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<sst xmlns="http://schemas.openxmlformats.org/spreadsheetml/2006/main" count="26553" uniqueCount="11448">
  <si>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</si>
  <si>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</si>
  <si>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</si>
  <si>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</si>
  <si>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</si>
  <si>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</si>
  <si>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</si>
  <si>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</si>
  <si>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</si>
  <si>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</si>
  <si>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</si>
  <si>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</si>
  <si>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</si>
  <si>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</si>
  <si>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</si>
  <si>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</si>
  <si>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</si>
  <si>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</si>
  <si>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</si>
  <si>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</si>
  <si>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</si>
  <si>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</si>
  <si>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</si>
  <si>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</si>
  <si>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</si>
  <si>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</si>
  <si>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</si>
  <si>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</si>
  <si>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</si>
  <si>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</si>
  <si>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</si>
  <si>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</si>
  <si>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</si>
  <si>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</si>
  <si>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</si>
  <si>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</si>
  <si>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</si>
  <si>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</si>
  <si>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</si>
  <si>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</si>
  <si>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</si>
  <si>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</si>
  <si>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</si>
  <si>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</si>
  <si>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</si>
  <si>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</si>
  <si>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</si>
  <si>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</si>
  <si>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</si>
  <si>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</si>
  <si>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</si>
  <si>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</si>
  <si>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</si>
  <si>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</si>
  <si>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</si>
  <si>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</si>
  <si>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</si>
  <si>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</si>
  <si>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</si>
  <si>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</si>
  <si>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</si>
  <si>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</si>
  <si>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</si>
  <si>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</si>
  <si>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</si>
  <si>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</si>
  <si>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</si>
  <si>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</si>
  <si>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</si>
  <si>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</si>
  <si>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</si>
  <si>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</si>
  <si>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</si>
  <si>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</si>
  <si>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</si>
  <si>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</si>
  <si>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</si>
  <si>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</si>
  <si>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</si>
  <si>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</si>
  <si>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</si>
  <si>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</si>
  <si>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</si>
  <si>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</si>
  <si>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</si>
  <si>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</si>
  <si>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</si>
  <si>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</si>
  <si>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</si>
  <si>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</si>
  <si>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</si>
  <si>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</si>
  <si>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</si>
  <si>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</si>
  <si>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</si>
  <si>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</si>
  <si>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</si>
  <si>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</si>
  <si>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</si>
  <si>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</si>
  <si>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</si>
  <si>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</si>
  <si>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</si>
  <si>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</si>
  <si>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</si>
  <si>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</si>
  <si>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</si>
  <si>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</si>
  <si>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</si>
  <si>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</si>
  <si>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</si>
  <si>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</si>
  <si>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</si>
  <si>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</si>
  <si>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</si>
  <si>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</si>
  <si>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</si>
  <si>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</si>
  <si>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</si>
  <si>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</si>
  <si>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</si>
  <si>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</si>
  <si>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</si>
  <si>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</si>
  <si>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</si>
  <si>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</si>
  <si>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</si>
  <si>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</si>
  <si>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</si>
  <si>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</si>
  <si>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</si>
  <si>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</si>
  <si>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</si>
  <si>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</si>
  <si>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</si>
  <si>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</si>
  <si>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</si>
  <si>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</si>
  <si>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</si>
  <si>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</si>
  <si>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</si>
  <si>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</si>
  <si>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</si>
  <si>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</si>
  <si>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</si>
  <si>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</si>
  <si>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</si>
  <si>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</si>
  <si>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</si>
  <si>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</si>
  <si>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</si>
  <si>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</si>
  <si>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</si>
  <si>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</si>
  <si>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</si>
  <si>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</si>
  <si>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</si>
  <si>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</si>
  <si>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</si>
  <si>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</si>
  <si>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</si>
  <si>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</si>
  <si>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</si>
  <si>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</si>
  <si>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</si>
  <si>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</si>
  <si>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</si>
  <si>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</si>
  <si>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</si>
  <si>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</si>
  <si>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</si>
  <si>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</si>
  <si>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</si>
  <si>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</si>
  <si>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</si>
  <si>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</si>
  <si>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</si>
  <si>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</si>
  <si>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</si>
  <si>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</si>
  <si>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</si>
  <si>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</si>
  <si>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</si>
  <si>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</si>
  <si>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</si>
  <si>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</si>
  <si>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</si>
  <si>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</si>
  <si>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</si>
  <si>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</si>
  <si>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</si>
  <si>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</si>
  <si>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</si>
  <si>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</si>
  <si>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</si>
  <si>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</si>
  <si>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</si>
  <si>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</si>
  <si>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</si>
  <si>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</si>
  <si>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</si>
  <si>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</si>
  <si>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</si>
  <si>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</si>
  <si>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</si>
  <si>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</si>
  <si>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</si>
  <si>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</si>
  <si>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</si>
  <si>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</si>
  <si>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</si>
  <si>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</si>
  <si>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</si>
  <si>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</si>
  <si>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</si>
  <si>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</si>
  <si>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</si>
  <si>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</si>
  <si>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</si>
  <si>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</si>
  <si>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</si>
  <si>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</si>
  <si>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</si>
  <si>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</si>
  <si>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</si>
  <si>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</si>
  <si>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</si>
  <si>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</si>
  <si>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</si>
  <si>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</si>
  <si>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</si>
  <si>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</si>
  <si>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</si>
  <si>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</si>
  <si>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</si>
  <si>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</si>
  <si>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</si>
  <si>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</si>
  <si>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</si>
  <si>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</si>
  <si>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</si>
  <si>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</si>
  <si>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</si>
  <si>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</si>
  <si>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</si>
  <si>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</si>
  <si>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</si>
  <si>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</si>
  <si>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</si>
  <si>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</si>
  <si>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</si>
  <si>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</si>
  <si>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</si>
  <si>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</si>
  <si>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</si>
  <si>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</si>
  <si>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</si>
  <si>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</si>
  <si>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</si>
  <si>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</si>
  <si>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</si>
  <si>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</si>
  <si>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</si>
  <si>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</si>
  <si>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</si>
  <si>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</si>
  <si>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</si>
  <si>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</si>
  <si>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</si>
  <si>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</si>
  <si>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</si>
  <si>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</si>
  <si>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</si>
  <si>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</si>
  <si>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</si>
  <si>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</si>
  <si>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</si>
  <si>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</si>
  <si>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</si>
  <si>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</si>
  <si>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</si>
  <si>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</si>
  <si>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</si>
  <si>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</si>
  <si>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</si>
  <si>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</si>
  <si>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</si>
  <si>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</si>
  <si>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</si>
  <si>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</si>
  <si>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</si>
  <si>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</si>
  <si>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</si>
  <si>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</si>
  <si>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</si>
  <si>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</si>
  <si>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</si>
  <si>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</si>
  <si>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</si>
  <si>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</si>
  <si>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</si>
  <si>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</si>
  <si>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</si>
  <si>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</si>
  <si>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</si>
  <si>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</si>
  <si>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</si>
  <si>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</si>
  <si>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</si>
  <si>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</si>
  <si>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</si>
  <si>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</si>
  <si>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</si>
  <si>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</si>
  <si>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</si>
  <si>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</si>
  <si>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</si>
  <si>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</si>
  <si>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</si>
  <si>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</si>
  <si>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</si>
  <si>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</si>
  <si>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</si>
  <si>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</si>
  <si>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</si>
  <si>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</si>
  <si>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</si>
  <si>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</si>
  <si>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</si>
  <si>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</si>
  <si>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</si>
  <si>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</si>
  <si>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</si>
  <si>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</si>
  <si>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</si>
  <si>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</si>
  <si>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</si>
  <si>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</si>
  <si>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</si>
  <si>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</si>
  <si>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</si>
  <si>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</si>
  <si>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</si>
  <si>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</si>
  <si>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</si>
  <si>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</si>
  <si>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</si>
  <si>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</si>
  <si>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</si>
  <si>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</si>
  <si>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</si>
  <si>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</si>
  <si>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</si>
  <si>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</si>
  <si>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</si>
  <si>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</si>
  <si>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</si>
  <si>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</si>
  <si>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</si>
  <si>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</si>
  <si>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</si>
  <si>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</si>
  <si>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</si>
  <si>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</si>
  <si>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</si>
  <si>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</si>
  <si>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</si>
  <si>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</si>
  <si>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</si>
  <si>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</si>
  <si>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</si>
  <si>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</si>
  <si>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</si>
  <si>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</si>
  <si>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</si>
  <si>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</si>
  <si>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</si>
  <si>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</si>
  <si>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</si>
  <si>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</si>
  <si>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</si>
  <si>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</si>
  <si>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</si>
  <si>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</si>
  <si>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</si>
  <si>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</si>
  <si>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</si>
  <si>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</si>
  <si>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</si>
  <si>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</si>
  <si>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</si>
  <si>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</si>
  <si>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</si>
  <si>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</si>
  <si>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</si>
  <si>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</si>
  <si>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</si>
  <si>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</si>
  <si>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</si>
  <si>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</si>
  <si>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</si>
  <si>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</si>
  <si>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</si>
  <si>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</si>
  <si>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</si>
  <si>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</si>
  <si>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</si>
  <si>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</si>
  <si>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</si>
  <si>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</si>
  <si>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</si>
  <si>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</si>
  <si>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</si>
  <si>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</si>
  <si>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</si>
  <si>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</si>
  <si>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</si>
  <si>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</si>
  <si>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</si>
  <si>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</si>
  <si>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</si>
  <si>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</si>
  <si>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</si>
  <si>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</si>
  <si>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</si>
  <si>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</si>
  <si>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</si>
  <si>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</si>
  <si>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</si>
  <si>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</si>
  <si>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</si>
  <si>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</si>
  <si>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</si>
  <si>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</si>
  <si>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</si>
  <si>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</si>
  <si>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</si>
  <si>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</si>
  <si>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</si>
  <si>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</si>
  <si>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</si>
  <si>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</si>
  <si>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</si>
  <si>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</si>
  <si>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</si>
  <si>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</si>
  <si>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</si>
  <si>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</si>
  <si>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</si>
  <si>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</si>
  <si>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</si>
  <si>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</si>
  <si>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</si>
  <si>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</si>
  <si>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</si>
  <si>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</si>
  <si>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</si>
  <si>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</si>
  <si>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</si>
  <si>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</si>
  <si>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</si>
  <si>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</si>
  <si>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</si>
  <si>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</si>
  <si>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</si>
  <si>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</si>
  <si>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</si>
  <si>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</si>
  <si>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</si>
  <si>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</si>
  <si>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</si>
  <si>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</si>
  <si>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</si>
  <si>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</si>
  <si>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</si>
  <si>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</si>
  <si>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</si>
  <si>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</si>
  <si>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</si>
  <si>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</si>
  <si>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</si>
  <si>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</si>
  <si>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</si>
  <si>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</si>
  <si>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</si>
  <si>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</si>
  <si>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</si>
  <si>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</si>
  <si>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</si>
  <si>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</si>
  <si>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</si>
  <si>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</si>
  <si>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</si>
  <si>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</si>
  <si>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</si>
  <si>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</si>
  <si>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</si>
  <si>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</si>
  <si>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</si>
  <si>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</si>
  <si>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</si>
  <si>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</si>
  <si>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</si>
  <si>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</si>
  <si>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</si>
  <si>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</si>
  <si>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</si>
  <si>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</si>
  <si>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</si>
  <si>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</si>
  <si>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</si>
  <si>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</si>
  <si>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</si>
  <si>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</si>
  <si>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</si>
  <si>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</si>
  <si>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</si>
  <si>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</si>
  <si>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</si>
  <si>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</si>
  <si>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</si>
  <si>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</si>
  <si>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</si>
  <si>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</si>
  <si>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</si>
  <si>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</si>
  <si>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</si>
  <si>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</si>
  <si>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</si>
  <si>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</si>
  <si>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</si>
  <si>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</si>
  <si>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</si>
  <si>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</si>
  <si>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</si>
  <si>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</si>
  <si>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</si>
  <si>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</si>
  <si>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</si>
  <si>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</si>
  <si>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</si>
  <si>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</si>
  <si>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</si>
  <si>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</si>
  <si>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</si>
  <si>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</si>
  <si>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</si>
  <si>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</si>
  <si>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</si>
  <si>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</si>
  <si>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</si>
  <si>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</si>
  <si>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</si>
  <si>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</si>
  <si>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</si>
  <si>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</si>
  <si>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</si>
  <si>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</si>
  <si>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</si>
  <si>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</si>
  <si>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</si>
  <si>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</si>
  <si>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</si>
  <si>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</si>
  <si>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</si>
  <si>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</si>
  <si>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</si>
  <si>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</si>
  <si>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</si>
  <si>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</si>
  <si>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</si>
  <si>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</si>
  <si>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</si>
  <si>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</si>
  <si>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</si>
  <si>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</si>
  <si>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</si>
  <si>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</si>
  <si>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</si>
  <si>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</si>
  <si>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</si>
  <si>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</si>
  <si>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</si>
  <si>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</si>
  <si>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</si>
  <si>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</si>
  <si>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</si>
  <si>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</si>
  <si>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</si>
  <si>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</si>
  <si>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</si>
  <si>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</si>
  <si>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</si>
  <si>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</si>
  <si>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</si>
  <si>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</si>
  <si>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</si>
  <si>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</si>
  <si>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</si>
  <si>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</si>
  <si>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</si>
  <si>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</si>
  <si>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</si>
  <si>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</si>
  <si>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</si>
  <si>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</si>
  <si>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</si>
  <si>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</si>
  <si>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</si>
  <si>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</si>
  <si>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</si>
  <si>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</si>
  <si>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</si>
  <si>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</si>
  <si>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</si>
  <si>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</si>
  <si>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</si>
  <si>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</si>
  <si>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</si>
  <si>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</si>
  <si>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</si>
  <si>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</si>
  <si>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</si>
  <si>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</si>
  <si>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</si>
  <si>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</si>
  <si>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</si>
  <si>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</si>
  <si>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</si>
  <si>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</si>
  <si>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</si>
  <si>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</si>
  <si>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</si>
  <si>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</si>
  <si>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</si>
  <si>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</si>
  <si>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</si>
  <si>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</si>
  <si>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</si>
  <si>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</si>
  <si>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</si>
  <si>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</si>
  <si>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</si>
  <si>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</si>
  <si>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</si>
  <si>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</si>
  <si>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</si>
  <si>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</si>
  <si>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</si>
  <si>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</si>
  <si>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</si>
  <si>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</si>
  <si>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</si>
  <si>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</si>
  <si>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</si>
  <si>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</si>
  <si>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</si>
  <si>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</si>
  <si>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</si>
  <si>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</si>
  <si>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</si>
  <si>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</si>
  <si>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</si>
  <si>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</si>
  <si>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</si>
  <si>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</si>
  <si>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</si>
  <si>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</si>
  <si>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</si>
  <si>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</si>
  <si>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</si>
  <si>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</si>
  <si>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</si>
  <si>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</si>
  <si>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</si>
  <si>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</si>
  <si>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</si>
  <si>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</si>
  <si>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</si>
  <si>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</si>
  <si>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</si>
  <si>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</si>
  <si>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</si>
  <si>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</si>
  <si>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</si>
  <si>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</si>
  <si>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</si>
  <si>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</si>
  <si>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</si>
  <si>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</si>
  <si>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</si>
  <si>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</si>
  <si>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</si>
  <si>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</si>
  <si>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</si>
  <si>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</si>
  <si>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</si>
  <si>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</si>
  <si>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</si>
  <si>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</si>
  <si>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</si>
  <si>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</si>
  <si>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</si>
  <si>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</si>
  <si>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</si>
  <si>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</si>
  <si>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</si>
  <si>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</si>
  <si>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</si>
  <si>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</si>
  <si>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</si>
  <si>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</si>
  <si>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</si>
  <si>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</si>
  <si>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</si>
  <si>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</si>
  <si>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</si>
  <si>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</si>
  <si>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</si>
  <si>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</si>
  <si>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</si>
  <si>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</si>
  <si>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</si>
  <si>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</si>
  <si>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</si>
  <si>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</si>
  <si>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</si>
  <si>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</si>
  <si>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</si>
  <si>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</si>
  <si>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</si>
  <si>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</si>
  <si>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</si>
  <si>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</si>
  <si>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</si>
  <si>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</si>
  <si>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</si>
  <si>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</si>
  <si>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</si>
  <si>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</si>
  <si>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</si>
  <si>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</si>
  <si>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</si>
  <si>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</si>
  <si>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</si>
  <si>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</si>
  <si>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</si>
  <si>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</si>
  <si>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</si>
  <si>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</si>
  <si>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</si>
  <si>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</si>
  <si>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</si>
  <si>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</si>
  <si>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</si>
  <si>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</si>
  <si>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</si>
  <si>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</si>
  <si>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</si>
  <si>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</si>
  <si>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</si>
  <si>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</si>
  <si>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</si>
  <si>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</si>
  <si>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</si>
  <si>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</si>
  <si>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</si>
  <si>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</si>
  <si>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</si>
  <si>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</si>
  <si>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</si>
  <si>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</si>
  <si>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</si>
  <si>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</si>
  <si>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</si>
  <si>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</si>
  <si>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</si>
  <si>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</si>
  <si>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</si>
  <si>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</si>
  <si>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</si>
  <si>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</si>
  <si>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</si>
  <si>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</si>
  <si>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</si>
  <si>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</si>
  <si>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</si>
  <si>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</si>
  <si>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</si>
  <si>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</si>
  <si>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</si>
  <si>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</si>
  <si>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</si>
  <si>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</si>
  <si>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</si>
  <si>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</si>
  <si>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</si>
  <si>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</si>
  <si>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</si>
  <si>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</si>
  <si>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</si>
  <si>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</si>
  <si>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</si>
  <si>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</si>
  <si>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</si>
  <si>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</si>
  <si>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</si>
  <si>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</si>
  <si>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</si>
  <si>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</si>
  <si>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</si>
  <si>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</si>
  <si>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</si>
  <si>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</si>
  <si>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</si>
  <si>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</si>
  <si>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</si>
  <si>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</si>
  <si>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</si>
  <si>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</si>
  <si>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</si>
  <si>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</si>
  <si>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</si>
  <si>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</si>
  <si>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</si>
  <si>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</si>
  <si>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</si>
  <si>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</si>
  <si>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</si>
  <si>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</si>
  <si>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</si>
  <si>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</si>
  <si>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</si>
  <si>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</si>
  <si>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</si>
  <si>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</si>
  <si>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</si>
  <si>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</si>
  <si>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</si>
  <si>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</si>
  <si>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</si>
  <si>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</si>
  <si>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</si>
  <si>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</si>
  <si>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</si>
  <si>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</si>
  <si>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</si>
  <si>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</si>
  <si>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</si>
  <si>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</si>
  <si>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</si>
  <si>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</si>
  <si>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</si>
  <si>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</si>
  <si>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</si>
  <si>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</si>
  <si>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</si>
  <si>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</si>
  <si>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</si>
  <si>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</si>
  <si>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</si>
  <si>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</si>
  <si>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</si>
  <si>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</si>
  <si>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</si>
  <si>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</si>
  <si>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</si>
  <si>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</si>
  <si>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</si>
  <si>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</si>
  <si>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</si>
  <si>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</si>
  <si>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</si>
  <si>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</si>
  <si>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</si>
  <si>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</si>
  <si>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</si>
  <si>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</si>
  <si>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</si>
  <si>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</si>
  <si>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</si>
  <si>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</si>
  <si>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</si>
  <si>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</si>
  <si>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</si>
  <si>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</si>
  <si>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</si>
  <si>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</si>
  <si>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</si>
  <si>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</si>
  <si>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</si>
  <si>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</si>
  <si>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</si>
  <si>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</si>
  <si>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</si>
  <si>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</si>
  <si>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</si>
  <si>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</si>
  <si>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</si>
  <si>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</si>
  <si>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</si>
  <si>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</si>
  <si>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</si>
  <si>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</si>
  <si>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</si>
  <si>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</si>
  <si>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</si>
  <si>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</si>
  <si>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</si>
  <si>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</si>
  <si>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</si>
  <si>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</si>
  <si>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</si>
  <si>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</si>
  <si>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</si>
  <si>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</si>
  <si>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</si>
  <si>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</si>
  <si>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</si>
  <si>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</si>
  <si>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</si>
  <si>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</si>
  <si>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</si>
  <si>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</si>
  <si>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</si>
  <si>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</si>
  <si>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</si>
  <si>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</si>
  <si>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</si>
  <si>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</si>
  <si>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</si>
  <si>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</si>
  <si>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</si>
  <si>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</si>
  <si>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</si>
  <si>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</si>
  <si>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</si>
  <si>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</si>
  <si>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</si>
  <si>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</si>
  <si>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</si>
  <si>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</si>
  <si>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</si>
  <si>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</si>
  <si>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</si>
  <si>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</si>
  <si>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</si>
  <si>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</si>
  <si>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</si>
  <si>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</si>
  <si>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</si>
  <si>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</si>
  <si>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</si>
  <si>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</si>
  <si>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</si>
  <si>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</si>
  <si>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</si>
  <si>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</si>
  <si>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</si>
  <si>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</si>
  <si>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</si>
  <si>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</si>
  <si>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</si>
  <si>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</si>
  <si>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</si>
  <si>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</si>
  <si>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</si>
  <si>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</si>
  <si>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</si>
  <si>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</si>
  <si>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</si>
  <si>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</si>
  <si>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</si>
  <si>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</si>
  <si>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</si>
  <si>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</si>
  <si>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</si>
  <si>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</si>
  <si>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</si>
  <si>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</si>
  <si>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</si>
  <si>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</si>
  <si>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</si>
  <si>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</si>
  <si>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</si>
  <si>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</si>
  <si>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</si>
  <si>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</si>
  <si>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</si>
  <si>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</si>
  <si>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</si>
  <si>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</si>
  <si>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</si>
  <si>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</si>
  <si>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</si>
  <si>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</si>
  <si>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</si>
  <si>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</si>
  <si>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</si>
  <si>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</si>
  <si>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</si>
  <si>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</si>
  <si>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</si>
  <si>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</si>
  <si>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</si>
  <si>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</si>
  <si>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</si>
  <si>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</si>
  <si>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</si>
  <si>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</si>
  <si>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</si>
  <si>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</si>
  <si>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</si>
  <si>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</si>
  <si>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</si>
  <si>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</si>
  <si>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</si>
  <si>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</si>
  <si>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</si>
  <si>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</si>
  <si>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</si>
  <si>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</si>
  <si>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</si>
  <si>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</si>
  <si>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</si>
  <si>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</si>
  <si>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</si>
  <si>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</si>
  <si>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</si>
  <si>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</si>
  <si>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</si>
  <si>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</si>
  <si>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</si>
  <si>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</si>
  <si>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</si>
  <si>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</si>
  <si>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</si>
  <si>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</si>
  <si>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</si>
  <si>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</si>
  <si>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</si>
  <si>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</si>
  <si>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</si>
  <si>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</si>
  <si>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</si>
  <si>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</si>
  <si>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</si>
  <si>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</si>
  <si>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</si>
  <si>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</si>
  <si>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</si>
  <si>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</si>
  <si>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</si>
  <si>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</si>
  <si>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</si>
  <si>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</si>
  <si>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</si>
  <si>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</si>
  <si>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</si>
  <si>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</si>
  <si>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</si>
  <si>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</si>
  <si>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</si>
  <si>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</si>
  <si>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</si>
  <si>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</si>
  <si>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</si>
  <si>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</si>
  <si>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</si>
  <si>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</si>
  <si>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</si>
  <si>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</si>
  <si>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</si>
  <si>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</si>
  <si>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</si>
  <si>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</si>
  <si>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</si>
  <si>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</si>
  <si>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</si>
  <si>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</si>
  <si>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</si>
  <si>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</si>
  <si>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</si>
  <si>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</si>
  <si>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</si>
  <si>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</si>
  <si>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</si>
  <si>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</si>
  <si>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</si>
  <si>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</si>
  <si>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</si>
  <si>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</si>
  <si>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</si>
  <si>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</si>
  <si>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</si>
  <si>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</si>
  <si>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</si>
  <si>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</si>
  <si>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</si>
  <si>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</si>
  <si>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</si>
  <si>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</si>
  <si>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</si>
  <si>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</si>
  <si>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</si>
  <si>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</si>
  <si>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</si>
  <si>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</si>
  <si>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</si>
  <si>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</si>
  <si>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</si>
  <si>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</si>
  <si>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</si>
  <si>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</si>
  <si>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</si>
  <si>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</si>
  <si>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</si>
  <si>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</si>
  <si>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</si>
  <si>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</si>
  <si>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</si>
  <si>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</si>
  <si>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</si>
  <si>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</si>
  <si>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</si>
  <si>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</si>
  <si>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</si>
  <si>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</si>
  <si>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</si>
  <si>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</si>
  <si>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</si>
  <si>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</si>
  <si>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</si>
  <si>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</si>
  <si>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</si>
  <si>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</si>
  <si>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</si>
  <si>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</si>
  <si>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</si>
  <si>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</si>
  <si>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</si>
  <si>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</si>
  <si>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</si>
  <si>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</si>
  <si>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</si>
  <si>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</si>
  <si>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</si>
  <si>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</si>
  <si>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</si>
  <si>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</si>
  <si>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</si>
  <si>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</si>
  <si>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</si>
  <si>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</si>
  <si>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</si>
  <si>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</si>
  <si>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</si>
  <si>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</si>
  <si>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</si>
  <si>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</si>
  <si>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</si>
  <si>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</si>
  <si>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</si>
  <si>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</si>
  <si>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</si>
  <si>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</si>
  <si>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</si>
  <si>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</si>
  <si>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</si>
  <si>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</si>
  <si>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</si>
  <si>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</si>
  <si>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</si>
  <si>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</si>
  <si>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</si>
  <si>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</si>
  <si>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</si>
  <si>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</si>
  <si>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</si>
  <si>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</si>
  <si>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</si>
  <si>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</si>
  <si>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</si>
  <si>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</si>
  <si>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</si>
  <si>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</si>
  <si>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</si>
  <si>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</si>
  <si>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</si>
  <si>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</si>
  <si>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</si>
  <si>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</si>
  <si>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</si>
  <si>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</si>
  <si>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</si>
  <si>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</si>
  <si>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</si>
  <si>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</si>
  <si>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</si>
  <si>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</si>
  <si>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</si>
  <si>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</si>
  <si>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</si>
  <si>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</si>
  <si>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</si>
  <si>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</si>
  <si>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</si>
  <si>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</si>
  <si>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</si>
  <si>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</si>
  <si>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</si>
  <si>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</si>
  <si>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</si>
  <si>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</si>
  <si>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</si>
  <si>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</si>
  <si>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</si>
  <si>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</si>
  <si>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</si>
  <si>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</si>
  <si>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</si>
  <si>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</si>
  <si>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</si>
  <si>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</si>
  <si>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</si>
  <si>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</si>
  <si>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</si>
  <si>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</si>
  <si>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</si>
  <si>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</si>
  <si>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</si>
  <si>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</si>
  <si>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</si>
  <si>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</si>
  <si>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</si>
  <si>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</si>
  <si>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</si>
  <si>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</si>
  <si>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</si>
  <si>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</si>
  <si>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</si>
  <si>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</si>
  <si>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</si>
  <si>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</si>
  <si>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</si>
  <si>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</si>
  <si>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</si>
  <si>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</si>
  <si>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</si>
  <si>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</si>
  <si>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</si>
  <si>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</si>
  <si>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</si>
  <si>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</si>
  <si>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</si>
  <si>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</si>
  <si>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</si>
  <si>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</si>
  <si>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</si>
  <si>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</si>
  <si>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</si>
  <si>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</si>
  <si>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</si>
  <si>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</si>
  <si>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</si>
  <si>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</si>
  <si>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</si>
  <si>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</si>
  <si>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</si>
  <si>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</si>
  <si>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</si>
  <si>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</si>
  <si>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</si>
  <si>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</si>
  <si>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</si>
  <si>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</si>
  <si>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</si>
  <si>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</si>
  <si>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</si>
  <si>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</si>
  <si>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</si>
  <si>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</si>
  <si>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</si>
  <si>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</si>
  <si>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</si>
  <si>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</si>
  <si>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</si>
  <si>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</si>
  <si>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</si>
  <si>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</si>
  <si>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</si>
  <si>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</si>
  <si>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</si>
  <si>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</si>
  <si>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</si>
  <si>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</si>
  <si>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</si>
  <si>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</si>
  <si>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</si>
  <si>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</si>
  <si>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</si>
  <si>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</si>
  <si>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</si>
  <si>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</si>
  <si>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</si>
  <si>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</si>
  <si>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</si>
  <si>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</si>
  <si>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</si>
  <si>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</si>
  <si>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</si>
  <si>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</si>
  <si>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</si>
  <si>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</si>
  <si>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</si>
  <si>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</si>
  <si>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</si>
  <si>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</si>
  <si>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</si>
  <si>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</si>
  <si>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</si>
  <si>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</si>
  <si>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</si>
  <si>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</si>
  <si>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</si>
  <si>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</si>
  <si>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</si>
  <si>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</si>
  <si>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</si>
  <si>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</si>
  <si>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</si>
  <si>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</si>
  <si>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</si>
  <si>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</si>
  <si>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</si>
  <si>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</si>
  <si>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</si>
  <si>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</si>
  <si>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</si>
  <si>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</si>
  <si>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</si>
  <si>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</si>
  <si>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</si>
  <si>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</si>
  <si>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</si>
  <si>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</si>
  <si>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</si>
  <si>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</si>
  <si>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</si>
  <si>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</si>
  <si>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</si>
  <si>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</si>
  <si>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</si>
  <si>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</si>
  <si>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</si>
  <si>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</si>
  <si>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7254</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</si>
  <si>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</si>
  <si>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</si>
  <si>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</si>
  <si>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</si>
  <si>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</si>
  <si>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</si>
  <si>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</si>
  <si>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</si>
  <si>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</si>
  <si>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</si>
  <si>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</si>
  <si>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</si>
  <si>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</si>
  <si>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</si>
  <si>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</si>
  <si>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</si>
  <si>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</si>
  <si>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</si>
  <si>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</si>
  <si>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</si>
  <si>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</si>
  <si>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</si>
  <si>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</si>
  <si>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</si>
  <si>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</si>
  <si>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</si>
  <si>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</si>
  <si>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</si>
  <si>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</si>
  <si>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</si>
  <si>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</si>
  <si>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</si>
  <si>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</si>
  <si>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</si>
  <si>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</si>
  <si>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</si>
  <si>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</si>
  <si>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</si>
  <si>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</si>
  <si>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</si>
  <si>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</si>
  <si>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</si>
  <si>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</si>
  <si>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</si>
  <si>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</si>
  <si>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</si>
  <si>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</si>
  <si>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</si>
  <si>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</si>
  <si>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</si>
  <si>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</si>
  <si>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</si>
  <si>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</si>
  <si>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</si>
  <si>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</si>
  <si>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</si>
  <si>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</si>
  <si>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</si>
  <si>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</si>
  <si>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</si>
  <si>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7223</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</si>
  <si>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</si>
  <si>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</si>
  <si>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</si>
  <si>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</si>
  <si>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</si>
  <si>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</si>
  <si>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</si>
  <si>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</si>
  <si>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</si>
  <si>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</si>
  <si>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</si>
  <si>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</si>
  <si>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</si>
  <si>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</si>
  <si>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</si>
  <si>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</si>
  <si>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</si>
  <si>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</si>
  <si>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</si>
  <si>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</si>
  <si>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</si>
  <si>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</si>
  <si>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</si>
  <si>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</si>
  <si>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</si>
  <si>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</si>
  <si>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</si>
  <si>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</si>
  <si>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</si>
  <si>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</si>
  <si>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</si>
  <si>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</si>
  <si>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</si>
  <si>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</si>
  <si>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</si>
  <si>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</si>
  <si>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</si>
  <si>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</si>
  <si>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</si>
  <si>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</si>
  <si>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</si>
  <si>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</si>
  <si>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</si>
  <si>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</si>
  <si>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</si>
  <si>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</si>
  <si>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</si>
  <si>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</si>
  <si>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</si>
  <si>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</si>
  <si>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</si>
  <si>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</si>
  <si>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</si>
  <si>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</si>
  <si>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</si>
  <si>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</si>
  <si>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</si>
  <si>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</si>
  <si>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</si>
  <si>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</si>
  <si>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</si>
  <si>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</si>
  <si>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</si>
  <si>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</si>
  <si>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</si>
  <si>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</si>
  <si>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</si>
  <si>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</si>
  <si>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</si>
  <si>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</si>
  <si>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</si>
  <si>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</si>
  <si>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</si>
  <si>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</si>
  <si>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</si>
  <si>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</si>
  <si>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</si>
  <si>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</si>
  <si>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</si>
  <si>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</si>
  <si>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</si>
  <si>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</si>
  <si>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</si>
  <si>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</si>
  <si>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</si>
  <si>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</si>
  <si>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</si>
  <si>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</si>
  <si>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</si>
  <si>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</si>
  <si>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</si>
  <si>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</si>
  <si>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</si>
  <si>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</si>
  <si>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</si>
  <si>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</si>
  <si>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</si>
  <si>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</si>
  <si>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</si>
  <si>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</si>
  <si>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</si>
  <si>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</si>
  <si>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</si>
  <si>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</si>
  <si>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</si>
  <si>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</si>
  <si>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</si>
  <si>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</si>
  <si>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</si>
  <si>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</si>
  <si>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</si>
  <si>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</si>
  <si>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</si>
  <si>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</si>
  <si>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</si>
  <si>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</si>
  <si>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</si>
  <si>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</si>
  <si>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</si>
  <si>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</si>
  <si>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</si>
  <si>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</si>
  <si>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</si>
  <si>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</si>
  <si>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</si>
  <si>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</si>
  <si>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</si>
  <si>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</si>
  <si>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</si>
  <si>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</si>
  <si>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</si>
  <si>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</si>
  <si>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</si>
  <si>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</si>
  <si>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</si>
  <si>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</si>
  <si>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</si>
  <si>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</si>
  <si>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</si>
  <si>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</si>
  <si>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</si>
  <si>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</si>
  <si>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</si>
  <si>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</si>
  <si>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</si>
  <si>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</si>
  <si>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</si>
  <si>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</si>
  <si>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</si>
  <si>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</si>
  <si>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</si>
  <si>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</si>
  <si>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</si>
  <si>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</si>
  <si>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</si>
  <si>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</si>
  <si>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</si>
  <si>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</si>
  <si>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</si>
  <si>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</si>
  <si>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</si>
  <si>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</si>
  <si>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</si>
  <si>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</si>
  <si>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</si>
  <si>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</si>
  <si>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</si>
  <si>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</si>
  <si>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</si>
  <si>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</si>
  <si>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</si>
  <si>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</si>
  <si>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</si>
  <si>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</si>
  <si>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</si>
  <si>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</si>
  <si>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</si>
  <si>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</si>
  <si>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</si>
  <si>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</si>
  <si>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</si>
  <si>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</si>
  <si>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</si>
  <si>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</si>
  <si>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</si>
  <si>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</si>
  <si>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</si>
  <si>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</si>
  <si>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</si>
  <si>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</si>
  <si>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</si>
  <si>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</si>
  <si>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</si>
  <si>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</si>
  <si>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</si>
  <si>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</si>
  <si>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</si>
  <si>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</si>
  <si>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</si>
  <si>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</si>
  <si>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</si>
  <si>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</si>
  <si>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</si>
  <si>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</si>
  <si>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</si>
  <si>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</si>
  <si>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</si>
  <si>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</si>
  <si>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</si>
  <si>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</si>
  <si>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</si>
  <si>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</si>
  <si>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</si>
  <si>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</si>
  <si>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</si>
  <si>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</si>
  <si>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</si>
  <si>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</si>
  <si>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</si>
  <si>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</si>
  <si>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</si>
  <si>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</si>
  <si>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</si>
  <si>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</si>
  <si>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</si>
  <si>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</si>
  <si>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</si>
  <si>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</si>
  <si>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</si>
  <si>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</si>
  <si>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</si>
  <si>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</si>
  <si>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</si>
  <si>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</si>
  <si>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</si>
  <si>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</si>
  <si>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</si>
  <si>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</si>
  <si>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</si>
  <si>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</si>
  <si>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</si>
  <si>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</si>
  <si>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</si>
  <si>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</si>
  <si>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</si>
  <si>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</si>
  <si>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</si>
  <si>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</si>
  <si>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</si>
  <si>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</si>
  <si>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</si>
  <si>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</si>
  <si>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</si>
  <si>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</si>
  <si>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</si>
  <si>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</si>
  <si>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</si>
  <si>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</si>
  <si>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</si>
  <si>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</si>
  <si>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</si>
  <si>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</si>
  <si>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</si>
  <si>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</si>
  <si>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</si>
  <si>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</si>
  <si>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</si>
  <si>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</si>
  <si>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</si>
  <si>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</si>
  <si>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</si>
  <si>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</si>
  <si>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</si>
  <si>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</si>
  <si>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</si>
  <si>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</si>
  <si>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</si>
  <si>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</si>
  <si>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</si>
  <si>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</si>
  <si>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</si>
  <si>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</si>
  <si>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</si>
  <si>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</si>
  <si>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</si>
  <si>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</si>
  <si>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</si>
  <si>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</si>
  <si>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</si>
  <si>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</si>
  <si>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</si>
  <si>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</si>
  <si>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</si>
  <si>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</si>
  <si>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</si>
  <si>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</si>
  <si>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</si>
  <si>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</si>
  <si>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</si>
  <si>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</si>
  <si>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</si>
  <si>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</si>
  <si>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</si>
  <si>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</si>
  <si>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</si>
  <si>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</si>
  <si>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</si>
  <si>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</si>
  <si>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</si>
  <si>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</si>
  <si>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</si>
  <si>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</si>
  <si>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</si>
  <si>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</si>
  <si>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</si>
  <si>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</si>
  <si>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</si>
  <si>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</si>
  <si>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</si>
  <si>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</si>
  <si>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</si>
  <si>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</si>
  <si>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</si>
  <si>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</si>
  <si>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</si>
  <si>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</si>
  <si>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</si>
  <si>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</si>
  <si>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</si>
  <si>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</si>
  <si>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</si>
  <si>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</si>
  <si>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</si>
  <si>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</si>
  <si>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</si>
  <si>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</si>
  <si>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</si>
  <si>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</si>
  <si>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</si>
  <si>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</si>
  <si>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</si>
  <si>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</si>
  <si>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</si>
  <si>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</si>
  <si>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</si>
  <si>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</si>
  <si>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</si>
  <si>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</si>
  <si>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</si>
  <si>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</si>
  <si>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</si>
  <si>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</si>
  <si>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</si>
  <si>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</si>
  <si>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</si>
  <si>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</si>
  <si>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</si>
  <si>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</si>
  <si>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</si>
  <si>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</si>
  <si>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</si>
  <si>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</si>
  <si>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</si>
  <si>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</si>
  <si>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</si>
  <si>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</si>
  <si>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</si>
  <si>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</si>
  <si>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</si>
  <si>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</si>
  <si>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</si>
  <si>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</si>
  <si>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</si>
  <si>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</si>
  <si>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</si>
  <si>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</si>
  <si>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</si>
  <si>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</si>
  <si>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</si>
  <si>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</si>
  <si>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</si>
  <si>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</si>
  <si>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</si>
  <si>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</si>
  <si>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</si>
  <si>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</si>
  <si>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</si>
  <si>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</si>
  <si>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</si>
  <si>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</si>
  <si>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</si>
  <si>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</si>
  <si>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</si>
  <si>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</si>
  <si>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</si>
  <si>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</si>
  <si>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</si>
  <si>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51</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</si>
  <si>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</si>
  <si>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</si>
  <si>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</si>
  <si>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</si>
  <si>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</si>
  <si>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</si>
  <si>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</si>
  <si>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</si>
  <si>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</si>
  <si>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</si>
  <si>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</si>
  <si>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</si>
  <si>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</si>
  <si>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</si>
  <si>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</si>
  <si>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</si>
  <si>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</si>
  <si>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</si>
  <si>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</si>
  <si>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</si>
  <si>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</si>
  <si>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</si>
  <si>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</si>
  <si>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</si>
  <si>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</si>
  <si>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</si>
  <si>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</si>
  <si>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</si>
  <si>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</si>
  <si>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</si>
  <si>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</si>
  <si>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</si>
  <si>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</si>
  <si>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</si>
  <si>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</si>
  <si>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</si>
  <si>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</si>
  <si>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</si>
  <si>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</si>
  <si>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</si>
  <si>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</si>
  <si>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</si>
  <si>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</si>
  <si>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</si>
  <si>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</si>
  <si>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</si>
  <si>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</si>
  <si>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</si>
  <si>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</si>
  <si>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</si>
  <si>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</si>
  <si>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</si>
  <si>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</si>
  <si>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</si>
  <si>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</si>
  <si>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</si>
  <si>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</si>
  <si>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</si>
  <si>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</si>
  <si>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</si>
  <si>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</si>
  <si>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</si>
  <si>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</si>
  <si>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</si>
  <si>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</si>
  <si>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</si>
  <si>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</si>
  <si>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</si>
  <si>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</si>
  <si>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</si>
  <si>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</si>
  <si>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</si>
  <si>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</si>
  <si>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</si>
  <si>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</si>
  <si>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</si>
  <si>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</si>
  <si>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</si>
  <si>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</si>
  <si>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</si>
  <si>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</si>
  <si>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</si>
  <si>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</si>
  <si>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</si>
  <si>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</si>
  <si>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</si>
  <si>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</si>
  <si>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</si>
  <si>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</si>
  <si>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</si>
  <si>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</si>
  <si>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</si>
  <si>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</si>
  <si>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</si>
  <si>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</si>
  <si>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</si>
  <si>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</si>
  <si>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</si>
  <si>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</si>
  <si>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</si>
  <si>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</si>
  <si>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</si>
  <si>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</si>
  <si>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</si>
  <si>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</si>
  <si>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</si>
  <si>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</si>
  <si>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</si>
  <si>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</si>
  <si>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</si>
  <si>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</si>
  <si>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</si>
  <si>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</si>
  <si>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</si>
  <si>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</si>
  <si>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</si>
  <si>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</si>
  <si>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</si>
  <si>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</si>
  <si>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</si>
  <si>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</si>
  <si>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</si>
  <si>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</si>
  <si>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</si>
  <si>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</si>
  <si>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</si>
  <si>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</si>
  <si>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</si>
  <si>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</si>
  <si>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</si>
  <si>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</si>
  <si>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</si>
  <si>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</si>
  <si>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</si>
  <si>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</si>
  <si>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</si>
  <si>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</si>
  <si>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</si>
  <si>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</si>
  <si>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</si>
  <si>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</si>
  <si>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</si>
  <si>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</si>
  <si>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</si>
  <si>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</si>
  <si>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</si>
  <si>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</si>
  <si>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</si>
  <si>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</si>
  <si>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</si>
  <si>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</si>
  <si>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</si>
  <si>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</si>
  <si>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</si>
  <si>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</si>
  <si>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</si>
  <si>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</si>
  <si>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</si>
  <si>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</si>
  <si>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</si>
  <si>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</si>
  <si>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</si>
  <si>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</si>
  <si>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</si>
  <si>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</si>
  <si>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</si>
  <si>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</si>
  <si>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</si>
  <si>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</si>
  <si>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</si>
  <si>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</si>
  <si>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</si>
  <si>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</si>
  <si>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</si>
  <si>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</si>
  <si>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</si>
  <si>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</si>
  <si>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</si>
  <si>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</si>
  <si>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</si>
  <si>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</si>
  <si>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</si>
  <si>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</si>
  <si>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</si>
  <si>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</si>
  <si>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</si>
  <si>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</si>
  <si>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</si>
  <si>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</si>
  <si>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</si>
  <si>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</si>
  <si>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</si>
  <si>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</si>
  <si>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</si>
  <si>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</si>
  <si>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</si>
  <si>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</si>
  <si>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</si>
  <si>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</si>
  <si>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</si>
  <si>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</si>
  <si>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</si>
  <si>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</si>
  <si>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</si>
  <si>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</si>
  <si>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</si>
  <si>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</si>
  <si>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</si>
  <si>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</si>
  <si>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</si>
  <si>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</si>
  <si>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</si>
  <si>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</si>
  <si>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</si>
  <si>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</si>
  <si>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</si>
  <si>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</si>
  <si>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</si>
  <si>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</si>
  <si>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</si>
  <si>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</si>
  <si>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</si>
  <si>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</si>
  <si>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</si>
  <si>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</si>
  <si>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</si>
  <si>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</si>
  <si>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</si>
  <si>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</si>
  <si>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</si>
  <si>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</si>
  <si>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</si>
  <si>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</si>
  <si>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</si>
  <si>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</si>
  <si>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</si>
  <si>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</si>
  <si>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</si>
  <si>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</si>
  <si>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</si>
  <si>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</si>
  <si>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</si>
  <si>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</si>
  <si>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</si>
  <si>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</si>
  <si>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</si>
  <si>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</si>
  <si>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</si>
  <si>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</si>
  <si>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</si>
  <si>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</si>
  <si>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</si>
  <si>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</si>
  <si>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</si>
  <si>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</si>
  <si>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</si>
  <si>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</si>
  <si>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</si>
  <si>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</si>
  <si>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</si>
  <si>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</si>
  <si>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</si>
  <si>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</si>
  <si>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</si>
  <si>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</si>
  <si>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</si>
  <si>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</si>
  <si>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</si>
  <si>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</si>
  <si>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</si>
  <si>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</si>
  <si>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</si>
  <si>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</si>
  <si>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</si>
  <si>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</si>
  <si>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</si>
  <si>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</si>
  <si>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</si>
  <si>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</si>
  <si>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</si>
  <si>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</si>
  <si>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</si>
  <si>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</si>
  <si>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</si>
  <si>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</si>
  <si>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</si>
  <si>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</si>
  <si>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</si>
  <si>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</si>
  <si>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</si>
  <si>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</si>
  <si>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</si>
  <si>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</si>
  <si>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</si>
  <si>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</si>
  <si>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</si>
  <si>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</si>
  <si>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</si>
  <si>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</si>
  <si>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</si>
  <si>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</si>
  <si>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</si>
  <si>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</si>
  <si>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</si>
  <si>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</si>
  <si>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</si>
  <si>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</si>
  <si>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</si>
  <si>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</si>
  <si>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</si>
  <si>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</si>
  <si>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</si>
  <si>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</si>
  <si>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</si>
  <si>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</si>
  <si>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</si>
  <si>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</si>
  <si>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</si>
  <si>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</si>
  <si>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</si>
  <si>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</si>
  <si>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</si>
  <si>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</si>
  <si>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</si>
  <si>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</si>
  <si>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</si>
  <si>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</si>
  <si>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</si>
  <si>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</si>
  <si>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</si>
  <si>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</si>
  <si>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</si>
  <si>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</si>
  <si>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</si>
  <si>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</si>
  <si>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</si>
  <si>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</si>
  <si>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</si>
  <si>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</si>
  <si>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</si>
  <si>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</si>
  <si>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</si>
  <si>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</si>
  <si>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</si>
  <si>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</si>
  <si>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</si>
  <si>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</si>
  <si>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</si>
  <si>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</si>
  <si>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</si>
  <si>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</si>
  <si>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</si>
  <si>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</si>
  <si>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</si>
  <si>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</si>
  <si>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</si>
  <si>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</si>
  <si>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5386</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</si>
  <si>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</si>
  <si>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</si>
  <si>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</si>
  <si>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</si>
  <si>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</si>
  <si>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</si>
  <si>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</si>
  <si>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</si>
  <si>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</si>
  <si>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</si>
  <si>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</si>
  <si>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</si>
  <si>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</si>
  <si>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</si>
  <si>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</si>
  <si>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</si>
  <si>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</si>
  <si>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</si>
  <si>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</si>
  <si>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</si>
  <si>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</si>
  <si>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</si>
  <si>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</si>
  <si>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</si>
  <si>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</si>
  <si>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</si>
  <si>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</si>
  <si>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</si>
  <si>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</si>
  <si>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</si>
  <si>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</si>
  <si>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</si>
  <si>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</si>
  <si>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</si>
  <si>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</si>
  <si>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</si>
  <si>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</si>
  <si>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</si>
  <si>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</si>
  <si>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</si>
  <si>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</si>
  <si>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</si>
  <si>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</si>
  <si>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</si>
  <si>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</si>
  <si>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</si>
  <si>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</si>
  <si>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</si>
  <si>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</si>
  <si>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</si>
  <si>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</si>
  <si>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</si>
  <si>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</si>
  <si>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</si>
  <si>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</si>
  <si>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</si>
  <si>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</si>
  <si>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</si>
  <si>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</si>
  <si>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</si>
  <si>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</si>
  <si>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</si>
  <si>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</si>
  <si>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</si>
  <si>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</si>
  <si>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</si>
  <si>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</si>
  <si>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</si>
  <si>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</si>
  <si>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</si>
  <si>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</si>
  <si>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</si>
  <si>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</si>
  <si>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</si>
  <si>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</si>
  <si>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</si>
  <si>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</si>
  <si>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</si>
  <si>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</si>
  <si>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</si>
  <si>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</si>
  <si>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</si>
  <si>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5263</t>
  </si>
  <si>
    <t>1:22.12</t>
  </si>
  <si>
    <t>37.63</t>
  </si>
  <si>
    <t>43.13</t>
  </si>
  <si>
    <t>2:21.29</t>
  </si>
  <si>
    <t>1:11.77</t>
  </si>
  <si>
    <t>1:10.99</t>
  </si>
  <si>
    <t>34.78</t>
  </si>
  <si>
    <t>36.09</t>
  </si>
  <si>
    <t>47.50</t>
  </si>
  <si>
    <t>2:54.54</t>
  </si>
  <si>
    <t>16.72</t>
  </si>
  <si>
    <t>30.72</t>
  </si>
  <si>
    <t>57.01</t>
  </si>
  <si>
    <t>16.66</t>
  </si>
  <si>
    <t>49.90</t>
  </si>
  <si>
    <t>1:01.61</t>
  </si>
  <si>
    <t>2:02.90</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</si>
  <si>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</si>
  <si>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</si>
  <si>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</si>
  <si>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</si>
  <si>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</si>
  <si>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</si>
  <si>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</si>
  <si>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</si>
  <si>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</si>
  <si>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</si>
  <si>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</si>
  <si>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</si>
  <si>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</si>
  <si>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</si>
  <si>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</si>
  <si>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</si>
  <si>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</si>
  <si>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</si>
  <si>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</si>
  <si>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</si>
  <si>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</si>
  <si>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</si>
  <si>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</si>
  <si>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</si>
  <si>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</si>
  <si>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</si>
  <si>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</si>
  <si>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</si>
  <si>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</si>
  <si>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</si>
  <si>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</si>
  <si>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</si>
  <si>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</si>
  <si>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</si>
  <si>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</si>
  <si>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</si>
  <si>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</si>
  <si>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</si>
  <si>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</si>
  <si>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</si>
  <si>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</si>
  <si>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</si>
  <si>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</si>
  <si>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</si>
  <si>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</si>
  <si>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</si>
  <si>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</si>
  <si>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</si>
  <si>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</si>
  <si>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</si>
  <si>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</si>
  <si>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</si>
  <si>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</si>
  <si>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</si>
  <si>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</si>
  <si>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</si>
  <si>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</si>
  <si>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</si>
  <si>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</si>
  <si>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</si>
  <si>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</si>
  <si>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</si>
  <si>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</si>
  <si>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</si>
  <si>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</si>
  <si>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</si>
  <si>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</si>
  <si>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</si>
  <si>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</si>
  <si>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</si>
  <si>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</si>
  <si>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</si>
  <si>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</si>
  <si>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</si>
  <si>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</si>
  <si>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</si>
  <si>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</si>
  <si>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</si>
  <si>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</si>
  <si>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</si>
  <si>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</si>
  <si>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</si>
  <si>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</si>
  <si>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</si>
  <si>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</si>
  <si>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</si>
  <si>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</si>
  <si>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</si>
  <si>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</si>
  <si>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</si>
  <si>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</si>
  <si>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</si>
  <si>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</si>
  <si>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</si>
  <si>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</si>
  <si>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</si>
  <si>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</si>
  <si>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</si>
  <si>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</si>
  <si>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</si>
  <si>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</si>
  <si>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</si>
  <si>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</si>
  <si>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</si>
  <si>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</si>
  <si>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</si>
  <si>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</si>
  <si>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</si>
  <si>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</si>
  <si>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</si>
  <si>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</si>
  <si>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</si>
  <si>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</si>
  <si>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</si>
  <si>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</si>
  <si>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</si>
  <si>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</si>
  <si>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</si>
  <si>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</si>
  <si>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</si>
  <si>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</si>
  <si>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</si>
  <si>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</si>
  <si>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</si>
  <si>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</si>
  <si>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</si>
  <si>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</si>
  <si>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</si>
  <si>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</si>
  <si>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</si>
  <si>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</si>
  <si>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</si>
  <si>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</si>
  <si>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</si>
  <si>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</si>
  <si>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</si>
  <si>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</si>
  <si>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</si>
  <si>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</si>
  <si>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</si>
  <si>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</si>
  <si>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</si>
  <si>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</si>
  <si>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</si>
  <si>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</si>
  <si>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</si>
  <si>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</si>
  <si>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</si>
  <si>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</si>
  <si>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</si>
  <si>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</si>
  <si>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</si>
  <si>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</si>
  <si>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</si>
  <si>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</si>
  <si>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</si>
  <si>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</si>
  <si>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</si>
  <si>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</si>
  <si>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</si>
  <si>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</si>
  <si>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</si>
  <si>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</si>
  <si>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</si>
  <si>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</si>
  <si>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</si>
  <si>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</si>
  <si>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</si>
  <si>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</si>
  <si>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</si>
  <si>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</si>
  <si>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</si>
  <si>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</si>
  <si>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</si>
  <si>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</si>
  <si>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</si>
  <si>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</si>
  <si>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</si>
  <si>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</si>
  <si>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</si>
  <si>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</si>
  <si>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</si>
  <si>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</si>
  <si>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</si>
  <si>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</si>
  <si>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</si>
  <si>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</si>
  <si>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</si>
  <si>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</si>
  <si>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</si>
  <si>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</si>
  <si>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</si>
  <si>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</si>
  <si>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</si>
  <si>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</si>
  <si>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</si>
  <si>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</si>
  <si>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</si>
  <si>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</si>
  <si>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</si>
  <si>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</si>
  <si>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</si>
  <si>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</si>
  <si>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</si>
  <si>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</si>
  <si>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</si>
  <si>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</si>
  <si>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</si>
  <si>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</si>
  <si>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</si>
  <si>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</si>
  <si>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</si>
  <si>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</si>
  <si>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</si>
  <si>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</si>
  <si>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</si>
  <si>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</si>
  <si>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</si>
  <si>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</si>
  <si>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</si>
  <si>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</si>
  <si>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</si>
  <si>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</si>
  <si>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</si>
  <si>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</si>
  <si>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</si>
  <si>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</si>
  <si>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</si>
  <si>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</si>
  <si>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</si>
  <si>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</si>
  <si>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</si>
  <si>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</si>
  <si>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</si>
  <si>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</si>
  <si>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</si>
  <si>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</si>
  <si>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</si>
  <si>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</si>
  <si>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</si>
  <si>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</si>
  <si>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</si>
  <si>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</si>
  <si>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</si>
  <si>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</si>
  <si>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</si>
  <si>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</si>
  <si>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</si>
  <si>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</si>
  <si>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</si>
  <si>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</si>
  <si>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</si>
  <si>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</si>
  <si>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</si>
  <si>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</si>
  <si>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</si>
  <si>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</si>
  <si>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</si>
  <si>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</si>
  <si>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</si>
  <si>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</si>
  <si>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</si>
  <si>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</si>
  <si>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</si>
  <si>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</si>
  <si>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</si>
  <si>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</si>
  <si>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</si>
  <si>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</si>
  <si>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1:09.05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</si>
  <si>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</si>
  <si>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</si>
  <si>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</si>
  <si>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</si>
  <si>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</si>
  <si>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</si>
  <si>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</si>
  <si>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</si>
  <si>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</si>
  <si>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</si>
  <si>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</si>
  <si>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</si>
  <si>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</si>
  <si>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</si>
  <si>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</si>
  <si>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</si>
  <si>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</si>
  <si>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</si>
  <si>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</si>
  <si>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</si>
  <si>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</si>
  <si>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</si>
  <si>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</si>
  <si>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</si>
  <si>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</si>
  <si>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</si>
  <si>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</si>
  <si>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</si>
  <si>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</si>
  <si>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</si>
  <si>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</si>
  <si>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</si>
  <si>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</si>
  <si>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</si>
  <si>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</si>
  <si>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</si>
  <si>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</si>
  <si>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</si>
  <si>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</si>
  <si>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</si>
  <si>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</si>
  <si>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</si>
  <si>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</si>
  <si>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</si>
  <si>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</si>
  <si>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</si>
  <si>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</si>
  <si>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</si>
  <si>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</si>
  <si>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</si>
  <si>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</si>
  <si>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</si>
  <si>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</si>
  <si>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</si>
  <si>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</si>
  <si>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</si>
  <si>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</si>
  <si>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</si>
  <si>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</si>
  <si>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</si>
  <si>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</si>
  <si>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</si>
  <si>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</si>
  <si>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</si>
  <si>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</si>
  <si>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</si>
  <si>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</si>
  <si>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</si>
  <si>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</si>
  <si>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</si>
  <si>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</si>
  <si>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</si>
  <si>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</si>
  <si>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</si>
  <si>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</si>
  <si>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</si>
  <si>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</si>
  <si>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</si>
  <si>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</si>
  <si>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</si>
  <si>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</si>
  <si>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</si>
  <si>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</si>
  <si>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</si>
  <si>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</si>
  <si>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</si>
  <si>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</si>
  <si>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</si>
  <si>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</si>
  <si>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</si>
  <si>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</si>
  <si>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</si>
  <si>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</si>
  <si>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</si>
  <si>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</si>
  <si>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</si>
  <si>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</si>
  <si>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</si>
  <si>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</si>
  <si>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</si>
  <si>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</si>
  <si>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</si>
  <si>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</si>
  <si>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</si>
  <si>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</si>
  <si>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</si>
  <si>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</si>
  <si>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</si>
  <si>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</si>
  <si>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</si>
  <si>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</si>
  <si>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</si>
  <si>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</si>
  <si>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</si>
  <si>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</si>
  <si>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</si>
  <si>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</si>
  <si>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</si>
  <si>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</si>
  <si>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</si>
  <si>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</si>
  <si>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</si>
  <si>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</si>
  <si>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</si>
  <si>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</si>
  <si>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</si>
  <si>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</si>
  <si>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</si>
  <si>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</si>
  <si>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</si>
  <si>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</si>
  <si>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</si>
  <si>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</si>
  <si>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</si>
  <si>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</si>
  <si>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</si>
  <si>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</si>
  <si>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</si>
  <si>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</si>
  <si>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</si>
  <si>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</si>
  <si>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</si>
  <si>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</si>
  <si>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</si>
  <si>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</si>
  <si>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</si>
  <si>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</si>
  <si>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</si>
  <si>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</si>
  <si>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</si>
  <si>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</si>
  <si>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</si>
  <si>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</si>
  <si>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</si>
  <si>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</si>
  <si>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</si>
  <si>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</si>
  <si>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</si>
  <si>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</si>
  <si>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</si>
  <si>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</si>
  <si>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</si>
  <si>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</si>
  <si>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</si>
  <si>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</si>
  <si>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</si>
  <si>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</si>
  <si>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</si>
  <si>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</si>
  <si>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</si>
  <si>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</si>
  <si>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</si>
  <si>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</si>
  <si>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</si>
  <si>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</si>
  <si>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</si>
  <si>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</si>
  <si>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</si>
  <si>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</si>
  <si>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</si>
  <si>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</si>
  <si>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</si>
  <si>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</si>
  <si>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</si>
  <si>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</si>
  <si>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</si>
  <si>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</si>
  <si>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</si>
  <si>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</si>
  <si>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</si>
  <si>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</si>
  <si>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</si>
  <si>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</si>
  <si>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</si>
  <si>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</si>
  <si>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</si>
  <si>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</si>
  <si>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</si>
  <si>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</si>
  <si>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</si>
  <si>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</si>
  <si>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</si>
  <si>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</si>
  <si>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</si>
  <si>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</si>
  <si>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</si>
  <si>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</si>
  <si>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</si>
  <si>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</si>
  <si>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</si>
  <si>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</si>
  <si>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</si>
  <si>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</si>
  <si>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</si>
  <si>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</si>
  <si>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4879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</si>
  <si>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</si>
  <si>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</si>
  <si>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</si>
  <si>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</si>
  <si>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</si>
  <si>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</si>
  <si>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</si>
  <si>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</si>
  <si>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</si>
  <si>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</si>
  <si>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</si>
  <si>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</si>
  <si>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</si>
  <si>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</si>
  <si>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</si>
  <si>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</si>
  <si>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</si>
  <si>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</si>
  <si>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</si>
  <si>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</si>
  <si>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</si>
  <si>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</si>
  <si>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</si>
  <si>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</si>
  <si>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</si>
  <si>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</si>
  <si>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</si>
  <si>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</si>
  <si>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</si>
  <si>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</si>
  <si>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</si>
  <si>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</si>
  <si>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</si>
  <si>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</si>
  <si>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</si>
  <si>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</si>
  <si>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</si>
  <si>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</si>
  <si>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</si>
  <si>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</si>
  <si>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</si>
  <si>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</si>
  <si>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</si>
  <si>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</si>
  <si>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</si>
  <si>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</si>
  <si>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</si>
  <si>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</si>
  <si>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</si>
  <si>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</si>
  <si>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</si>
  <si>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</si>
  <si>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</si>
  <si>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</si>
  <si>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</si>
  <si>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</si>
  <si>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</si>
  <si>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</si>
  <si>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</si>
  <si>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</si>
  <si>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</si>
  <si>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</si>
  <si>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</si>
  <si>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</si>
  <si>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</si>
  <si>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</si>
  <si>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</si>
  <si>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</si>
  <si>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</si>
  <si>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</si>
  <si>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</si>
  <si>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</si>
  <si>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</si>
  <si>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</si>
  <si>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</si>
  <si>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</si>
  <si>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</si>
  <si>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</si>
  <si>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</si>
  <si>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</si>
  <si>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</si>
  <si>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</si>
  <si>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</si>
  <si>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</si>
  <si>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</si>
  <si>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</si>
  <si>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</si>
  <si>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</si>
  <si>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</si>
  <si>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</si>
  <si>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</si>
  <si>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</si>
  <si>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</si>
  <si>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</si>
  <si>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</si>
  <si>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</si>
  <si>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</si>
  <si>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</si>
  <si>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</si>
  <si>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</si>
  <si>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</si>
  <si>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</si>
  <si>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</si>
  <si>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</si>
  <si>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</si>
  <si>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</si>
  <si>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</si>
  <si>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</si>
  <si>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</si>
  <si>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</si>
  <si>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</si>
  <si>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</si>
  <si>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</si>
  <si>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</si>
  <si>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</si>
  <si>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</si>
  <si>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</si>
  <si>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</si>
  <si>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4587</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</si>
  <si>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</si>
  <si>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</si>
  <si>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</si>
  <si>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</si>
  <si>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</si>
  <si>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</si>
  <si>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</si>
  <si>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</si>
  <si>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</si>
  <si>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</si>
  <si>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</si>
  <si>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</si>
  <si>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</si>
  <si>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</si>
  <si>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</si>
  <si>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</si>
  <si>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</si>
  <si>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</si>
  <si>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</si>
  <si>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</si>
  <si>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</si>
  <si>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</si>
  <si>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</si>
  <si>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</si>
  <si>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</si>
  <si>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</si>
  <si>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</si>
  <si>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</si>
  <si>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</si>
  <si>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</si>
  <si>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</si>
  <si>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</si>
  <si>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</si>
  <si>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</si>
  <si>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</si>
  <si>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</si>
  <si>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</si>
  <si>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</si>
  <si>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</si>
  <si>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</si>
  <si>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</si>
  <si>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</si>
  <si>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</si>
  <si>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</si>
  <si>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</si>
  <si>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</si>
  <si>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</si>
  <si>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</si>
  <si>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</si>
  <si>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</si>
  <si>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</si>
  <si>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</si>
  <si>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</si>
  <si>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</si>
  <si>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</si>
  <si>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</si>
  <si>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</si>
  <si>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</si>
  <si>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</si>
  <si>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</si>
  <si>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</si>
  <si>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</si>
  <si>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</si>
  <si>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</si>
  <si>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</si>
  <si>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</si>
  <si>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</si>
  <si>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</si>
  <si>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</si>
  <si>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</si>
  <si>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</si>
  <si>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</si>
  <si>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</si>
  <si>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</si>
  <si>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</si>
  <si>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</si>
  <si>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</si>
  <si>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</si>
  <si>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</si>
  <si>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</si>
  <si>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</si>
  <si>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</si>
  <si>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</si>
  <si>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</si>
  <si>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</si>
  <si>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</si>
  <si>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</si>
  <si>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</si>
  <si>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</si>
  <si>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</si>
  <si>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</si>
  <si>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</si>
  <si>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</si>
  <si>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</si>
  <si>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</si>
  <si>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</si>
  <si>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</si>
  <si>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</si>
  <si>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</si>
  <si>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</si>
  <si>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</si>
  <si>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</si>
  <si>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</si>
  <si>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</si>
  <si>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</si>
  <si>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</si>
  <si>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</si>
  <si>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</si>
  <si>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</si>
  <si>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</si>
  <si>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</si>
  <si>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</si>
  <si>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</si>
  <si>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</si>
  <si>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</si>
  <si>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</si>
  <si>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</si>
  <si>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</si>
  <si>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</si>
  <si>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</si>
  <si>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</si>
  <si>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</si>
  <si>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</si>
  <si>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</si>
  <si>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</si>
  <si>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</si>
  <si>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</si>
  <si>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</si>
  <si>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</si>
  <si>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</si>
  <si>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</si>
  <si>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</si>
  <si>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</si>
  <si>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</si>
  <si>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</si>
  <si>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</si>
  <si>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</si>
  <si>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</si>
  <si>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</si>
  <si>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</si>
  <si>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</si>
  <si>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</si>
  <si>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</si>
  <si>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</si>
  <si>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</si>
  <si>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</si>
  <si>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</si>
  <si>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</si>
  <si>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</si>
  <si>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</si>
  <si>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</si>
  <si>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</si>
  <si>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</si>
  <si>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</si>
  <si>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</si>
  <si>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</si>
  <si>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</si>
  <si>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</si>
  <si>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</si>
  <si>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</si>
  <si>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</si>
  <si>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</si>
  <si>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</si>
  <si>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</si>
  <si>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</si>
  <si>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</si>
  <si>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</si>
  <si>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</si>
  <si>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</si>
  <si>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</si>
  <si>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</si>
  <si>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</si>
  <si>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</si>
  <si>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</si>
  <si>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</si>
  <si>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</si>
  <si>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</si>
  <si>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</si>
  <si>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</si>
  <si>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</si>
  <si>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</si>
  <si>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</si>
  <si>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</si>
  <si>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</si>
  <si>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</si>
  <si>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</si>
  <si>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</si>
  <si>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</si>
  <si>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</si>
  <si>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</si>
  <si>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</si>
  <si>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</si>
  <si>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</si>
  <si>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</si>
  <si>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</si>
  <si>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</si>
  <si>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</si>
  <si>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</si>
  <si>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</si>
  <si>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</si>
  <si>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</si>
  <si>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</si>
  <si>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</si>
  <si>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</si>
  <si>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</si>
  <si>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</si>
  <si>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</si>
  <si>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</si>
  <si>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</si>
  <si>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</si>
  <si>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</si>
  <si>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</si>
  <si>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</si>
  <si>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</si>
  <si>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</si>
  <si>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</si>
  <si>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</si>
  <si>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</si>
  <si>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</si>
  <si>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</si>
  <si>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</si>
  <si>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</si>
  <si>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</si>
  <si>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</si>
  <si>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</si>
  <si>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</si>
  <si>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</si>
  <si>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</si>
  <si>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</si>
  <si>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</si>
  <si>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</si>
  <si>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</si>
  <si>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</si>
  <si>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</si>
  <si>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</si>
  <si>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</si>
  <si>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</si>
  <si>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</si>
  <si>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</si>
  <si>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</si>
  <si>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</si>
  <si>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</si>
  <si>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</si>
  <si>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</si>
  <si>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</si>
  <si>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</si>
  <si>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</si>
  <si>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</si>
  <si>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</si>
  <si>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</si>
  <si>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</si>
  <si>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</si>
  <si>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</si>
  <si>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</si>
  <si>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</si>
  <si>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</si>
  <si>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</si>
  <si>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</si>
  <si>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</si>
  <si>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</si>
  <si>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</si>
  <si>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</si>
  <si>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</si>
  <si>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</si>
  <si>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</si>
  <si>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</si>
  <si>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</si>
  <si>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</si>
  <si>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</si>
  <si>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</si>
  <si>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</si>
  <si>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</si>
  <si>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</si>
  <si>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</si>
  <si>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</si>
  <si>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</si>
  <si>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</si>
  <si>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</si>
  <si>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</si>
  <si>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</si>
  <si>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</si>
  <si>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</si>
  <si>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</si>
  <si>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</si>
  <si>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</si>
  <si>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</si>
  <si>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</si>
  <si>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</si>
  <si>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</si>
  <si>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</si>
  <si>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</si>
  <si>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</si>
  <si>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</si>
  <si>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</si>
  <si>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</si>
  <si>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</si>
  <si>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</si>
  <si>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</si>
  <si>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</si>
  <si>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</si>
  <si>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</si>
  <si>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</si>
  <si>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</si>
  <si>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</si>
  <si>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</si>
  <si>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</si>
  <si>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</si>
  <si>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</si>
  <si>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</si>
  <si>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</si>
  <si>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</si>
  <si>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</si>
  <si>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</si>
  <si>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</si>
  <si>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</si>
  <si>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</si>
  <si>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</si>
  <si>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</si>
  <si>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</si>
  <si>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</si>
  <si>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</si>
  <si>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</si>
  <si>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</si>
  <si>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</si>
  <si>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</si>
  <si>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</si>
  <si>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</si>
  <si>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</si>
  <si>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</si>
  <si>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</si>
  <si>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</si>
  <si>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</si>
  <si>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</si>
  <si>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</si>
  <si>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</si>
  <si>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</si>
  <si>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</si>
  <si>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</si>
  <si>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</si>
  <si>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</si>
  <si>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</si>
  <si>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</si>
  <si>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</si>
  <si>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</si>
  <si>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</si>
  <si>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</si>
  <si>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</si>
  <si>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</si>
  <si>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</si>
  <si>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</si>
  <si>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</si>
  <si>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</si>
  <si>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</si>
  <si>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</si>
  <si>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</si>
  <si>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</si>
  <si>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</si>
  <si>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</si>
  <si>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</si>
  <si>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</si>
  <si>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</si>
  <si>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</si>
  <si>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</si>
  <si>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</si>
  <si>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</si>
  <si>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</si>
  <si>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</si>
  <si>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</si>
  <si>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</si>
  <si>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</si>
  <si>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</si>
  <si>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</si>
  <si>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</si>
  <si>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</si>
  <si>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</si>
  <si>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</si>
  <si>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</si>
  <si>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</si>
  <si>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</si>
  <si>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</si>
  <si>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</si>
  <si>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</si>
  <si>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</si>
  <si>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</si>
  <si>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</si>
  <si>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</si>
  <si>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</si>
  <si>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</si>
  <si>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</si>
  <si>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</si>
  <si>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</si>
  <si>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</si>
  <si>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</si>
  <si>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</si>
  <si>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</si>
  <si>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</si>
  <si>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</si>
  <si>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</si>
  <si>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</si>
  <si>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</si>
  <si>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</si>
  <si>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</si>
  <si>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</si>
  <si>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</si>
  <si>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</si>
  <si>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</si>
  <si>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</si>
  <si>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</si>
  <si>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</si>
  <si>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</si>
  <si>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</si>
  <si>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</si>
  <si>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</si>
  <si>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</si>
  <si>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</si>
  <si>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</si>
  <si>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</si>
  <si>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</si>
  <si>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</si>
  <si>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</si>
  <si>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</si>
  <si>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</si>
  <si>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</si>
  <si>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</si>
  <si>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</si>
  <si>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</si>
  <si>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</si>
  <si>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</si>
  <si>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</si>
  <si>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</si>
  <si>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</si>
  <si>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</si>
  <si>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</si>
  <si>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</si>
  <si>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</si>
  <si>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</si>
  <si>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</si>
  <si>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</si>
  <si>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</si>
  <si>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</si>
  <si>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</si>
  <si>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</si>
  <si>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</si>
  <si>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</si>
  <si>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</si>
  <si>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</si>
  <si>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</si>
  <si>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</si>
  <si>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</si>
  <si>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</si>
  <si>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</si>
  <si>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</si>
  <si>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</si>
  <si>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</si>
  <si>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</si>
  <si>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</si>
  <si>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</si>
  <si>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</si>
  <si>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</si>
  <si>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</si>
  <si>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</si>
  <si>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</si>
  <si>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</si>
  <si>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</si>
  <si>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</si>
  <si>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</si>
  <si>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</si>
  <si>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</si>
  <si>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</si>
  <si>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</si>
  <si>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</si>
  <si>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</si>
  <si>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</si>
  <si>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</si>
  <si>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</si>
  <si>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</si>
  <si>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</si>
  <si>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</si>
  <si>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</si>
  <si>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</si>
  <si>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</si>
  <si>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</si>
  <si>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</si>
  <si>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</si>
  <si>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</si>
  <si>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</si>
  <si>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</si>
  <si>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</si>
  <si>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</si>
  <si>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</si>
  <si>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</si>
  <si>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</si>
  <si>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</si>
  <si>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</si>
  <si>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</si>
  <si>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</si>
  <si>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</si>
  <si>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</si>
  <si>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</si>
  <si>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</si>
  <si>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</si>
  <si>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</si>
  <si>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</si>
  <si>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</si>
  <si>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</si>
  <si>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</si>
  <si>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</si>
  <si>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</si>
  <si>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</si>
  <si>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</si>
  <si>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</si>
  <si>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</si>
  <si>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</si>
  <si>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</si>
  <si>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</si>
  <si>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</si>
  <si>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</si>
  <si>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</si>
  <si>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</si>
  <si>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</si>
  <si>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</si>
  <si>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</si>
  <si>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</si>
  <si>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</si>
  <si>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</si>
  <si>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</si>
  <si>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</si>
  <si>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</si>
  <si>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</si>
  <si>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</si>
  <si>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</si>
  <si>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</si>
  <si>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</si>
  <si>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</si>
  <si>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</si>
  <si>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</si>
  <si>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</si>
  <si>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</si>
  <si>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</si>
  <si>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</si>
  <si>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</si>
  <si>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</si>
  <si>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</si>
  <si>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</si>
  <si>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</si>
  <si>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</si>
  <si>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</si>
  <si>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</si>
  <si>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</si>
  <si>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</si>
  <si>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</si>
  <si>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</si>
  <si>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</si>
  <si>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</si>
  <si>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</si>
  <si>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</si>
  <si>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</si>
  <si>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</si>
  <si>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</si>
  <si>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</si>
  <si>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</si>
  <si>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</si>
  <si>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</si>
  <si>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</si>
  <si>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</si>
  <si>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</si>
  <si>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</si>
  <si>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</si>
  <si>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</si>
  <si>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</si>
  <si>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</si>
  <si>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</si>
  <si>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</si>
  <si>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</si>
  <si>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</si>
  <si>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</si>
  <si>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</si>
  <si>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</si>
  <si>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</si>
  <si>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</si>
  <si>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</si>
  <si>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</si>
  <si>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</si>
  <si>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</si>
  <si>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</si>
  <si>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</si>
  <si>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</si>
  <si>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</si>
  <si>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</si>
  <si>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</si>
  <si>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</si>
  <si>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</si>
  <si>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</si>
  <si>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</si>
  <si>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</si>
  <si>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</si>
  <si>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</si>
  <si>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</si>
  <si>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</si>
  <si>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</si>
  <si>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</si>
  <si>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</si>
  <si>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</si>
  <si>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</si>
  <si>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</si>
  <si>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</si>
  <si>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</si>
  <si>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</si>
  <si>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</si>
  <si>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</si>
  <si>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</si>
  <si>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</si>
  <si>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</si>
  <si>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</si>
  <si>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</si>
  <si>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</si>
  <si>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</si>
  <si>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</si>
  <si>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</si>
  <si>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</si>
  <si>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</si>
  <si>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</si>
  <si>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</si>
  <si>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</si>
  <si>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</si>
  <si>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</si>
  <si>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</si>
  <si>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</si>
  <si>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</si>
  <si>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</si>
  <si>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</si>
  <si>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</si>
  <si>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</si>
  <si>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</si>
  <si>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</si>
  <si>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</si>
  <si>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</si>
  <si>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</si>
  <si>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</si>
  <si>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</si>
  <si>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</si>
  <si>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</si>
  <si>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</si>
  <si>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</si>
  <si>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</si>
  <si>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</si>
  <si>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</si>
  <si>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</si>
  <si>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</si>
  <si>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</si>
  <si>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</si>
  <si>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</si>
  <si>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</si>
  <si>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</si>
  <si>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</si>
  <si>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</si>
  <si>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</si>
  <si>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</si>
  <si>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</si>
  <si>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</si>
  <si>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</si>
  <si>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</si>
  <si>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</si>
  <si>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</si>
  <si>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</si>
  <si>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</si>
  <si>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</si>
  <si>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</si>
  <si>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</si>
  <si>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</si>
  <si>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</si>
  <si>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</si>
  <si>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</si>
  <si>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</si>
  <si>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</si>
  <si>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</si>
  <si>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</si>
  <si>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</si>
  <si>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</si>
  <si>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</si>
  <si>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</si>
  <si>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</si>
  <si>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</si>
  <si>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</si>
  <si>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</si>
  <si>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</si>
  <si>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</si>
  <si>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</si>
  <si>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</si>
  <si>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</si>
  <si>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</si>
  <si>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</si>
  <si>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</si>
  <si>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</si>
  <si>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</si>
  <si>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</si>
  <si>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</si>
  <si>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</si>
  <si>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</si>
  <si>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</si>
  <si>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</si>
  <si>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</si>
  <si>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</si>
  <si>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</si>
  <si>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</si>
  <si>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</si>
  <si>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</si>
  <si>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</si>
  <si>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</si>
  <si>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</si>
  <si>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</si>
  <si>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</si>
  <si>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</si>
  <si>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</si>
  <si>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</si>
  <si>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</si>
  <si>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</si>
  <si>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</si>
  <si>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</si>
  <si>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</si>
  <si>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</si>
  <si>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</si>
  <si>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</si>
  <si>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</si>
  <si>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</si>
  <si>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</si>
  <si>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</si>
  <si>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</si>
  <si>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</si>
  <si>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</si>
  <si>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</si>
  <si>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</si>
  <si>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</si>
  <si>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</si>
  <si>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</si>
  <si>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</si>
  <si>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</si>
  <si>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</si>
  <si>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</si>
  <si>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</si>
  <si>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</si>
  <si>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</si>
  <si>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</si>
  <si>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</si>
  <si>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</si>
  <si>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</si>
  <si>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</si>
  <si>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</si>
  <si>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</si>
  <si>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</si>
  <si>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</si>
  <si>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</si>
  <si>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</si>
  <si>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</si>
  <si>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</si>
  <si>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</si>
  <si>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</si>
  <si>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</si>
  <si>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</si>
  <si>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</si>
  <si>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</si>
  <si>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</si>
  <si>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</si>
  <si>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</si>
  <si>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</si>
  <si>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</si>
  <si>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</si>
  <si>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</si>
  <si>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</si>
  <si>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</si>
  <si>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</si>
  <si>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</si>
  <si>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</si>
  <si>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</si>
  <si>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</si>
  <si>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</si>
  <si>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</si>
  <si>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</si>
  <si>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</si>
  <si>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</si>
  <si>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</si>
  <si>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</si>
  <si>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</si>
  <si>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</si>
  <si>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</si>
  <si>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</si>
  <si>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</si>
  <si>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</si>
  <si>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</si>
  <si>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</si>
  <si>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</si>
  <si>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</si>
  <si>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</si>
  <si>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</si>
  <si>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</si>
  <si>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</si>
  <si>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</si>
  <si>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</si>
  <si>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</si>
  <si>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</si>
  <si>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</si>
  <si>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</si>
  <si>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</si>
  <si>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</si>
  <si>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</si>
  <si>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</si>
  <si>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</si>
  <si>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</si>
  <si>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</si>
  <si>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</si>
  <si>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</si>
  <si>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</si>
  <si>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</si>
  <si>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</si>
  <si>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</si>
  <si>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</si>
  <si>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</si>
  <si>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</si>
  <si>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</si>
  <si>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</si>
  <si>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</si>
  <si>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</si>
  <si>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</si>
  <si>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</si>
  <si>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</si>
  <si>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</si>
  <si>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</si>
  <si>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</si>
  <si>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</si>
  <si>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</si>
  <si>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</si>
  <si>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</si>
  <si>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</si>
  <si>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</si>
  <si>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</si>
  <si>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</si>
  <si>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</si>
  <si>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</si>
  <si>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</si>
  <si>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</si>
  <si>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</si>
  <si>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</si>
  <si>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</si>
  <si>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</si>
  <si>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</si>
  <si>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</si>
  <si>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</si>
  <si>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</si>
  <si>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</si>
  <si>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</si>
  <si>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</si>
  <si>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</si>
  <si>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</si>
  <si>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</si>
  <si>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</si>
  <si>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</si>
  <si>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</si>
  <si>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</si>
  <si>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</si>
  <si>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</si>
  <si>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</si>
  <si>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</si>
  <si>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</si>
  <si>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</si>
  <si>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</si>
  <si>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</si>
  <si>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</si>
  <si>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</si>
  <si>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</si>
  <si>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</si>
  <si>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</si>
  <si>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</si>
  <si>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</si>
  <si>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</si>
  <si>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</si>
  <si>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</si>
  <si>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</si>
  <si>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</si>
  <si>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</si>
  <si>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</si>
  <si>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</si>
  <si>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</si>
  <si>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</si>
  <si>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</si>
  <si>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</si>
  <si>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</si>
  <si>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</si>
  <si>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</si>
  <si>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</si>
  <si>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</si>
  <si>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</si>
  <si>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</si>
  <si>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</si>
  <si>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</si>
  <si>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</si>
  <si>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</si>
  <si>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</si>
  <si>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</si>
  <si>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</si>
  <si>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</si>
  <si>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</si>
  <si>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</si>
  <si>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</si>
  <si>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</si>
  <si>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</si>
  <si>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</si>
  <si>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</si>
  <si>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</si>
  <si>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</si>
  <si>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</si>
  <si>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</si>
  <si>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</si>
  <si>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</si>
  <si>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</si>
  <si>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</si>
  <si>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</si>
  <si>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</si>
  <si>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</si>
  <si>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</si>
  <si>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</si>
  <si>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</si>
  <si>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</si>
  <si>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</si>
  <si>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</si>
  <si>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</si>
  <si>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</si>
  <si>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</si>
  <si>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</si>
  <si>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</si>
  <si>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</si>
  <si>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</si>
  <si>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</si>
  <si>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</si>
  <si>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</si>
  <si>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</si>
  <si>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</si>
  <si>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</si>
  <si>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</si>
  <si>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</si>
  <si>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</si>
  <si>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</si>
  <si>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</si>
  <si>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</si>
  <si>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</si>
  <si>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</si>
  <si>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</si>
  <si>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</si>
  <si>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</si>
  <si>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</si>
  <si>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</si>
  <si>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</si>
  <si>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</si>
  <si>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</si>
  <si>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</si>
  <si>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</si>
  <si>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</si>
  <si>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</si>
  <si>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</si>
  <si>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</si>
  <si>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</si>
  <si>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</si>
  <si>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</si>
  <si>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</si>
  <si>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</si>
  <si>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</si>
  <si>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</si>
  <si>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</si>
  <si>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</si>
  <si>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</si>
  <si>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</si>
  <si>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</si>
  <si>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</si>
  <si>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</si>
  <si>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</si>
  <si>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</si>
  <si>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</si>
  <si>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</si>
  <si>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</si>
  <si>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</si>
  <si>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</si>
  <si>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</si>
  <si>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</si>
  <si>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</si>
  <si>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</si>
  <si>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</si>
  <si>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</si>
  <si>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</si>
  <si>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</si>
  <si>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</si>
  <si>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</si>
  <si>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</si>
  <si>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</si>
  <si>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</si>
  <si>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</si>
  <si>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</si>
  <si>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</si>
  <si>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</si>
  <si>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</si>
  <si>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</si>
  <si>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</si>
  <si>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</si>
  <si>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</si>
  <si>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</si>
  <si>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</si>
  <si>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</si>
  <si>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</si>
  <si>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</si>
  <si>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</si>
  <si>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</si>
  <si>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</si>
  <si>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</si>
  <si>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</si>
  <si>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</si>
  <si>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</si>
  <si>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</si>
  <si>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</si>
  <si>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</si>
  <si>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</si>
  <si>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</si>
  <si>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</si>
  <si>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</si>
  <si>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</si>
  <si>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</si>
  <si>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</si>
  <si>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</si>
  <si>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</si>
  <si>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</si>
  <si>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</si>
  <si>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</si>
  <si>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</si>
  <si>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</si>
  <si>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</si>
  <si>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</si>
  <si>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</si>
  <si>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</si>
  <si>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</si>
  <si>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</si>
  <si>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</si>
  <si>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</si>
  <si>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</si>
  <si>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</si>
  <si>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</si>
  <si>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</si>
  <si>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</si>
  <si>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</si>
  <si>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</si>
  <si>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</si>
  <si>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</si>
  <si>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</si>
  <si>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</si>
  <si>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</si>
  <si>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</si>
  <si>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</si>
  <si>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</si>
  <si>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</si>
  <si>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</si>
  <si>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</si>
  <si>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</si>
  <si>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</si>
  <si>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</si>
  <si>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</si>
  <si>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</si>
  <si>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</si>
  <si>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</si>
  <si>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</si>
  <si>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</si>
  <si>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</si>
  <si>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</si>
  <si>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</si>
  <si>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</si>
  <si>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</si>
  <si>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</si>
  <si>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</si>
  <si>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</si>
  <si>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</si>
  <si>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</si>
  <si>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</si>
  <si>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</si>
  <si>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</si>
  <si>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</si>
  <si>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</si>
  <si>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</si>
  <si>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</si>
  <si>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</si>
  <si>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</si>
  <si>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</si>
  <si>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</si>
  <si>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</si>
  <si>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</si>
  <si>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</si>
  <si>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</si>
  <si>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</si>
  <si>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</si>
  <si>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</si>
  <si>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</si>
  <si>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</si>
  <si>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</si>
  <si>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</si>
  <si>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</si>
  <si>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</si>
  <si>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</si>
  <si>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</si>
  <si>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</si>
  <si>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</si>
  <si>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</si>
  <si>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</si>
  <si>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</si>
  <si>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</si>
  <si>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</si>
  <si>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</si>
  <si>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</si>
  <si>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</si>
  <si>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</si>
  <si>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</si>
  <si>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</si>
  <si>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</si>
  <si>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</si>
  <si>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</si>
  <si>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</si>
  <si>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</si>
  <si>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</si>
  <si>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</si>
  <si>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</si>
  <si>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</si>
  <si>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</si>
  <si>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</si>
  <si>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</si>
  <si>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</si>
  <si>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</si>
  <si>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</si>
  <si>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</si>
  <si>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</si>
  <si>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</si>
  <si>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</si>
  <si>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</si>
  <si>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</si>
  <si>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</si>
  <si>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</si>
  <si>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</si>
  <si>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</si>
  <si>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</si>
  <si>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</si>
  <si>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</si>
  <si>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</si>
  <si>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</si>
  <si>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</si>
  <si>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</si>
  <si>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</si>
  <si>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</si>
  <si>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</si>
  <si>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</si>
  <si>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</si>
  <si>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</si>
  <si>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</si>
  <si>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</si>
  <si>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</si>
  <si>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</si>
  <si>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</si>
  <si>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</si>
  <si>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</si>
  <si>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</si>
  <si>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</si>
  <si>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</si>
  <si>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</si>
  <si>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</si>
  <si>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</si>
  <si>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</si>
  <si>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</si>
  <si>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</si>
  <si>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</si>
  <si>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</si>
  <si>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</si>
  <si>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</si>
  <si>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</si>
  <si>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</si>
  <si>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</si>
  <si>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</si>
  <si>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</si>
  <si>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</si>
  <si>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</si>
  <si>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</si>
  <si>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</si>
  <si>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</si>
  <si>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</si>
  <si>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</si>
  <si>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</si>
  <si>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</si>
  <si>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</si>
  <si>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</si>
  <si>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</si>
  <si>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</si>
  <si>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</si>
  <si>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</si>
  <si>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</si>
  <si>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</si>
  <si>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</si>
  <si>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</si>
  <si>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</si>
  <si>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</si>
  <si>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</si>
  <si>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</si>
  <si>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</si>
  <si>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</si>
  <si>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</si>
  <si>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</si>
  <si>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</si>
  <si>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</si>
  <si>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</si>
  <si>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</si>
  <si>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</si>
  <si>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</si>
  <si>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</si>
  <si>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</si>
  <si>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</si>
  <si>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</si>
  <si>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</si>
  <si>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</si>
  <si>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</si>
  <si>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</si>
  <si>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</si>
  <si>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</si>
  <si>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</si>
  <si>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</si>
  <si>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</si>
  <si>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</si>
  <si>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</si>
  <si>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</si>
  <si>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</si>
  <si>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</si>
  <si>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</si>
  <si>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</si>
  <si>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</si>
  <si>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</si>
  <si>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</si>
  <si>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</si>
  <si>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</si>
  <si>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</si>
  <si>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</si>
  <si>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</si>
  <si>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</si>
  <si>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</si>
  <si>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</si>
  <si>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</si>
  <si>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</si>
  <si>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</si>
  <si>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</si>
  <si>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</si>
  <si>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</si>
  <si>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</si>
  <si>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</si>
  <si>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</si>
  <si>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</si>
  <si>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</si>
  <si>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</si>
  <si>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</si>
  <si>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</si>
  <si>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</si>
  <si>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</si>
  <si>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</si>
  <si>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</si>
  <si>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</si>
  <si>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</si>
  <si>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</si>
  <si>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</si>
  <si>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</si>
  <si>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</si>
  <si>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</si>
  <si>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</si>
  <si>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</si>
  <si>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</si>
  <si>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</si>
  <si>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</si>
  <si>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</si>
  <si>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</si>
  <si>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</si>
  <si>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</si>
  <si>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</si>
  <si>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</si>
  <si>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</si>
  <si>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</si>
  <si>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</si>
  <si>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</si>
  <si>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</si>
  <si>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</si>
  <si>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</si>
  <si>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</si>
  <si>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</si>
  <si>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</si>
  <si>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</si>
  <si>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</si>
  <si>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</si>
  <si>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</si>
  <si>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</si>
  <si>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</si>
  <si>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</si>
  <si>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</si>
  <si>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</si>
  <si>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</si>
  <si>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</si>
  <si>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</si>
  <si>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</si>
  <si>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</si>
  <si>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</si>
  <si>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</si>
  <si>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</si>
  <si>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</si>
  <si>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</si>
  <si>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</si>
  <si>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</si>
  <si>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</si>
  <si>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</si>
  <si>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</si>
  <si>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</si>
  <si>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</si>
  <si>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</si>
  <si>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</si>
  <si>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</si>
  <si>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</si>
  <si>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</si>
  <si>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</si>
  <si>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</si>
  <si>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</si>
  <si>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</si>
  <si>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</si>
  <si>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</si>
  <si>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</si>
  <si>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</si>
  <si>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</si>
  <si>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</si>
  <si>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</si>
  <si>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</si>
  <si>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</si>
  <si>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</si>
  <si>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</si>
  <si>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</si>
  <si>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</si>
  <si>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</si>
  <si>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</si>
  <si>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</si>
  <si>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</si>
  <si>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</si>
  <si>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</si>
  <si>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</si>
  <si>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</si>
  <si>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</si>
  <si>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</si>
  <si>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</si>
  <si>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</si>
  <si>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</si>
  <si>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</si>
  <si>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</si>
  <si>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</si>
  <si>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</si>
  <si>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</si>
  <si>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</si>
  <si>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</si>
  <si>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</si>
  <si>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</si>
  <si>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</si>
  <si>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</si>
  <si>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</si>
  <si>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</si>
  <si>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</si>
  <si>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</si>
  <si>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</si>
  <si>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</si>
  <si>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</si>
  <si>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</si>
  <si>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</si>
  <si>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</si>
  <si>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</si>
  <si>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</si>
  <si>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</si>
  <si>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</si>
  <si>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</si>
  <si>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</si>
  <si>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</si>
  <si>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</si>
  <si>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</si>
  <si>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</si>
  <si>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</si>
  <si>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</si>
  <si>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</si>
  <si>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</si>
  <si>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</si>
  <si>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</si>
  <si>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</si>
  <si>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</si>
  <si>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</si>
  <si>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</si>
  <si>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</si>
  <si>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</si>
  <si>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</si>
  <si>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</si>
  <si>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</si>
  <si>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</si>
  <si>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</si>
  <si>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</si>
  <si>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</si>
  <si>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</si>
  <si>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</si>
  <si>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</si>
  <si>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</si>
  <si>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</si>
  <si>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</si>
  <si>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</si>
  <si>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</si>
  <si>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</si>
  <si>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</si>
  <si>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</si>
  <si>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</si>
  <si>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</si>
  <si>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</si>
  <si>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</si>
  <si>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</si>
  <si>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</si>
  <si>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</si>
  <si>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</si>
  <si>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</si>
  <si>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</si>
  <si>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</si>
  <si>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</si>
  <si>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</si>
  <si>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</si>
  <si>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</si>
  <si>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</si>
  <si>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</si>
  <si>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</si>
  <si>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</si>
  <si>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</si>
  <si>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</si>
  <si>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</si>
  <si>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</si>
  <si>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</si>
  <si>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</si>
  <si>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</si>
  <si>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</si>
  <si>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</si>
  <si>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</si>
  <si>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</si>
  <si>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</si>
  <si>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</si>
  <si>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</si>
  <si>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</si>
  <si>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</si>
  <si>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</si>
  <si>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</si>
  <si>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</si>
  <si>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</si>
  <si>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</si>
  <si>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</si>
  <si>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</si>
  <si>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</si>
  <si>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</si>
  <si>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</si>
  <si>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</si>
  <si>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</si>
  <si>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</si>
  <si>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</si>
  <si>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</si>
  <si>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</si>
  <si>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</si>
  <si>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</si>
  <si>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</si>
  <si>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</si>
  <si>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</si>
  <si>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</si>
  <si>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</si>
  <si>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</si>
  <si>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</si>
  <si>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</si>
  <si>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</si>
  <si>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</si>
  <si>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</si>
  <si>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</si>
  <si>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</si>
  <si>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</si>
  <si>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</si>
  <si>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</si>
  <si>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</si>
  <si>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</si>
  <si>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</si>
  <si>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</si>
  <si>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</si>
  <si>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</si>
  <si>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</si>
  <si>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</si>
  <si>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</si>
  <si>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</si>
  <si>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</si>
  <si>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</si>
  <si>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</si>
  <si>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</si>
  <si>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</si>
  <si>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</si>
  <si>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</si>
  <si>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</si>
  <si>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</si>
  <si>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</si>
  <si>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</si>
  <si>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</si>
  <si>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</si>
  <si>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</si>
  <si>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</si>
  <si>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</si>
  <si>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</si>
  <si>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</si>
  <si>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</si>
  <si>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</si>
  <si>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</si>
  <si>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</si>
  <si>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</si>
  <si>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</si>
  <si>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</si>
  <si>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</si>
  <si>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</si>
  <si>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</si>
  <si>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</si>
  <si>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</si>
  <si>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</si>
  <si>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</si>
  <si>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</si>
  <si>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</si>
  <si>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</si>
  <si>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</si>
  <si>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</si>
  <si>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</si>
  <si>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</si>
  <si>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</si>
  <si>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</si>
  <si>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</si>
  <si>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</si>
  <si>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</si>
  <si>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</si>
  <si>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</si>
  <si>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</si>
  <si>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</si>
  <si>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</si>
  <si>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</si>
  <si>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</si>
  <si>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</si>
  <si>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</si>
  <si>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</si>
  <si>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</si>
  <si>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</si>
  <si>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</si>
  <si>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</si>
  <si>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</si>
  <si>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</si>
  <si>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</si>
  <si>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</si>
  <si>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</si>
  <si>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</si>
  <si>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</si>
  <si>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</si>
  <si>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</si>
  <si>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</si>
  <si>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</si>
  <si>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</si>
  <si>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</si>
  <si>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</si>
  <si>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</si>
  <si>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</si>
  <si>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</si>
  <si>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</si>
  <si>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</si>
  <si>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</si>
  <si>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</si>
  <si>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</si>
  <si>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</si>
  <si>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</si>
  <si>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</si>
  <si>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</si>
  <si>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</si>
  <si>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</si>
  <si>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</si>
  <si>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</si>
  <si>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</si>
  <si>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</si>
  <si>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</si>
  <si>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</si>
  <si>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</si>
  <si>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</si>
  <si>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</si>
  <si>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</si>
  <si>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</si>
  <si>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</si>
  <si>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</si>
  <si>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</si>
  <si>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</si>
  <si>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</si>
  <si>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</si>
  <si>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</si>
  <si>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</si>
  <si>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</si>
  <si>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</si>
  <si>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</si>
  <si>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</si>
  <si>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</si>
  <si>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</si>
  <si>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</si>
  <si>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</si>
  <si>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</si>
  <si>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</si>
  <si>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</si>
  <si>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</si>
  <si>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</si>
  <si>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</si>
  <si>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</si>
  <si>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</si>
  <si>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</si>
  <si>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</si>
  <si>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</si>
  <si>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</si>
  <si>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</si>
  <si>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</si>
  <si>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</si>
  <si>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</si>
  <si>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</si>
  <si>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</si>
  <si>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</si>
  <si>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</si>
  <si>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</si>
  <si>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</si>
  <si>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</si>
  <si>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</si>
  <si>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</si>
  <si>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</si>
  <si>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</si>
  <si>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</si>
  <si>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</si>
  <si>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</si>
  <si>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</si>
  <si>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</si>
  <si>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</si>
  <si>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</si>
  <si>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</si>
  <si>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</si>
  <si>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</si>
  <si>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</si>
  <si>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</si>
  <si>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</si>
  <si>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</si>
  <si>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</si>
  <si>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</si>
  <si>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</si>
  <si>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</si>
  <si>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</si>
  <si>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</si>
  <si>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</si>
  <si>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</si>
  <si>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</si>
  <si>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</si>
  <si>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</si>
  <si>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</si>
  <si>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</si>
  <si>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</si>
  <si>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</si>
  <si>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</si>
  <si>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</si>
  <si>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</si>
  <si>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</si>
  <si>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</si>
  <si>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</si>
  <si>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</si>
  <si>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</si>
  <si>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</si>
  <si>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</si>
  <si>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</si>
  <si>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</si>
  <si>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</si>
  <si>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</si>
  <si>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</si>
  <si>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</si>
  <si>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</si>
  <si>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</si>
  <si>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</si>
  <si>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</si>
  <si>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</si>
  <si>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</si>
  <si>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</si>
  <si>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</si>
  <si>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</si>
  <si>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</si>
  <si>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</si>
  <si>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</si>
  <si>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</si>
  <si>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</si>
  <si>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</si>
  <si>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</si>
  <si>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</si>
  <si>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</si>
  <si>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</si>
  <si>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</si>
  <si>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</si>
  <si>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</si>
  <si>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</si>
  <si>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</si>
  <si>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</si>
  <si>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</si>
  <si>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</si>
  <si>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</si>
  <si>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</si>
  <si>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</si>
  <si>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</si>
  <si>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</si>
  <si>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</si>
  <si>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</si>
  <si>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</si>
  <si>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</si>
  <si>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</si>
  <si>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</si>
  <si>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</si>
  <si>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</si>
  <si>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</si>
  <si>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</si>
  <si>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</si>
  <si>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</si>
  <si>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</si>
  <si>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</si>
  <si>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</si>
  <si>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</si>
  <si>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</si>
  <si>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</si>
  <si>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</si>
  <si>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</si>
  <si>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</si>
  <si>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</si>
  <si>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</si>
  <si>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</si>
  <si>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</si>
  <si>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</si>
  <si>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</si>
  <si>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</si>
  <si>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</si>
  <si>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</si>
  <si>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</si>
  <si>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</si>
  <si>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</si>
  <si>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</si>
  <si>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</si>
  <si>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</si>
  <si>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</si>
  <si>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</si>
  <si>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</si>
  <si>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</si>
  <si>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</si>
  <si>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</si>
  <si>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</si>
  <si>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</si>
  <si>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</si>
  <si>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</si>
  <si>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</si>
  <si>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</si>
  <si>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</si>
  <si>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</si>
  <si>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</si>
  <si>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</si>
  <si>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</si>
  <si>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</si>
  <si>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</si>
  <si>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</si>
  <si>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</si>
  <si>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</si>
  <si>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</si>
  <si>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</si>
  <si>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</si>
  <si>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</si>
  <si>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</si>
  <si>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</si>
  <si>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</si>
  <si>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</si>
  <si>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</si>
  <si>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</si>
  <si>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</si>
  <si>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</si>
  <si>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</si>
  <si>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</si>
  <si>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</si>
  <si>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</si>
  <si>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</si>
  <si>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</si>
  <si>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</si>
  <si>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</si>
  <si>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</si>
  <si>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</si>
  <si>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</si>
  <si>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</si>
  <si>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</si>
  <si>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</si>
  <si>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</si>
  <si>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</si>
  <si>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</si>
  <si>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</si>
  <si>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</si>
  <si>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</si>
  <si>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</si>
  <si>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</si>
  <si>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</si>
  <si>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</si>
  <si>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</si>
  <si>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</si>
  <si>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</si>
  <si>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</si>
  <si>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</si>
  <si>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</si>
  <si>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</si>
  <si>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</si>
  <si>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</si>
  <si>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</si>
  <si>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</si>
  <si>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</si>
  <si>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</si>
  <si>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</si>
  <si>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</si>
  <si>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</si>
  <si>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</si>
  <si>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</si>
  <si>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</si>
  <si>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</si>
  <si>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</si>
  <si>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</si>
  <si>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</si>
  <si>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</si>
  <si>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</si>
  <si>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</si>
  <si>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</si>
  <si>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</si>
  <si>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</si>
  <si>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</si>
  <si>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</si>
  <si>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</si>
  <si>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</si>
  <si>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</si>
  <si>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</si>
  <si>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</si>
  <si>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</si>
  <si>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</si>
  <si>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</si>
  <si>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</si>
  <si>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</si>
  <si>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</si>
  <si>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</si>
  <si>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</si>
  <si>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</si>
  <si>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</si>
  <si>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</si>
  <si>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</si>
  <si>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</si>
  <si>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</si>
  <si>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</si>
  <si>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</si>
  <si>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</si>
  <si>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</si>
  <si>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</si>
  <si>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</si>
  <si>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</si>
  <si>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</si>
  <si>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</si>
  <si>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</si>
  <si>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</si>
  <si>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</si>
  <si>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</si>
  <si>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</si>
  <si>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</si>
  <si>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</si>
  <si>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</si>
  <si>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</si>
  <si>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</si>
  <si>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</si>
  <si>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</si>
  <si>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</si>
  <si>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</si>
  <si>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</si>
  <si>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</si>
  <si>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</si>
  <si>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</si>
  <si>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</si>
  <si>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</si>
  <si>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</si>
  <si>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</si>
  <si>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</si>
  <si>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</si>
  <si>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</si>
  <si>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</si>
  <si>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</si>
  <si>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</si>
  <si>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</si>
  <si>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</si>
  <si>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</si>
  <si>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</si>
  <si>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</si>
  <si>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</si>
  <si>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</si>
  <si>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</si>
  <si>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</si>
  <si>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</si>
  <si>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</si>
  <si>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</si>
  <si>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</si>
  <si>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</si>
  <si>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</si>
  <si>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</si>
  <si>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</si>
  <si>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</si>
  <si>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</si>
  <si>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</si>
  <si>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</si>
  <si>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</si>
  <si>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</si>
  <si>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</si>
  <si>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</si>
  <si>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</si>
  <si>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</si>
  <si>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</si>
  <si>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</si>
  <si>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</si>
  <si>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</si>
  <si>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</si>
  <si>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</si>
  <si>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</si>
  <si>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</si>
  <si>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</si>
  <si>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</si>
  <si>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</si>
  <si>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</si>
  <si>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</si>
  <si>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</si>
  <si>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</si>
  <si>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</si>
  <si>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</si>
  <si>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</si>
  <si>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</si>
  <si>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</si>
  <si>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</si>
  <si>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</si>
  <si>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</si>
  <si>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</si>
  <si>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</si>
  <si>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</si>
  <si>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</si>
  <si>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</si>
  <si>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</si>
  <si>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</si>
  <si>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</si>
  <si>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</si>
  <si>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</si>
  <si>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</si>
  <si>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</si>
  <si>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</si>
  <si>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</si>
  <si>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</si>
  <si>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</si>
  <si>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</si>
  <si>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</si>
  <si>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</si>
  <si>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</si>
  <si>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</si>
  <si>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</si>
  <si>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</si>
  <si>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</si>
  <si>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</si>
  <si>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</si>
  <si>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</si>
  <si>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</si>
  <si>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</si>
  <si>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</si>
  <si>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</si>
  <si>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</si>
  <si>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</si>
  <si>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</si>
  <si>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</si>
  <si>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</si>
  <si>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</si>
  <si>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</si>
  <si>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</si>
  <si>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</si>
  <si>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</si>
  <si>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</si>
  <si>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</si>
  <si>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</si>
  <si>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</si>
  <si>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</si>
  <si>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</si>
  <si>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</si>
  <si>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</si>
  <si>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</si>
  <si>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</si>
  <si>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</si>
  <si>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</si>
  <si>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</si>
  <si>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</si>
  <si>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</si>
  <si>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</si>
  <si>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</si>
  <si>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</si>
  <si>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</si>
  <si>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</si>
  <si>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</si>
  <si>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</si>
  <si>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</si>
  <si>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</si>
  <si>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</si>
  <si>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</si>
  <si>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</si>
  <si>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</si>
  <si>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</si>
  <si>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</si>
  <si>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</si>
  <si>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</si>
  <si>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</si>
  <si>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</si>
  <si>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</si>
  <si>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</si>
  <si>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</si>
  <si>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</si>
  <si>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</si>
  <si>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</si>
  <si>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</si>
  <si>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</si>
  <si>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</si>
  <si>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</si>
  <si>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</si>
  <si>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</si>
  <si>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</si>
  <si>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</si>
  <si>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</si>
  <si>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</si>
  <si>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</si>
  <si>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</si>
  <si>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</si>
  <si>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</si>
  <si>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</si>
  <si>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</si>
  <si>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</si>
  <si>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</si>
  <si>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</si>
  <si>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</si>
  <si>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</si>
  <si>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</si>
  <si>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</si>
  <si>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</si>
  <si>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</si>
  <si>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</si>
  <si>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</si>
  <si>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</si>
  <si>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</si>
  <si>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</si>
  <si>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</si>
  <si>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</si>
  <si>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</si>
  <si>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</si>
  <si>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</si>
  <si>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</si>
  <si>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</si>
  <si>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</si>
  <si>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</si>
  <si>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</si>
  <si>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</si>
  <si>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</si>
  <si>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</si>
  <si>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</si>
  <si>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</si>
  <si>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</si>
  <si>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</si>
  <si>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</si>
  <si>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</si>
  <si>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</si>
  <si>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</si>
  <si>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</si>
  <si>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</si>
  <si>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</si>
  <si>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</si>
  <si>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</si>
  <si>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</si>
  <si>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</si>
  <si>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</si>
  <si>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</si>
  <si>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</si>
  <si>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</si>
  <si>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</si>
  <si>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</si>
  <si>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</si>
  <si>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</si>
  <si>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</si>
  <si>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</si>
  <si>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</si>
  <si>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</si>
  <si>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</si>
  <si>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</si>
  <si>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</si>
  <si>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</si>
  <si>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</si>
  <si>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</si>
  <si>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</si>
  <si>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</si>
  <si>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</si>
  <si>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</si>
  <si>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</si>
  <si>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</si>
  <si>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</si>
  <si>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</si>
  <si>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</si>
  <si>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</si>
  <si>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</si>
  <si>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</si>
  <si>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</si>
  <si>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</si>
  <si>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</si>
  <si>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</si>
  <si>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</si>
  <si>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</si>
  <si>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</si>
  <si>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</si>
  <si>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</si>
  <si>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</si>
  <si>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</si>
  <si>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</si>
  <si>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</si>
  <si>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</si>
  <si>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</si>
  <si>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emrik</t>
  </si>
  <si>
    <t>1540</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</si>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</sst>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48" fontId="39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90"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6" fillId="43" fontId="404" numFmtId="49" xfId="0" applyAlignment="1" applyBorder="1" applyFont="1" applyNumberFormat="1">
      <alignment horizontal="center" readingOrder="0" vertical="center"/>
    </xf>
    <xf borderId="0" fillId="43"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6" fillId="47" fontId="40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vertical="center"/>
    </xf>
    <xf borderId="0" fillId="47" fontId="433" numFmtId="49" xfId="0" applyAlignment="1" applyFont="1" applyNumberFormat="1">
      <alignment horizontal="center" vertical="center"/>
    </xf>
    <xf borderId="0" fillId="48" fontId="43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6" fillId="42" fontId="439" numFmtId="49" xfId="0" applyAlignment="1" applyBorder="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43" fontId="442" numFmtId="49" xfId="0" applyAlignment="1" applyFont="1" applyNumberFormat="1">
      <alignment horizontal="center" vertical="center"/>
    </xf>
    <xf borderId="0" fillId="46"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 fontId="45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8" numFmtId="49" xfId="0" applyAlignment="1" applyFont="1" applyNumberFormat="1">
      <alignment horizontal="center" readingOrder="0"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3"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5"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3" numFmtId="49" xfId="0" applyAlignment="1" applyFont="1" applyNumberFormat="1">
      <alignment horizontal="center" vertical="center"/>
    </xf>
    <xf borderId="0" fillId="3" fontId="4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5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6" numFmtId="49" xfId="0" applyAlignment="1" applyFont="1" applyNumberFormat="1">
      <alignment readingOrder="0" vertical="center"/>
    </xf>
    <xf borderId="0" fillId="0" fontId="114" numFmtId="49" xfId="0" applyAlignment="1" applyFont="1" applyNumberFormat="1">
      <alignment vertical="center"/>
    </xf>
    <xf borderId="0" fillId="0" fontId="497" numFmtId="49" xfId="0" applyAlignment="1" applyFont="1" applyNumberFormat="1">
      <alignment horizontal="center" readingOrder="0"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5" xfId="0" applyAlignment="1" applyFont="1" applyNumberFormat="1">
      <alignment horizontal="center" shrinkToFit="0" vertical="center" wrapText="1"/>
    </xf>
    <xf borderId="0" fillId="6" fontId="498" numFmtId="49" xfId="0" applyAlignment="1" applyFont="1" applyNumberFormat="1">
      <alignment horizontal="center" vertical="center"/>
    </xf>
    <xf borderId="0" fillId="9" fontId="499"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51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2" numFmtId="0" xfId="0" applyAlignment="1" applyFont="1">
      <alignment horizontal="center" readingOrder="0" vertical="center"/>
    </xf>
    <xf borderId="0" fillId="34" fontId="533" numFmtId="49" xfId="0" applyAlignment="1" applyFont="1" applyNumberFormat="1">
      <alignment horizontal="center"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9" numFmtId="49" xfId="0" applyAlignment="1" applyBorder="1" applyFont="1" applyNumberFormat="1">
      <alignment horizontal="center" readingOrder="0" vertical="center"/>
    </xf>
    <xf borderId="10" fillId="35" fontId="539"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1" numFmtId="49" xfId="0" applyAlignment="1" applyFont="1" applyNumberFormat="1">
      <alignment horizontal="center" readingOrder="0" vertical="bottom"/>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9" numFmtId="49" xfId="0" applyAlignment="1" applyBorder="1" applyFont="1" applyNumberFormat="1">
      <alignment horizontal="center" readingOrder="0" vertical="center"/>
    </xf>
    <xf borderId="10" fillId="30" fontId="53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9"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2" numFmtId="49" xfId="0" applyAlignment="1" applyBorder="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9" numFmtId="49" xfId="0" applyAlignment="1" applyBorder="1" applyFont="1" applyNumberFormat="1">
      <alignment horizontal="center" vertical="center"/>
    </xf>
    <xf borderId="11" fillId="37" fontId="549" numFmtId="49" xfId="0" applyAlignment="1" applyBorder="1" applyFont="1" applyNumberFormat="1">
      <alignment horizontal="center" readingOrder="0" vertical="center"/>
    </xf>
    <xf borderId="11" fillId="34" fontId="549" numFmtId="49" xfId="0" applyAlignment="1" applyBorder="1" applyFont="1" applyNumberFormat="1">
      <alignment horizontal="center" vertical="center"/>
    </xf>
    <xf borderId="11" fillId="38" fontId="549" numFmtId="49" xfId="0" applyAlignment="1" applyBorder="1" applyFont="1" applyNumberFormat="1">
      <alignment horizontal="center" vertical="center"/>
    </xf>
    <xf borderId="11" fillId="36" fontId="549" numFmtId="49" xfId="0" applyAlignment="1" applyBorder="1" applyFont="1" applyNumberFormat="1">
      <alignment horizontal="center" vertical="center"/>
    </xf>
    <xf borderId="11" fillId="35" fontId="549" numFmtId="49" xfId="0" applyAlignment="1" applyBorder="1" applyFont="1" applyNumberFormat="1">
      <alignment horizontal="center" vertical="center"/>
    </xf>
    <xf borderId="11" fillId="39" fontId="549" numFmtId="49" xfId="0" applyAlignment="1" applyBorder="1" applyFont="1" applyNumberFormat="1">
      <alignment horizontal="center" vertical="center"/>
    </xf>
    <xf borderId="11" fillId="36" fontId="549"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11" fillId="0" fontId="54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5" fontId="56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0" fontId="563" numFmtId="0" xfId="0" applyAlignment="1" applyFont="1">
      <alignment horizontal="center" readingOrder="0" vertical="center"/>
    </xf>
    <xf borderId="0" fillId="0" fontId="564" numFmtId="49" xfId="0" applyAlignment="1" applyFont="1" applyNumberFormat="1">
      <alignment horizontal="center" readingOrder="0" vertical="center"/>
    </xf>
    <xf borderId="0" fillId="34" fontId="565"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40" fontId="567" numFmtId="49" xfId="0" applyAlignment="1" applyFont="1" applyNumberFormat="1">
      <alignment horizontal="center" readingOrder="0" vertical="center"/>
    </xf>
    <xf borderId="0" fillId="5" fontId="56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3" numFmtId="46" xfId="0" applyAlignment="1" applyFont="1" applyNumberFormat="1">
      <alignment horizontal="center" shrinkToFit="0" vertical="center" wrapText="1"/>
    </xf>
    <xf borderId="0" fillId="6" fontId="498"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2"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9" numFmtId="49" xfId="0" applyAlignment="1" applyBorder="1" applyFont="1" applyNumberFormat="1">
      <alignment horizontal="center" readingOrder="0" vertical="center"/>
    </xf>
    <xf borderId="0" fillId="4" fontId="523" numFmtId="0" xfId="0" applyAlignment="1" applyFont="1">
      <alignment horizontal="center" readingOrder="0" vertical="center"/>
    </xf>
    <xf borderId="11" fillId="30" fontId="549" numFmtId="49" xfId="0" applyAlignment="1" applyBorder="1" applyFont="1" applyNumberFormat="1">
      <alignment horizontal="center" readingOrder="0" vertical="center"/>
    </xf>
    <xf borderId="11" fillId="30" fontId="549" numFmtId="167"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6" numFmtId="49" xfId="0" applyAlignment="1" applyFont="1" applyNumberFormat="1">
      <alignment horizontal="center" readingOrder="0"/>
    </xf>
    <xf borderId="0" fillId="30" fontId="577"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4" numFmtId="0" xfId="0" applyAlignment="1" applyFont="1">
      <alignment horizontal="center" readingOrder="0" shrinkToFit="0" vertical="center" wrapText="1"/>
    </xf>
    <xf borderId="0" fillId="6" fontId="499" numFmtId="0" xfId="0" applyAlignment="1" applyFont="1">
      <alignment horizontal="center" shrinkToFit="0" vertical="center" wrapText="1"/>
    </xf>
    <xf borderId="0" fillId="12" fontId="499"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499" numFmtId="0" xfId="0" applyAlignment="1" applyFont="1">
      <alignment horizontal="center" shrinkToFit="0" vertical="center" wrapText="1"/>
    </xf>
    <xf borderId="0" fillId="81" fontId="499" numFmtId="0" xfId="0" applyAlignment="1" applyFill="1" applyFont="1">
      <alignment horizontal="center" shrinkToFit="0" vertical="center" wrapText="1"/>
    </xf>
    <xf borderId="0" fillId="81" fontId="499" numFmtId="0" xfId="0" applyAlignment="1" applyFont="1">
      <alignment horizontal="center" readingOrder="0" shrinkToFit="0" vertical="center" wrapText="1"/>
    </xf>
    <xf borderId="0" fillId="82" fontId="454" numFmtId="0" xfId="0" applyAlignment="1" applyFill="1" applyFont="1">
      <alignment horizontal="center" readingOrder="0" shrinkToFit="0" vertical="center" wrapText="1"/>
    </xf>
    <xf borderId="0" fillId="8" fontId="499" numFmtId="0" xfId="0" applyAlignment="1" applyFont="1">
      <alignment horizontal="center" shrinkToFit="0" vertical="center" wrapText="1"/>
    </xf>
    <xf borderId="0" fillId="8" fontId="499" numFmtId="0" xfId="0" applyAlignment="1" applyFont="1">
      <alignment horizontal="center" readingOrder="0" shrinkToFit="0" vertical="center" wrapText="1"/>
    </xf>
    <xf borderId="0" fillId="12" fontId="499" numFmtId="0" xfId="0" applyAlignment="1" applyFont="1">
      <alignment horizontal="center" readingOrder="0" shrinkToFit="0" vertical="center" wrapText="1"/>
    </xf>
    <xf borderId="0" fillId="11" fontId="499" numFmtId="0" xfId="0" applyAlignment="1" applyFont="1">
      <alignment horizontal="center" shrinkToFit="0" vertical="center" wrapText="1"/>
    </xf>
    <xf borderId="0" fillId="13" fontId="499" numFmtId="0" xfId="0" applyAlignment="1" applyFont="1">
      <alignment horizontal="center" shrinkToFit="0" vertical="center" wrapText="1"/>
    </xf>
    <xf borderId="7" fillId="12" fontId="499" numFmtId="0" xfId="0" applyAlignment="1" applyBorder="1" applyFont="1">
      <alignment horizontal="center" shrinkToFit="0" vertical="center" wrapText="1"/>
    </xf>
    <xf borderId="0" fillId="14" fontId="499" numFmtId="0" xfId="0" applyAlignment="1" applyFont="1">
      <alignment horizontal="center" readingOrder="0" shrinkToFit="0" vertical="center" wrapText="1"/>
    </xf>
    <xf borderId="0" fillId="14"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9" fontId="454" numFmtId="0" xfId="0" applyAlignment="1" applyFont="1">
      <alignment horizontal="center" readingOrder="0" shrinkToFit="0" vertical="center" wrapText="1"/>
    </xf>
    <xf borderId="0" fillId="6" fontId="454" numFmtId="0" xfId="0" applyAlignment="1" applyFont="1">
      <alignment horizontal="center" readingOrder="0" shrinkToFit="0" vertical="center" wrapText="1"/>
    </xf>
    <xf borderId="8" fillId="81" fontId="454" numFmtId="0" xfId="0" applyAlignment="1" applyBorder="1" applyFont="1">
      <alignment horizontal="center" readingOrder="0" shrinkToFit="0" vertical="center" wrapText="1"/>
    </xf>
    <xf borderId="0" fillId="81" fontId="454" numFmtId="0" xfId="0" applyAlignment="1" applyFont="1">
      <alignment horizontal="center" readingOrder="0" shrinkToFit="0" vertical="center" wrapText="1"/>
    </xf>
    <xf borderId="0" fillId="13" fontId="454" numFmtId="0" xfId="0" applyAlignment="1" applyFont="1">
      <alignment horizontal="center" readingOrder="0" shrinkToFit="0" vertical="center" wrapText="1"/>
    </xf>
    <xf borderId="0" fillId="11" fontId="454" numFmtId="0" xfId="0" applyAlignment="1" applyFont="1">
      <alignment horizontal="center" readingOrder="0" shrinkToFit="0" vertical="center" wrapText="1"/>
    </xf>
    <xf borderId="0" fillId="82" fontId="499" numFmtId="0" xfId="0" applyAlignment="1" applyFont="1">
      <alignment horizontal="center" readingOrder="0" shrinkToFit="0" vertical="center" wrapText="1"/>
    </xf>
    <xf borderId="8" fillId="8" fontId="454" numFmtId="0" xfId="0" applyAlignment="1" applyBorder="1" applyFont="1">
      <alignment horizontal="center" readingOrder="0" shrinkToFit="0" vertical="center" wrapText="1"/>
    </xf>
    <xf borderId="0" fillId="8" fontId="454" numFmtId="0" xfId="0" applyAlignment="1" applyFont="1">
      <alignment horizontal="center" readingOrder="0" shrinkToFit="0" vertical="center" wrapText="1"/>
    </xf>
    <xf borderId="0" fillId="83" fontId="454" numFmtId="0" xfId="0" applyAlignment="1" applyFill="1" applyFont="1">
      <alignment horizontal="center" readingOrder="0" shrinkToFit="0" vertical="center" wrapText="1"/>
    </xf>
    <xf borderId="7" fillId="30" fontId="579" numFmtId="0" xfId="0" applyAlignment="1" applyBorder="1" applyFont="1">
      <alignment horizontal="center" readingOrder="0" vertical="center"/>
    </xf>
    <xf borderId="7" fillId="30" fontId="579" numFmtId="49" xfId="0" applyAlignment="1" applyBorder="1" applyFont="1" applyNumberFormat="1">
      <alignment horizontal="center" readingOrder="0" vertical="center"/>
    </xf>
    <xf borderId="7" fillId="30" fontId="579"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7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3" numFmtId="0" xfId="0" applyAlignment="1" applyBorder="1" applyFont="1">
      <alignment horizontal="center" readingOrder="0" vertical="center"/>
    </xf>
    <xf borderId="0" fillId="47" fontId="6" numFmtId="0" xfId="0" applyAlignment="1" applyFont="1">
      <alignment horizontal="center" readingOrder="0" vertical="center"/>
    </xf>
    <xf borderId="6" fillId="47" fontId="523" numFmtId="0" xfId="0" applyAlignment="1" applyBorder="1" applyFont="1">
      <alignment horizontal="center" readingOrder="0" vertical="center"/>
    </xf>
    <xf borderId="6" fillId="48" fontId="5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3" numFmtId="0" xfId="0" applyAlignment="1" applyBorder="1" applyFont="1">
      <alignment horizontal="center" readingOrder="0" vertical="center"/>
    </xf>
    <xf borderId="6" fillId="51" fontId="523" numFmtId="0" xfId="0" applyAlignment="1" applyBorder="1" applyFont="1">
      <alignment horizontal="center" readingOrder="0" vertical="center"/>
    </xf>
    <xf borderId="0" fillId="42" fontId="6" numFmtId="0" xfId="0" applyAlignment="1" applyFont="1">
      <alignment horizontal="center" readingOrder="0" vertical="center"/>
    </xf>
    <xf borderId="6" fillId="42" fontId="523" numFmtId="0" xfId="0" applyAlignment="1" applyBorder="1" applyFont="1">
      <alignment horizontal="center" readingOrder="0" vertical="center"/>
    </xf>
    <xf borderId="0" fillId="50" fontId="6" numFmtId="0" xfId="0" applyAlignment="1" applyFont="1">
      <alignment horizontal="center" readingOrder="0" vertical="center"/>
    </xf>
    <xf borderId="6" fillId="85" fontId="523" numFmtId="0" xfId="0" applyAlignment="1" applyBorder="1" applyFill="1" applyFont="1">
      <alignment horizontal="center" readingOrder="0" vertical="center"/>
    </xf>
    <xf borderId="6" fillId="84" fontId="523" numFmtId="0" xfId="0" applyAlignment="1" applyBorder="1" applyFont="1">
      <alignment horizontal="center" readingOrder="0" vertical="center"/>
    </xf>
    <xf borderId="6" fillId="43" fontId="523" numFmtId="0" xfId="0" applyAlignment="1" applyBorder="1" applyFont="1">
      <alignment horizontal="center" readingOrder="0" vertical="center"/>
    </xf>
    <xf borderId="0" fillId="7" fontId="580"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3" numFmtId="0" xfId="0" applyAlignment="1" applyBorder="1" applyFont="1">
      <alignment horizontal="center" vertical="center"/>
    </xf>
    <xf borderId="0" fillId="0" fontId="6" numFmtId="0" xfId="0" applyAlignment="1" applyFont="1">
      <alignment horizontal="center" vertical="center"/>
    </xf>
    <xf borderId="6" fillId="0" fontId="5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6" fillId="0" fontId="588" numFmtId="0" xfId="0" applyAlignment="1" applyBorder="1" applyFont="1">
      <alignment horizontal="center" readingOrder="0"/>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6"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8"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99" numFmtId="49" xfId="0" applyAlignment="1" applyBorder="1" applyFont="1" applyNumberFormat="1">
      <alignment horizontal="center"/>
    </xf>
    <xf borderId="4" fillId="0" fontId="600" numFmtId="0" xfId="0" applyAlignment="1" applyBorder="1" applyFont="1">
      <alignment horizontal="center" readingOrder="0"/>
    </xf>
    <xf borderId="5" fillId="7" fontId="351" numFmtId="0" xfId="0" applyAlignment="1" applyBorder="1" applyFont="1">
      <alignment horizontal="center"/>
    </xf>
    <xf borderId="4" fillId="0" fontId="601" numFmtId="0" xfId="0" applyAlignment="1" applyBorder="1" applyFont="1">
      <alignment horizontal="center" readingOrder="0"/>
    </xf>
    <xf borderId="8"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599"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9" numFmtId="49" xfId="0" applyAlignment="1" applyFont="1" applyNumberFormat="1">
      <alignment horizontal="center"/>
    </xf>
    <xf borderId="3" fillId="7" fontId="351"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599"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599"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bzafOWDrIs" TargetMode="External"/><Relationship Id="rId2181" Type="http://schemas.openxmlformats.org/officeDocument/2006/relationships/hyperlink" Target="https://www.youtube.com/watch?v=K0te8fzGENQ" TargetMode="External"/><Relationship Id="rId2182" Type="http://schemas.openxmlformats.org/officeDocument/2006/relationships/hyperlink" Target="https://www.youtube.com/watch?v=JgdsQmPSTi8" TargetMode="External"/><Relationship Id="rId2183" Type="http://schemas.openxmlformats.org/officeDocument/2006/relationships/hyperlink" Target="https://clips.twitch.tv/SpunkyBlatantTubersPermaSmug-k4XiZoJWp5f4Fq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5pdTqWazwu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jLH0jO_ZN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TzkGoZVGH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gyU-y5uHP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G4hb_A3ak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HYHGcPg6j0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uRZ0G12E-k" TargetMode="External"/><Relationship Id="rId2171" Type="http://schemas.openxmlformats.org/officeDocument/2006/relationships/hyperlink" Target="https://www.youtube.com/watch?v=e7XFn4XL8Bo"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uvh--DbEL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fTbM8qvfhQ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OOJs_3BKA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BL9pD0D86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4qFXg4PBR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Eio6nqV0hJ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mG_ufd4rR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pfsFt_GiI" TargetMode="External"/><Relationship Id="rId2191" Type="http://schemas.openxmlformats.org/officeDocument/2006/relationships/hyperlink" Target="https://www.youtube.com/watch?v=SeCxvExFJWI" TargetMode="External"/><Relationship Id="rId2192" Type="http://schemas.openxmlformats.org/officeDocument/2006/relationships/hyperlink" Target="https://youtu.be/Gyu9gUc51c0" TargetMode="External"/><Relationship Id="rId2193" Type="http://schemas.openxmlformats.org/officeDocument/2006/relationships/hyperlink" Target="http://youtu.be/AsODTUrJJCM" TargetMode="External"/><Relationship Id="rId2194" Type="http://schemas.openxmlformats.org/officeDocument/2006/relationships/hyperlink" Target="https://youtu.be/fWi_6o_JL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U6YP3UR9f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hdB3c3vvw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InY62IAQT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79882506" TargetMode="External"/><Relationship Id="rId2199" Type="http://schemas.openxmlformats.org/officeDocument/2006/relationships/hyperlink" Target="https://youtu.be/17KBVU3vyO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TIoTOLj2nlc" TargetMode="External"/><Relationship Id="rId2204" Type="http://schemas.openxmlformats.org/officeDocument/2006/relationships/hyperlink" Target="https://youtu.be/W4uFo7Mb2SU" TargetMode="External"/><Relationship Id="rId20" Type="http://schemas.openxmlformats.org/officeDocument/2006/relationships/hyperlink" Target="https://youtu.be/fPeAZqiDa0o" TargetMode="External"/><Relationship Id="rId2205" Type="http://schemas.openxmlformats.org/officeDocument/2006/relationships/hyperlink" Target="https://youtu.be/Adhau5NCsCQ" TargetMode="External"/><Relationship Id="rId2206" Type="http://schemas.openxmlformats.org/officeDocument/2006/relationships/hyperlink" Target="https://youtu.be/edbcwsAJJd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73a_C9u3V0" TargetMode="External"/><Relationship Id="rId21" Type="http://schemas.openxmlformats.org/officeDocument/2006/relationships/hyperlink" Target="https://youtu.be/KZpeJ0HMcNI" TargetMode="External"/><Relationship Id="rId2208" Type="http://schemas.openxmlformats.org/officeDocument/2006/relationships/hyperlink" Target="https://youtu.be/chTeu9FixQ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4piPovOx8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qwUIawtCG8" TargetMode="External"/><Relationship Id="rId2201" Type="http://schemas.openxmlformats.org/officeDocument/2006/relationships/hyperlink" Target="https://youtu.be/Y0Oq8wetDt4" TargetMode="External"/><Relationship Id="rId2202" Type="http://schemas.openxmlformats.org/officeDocument/2006/relationships/hyperlink" Target="https://www.twitch.tv/videos/143059739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345696602300170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82007028665819137"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83054746327216128"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tEb-RMccmU" TargetMode="External"/><Relationship Id="rId2251" Type="http://schemas.openxmlformats.org/officeDocument/2006/relationships/hyperlink" Target="https://youtu.be/2F5RYgd9xUo"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7570124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2073851119130624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515950285813555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9X8uD16gIe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_a-JdF9-e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VtB24SbhQ8?t=2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_2PNqonhiE?t=7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620735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sCaHmAtT40?t=7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kId4sqRWCM?t=1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youtu.be/F5NfRzs9WmY" TargetMode="External"/><Relationship Id="rId2226" Type="http://schemas.openxmlformats.org/officeDocument/2006/relationships/hyperlink" Target="https://youtu.be/zZ4xsh3x0VA" TargetMode="External"/><Relationship Id="rId2227" Type="http://schemas.openxmlformats.org/officeDocument/2006/relationships/hyperlink" Target="https://youtu.be/abhI8pfN-HM" TargetMode="External"/><Relationship Id="rId2228" Type="http://schemas.openxmlformats.org/officeDocument/2006/relationships/hyperlink" Target="https://www.twitch.tv/videos/1451697374" TargetMode="External"/><Relationship Id="rId2229" Type="http://schemas.openxmlformats.org/officeDocument/2006/relationships/hyperlink" Target="https://youtu.be/GuinuQXuAe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AHDhaOU8Q8" TargetMode="External"/><Relationship Id="rId301" Type="http://schemas.openxmlformats.org/officeDocument/2006/relationships/hyperlink" Target="https://youtu.be/EiHxWnXedO4" TargetMode="External"/><Relationship Id="rId2221" Type="http://schemas.openxmlformats.org/officeDocument/2006/relationships/hyperlink" Target="https://youtu.be/TLVlIuyOwrI" TargetMode="External"/><Relationship Id="rId300" Type="http://schemas.openxmlformats.org/officeDocument/2006/relationships/hyperlink" Target="https://youtu.be/k2-gALT5F4k" TargetMode="External"/><Relationship Id="rId2222" Type="http://schemas.openxmlformats.org/officeDocument/2006/relationships/hyperlink" Target="https://youtu.be/0Ad-hocDWwg" TargetMode="External"/><Relationship Id="rId2223" Type="http://schemas.openxmlformats.org/officeDocument/2006/relationships/hyperlink" Target="https://youtu.be/aoIG8OwyKNU" TargetMode="External"/><Relationship Id="rId2224" Type="http://schemas.openxmlformats.org/officeDocument/2006/relationships/hyperlink" Target="https://youtu.be/8aaTeS5hblA" TargetMode="External"/><Relationship Id="rId2214" Type="http://schemas.openxmlformats.org/officeDocument/2006/relationships/hyperlink" Target="https://youtu.be/VKdpuTD0_0I" TargetMode="External"/><Relationship Id="rId2215" Type="http://schemas.openxmlformats.org/officeDocument/2006/relationships/hyperlink" Target="https://youtu.be/KXI5m0Ayd5U" TargetMode="External"/><Relationship Id="rId2216" Type="http://schemas.openxmlformats.org/officeDocument/2006/relationships/hyperlink" Target="https://youtu.be/bVIluirGDYk" TargetMode="External"/><Relationship Id="rId2217" Type="http://schemas.openxmlformats.org/officeDocument/2006/relationships/hyperlink" Target="https://youtu.be/giKr74OQdto" TargetMode="External"/><Relationship Id="rId2218" Type="http://schemas.openxmlformats.org/officeDocument/2006/relationships/hyperlink" Target="https://youtu.be/00710huXVlk" TargetMode="External"/><Relationship Id="rId2219" Type="http://schemas.openxmlformats.org/officeDocument/2006/relationships/hyperlink" Target="https://youtu.be/fLc4yFhnP6Q" TargetMode="External"/><Relationship Id="rId2210" Type="http://schemas.openxmlformats.org/officeDocument/2006/relationships/hyperlink" Target="https://youtu.be/o5HTA1vrHiA" TargetMode="External"/><Relationship Id="rId2211" Type="http://schemas.openxmlformats.org/officeDocument/2006/relationships/hyperlink" Target="https://youtu.be/Lun8aJPbx0M" TargetMode="External"/><Relationship Id="rId2212" Type="http://schemas.openxmlformats.org/officeDocument/2006/relationships/hyperlink" Target="https://youtu.be/vtQd6-gbOy0" TargetMode="External"/><Relationship Id="rId2213" Type="http://schemas.openxmlformats.org/officeDocument/2006/relationships/hyperlink" Target="https://www.twitch.tv/videos/1543830443" TargetMode="External"/><Relationship Id="rId2247" Type="http://schemas.openxmlformats.org/officeDocument/2006/relationships/hyperlink" Target="https://youtu.be/B3nzsJTZgr8" TargetMode="External"/><Relationship Id="rId2248" Type="http://schemas.openxmlformats.org/officeDocument/2006/relationships/hyperlink" Target="https://youtu.be/Xyz85UM81Zw" TargetMode="External"/><Relationship Id="rId2249" Type="http://schemas.openxmlformats.org/officeDocument/2006/relationships/hyperlink" Target="https://youtu.be/iHqTUgA61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UlsoL1veGc" TargetMode="External"/><Relationship Id="rId2241" Type="http://schemas.openxmlformats.org/officeDocument/2006/relationships/hyperlink" Target="https://youtu.be/hktn9dkT3hE" TargetMode="External"/><Relationship Id="rId2242" Type="http://schemas.openxmlformats.org/officeDocument/2006/relationships/hyperlink" Target="https://youtu.be/mWq4iiECe0I"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543834972" TargetMode="External"/><Relationship Id="rId322" Type="http://schemas.openxmlformats.org/officeDocument/2006/relationships/hyperlink" Target="https://youtu.be/Z8NnmkZBfzk" TargetMode="External"/><Relationship Id="rId2244" Type="http://schemas.openxmlformats.org/officeDocument/2006/relationships/hyperlink" Target="https://youtu.be/zp2dCbaFloM" TargetMode="External"/><Relationship Id="rId321" Type="http://schemas.openxmlformats.org/officeDocument/2006/relationships/hyperlink" Target="https://youtu.be/Gw0JGs9yQCI" TargetMode="External"/><Relationship Id="rId2245" Type="http://schemas.openxmlformats.org/officeDocument/2006/relationships/hyperlink" Target="https://youtu.be/-cjdyBcTmjQ" TargetMode="External"/><Relationship Id="rId320" Type="http://schemas.openxmlformats.org/officeDocument/2006/relationships/hyperlink" Target="https://youtu.be/zg0fWwfaVD8" TargetMode="External"/><Relationship Id="rId2246" Type="http://schemas.openxmlformats.org/officeDocument/2006/relationships/hyperlink" Target="https://youtu.be/poDJMF6bwDc" TargetMode="External"/><Relationship Id="rId2236" Type="http://schemas.openxmlformats.org/officeDocument/2006/relationships/hyperlink" Target="https://youtu.be/do6X5dQR_Zs" TargetMode="External"/><Relationship Id="rId2237" Type="http://schemas.openxmlformats.org/officeDocument/2006/relationships/hyperlink" Target="https://youtu.be/r1KAG19-pdY" TargetMode="External"/><Relationship Id="rId2238" Type="http://schemas.openxmlformats.org/officeDocument/2006/relationships/hyperlink" Target="https://youtu.be/lTLV2YNvtk0" TargetMode="External"/><Relationship Id="rId2239" Type="http://schemas.openxmlformats.org/officeDocument/2006/relationships/hyperlink" Target="https://youtu.be/aNy503NUaa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1gNoQo6usk8" TargetMode="External"/><Relationship Id="rId2231" Type="http://schemas.openxmlformats.org/officeDocument/2006/relationships/hyperlink" Target="https://youtu.be/cpjM9d2bBow" TargetMode="External"/><Relationship Id="rId312" Type="http://schemas.openxmlformats.org/officeDocument/2006/relationships/hyperlink" Target="https://youtu.be/Sv-Eoz1gX6M" TargetMode="External"/><Relationship Id="rId2232" Type="http://schemas.openxmlformats.org/officeDocument/2006/relationships/hyperlink" Target="https://youtu.be/77Bxvngg3oY" TargetMode="External"/><Relationship Id="rId311" Type="http://schemas.openxmlformats.org/officeDocument/2006/relationships/hyperlink" Target="https://youtu.be/Br9-cTMTKWE" TargetMode="External"/><Relationship Id="rId2233" Type="http://schemas.openxmlformats.org/officeDocument/2006/relationships/hyperlink" Target="https://youtu.be/U-Y7rFlhjrs" TargetMode="External"/><Relationship Id="rId310" Type="http://schemas.openxmlformats.org/officeDocument/2006/relationships/hyperlink" Target="https://youtu.be/t3BIQiGNjfs" TargetMode="External"/><Relationship Id="rId2234" Type="http://schemas.openxmlformats.org/officeDocument/2006/relationships/hyperlink" Target="https://youtu.be/xHwGHlDLeVQ" TargetMode="External"/><Relationship Id="rId2235" Type="http://schemas.openxmlformats.org/officeDocument/2006/relationships/hyperlink" Target="https://youtu.be/_JtFC5kdm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otqkesan_/status/1508213958393864196?s=20&amp;t=fUoqnObXxhQMpD_DZ9ralg" TargetMode="External"/><Relationship Id="rId2293" Type="http://schemas.openxmlformats.org/officeDocument/2006/relationships/hyperlink" Target="https://twitter.com/otqkesan_/status/1460882274895892481?s=20" TargetMode="External"/><Relationship Id="rId253" Type="http://schemas.openxmlformats.org/officeDocument/2006/relationships/hyperlink" Target="https://youtu.be/moMx3n5CmPg" TargetMode="External"/><Relationship Id="rId2294" Type="http://schemas.openxmlformats.org/officeDocument/2006/relationships/hyperlink" Target="https://youtu.be/CBwzmfxQE4I"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36661052997660674?s=20&amp;t=-dcuuq0VImjvNMwrHMH92A"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509747073658527752?s=20&amp;t=sne1R5zpDkF10cvOG-ggDw"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62658274956922061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61701099186839563?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483035495043330051?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twitter.com/otqkesan_/status/1523613284020400128?s=20&amp;t=WL7SG9H4HqKL5eaSL8dVdw" TargetMode="External"/><Relationship Id="rId2303" Type="http://schemas.openxmlformats.org/officeDocument/2006/relationships/hyperlink" Target="https://youtu.be/m8uNFFWGXs8" TargetMode="External"/><Relationship Id="rId2304" Type="http://schemas.openxmlformats.org/officeDocument/2006/relationships/hyperlink" Target="https://twitter.com/otqkesan_/status/1551150171639398400?s=20&amp;t=qLYbjo7WrfpUk3VFC4nJ5A" TargetMode="External"/><Relationship Id="rId2305" Type="http://schemas.openxmlformats.org/officeDocument/2006/relationships/hyperlink" Target="https://twitter.com/otqkesan_/status/1512355205823623170?s=20&amp;t=AXb5wxjeegJAML4SiMsGIA" TargetMode="External"/><Relationship Id="rId2306" Type="http://schemas.openxmlformats.org/officeDocument/2006/relationships/hyperlink" Target="https://twitter.com/otqkesan_/status/1448256394625384451?s=20" TargetMode="External"/><Relationship Id="rId2307" Type="http://schemas.openxmlformats.org/officeDocument/2006/relationships/hyperlink" Target="https://twitter.com/otqkesan_/status/1552342730357243904?s=20&amp;t=owHOkeaQ3QOpBMLEP9ivGw" TargetMode="External"/><Relationship Id="rId2308" Type="http://schemas.openxmlformats.org/officeDocument/2006/relationships/hyperlink" Target="https://www.twitch.tv/videos/1871479019" TargetMode="External"/><Relationship Id="rId2309" Type="http://schemas.openxmlformats.org/officeDocument/2006/relationships/hyperlink" Target="https://www.twitch.tv/videos/1883750000" TargetMode="External"/><Relationship Id="rId2300" Type="http://schemas.openxmlformats.org/officeDocument/2006/relationships/hyperlink" Target="https://youtu.be/5pEbV8f4Eyg" TargetMode="External"/><Relationship Id="rId2301" Type="http://schemas.openxmlformats.org/officeDocument/2006/relationships/hyperlink" Target="https://twitter.com/otqkesan_/status/1509641709160136704?s=20&amp;t=DXf-pGT_AC639nNzoJmlrg" TargetMode="External"/><Relationship Id="rId2324" Type="http://schemas.openxmlformats.org/officeDocument/2006/relationships/hyperlink" Target="https://twitter.com/Dogecyanide/status/1389167704146382848?s=20" TargetMode="External"/><Relationship Id="rId2325" Type="http://schemas.openxmlformats.org/officeDocument/2006/relationships/hyperlink" Target="https://twitter.com/Dogecyanide/status/1468219399073148933?s=20" TargetMode="External"/><Relationship Id="rId2326" Type="http://schemas.openxmlformats.org/officeDocument/2006/relationships/hyperlink" Target="https://clips.twitch.tv/AgitatedDifficultLEDHoneyBadger-SFPycH1fKX923sXJ" TargetMode="External"/><Relationship Id="rId2327" Type="http://schemas.openxmlformats.org/officeDocument/2006/relationships/hyperlink" Target="https://youtu.be/uGdUZv-Dv0c" TargetMode="External"/><Relationship Id="rId2328" Type="http://schemas.openxmlformats.org/officeDocument/2006/relationships/hyperlink" Target="https://youtu.be/6MFmMms0BAo" TargetMode="External"/><Relationship Id="rId2329" Type="http://schemas.openxmlformats.org/officeDocument/2006/relationships/hyperlink" Target="https://clips.twitch.tv/WiseNastyDumplingsSMOrc-VM5ip6rrVmTBfuoQ" TargetMode="External"/><Relationship Id="rId2320" Type="http://schemas.openxmlformats.org/officeDocument/2006/relationships/hyperlink" Target="https://www.youtube.com/watch?v=ZeJR7vn0hOM&amp;feature=youtu.be" TargetMode="External"/><Relationship Id="rId2321" Type="http://schemas.openxmlformats.org/officeDocument/2006/relationships/hyperlink" Target="https://twitter.com/Dogecyanide/status/1344763393627062277?s=20" TargetMode="External"/><Relationship Id="rId2322" Type="http://schemas.openxmlformats.org/officeDocument/2006/relationships/hyperlink" Target="https://twitter.com/Dogecyanide/status/1437452402827964418?s=20" TargetMode="External"/><Relationship Id="rId2323" Type="http://schemas.openxmlformats.org/officeDocument/2006/relationships/hyperlink" Target="https://twitter.com/Dogecyanide/status/1388512324445773826?s=20" TargetMode="External"/><Relationship Id="rId2313" Type="http://schemas.openxmlformats.org/officeDocument/2006/relationships/hyperlink" Target="https://www.youtube.com/watch?v=rWtVKWorU44" TargetMode="External"/><Relationship Id="rId2314" Type="http://schemas.openxmlformats.org/officeDocument/2006/relationships/hyperlink" Target="https://www.twitch.tv/videos/1899767190" TargetMode="External"/><Relationship Id="rId2315" Type="http://schemas.openxmlformats.org/officeDocument/2006/relationships/hyperlink" Target="https://www.youtube.com/watch?v=FwcCdSL9ues" TargetMode="External"/><Relationship Id="rId2316" Type="http://schemas.openxmlformats.org/officeDocument/2006/relationships/hyperlink" Target="https://www.twitch.tv/videos/1903342931" TargetMode="External"/><Relationship Id="rId2317" Type="http://schemas.openxmlformats.org/officeDocument/2006/relationships/hyperlink" Target="https://www.youtube.com/watch?v=D4iLhFQFJLA" TargetMode="External"/><Relationship Id="rId2318" Type="http://schemas.openxmlformats.org/officeDocument/2006/relationships/hyperlink" Target="https://twitter.com/Dogecyanide/status/1343644018241105920?s=20" TargetMode="External"/><Relationship Id="rId2319" Type="http://schemas.openxmlformats.org/officeDocument/2006/relationships/hyperlink" Target="https://twitter.com/Dogecyanide/status/1343426636243415040?s=20" TargetMode="External"/><Relationship Id="rId2310" Type="http://schemas.openxmlformats.org/officeDocument/2006/relationships/hyperlink" Target="https://www.youtube.com/watch?v=4cm-Sr8GgEk" TargetMode="External"/><Relationship Id="rId2311" Type="http://schemas.openxmlformats.org/officeDocument/2006/relationships/hyperlink" Target="https://youtu.be/5mrfekwFvpo?t=16" TargetMode="External"/><Relationship Id="rId2312" Type="http://schemas.openxmlformats.org/officeDocument/2006/relationships/hyperlink" Target="https://www.twitch.tv/videos/1903342930"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909786596?t=05h11m38s" TargetMode="External"/><Relationship Id="rId1897" Type="http://schemas.openxmlformats.org/officeDocument/2006/relationships/hyperlink" Target="https://www.twitch.tv/videos/1207712762?t=00h24m59s" TargetMode="External"/><Relationship Id="rId1898" Type="http://schemas.openxmlformats.org/officeDocument/2006/relationships/hyperlink" Target="https://www.twitch.tv/videos/1207712762?t=00h19m33s" TargetMode="External"/><Relationship Id="rId1899" Type="http://schemas.openxmlformats.org/officeDocument/2006/relationships/hyperlink" Target="https://www.twitch.tv/videos/1907911063?t=02h51m26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CrypticDarlingSpaghettiResidentSleeper-K3LOKAL798Y88C6V"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ObliviousRacyElkSpicyBoy-NUc0Yura40wdJzKf"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nONET1FjZw"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SparklySnappyWasabiPJSalt-YOvVC1bGidPY76WI"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weetHonorableFungusThunBeast-EqIPETChLfP9dMVx" TargetMode="External"/><Relationship Id="rId1054" Type="http://schemas.openxmlformats.org/officeDocument/2006/relationships/hyperlink" Target="https://youtu.be/2jNctxwEAUU" TargetMode="External"/><Relationship Id="rId2385" Type="http://schemas.openxmlformats.org/officeDocument/2006/relationships/hyperlink" Target="https://youtu.be/zbdC7rooh2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ProductiveSmallTofuPrimeMe-BiqUcXrrRzLE_GF3"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V8NZpEyy_a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olidPerfectSandwichDerp-865AbQlAGdrhQILD"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GleamingPerfectHamCclamChamp-jFnYmbomn_l-QbE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ucculentInquisitiveAsparagusLeeroyJenkins-OmpLrLuzoxHCavO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kR-lJRg0CzA"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JollyHeartlessRadicchioYouDontSay-DnTtZQb3yYj2G9y0" TargetMode="External"/><Relationship Id="rId1041" Type="http://schemas.openxmlformats.org/officeDocument/2006/relationships/hyperlink" Target="https://youtu.be/nbnnNC1ATnQ" TargetMode="External"/><Relationship Id="rId2372" Type="http://schemas.openxmlformats.org/officeDocument/2006/relationships/hyperlink" Target="https://youtu.be/6izRodRG-Jo" TargetMode="External"/><Relationship Id="rId1042" Type="http://schemas.openxmlformats.org/officeDocument/2006/relationships/hyperlink" Target="https://youtu.be/Ng8Fadx5Be4" TargetMode="External"/><Relationship Id="rId2373" Type="http://schemas.openxmlformats.org/officeDocument/2006/relationships/hyperlink" Target="https://youtu.be/bPhwPOrkdLA" TargetMode="External"/><Relationship Id="rId1043" Type="http://schemas.openxmlformats.org/officeDocument/2006/relationships/hyperlink" Target="https://youtu.be/1LBTYgtLjeE" TargetMode="External"/><Relationship Id="rId2374" Type="http://schemas.openxmlformats.org/officeDocument/2006/relationships/hyperlink" Target="https://youtu.be/78cQOXD-8m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Vcj1iQUY7L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6Xnu9RqV2a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olorfulBovineDoveKreygasm-lg1MczWfCJUdE2Wz"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1CbHc28eZe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nU39IMkm8w0" TargetMode="External"/><Relationship Id="rId1060" Type="http://schemas.openxmlformats.org/officeDocument/2006/relationships/hyperlink" Target="https://youtu.be/7L8VKHyjpd0" TargetMode="External"/><Relationship Id="rId2391" Type="http://schemas.openxmlformats.org/officeDocument/2006/relationships/hyperlink" Target="https://youtu.be/YuiSZnk7wx4"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3485946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n-p6FtdE57E"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BetterSmallPoxTheThing-WaS8ZgfSeycrHOAP"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NastyImpossibleCrabAMPEnergyCherry-g2mwU33oKy1EP3fo"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q0wfTMcrG2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lc3xwtARF8"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NrxoTM4Ywv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h8-dOiebvy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HeadstrongKitschyTomatoFreakinStinkin-skucx88V6cLW2uRC"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024638839"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FaithfulDeterminedPeanutAsianGlow-K87dbZLe5-UZ8WRH" TargetMode="External"/><Relationship Id="rId1018" Type="http://schemas.openxmlformats.org/officeDocument/2006/relationships/hyperlink" Target="https://youtu.be/gIrxtrRow4s" TargetMode="External"/><Relationship Id="rId2349" Type="http://schemas.openxmlformats.org/officeDocument/2006/relationships/hyperlink" Target="https://youtu.be/iBxubJeUng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AlertDistinctAniseFeelsBadMan-H0m9VrGJgE1HsWfv" TargetMode="External"/><Relationship Id="rId1010" Type="http://schemas.openxmlformats.org/officeDocument/2006/relationships/hyperlink" Target="https://youtu.be/PWaVDI61cdc" TargetMode="External"/><Relationship Id="rId2341" Type="http://schemas.openxmlformats.org/officeDocument/2006/relationships/hyperlink" Target="https://youtu.be/uR041B_Mtdg"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ViscousHelplessCarabeefTebowing-S-93KT0xAo5FgTEd"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uh6cTGdi7DA" TargetMode="External"/><Relationship Id="rId1013" Type="http://schemas.openxmlformats.org/officeDocument/2006/relationships/hyperlink" Target="https://youtu.be/QS2WODoBUiE" TargetMode="External"/><Relationship Id="rId2344" Type="http://schemas.openxmlformats.org/officeDocument/2006/relationships/hyperlink" Target="https://youtu.be/Dv1TvIfiZts"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parklyPluckyFlyPJSalt-8DGQ46oV3HtIw1JW"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youtu.be/ZWdO1DE0MY8" TargetMode="External"/><Relationship Id="rId2337" Type="http://schemas.openxmlformats.org/officeDocument/2006/relationships/hyperlink" Target="https://youtu.be/u5kwser_j2g"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ombasticHelpfulFerretRedCoat-CubLJ0m_sic0o3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DarlingQuaintGoblinDxCat-ht9B7uxsNRHRQQgu" TargetMode="External"/><Relationship Id="rId1009" Type="http://schemas.openxmlformats.org/officeDocument/2006/relationships/hyperlink" Target="https://youtu.be/0ZHFO6DAKsw" TargetMode="External"/><Relationship Id="rId2330" Type="http://schemas.openxmlformats.org/officeDocument/2006/relationships/hyperlink" Target="https://youtu.be/Nox9kjgDI4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FLJt227n1F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kSk4iIK6PoA" TargetMode="External"/><Relationship Id="rId1002" Type="http://schemas.openxmlformats.org/officeDocument/2006/relationships/hyperlink" Target="https://youtu.be/g5E6yohuf3U" TargetMode="External"/><Relationship Id="rId2333" Type="http://schemas.openxmlformats.org/officeDocument/2006/relationships/hyperlink" Target="https://youtu.be/Kzb3MHlmCGc" TargetMode="External"/><Relationship Id="rId1003" Type="http://schemas.openxmlformats.org/officeDocument/2006/relationships/hyperlink" Target="https://youtu.be/fhuBBx-3-3Y" TargetMode="External"/><Relationship Id="rId2334" Type="http://schemas.openxmlformats.org/officeDocument/2006/relationships/hyperlink" Target="https://youtu.be/2fVmzCJ9Y90" TargetMode="External"/><Relationship Id="rId1037" Type="http://schemas.openxmlformats.org/officeDocument/2006/relationships/hyperlink" Target="https://youtu.be/UraKuDZSkDg" TargetMode="External"/><Relationship Id="rId2368" Type="http://schemas.openxmlformats.org/officeDocument/2006/relationships/hyperlink" Target="https://youtu.be/sIND_qrR9xE"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2Wu7gmKKSa8"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trongRelievedWhaleCclamChamp-GxTqgCRS_aJvTd3l" TargetMode="External"/><Relationship Id="rId1030" Type="http://schemas.openxmlformats.org/officeDocument/2006/relationships/hyperlink" Target="https://youtu.be/9Xan9QMvy0A" TargetMode="External"/><Relationship Id="rId2361" Type="http://schemas.openxmlformats.org/officeDocument/2006/relationships/hyperlink" Target="https://youtu.be/uy9rheWl06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d9jXgjHMvw" TargetMode="External"/><Relationship Id="rId2363" Type="http://schemas.openxmlformats.org/officeDocument/2006/relationships/hyperlink" Target="https://youtu.be/DsoEyYBXa6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4Albb8wVFO8"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yN15kF8l42A" TargetMode="External"/><Relationship Id="rId1036" Type="http://schemas.openxmlformats.org/officeDocument/2006/relationships/hyperlink" Target="https://youtu.be/cu8fWVk7H0Q" TargetMode="External"/><Relationship Id="rId2367" Type="http://schemas.openxmlformats.org/officeDocument/2006/relationships/hyperlink" Target="https://youtu.be/QGTt9T_bdN0" TargetMode="External"/><Relationship Id="rId1026" Type="http://schemas.openxmlformats.org/officeDocument/2006/relationships/hyperlink" Target="https://youtu.be/KMMEmSDWZY4" TargetMode="External"/><Relationship Id="rId2357" Type="http://schemas.openxmlformats.org/officeDocument/2006/relationships/hyperlink" Target="https://youtu.be/UGWUI7Kd0og" TargetMode="External"/><Relationship Id="rId1027" Type="http://schemas.openxmlformats.org/officeDocument/2006/relationships/hyperlink" Target="https://youtu.be/Mw9btYWiowM" TargetMode="External"/><Relationship Id="rId2358" Type="http://schemas.openxmlformats.org/officeDocument/2006/relationships/hyperlink" Target="https://youtu.be/rrZsnQOCJTY"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lovedSpookyJackalKippa-_KkLbwjr3OzVjiF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DiligentBadCaribouMVGame-bPPT36LcYcTnU3BU"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UglyDrabKoupreyAllenHuhu-PcT9KDbi_NPXvkHp" TargetMode="External"/><Relationship Id="rId1021" Type="http://schemas.openxmlformats.org/officeDocument/2006/relationships/hyperlink" Target="https://youtu.be/84ZWdPY3FC4" TargetMode="External"/><Relationship Id="rId2352" Type="http://schemas.openxmlformats.org/officeDocument/2006/relationships/hyperlink" Target="https://youtu.be/PhDG8n4yprI" TargetMode="External"/><Relationship Id="rId1022" Type="http://schemas.openxmlformats.org/officeDocument/2006/relationships/hyperlink" Target="https://youtu.be/nguMpvFWbdw" TargetMode="External"/><Relationship Id="rId2353" Type="http://schemas.openxmlformats.org/officeDocument/2006/relationships/hyperlink" Target="https://youtu.be/AISau0yWh7Q"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z-hvrGUrM4"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AttractiveBrainyArtichokeCorgiDerp-9zIn8sEeMNqM0OjZ"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lirtyHandsomeDunlinDendiFace-kJAZpcey5Npw62mo" TargetMode="External"/><Relationship Id="rId1910" Type="http://schemas.openxmlformats.org/officeDocument/2006/relationships/hyperlink" Target="https://www.twitch.tv/videos/1907911063?t=03h37m45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907911063?t=01h38m20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907911063?t=03h43m27s" TargetMode="External"/><Relationship Id="rId1917" Type="http://schemas.openxmlformats.org/officeDocument/2006/relationships/hyperlink" Target="https://www.twitch.tv/videos/1907911063?t=05h01m13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907911063?t=04h57m51s" TargetMode="External"/><Relationship Id="rId1900" Type="http://schemas.openxmlformats.org/officeDocument/2006/relationships/hyperlink" Target="https://www.twitch.tv/videos/1907911063?t=02h30m51s" TargetMode="External"/><Relationship Id="rId1901" Type="http://schemas.openxmlformats.org/officeDocument/2006/relationships/hyperlink" Target="https://www.twitch.tv/videos/1907911063?t=03h53m29s" TargetMode="External"/><Relationship Id="rId1902" Type="http://schemas.openxmlformats.org/officeDocument/2006/relationships/hyperlink" Target="https://www.twitch.tv/videos/1907911063?t=02h54m21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907911063?t=02h37m42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907911063?t=02h57m21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1974" Type="http://schemas.openxmlformats.org/officeDocument/2006/relationships/hyperlink" Target="https://clips.twitch.tv/BlightedFurryLadiesKevinTurtle-moRs8NC9fjpZ_l_2" TargetMode="External"/><Relationship Id="rId1975" Type="http://schemas.openxmlformats.org/officeDocument/2006/relationships/hyperlink" Target="https://clips.twitch.tv/AstuteBlitheSoybeanOSsloth-vhuxMBWWYGyXCaZI" TargetMode="External"/><Relationship Id="rId1976" Type="http://schemas.openxmlformats.org/officeDocument/2006/relationships/hyperlink" Target="https://clips.twitch.tv/ImpartialUnusualAlligatorKAPOW-ku6_HKLDxira1Ydu" TargetMode="External"/><Relationship Id="rId1977" Type="http://schemas.openxmlformats.org/officeDocument/2006/relationships/hyperlink" Target="https://clips.twitch.tv/AltruisticAbstemiousPieOhMyDog-oTzIsxeKddiomIrz" TargetMode="External"/><Relationship Id="rId1978" Type="http://schemas.openxmlformats.org/officeDocument/2006/relationships/hyperlink" Target="https://youtu.be/OHAOK210HI0" TargetMode="External"/><Relationship Id="rId1979" Type="http://schemas.openxmlformats.org/officeDocument/2006/relationships/hyperlink" Target="https://youtu.be/ezRLGDMPXGw"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youtu.be/rppi8kUpsTA" TargetMode="External"/><Relationship Id="rId1962" Type="http://schemas.openxmlformats.org/officeDocument/2006/relationships/hyperlink" Target="https://youtu.be/6LswOuqbRUI" TargetMode="External"/><Relationship Id="rId1963" Type="http://schemas.openxmlformats.org/officeDocument/2006/relationships/hyperlink" Target="https://youtu.be/vS-Y7OnyFWE" TargetMode="External"/><Relationship Id="rId1964" Type="http://schemas.openxmlformats.org/officeDocument/2006/relationships/hyperlink" Target="https://www.youtube.com/watch?v=TDEaqrTmVfs" TargetMode="External"/><Relationship Id="rId1965" Type="http://schemas.openxmlformats.org/officeDocument/2006/relationships/hyperlink" Target="https://youtu.be/C-bm3K3aU-I" TargetMode="External"/><Relationship Id="rId1966" Type="http://schemas.openxmlformats.org/officeDocument/2006/relationships/hyperlink" Target="https://www.twitch.tv/videos/1496866815" TargetMode="External"/><Relationship Id="rId1967" Type="http://schemas.openxmlformats.org/officeDocument/2006/relationships/hyperlink" Target="https://clips.twitch.tv/CheerfulTransparentGuanacoCoolStoryBro-eG8cd6M3iP9_ofmv" TargetMode="External"/><Relationship Id="rId1968" Type="http://schemas.openxmlformats.org/officeDocument/2006/relationships/hyperlink" Target="https://clips.twitch.tv/DirtyPeppyWitchPoooound-WTxOBXk72AvQBntu" TargetMode="External"/><Relationship Id="rId1969" Type="http://schemas.openxmlformats.org/officeDocument/2006/relationships/hyperlink" Target="https://clips.twitch.tv/DoubtfulIgnorantPlumagePogChamp-y6kuBlliflzCroMr" TargetMode="External"/><Relationship Id="rId1960" Type="http://schemas.openxmlformats.org/officeDocument/2006/relationships/hyperlink" Target="https://youtu.be/lfGGIoutiGc"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dfKRUsUrT5k" TargetMode="External"/><Relationship Id="rId1984" Type="http://schemas.openxmlformats.org/officeDocument/2006/relationships/hyperlink" Target="https://youtu.be/W63_N-vjsxw" TargetMode="External"/><Relationship Id="rId1985" Type="http://schemas.openxmlformats.org/officeDocument/2006/relationships/hyperlink" Target="https://youtu.be/fEMo7Ia2srg"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youtu.be/t_qCDLYjjxU" TargetMode="External"/><Relationship Id="rId1981" Type="http://schemas.openxmlformats.org/officeDocument/2006/relationships/hyperlink" Target="https://www.youtube.com/watch?v=uni1PlZ64t8" TargetMode="External"/><Relationship Id="rId1982" Type="http://schemas.openxmlformats.org/officeDocument/2006/relationships/hyperlink" Target="https://youtu.be/62chYrizJq0" TargetMode="External"/><Relationship Id="rId1930" Type="http://schemas.openxmlformats.org/officeDocument/2006/relationships/hyperlink" Target="https://www.twitch.tv/videos/1907911063?t=04h49m00s" TargetMode="External"/><Relationship Id="rId1931" Type="http://schemas.openxmlformats.org/officeDocument/2006/relationships/hyperlink" Target="https://www.twitch.tv/videos/1907911063?t=04h12m17s" TargetMode="External"/><Relationship Id="rId1932" Type="http://schemas.openxmlformats.org/officeDocument/2006/relationships/hyperlink" Target="https://www.twitch.tv/videos/1211705562?t=02h48m26s" TargetMode="External"/><Relationship Id="rId1933" Type="http://schemas.openxmlformats.org/officeDocument/2006/relationships/hyperlink" Target="https://www.twitch.tv/videos/1207712762?t=01h50m07s" TargetMode="External"/><Relationship Id="rId1934" Type="http://schemas.openxmlformats.org/officeDocument/2006/relationships/hyperlink" Target="https://www.twitch.tv/videos/1211705562?t=00h27m18s" TargetMode="External"/><Relationship Id="rId1935" Type="http://schemas.openxmlformats.org/officeDocument/2006/relationships/hyperlink" Target="https://www.twitch.tv/videos/1907911063?t=05h08m59s" TargetMode="External"/><Relationship Id="rId1936" Type="http://schemas.openxmlformats.org/officeDocument/2006/relationships/hyperlink" Target="https://www.twitch.tv/videos/1211705562?t=00h59m49s" TargetMode="External"/><Relationship Id="rId1937" Type="http://schemas.openxmlformats.org/officeDocument/2006/relationships/hyperlink" Target="https://www.twitch.tv/videos/1211705562?t=02h18m18s" TargetMode="External"/><Relationship Id="rId1938" Type="http://schemas.openxmlformats.org/officeDocument/2006/relationships/hyperlink" Target="https://www.twitch.tv/videos/1907911063?t=04h08m54s" TargetMode="External"/><Relationship Id="rId1939" Type="http://schemas.openxmlformats.org/officeDocument/2006/relationships/hyperlink" Target="https://www.twitch.tv/videos/1207712762?t=01h52m01s" TargetMode="External"/><Relationship Id="rId1920" Type="http://schemas.openxmlformats.org/officeDocument/2006/relationships/hyperlink" Target="https://www.twitch.tv/videos/1211705562?t=02h30m49s" TargetMode="External"/><Relationship Id="rId1921" Type="http://schemas.openxmlformats.org/officeDocument/2006/relationships/hyperlink" Target="https://www.twitch.tv/videos/1909786596?t=07h15m21s" TargetMode="External"/><Relationship Id="rId1922" Type="http://schemas.openxmlformats.org/officeDocument/2006/relationships/hyperlink" Target="https://www.twitch.tv/videos/1211705562?t=03h01m55s" TargetMode="External"/><Relationship Id="rId1923" Type="http://schemas.openxmlformats.org/officeDocument/2006/relationships/hyperlink" Target="https://www.twitch.tv/videos/1907911063?t=04h38m59s" TargetMode="External"/><Relationship Id="rId1924" Type="http://schemas.openxmlformats.org/officeDocument/2006/relationships/hyperlink" Target="https://www.twitch.tv/videos/1907911063?t=03h04m59s" TargetMode="External"/><Relationship Id="rId1925" Type="http://schemas.openxmlformats.org/officeDocument/2006/relationships/hyperlink" Target="https://www.twitch.tv/videos/1907911063?t=04h21m13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907911063?t=01h47m30s" TargetMode="External"/><Relationship Id="rId1929" Type="http://schemas.openxmlformats.org/officeDocument/2006/relationships/hyperlink" Target="https://www.twitch.tv/videos/1907911063?t=02h47m28s" TargetMode="External"/><Relationship Id="rId1950" Type="http://schemas.openxmlformats.org/officeDocument/2006/relationships/hyperlink" Target="https://www.twitch.tv/videos/1907911063?t=04h51m03s" TargetMode="External"/><Relationship Id="rId1951" Type="http://schemas.openxmlformats.org/officeDocument/2006/relationships/hyperlink" Target="https://youtu.be/apTgxtJ_VOU" TargetMode="External"/><Relationship Id="rId1952" Type="http://schemas.openxmlformats.org/officeDocument/2006/relationships/hyperlink" Target="https://youtu.be/VN5wi21qzls" TargetMode="External"/><Relationship Id="rId1953" Type="http://schemas.openxmlformats.org/officeDocument/2006/relationships/hyperlink" Target="https://youtu.be/G0Zx5tiLWc4" TargetMode="External"/><Relationship Id="rId1954" Type="http://schemas.openxmlformats.org/officeDocument/2006/relationships/hyperlink" Target="https://youtu.be/PgjsZLiin5c" TargetMode="External"/><Relationship Id="rId1955" Type="http://schemas.openxmlformats.org/officeDocument/2006/relationships/hyperlink" Target="https://youtu.be/l59acLrnqG0" TargetMode="External"/><Relationship Id="rId1956" Type="http://schemas.openxmlformats.org/officeDocument/2006/relationships/hyperlink" Target="https://www.youtube.com/watch?v=da6EXNneFoQ" TargetMode="External"/><Relationship Id="rId1957" Type="http://schemas.openxmlformats.org/officeDocument/2006/relationships/hyperlink" Target="https://youtu.be/gSWUegi2i44" TargetMode="External"/><Relationship Id="rId1958" Type="http://schemas.openxmlformats.org/officeDocument/2006/relationships/hyperlink" Target="https://youtu.be/215aVHsFEaI" TargetMode="External"/><Relationship Id="rId1959" Type="http://schemas.openxmlformats.org/officeDocument/2006/relationships/hyperlink" Target="https://youtu.be/Dtt-mo-Aifw" TargetMode="External"/><Relationship Id="rId1940" Type="http://schemas.openxmlformats.org/officeDocument/2006/relationships/hyperlink" Target="https://www.twitch.tv/videos/1907911063?t=03h42m13s" TargetMode="External"/><Relationship Id="rId1941" Type="http://schemas.openxmlformats.org/officeDocument/2006/relationships/hyperlink" Target="https://www.twitch.tv/videos/1907911063?t=04h19m08s" TargetMode="External"/><Relationship Id="rId1942" Type="http://schemas.openxmlformats.org/officeDocument/2006/relationships/hyperlink" Target="https://www.twitch.tv/videos/1211705562?t=02h59m37s" TargetMode="External"/><Relationship Id="rId1943" Type="http://schemas.openxmlformats.org/officeDocument/2006/relationships/hyperlink" Target="https://www.twitch.tv/videos/1211705562?t=01h34m19s" TargetMode="External"/><Relationship Id="rId1944" Type="http://schemas.openxmlformats.org/officeDocument/2006/relationships/hyperlink" Target="https://www.twitch.tv/videos/1907911063?t=04h45m48s" TargetMode="External"/><Relationship Id="rId1945" Type="http://schemas.openxmlformats.org/officeDocument/2006/relationships/hyperlink" Target="https://www.twitch.tv/videos/1907911063?t=05h17m14s" TargetMode="External"/><Relationship Id="rId1946" Type="http://schemas.openxmlformats.org/officeDocument/2006/relationships/hyperlink" Target="https://www.twitch.tv/videos/1907911063?t=02h44m48s" TargetMode="External"/><Relationship Id="rId1947" Type="http://schemas.openxmlformats.org/officeDocument/2006/relationships/hyperlink" Target="https://www.twitch.tv/videos/1907911063?t=04h13m56s" TargetMode="External"/><Relationship Id="rId1948" Type="http://schemas.openxmlformats.org/officeDocument/2006/relationships/hyperlink" Target="https://www.twitch.tv/videos/1907911063?t=04h04m18s" TargetMode="External"/><Relationship Id="rId1949" Type="http://schemas.openxmlformats.org/officeDocument/2006/relationships/hyperlink" Target="https://www.twitch.tv/videos/1211705562?t=03h05m42s" TargetMode="External"/><Relationship Id="rId2423" Type="http://schemas.openxmlformats.org/officeDocument/2006/relationships/hyperlink" Target="https://youtu.be/BPjytbNrRv4?t=160" TargetMode="External"/><Relationship Id="rId2424" Type="http://schemas.openxmlformats.org/officeDocument/2006/relationships/hyperlink" Target="https://youtu.be/YniuVwsS0lw?t=237" TargetMode="External"/><Relationship Id="rId2425" Type="http://schemas.openxmlformats.org/officeDocument/2006/relationships/hyperlink" Target="https://www.twitch.tv/videos/1110672226" TargetMode="External"/><Relationship Id="rId2426" Type="http://schemas.openxmlformats.org/officeDocument/2006/relationships/hyperlink" Target="https://youtu.be/44D6qGmxI0g?t=232" TargetMode="External"/><Relationship Id="rId2427" Type="http://schemas.openxmlformats.org/officeDocument/2006/relationships/hyperlink" Target="https://clips.twitch.tv/ProtectiveOilyDragonImGlitch-ViEOodk4ettDZrFA" TargetMode="External"/><Relationship Id="rId2428" Type="http://schemas.openxmlformats.org/officeDocument/2006/relationships/hyperlink" Target="https://youtu.be/pqHu_DCan8A?t=168" TargetMode="External"/><Relationship Id="rId2429" Type="http://schemas.openxmlformats.org/officeDocument/2006/relationships/hyperlink" Target="https://clips.twitch.tv/FamousPlacidLionLitty-Qj6ux5kN_O7z4-9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FaintSoftMochaWTRuck-qoK4I-YfhhUo9cNQ" TargetMode="External"/><Relationship Id="rId2421" Type="http://schemas.openxmlformats.org/officeDocument/2006/relationships/hyperlink" Target="https://clips.twitch.tv/MoldySplendidRhinocerosRickroll-GcvBBSYnACIwSpll" TargetMode="External"/><Relationship Id="rId2422" Type="http://schemas.openxmlformats.org/officeDocument/2006/relationships/hyperlink" Target="https://clips.twitch.tv/UnsightlyDarlingHerbsYee-GAh9Z0L0C8unuqHu" TargetMode="External"/><Relationship Id="rId2412" Type="http://schemas.openxmlformats.org/officeDocument/2006/relationships/hyperlink" Target="https://clips.twitch.tv/DistinctSuccessfulSheepUnSane-jLeVVYFC94IXBfkt" TargetMode="External"/><Relationship Id="rId2413" Type="http://schemas.openxmlformats.org/officeDocument/2006/relationships/hyperlink" Target="https://clips.twitch.tv/ElatedGiftedPenguinKreygasm" TargetMode="External"/><Relationship Id="rId2414" Type="http://schemas.openxmlformats.org/officeDocument/2006/relationships/hyperlink" Target="https://clips.twitch.tv/ElegantUnsightlyCasetteBCouch-vUV-cDaVSJt-N7VU" TargetMode="External"/><Relationship Id="rId2415" Type="http://schemas.openxmlformats.org/officeDocument/2006/relationships/hyperlink" Target="https://clips.twitch.tv/WiseBlitheWombatThunBeast-DSaNfN9_JZ-ExMnk" TargetMode="External"/><Relationship Id="rId2416" Type="http://schemas.openxmlformats.org/officeDocument/2006/relationships/hyperlink" Target="https://www.twitch.tv/videos/1080842925" TargetMode="External"/><Relationship Id="rId2417" Type="http://schemas.openxmlformats.org/officeDocument/2006/relationships/hyperlink" Target="https://clips.twitch.tv/CrepuscularWrongStapleAliens-5DM7B0COvMWR4GYM" TargetMode="External"/><Relationship Id="rId2418" Type="http://schemas.openxmlformats.org/officeDocument/2006/relationships/hyperlink" Target="https://clips.twitch.tv/CovertStrongKumquatAMPEnergyCherry-SNR_WdDRKX1IWsZX" TargetMode="External"/><Relationship Id="rId2419" Type="http://schemas.openxmlformats.org/officeDocument/2006/relationships/hyperlink" Target="https://clips.twitch.tv/RelievedSuaveSpaghettiStoneLightning-oc-Tpew5oC1VrvWX" TargetMode="External"/><Relationship Id="rId2410" Type="http://schemas.openxmlformats.org/officeDocument/2006/relationships/hyperlink" Target="https://youtu.be/N_eafUtJ3F8" TargetMode="External"/><Relationship Id="rId2411" Type="http://schemas.openxmlformats.org/officeDocument/2006/relationships/hyperlink" Target="https://youtu.be/ItBrVNSktmo"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SnappyPopularPlumageKippa-oFAcJHCmo2dYAqb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eciousArbitraryCockroachTheThing-NoAlpC-FLeFL4OXk"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RacyFilthyJayKappaPride-T7QdzTHdmGG2wb-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ResoluteAdventurousAyeayeTakeNRG-PsQ_SpuJuCNE79Kq"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CourteousSucculentFlamingoBrokeBack-DVt66cWUV6FhMqQQ"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BusyInterestingPicklesM4xHeh-tMtBAnukEan4sFei"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KitschyTalentedMartenMrDestructoid-MlIZI_PwnH00qEiq"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GleamingSpicyCarabeefFloof-VYB9P3HLvCoImqHG"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lipperyHeadstrongOpossumUnSane-8Unv7ShlQXNcgCpj"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hillyGleamingSushiDoggo-lI-Wd5cfI4MxUzsT"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q0GI89tbmTM?t=25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zxdCgZxKjxs?t=503"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21158373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h2XcnyNjrM0?t=255"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HeartlessVictoriousGrassRalpherZ-y4-HNq64kyliBRe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ElegantIntelligentFalconNerfBlueBlaster-OAUttkaUa7BcPYS6"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bTLav8Z0d5c"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c2sbwapDpy4"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ColorfulPlumageMVGame-SqkrM2ZYSyvQ94d3"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CooperativeOpossumPJSalt-IufDvRF0-_gSjIoA" TargetMode="External"/><Relationship Id="rId2401" Type="http://schemas.openxmlformats.org/officeDocument/2006/relationships/hyperlink" Target="https://clips.twitch.tv/SpinelessCrowdedMetalNotLikeThis-NFgxTWVg1bHGAQFi" TargetMode="External"/><Relationship Id="rId2402" Type="http://schemas.openxmlformats.org/officeDocument/2006/relationships/hyperlink" Target="https://youtu.be/i7r_qOr_cXg" TargetMode="External"/><Relationship Id="rId2403" Type="http://schemas.openxmlformats.org/officeDocument/2006/relationships/hyperlink" Target="https://youtu.be/e_fjYfcBFxI?t=91" TargetMode="External"/><Relationship Id="rId2404" Type="http://schemas.openxmlformats.org/officeDocument/2006/relationships/hyperlink" Target="https://youtu.be/V4eSfU-5U5A" TargetMode="External"/><Relationship Id="rId2405" Type="http://schemas.openxmlformats.org/officeDocument/2006/relationships/hyperlink" Target="https://youtu.be/hGlgfKEVg8c" TargetMode="External"/><Relationship Id="rId2406" Type="http://schemas.openxmlformats.org/officeDocument/2006/relationships/hyperlink" Target="https://youtu.be/Us9T8WWTGj0" TargetMode="External"/><Relationship Id="rId2407" Type="http://schemas.openxmlformats.org/officeDocument/2006/relationships/hyperlink" Target="https://youtu.be/OsZuBiufTYs" TargetMode="External"/><Relationship Id="rId2408" Type="http://schemas.openxmlformats.org/officeDocument/2006/relationships/hyperlink" Target="https://youtu.be/OAme1dyHAjY" TargetMode="External"/><Relationship Id="rId2409" Type="http://schemas.openxmlformats.org/officeDocument/2006/relationships/hyperlink" Target="https://clips.twitch.tv/AbrasiveHonestOrangeChefFrank-j8cDNyhsaAF9Icmr" TargetMode="External"/><Relationship Id="rId2400" Type="http://schemas.openxmlformats.org/officeDocument/2006/relationships/hyperlink" Target="https://youtu.be/6ckMTVhUsz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gGbpZD7NYE"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FX3sCjSeE_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Wh0PiWdcdO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XWCYtAuHC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h4hEoYBsvt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u1o--hzlyj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7AQWRYux8PE"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6Gihf30Odt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StU5PipHn_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c36kW3uIxsg"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onfidentDirtyJuiceTakeNRG-SZf5-bCOcU2iCAmN"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AverageHamKlappa-xvtqpOGGRSa3QTr-"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crumptiousObliqueGuanacoTTours-zB2uMCZscAioVj8_"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SucculentAmorphousLatteWutFace-WIw__SkNy3cUpOCl"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www.twitch.tv/videos/1241665578"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ThoughtfulCrowdedSquirrel4Head-665104J5_DoT_SoK"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EphemeralObedientWhalePMSTwin"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ResilientTacitSmoothieMcaT-qUYdfZtq7i1vAfz4"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ImpossibleDeterminedTrayAsianGlow-naYCsJN9PF3-6z6v"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VainDepressedMooseDatBoi"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NurturingConsiderateGullLitFam-lmkeWCrSiMqo6HGG"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leverCrispyMomSoonerLater-Ml6XooWgZK_nglQ-"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picySeductiveGerbilTinyFace-RS3GOcfsWCdPSeCP"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ConfidentHilariousBaguetteDendiFace-iH1sAqAzNAVt_8J-"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twitch.tv/videos/97926436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cyInnocentSaladVoHiYo-NGu_Safk1kUe48Bn"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RoughFantasticShieldAMPTropPunch-xbmm8vH3jpw7p4Ib"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LyJdXooB9Y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ingleFilthyTitanItsBoshyTime-ExNjOf07AwNRVUnF"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oweringFrozenDonutRedCoat-LcArEEiqJImWSUzJ"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HotKnottyTurnipDerp"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TmQAiow0Rn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IronicSmallBaconPastaThat"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TwbMGnjhU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wT9TpExoWK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nNaIS70Vl_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r647GdRJB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hjwdmmdBQQ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ubHiXNrq-O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jUYJKy7kPJM"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Zg3OSmQkz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oQWDuOmghs"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AnnoyingTiredPieShazBotstix-WyffPWz9ep98XAQB"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werfulCredulousAirGuitarHoneyBadger-8nhodwUNSSzyA3S9"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oliteCorrectFennelFutureMan-S7x_QbpR3NCRjcXh"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FurtiveSparklingCucumberMau5-o3NH7Kl3doIxhEgO"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PricklyAbstruseMangoEleGiggle"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youtube.com/watch?v=kDeufBKsOA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Wfq4ZAr7ero"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gzdnV0_Hfs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tDkTt7K0Ww"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vZHnEp3KP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7nND3fN067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7VV4yzQV6B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YgJO43PiR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AaZj0nu2fB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AN8TAOiDrSg"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01y64a7M2G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a8lLdUH5m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SBnH1_4qsD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CooperativeToughClamKeyboardCat-WMqqrTRLaI53Tf0e"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gat0aiNqB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676931693"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TangentialPrettyMartenFUNgineer-JujlITh1bGg2iak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DirtyRenownedSnailJonCarnage-vZ4T4UskQ8t0-qTx"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QmMhiRc3TJs"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OGwS8wf3Pw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1015265953"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91823623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FitPrettyHerdBibleThump-vDZWtqjwrPASP1r-" TargetMode="External"/><Relationship Id="rId1235" Type="http://schemas.openxmlformats.org/officeDocument/2006/relationships/hyperlink" Target="https://youtu.be/tX9e_nfZM68" TargetMode="External"/><Relationship Id="rId2566" Type="http://schemas.openxmlformats.org/officeDocument/2006/relationships/hyperlink" Target="https://youtu.be/oxoWIcEabdM" TargetMode="External"/><Relationship Id="rId1236" Type="http://schemas.openxmlformats.org/officeDocument/2006/relationships/hyperlink" Target="https://youtu.be/lIxkjvWcoFk" TargetMode="External"/><Relationship Id="rId2567" Type="http://schemas.openxmlformats.org/officeDocument/2006/relationships/hyperlink" Target="https://youtu.be/NDZ498hO4ps"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oqnUAc-eCOQ"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3Mna_6YKMV0"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pe4CMRWRZI" TargetMode="External"/><Relationship Id="rId1230" Type="http://schemas.openxmlformats.org/officeDocument/2006/relationships/hyperlink" Target="https://youtu.be/M7Cen7xs9oU" TargetMode="External"/><Relationship Id="rId2561" Type="http://schemas.openxmlformats.org/officeDocument/2006/relationships/hyperlink" Target="https://youtu.be/sM0FB5GUQ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clips.twitch.tv/SpineyConsiderateLadiesOneHand-DdJcYa04uXIMUw1b"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lKWhqixgpO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vBOwbhgREek"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InN6JrMrD1Y"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pSvdq6isPS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HR4NqmvyYGc"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lGDPvfEac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XjR4DYaI_gA"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BKbev06F3m8"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wB9-lVIMv3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QQgiEmt7WP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fsLuR8sk6w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ieajwFpfUX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Y9vn9Y_h5BA" TargetMode="External"/><Relationship Id="rId2500" Type="http://schemas.openxmlformats.org/officeDocument/2006/relationships/hyperlink" Target="https://youtu.be/ZD0CMju73nU" TargetMode="External"/><Relationship Id="rId2501" Type="http://schemas.openxmlformats.org/officeDocument/2006/relationships/hyperlink" Target="https://youtu.be/zbchXOsKbPY" TargetMode="External"/><Relationship Id="rId2502" Type="http://schemas.openxmlformats.org/officeDocument/2006/relationships/hyperlink" Target="https://clips.twitch.tv/EnticingGoldenCroquetteANELE" TargetMode="External"/><Relationship Id="rId2503" Type="http://schemas.openxmlformats.org/officeDocument/2006/relationships/hyperlink" Target="https://youtu.be/pcjir39OTPI" TargetMode="External"/><Relationship Id="rId2504" Type="http://schemas.openxmlformats.org/officeDocument/2006/relationships/hyperlink" Target="https://youtu.be/hudCn3r08_8" TargetMode="External"/><Relationship Id="rId2505" Type="http://schemas.openxmlformats.org/officeDocument/2006/relationships/hyperlink" Target="https://youtu.be/dMj6gcrcCN0" TargetMode="External"/><Relationship Id="rId2506" Type="http://schemas.openxmlformats.org/officeDocument/2006/relationships/hyperlink" Target="https://clips.twitch.tv/OnerousBlindingRedpandaAMPEnergy" TargetMode="External"/><Relationship Id="rId2507" Type="http://schemas.openxmlformats.org/officeDocument/2006/relationships/hyperlink" Target="https://youtu.be/Ee2Kgonkzns" TargetMode="External"/><Relationship Id="rId2508" Type="http://schemas.openxmlformats.org/officeDocument/2006/relationships/hyperlink" Target="https://youtu.be/hobNE1dk8yc" TargetMode="External"/><Relationship Id="rId2509" Type="http://schemas.openxmlformats.org/officeDocument/2006/relationships/hyperlink" Target="https://youtu.be/2w_O0zyHFmY" TargetMode="External"/><Relationship Id="rId2522" Type="http://schemas.openxmlformats.org/officeDocument/2006/relationships/hyperlink" Target="https://www.twitch.tv/videos/1208373209" TargetMode="External"/><Relationship Id="rId2523" Type="http://schemas.openxmlformats.org/officeDocument/2006/relationships/hyperlink" Target="https://clips.twitch.tv/UnusualCooperativeFerretYouWHY-bBNeMoXxZGJzEQus" TargetMode="External"/><Relationship Id="rId2524" Type="http://schemas.openxmlformats.org/officeDocument/2006/relationships/hyperlink" Target="https://clips.twitch.tv/BashfulBumblingGuanacoPastaThat-z5cyWFvHAyO-9oOq" TargetMode="External"/><Relationship Id="rId2525" Type="http://schemas.openxmlformats.org/officeDocument/2006/relationships/hyperlink" Target="https://clips.twitch.tv/UgliestGoodCasetteRedCoat-1P1yZwQfLboRz9C7" TargetMode="External"/><Relationship Id="rId2526" Type="http://schemas.openxmlformats.org/officeDocument/2006/relationships/hyperlink" Target="https://clips.twitch.tv/GeniusCuriousBeeFloof-wUpHUgAU3iHCY-pW" TargetMode="External"/><Relationship Id="rId2527" Type="http://schemas.openxmlformats.org/officeDocument/2006/relationships/hyperlink" Target="https://clips.twitch.tv/CheerfulVibrantSardineM4xHeh-_0MBEMmJtPaD7FKp" TargetMode="External"/><Relationship Id="rId2528" Type="http://schemas.openxmlformats.org/officeDocument/2006/relationships/hyperlink" Target="https://clips.twitch.tv/SleepyMoralDogeDuDudu-Y_xr_ueYZqGH7D_Z" TargetMode="External"/><Relationship Id="rId2529" Type="http://schemas.openxmlformats.org/officeDocument/2006/relationships/hyperlink" Target="https://www.twitch.tv/videos/1011472618" TargetMode="External"/><Relationship Id="rId2520" Type="http://schemas.openxmlformats.org/officeDocument/2006/relationships/hyperlink" Target="https://clips.twitch.tv/CrispySwissSkunkBatChest-y0rF0fHrJQEZNKn2" TargetMode="External"/><Relationship Id="rId2521" Type="http://schemas.openxmlformats.org/officeDocument/2006/relationships/hyperlink" Target="https://clips.twitch.tv/GentleNurturingTaroStinkyCheese-9V_4eUy0yyQSX58D" TargetMode="External"/><Relationship Id="rId2511" Type="http://schemas.openxmlformats.org/officeDocument/2006/relationships/hyperlink" Target="https://youtu.be/GKyOB2A6rIk" TargetMode="External"/><Relationship Id="rId2512" Type="http://schemas.openxmlformats.org/officeDocument/2006/relationships/hyperlink" Target="https://youtu.be/yLG7eoGL-7A" TargetMode="External"/><Relationship Id="rId2513" Type="http://schemas.openxmlformats.org/officeDocument/2006/relationships/hyperlink" Target="https://youtu.be/odNZqs6N5oA" TargetMode="External"/><Relationship Id="rId2514" Type="http://schemas.openxmlformats.org/officeDocument/2006/relationships/hyperlink" Target="https://youtu.be/iXRFMomp1lw" TargetMode="External"/><Relationship Id="rId2515" Type="http://schemas.openxmlformats.org/officeDocument/2006/relationships/hyperlink" Target="https://youtu.be/YZg4WEuElJI" TargetMode="External"/><Relationship Id="rId2516" Type="http://schemas.openxmlformats.org/officeDocument/2006/relationships/hyperlink" Target="https://clips.twitch.tv/CuteSneakyAlfalfaTheThing-iXlaNo_eDeWR9qah" TargetMode="External"/><Relationship Id="rId2517" Type="http://schemas.openxmlformats.org/officeDocument/2006/relationships/hyperlink" Target="https://www.twitch.tv/videos/1252282582" TargetMode="External"/><Relationship Id="rId2518" Type="http://schemas.openxmlformats.org/officeDocument/2006/relationships/hyperlink" Target="https://clips.twitch.tv/PopularCrowdedAniseSSSsss-X8fwlzMOHVsqztE1" TargetMode="External"/><Relationship Id="rId2519" Type="http://schemas.openxmlformats.org/officeDocument/2006/relationships/hyperlink" Target="https://clips.twitch.tv/MagnificentSuccessfulSnoodWutFace-QhoH5irvAm5q48Xt" TargetMode="External"/><Relationship Id="rId2510" Type="http://schemas.openxmlformats.org/officeDocument/2006/relationships/hyperlink" Target="https://youtu.be/Qk97_U7SbEM"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PVGqyyWrnSM" TargetMode="External"/><Relationship Id="rId3017" Type="http://schemas.openxmlformats.org/officeDocument/2006/relationships/hyperlink" Target="https://youtu.be/BTFIMcWwNGc" TargetMode="External"/><Relationship Id="rId3019" Type="http://schemas.openxmlformats.org/officeDocument/2006/relationships/hyperlink" Target="https://youtu.be/Y2cUppv-m-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yWm_9LlYO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49387882" TargetMode="External"/><Relationship Id="rId481" Type="http://schemas.openxmlformats.org/officeDocument/2006/relationships/hyperlink" Target="https://youtu.be/BFIsMVThW4Q" TargetMode="External"/><Relationship Id="rId3011" Type="http://schemas.openxmlformats.org/officeDocument/2006/relationships/hyperlink" Target="https://youtu.be/1X1H4tLcTu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UELneIbRvU" TargetMode="External"/><Relationship Id="rId487" Type="http://schemas.openxmlformats.org/officeDocument/2006/relationships/hyperlink" Target="https://youtu.be/wv80BCF4pG8" TargetMode="External"/><Relationship Id="rId3013" Type="http://schemas.openxmlformats.org/officeDocument/2006/relationships/hyperlink" Target="https://youtu.be/bINNm5Aceek" TargetMode="External"/><Relationship Id="rId486" Type="http://schemas.openxmlformats.org/officeDocument/2006/relationships/hyperlink" Target="https://youtu.be/ZjA8evuyBOw" TargetMode="External"/><Relationship Id="rId3016" Type="http://schemas.openxmlformats.org/officeDocument/2006/relationships/hyperlink" Target="https://youtu.be/KV14OoM4Dw4" TargetMode="External"/><Relationship Id="rId485" Type="http://schemas.openxmlformats.org/officeDocument/2006/relationships/hyperlink" Target="https://youtu.be/X9589Gxb37o"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www.twitch.tv/videos/1564290677"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21315070" TargetMode="External"/><Relationship Id="rId470" Type="http://schemas.openxmlformats.org/officeDocument/2006/relationships/hyperlink" Target="https://youtu.be/izObacf6238" TargetMode="External"/><Relationship Id="rId3000" Type="http://schemas.openxmlformats.org/officeDocument/2006/relationships/hyperlink" Target="https://youtu.be/o3BJ9s8uUxw" TargetMode="External"/><Relationship Id="rId477" Type="http://schemas.openxmlformats.org/officeDocument/2006/relationships/hyperlink" Target="https://youtu.be/Q6ECV2ua2OM" TargetMode="External"/><Relationship Id="rId3003" Type="http://schemas.openxmlformats.org/officeDocument/2006/relationships/hyperlink" Target="https://youtu.be/XTDyoF4Y4nU" TargetMode="External"/><Relationship Id="rId476" Type="http://schemas.openxmlformats.org/officeDocument/2006/relationships/hyperlink" Target="https://youtu.be/-Qj3_DL1bb4" TargetMode="External"/><Relationship Id="rId3002" Type="http://schemas.openxmlformats.org/officeDocument/2006/relationships/hyperlink" Target="https://youtu.be/WH0jcgZhuSk"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68" TargetMode="External"/><Relationship Id="rId474" Type="http://schemas.openxmlformats.org/officeDocument/2006/relationships/hyperlink" Target="https://youtu.be/l2KGJwqhT9g" TargetMode="External"/><Relationship Id="rId3004" Type="http://schemas.openxmlformats.org/officeDocument/2006/relationships/hyperlink" Target="https://youtu.be/NL7okSeY5iY" TargetMode="External"/><Relationship Id="rId1257" Type="http://schemas.openxmlformats.org/officeDocument/2006/relationships/hyperlink" Target="https://youtu.be/70hlEXUtZm8" TargetMode="External"/><Relationship Id="rId2588" Type="http://schemas.openxmlformats.org/officeDocument/2006/relationships/hyperlink" Target="https://youtu.be/gHoGodHBYmM" TargetMode="External"/><Relationship Id="rId1258" Type="http://schemas.openxmlformats.org/officeDocument/2006/relationships/hyperlink" Target="https://youtu.be/k-swtnuJ_2M" TargetMode="External"/><Relationship Id="rId2589" Type="http://schemas.openxmlformats.org/officeDocument/2006/relationships/hyperlink" Target="https://youtu.be/loNcgSec9fw"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j05sSh1pgc" TargetMode="External"/><Relationship Id="rId1250" Type="http://schemas.openxmlformats.org/officeDocument/2006/relationships/hyperlink" Target="https://youtu.be/e9QP4KaH-JY" TargetMode="External"/><Relationship Id="rId2581" Type="http://schemas.openxmlformats.org/officeDocument/2006/relationships/hyperlink" Target="https://youtu.be/4nNC7K7PtAY" TargetMode="External"/><Relationship Id="rId1251" Type="http://schemas.openxmlformats.org/officeDocument/2006/relationships/hyperlink" Target="https://youtu.be/w5XukJLYhaE" TargetMode="External"/><Relationship Id="rId2582" Type="http://schemas.openxmlformats.org/officeDocument/2006/relationships/hyperlink" Target="https://youtu.be/nY-Rcxy9cU8" TargetMode="External"/><Relationship Id="rId1252" Type="http://schemas.openxmlformats.org/officeDocument/2006/relationships/hyperlink" Target="https://youtu.be/thY_wTixa8E" TargetMode="External"/><Relationship Id="rId2583" Type="http://schemas.openxmlformats.org/officeDocument/2006/relationships/hyperlink" Target="https://youtu.be/WJ1IZ_vrD1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KO-uV-a2Lc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RI5AcY84ME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Xp9IP1lZ7LU" TargetMode="External"/><Relationship Id="rId1256" Type="http://schemas.openxmlformats.org/officeDocument/2006/relationships/hyperlink" Target="https://youtu.be/n5SUQk6Q9Ns" TargetMode="External"/><Relationship Id="rId2587" Type="http://schemas.openxmlformats.org/officeDocument/2006/relationships/hyperlink" Target="https://youtu.be/ZPR9oUIQeEA"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vnxCm164M-4"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2v0HEK6dxOU"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Rvub1wrT2w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t2EL2pR3q4" TargetMode="External"/><Relationship Id="rId1240" Type="http://schemas.openxmlformats.org/officeDocument/2006/relationships/hyperlink" Target="https://youtu.be/AkqFSLrrmFs" TargetMode="External"/><Relationship Id="rId2571" Type="http://schemas.openxmlformats.org/officeDocument/2006/relationships/hyperlink" Target="https://youtu.be/uePJ0EltjPY" TargetMode="External"/><Relationship Id="rId1241" Type="http://schemas.openxmlformats.org/officeDocument/2006/relationships/hyperlink" Target="https://youtu.be/WkWyNPkHDJg" TargetMode="External"/><Relationship Id="rId2572" Type="http://schemas.openxmlformats.org/officeDocument/2006/relationships/hyperlink" Target="https://youtu.be/YxpK9Nc-PA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ZAZZPqkBtM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YEFaOcnCTJc"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gz34-kpuR84"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UmwGM4VFmLI"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NWVwW4sCecc"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U6hfjRrSxo" TargetMode="External"/><Relationship Id="rId1260" Type="http://schemas.openxmlformats.org/officeDocument/2006/relationships/hyperlink" Target="https://youtu.be/uvo_BN4EECs" TargetMode="External"/><Relationship Id="rId2591" Type="http://schemas.openxmlformats.org/officeDocument/2006/relationships/hyperlink" Target="https://youtu.be/xqGdtKz3vWg"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V87CeEi0AsQ" TargetMode="External"/><Relationship Id="rId1262" Type="http://schemas.openxmlformats.org/officeDocument/2006/relationships/hyperlink" Target="https://youtu.be/gH1LT0nYQuQ" TargetMode="External"/><Relationship Id="rId2593" Type="http://schemas.openxmlformats.org/officeDocument/2006/relationships/hyperlink" Target="https://youtu.be/R9wP8ND1I6s" TargetMode="External"/><Relationship Id="rId1263" Type="http://schemas.openxmlformats.org/officeDocument/2006/relationships/hyperlink" Target="https://youtu.be/67mYVxWzj4c" TargetMode="External"/><Relationship Id="rId2594" Type="http://schemas.openxmlformats.org/officeDocument/2006/relationships/hyperlink" Target="https://youtu.be/t5hXpPGKNyA"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eFN7WguO3DU"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www.youtube.com/watch?v=RWYJCk_yCA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kSvxV93VTq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www.youtube.com/watch?v=4xRCkacQ3yU" TargetMode="External"/><Relationship Id="rId3070" Type="http://schemas.openxmlformats.org/officeDocument/2006/relationships/hyperlink" Target="https://clips.twitch.tv/ProudFragileBobaMingLee" TargetMode="External"/><Relationship Id="rId3072" Type="http://schemas.openxmlformats.org/officeDocument/2006/relationships/hyperlink" Target="https://clips.twitch.tv/CautiousIcyPancakeYouDontSay-tVFKCYCSjaOHFQpQ" TargetMode="External"/><Relationship Id="rId3071" Type="http://schemas.openxmlformats.org/officeDocument/2006/relationships/hyperlink" Target="https://youtu.be/Cr7xNueJcfc" TargetMode="External"/><Relationship Id="rId3074" Type="http://schemas.openxmlformats.org/officeDocument/2006/relationships/hyperlink" Target="https://clips.twitch.tv/FilthyTalentedQuailStinkyCheese" TargetMode="External"/><Relationship Id="rId3073" Type="http://schemas.openxmlformats.org/officeDocument/2006/relationships/hyperlink" Target="https://youtu.be/61ZIILT3BzY" TargetMode="External"/><Relationship Id="rId3076" Type="http://schemas.openxmlformats.org/officeDocument/2006/relationships/hyperlink" Target="https://clips.twitch.tv/SassyBeautifulShrewSMOrc" TargetMode="External"/><Relationship Id="rId3075" Type="http://schemas.openxmlformats.org/officeDocument/2006/relationships/hyperlink" Target="https://clips.twitch.tv/WealthyIcyNeanderthalFreakinStinkin" TargetMode="External"/><Relationship Id="rId3078" Type="http://schemas.openxmlformats.org/officeDocument/2006/relationships/hyperlink" Target="https://clips.twitch.tv/HyperDaintyShallotCoolCat-ndROv_i6E4CKkm7N" TargetMode="External"/><Relationship Id="rId3077" Type="http://schemas.openxmlformats.org/officeDocument/2006/relationships/hyperlink" Target="https://clips.twitch.tv/RefinedSmallBobaOhMyDog" TargetMode="External"/><Relationship Id="rId3079" Type="http://schemas.openxmlformats.org/officeDocument/2006/relationships/hyperlink" Target="https://clips.twitch.tv/TenderUninterestedBisonEleGiggle-mdGTz9P-vvJ_SomS" TargetMode="External"/><Relationship Id="rId3061" Type="http://schemas.openxmlformats.org/officeDocument/2006/relationships/hyperlink" Target="https://youtu.be/C_2rljFQ2w4?t=11052" TargetMode="External"/><Relationship Id="rId3060" Type="http://schemas.openxmlformats.org/officeDocument/2006/relationships/hyperlink" Target="https://youtu.be/lIdj4uOQerg?t=11699" TargetMode="External"/><Relationship Id="rId3063" Type="http://schemas.openxmlformats.org/officeDocument/2006/relationships/hyperlink" Target="https://www.twitch.tv/linky628/clip/AbstruseDullYogurtVoHiYo" TargetMode="External"/><Relationship Id="rId3062" Type="http://schemas.openxmlformats.org/officeDocument/2006/relationships/hyperlink" Target="https://youtu.be/45_DhuJsqOI" TargetMode="External"/><Relationship Id="rId3065" Type="http://schemas.openxmlformats.org/officeDocument/2006/relationships/hyperlink" Target="https://youtu.be/zwKYh5fIKiE" TargetMode="External"/><Relationship Id="rId3064" Type="http://schemas.openxmlformats.org/officeDocument/2006/relationships/hyperlink" Target="https://youtu.be/3Mbc7M7uEm8" TargetMode="External"/><Relationship Id="rId3067" Type="http://schemas.openxmlformats.org/officeDocument/2006/relationships/hyperlink" Target="https://youtu.be/lIdj4uOQerg?t=10630" TargetMode="External"/><Relationship Id="rId3066" Type="http://schemas.openxmlformats.org/officeDocument/2006/relationships/hyperlink" Target="https://www.twitch.tv/linky628/clip/KawaiiSeductiveSandstormCoolStoryBob" TargetMode="External"/><Relationship Id="rId3069" Type="http://schemas.openxmlformats.org/officeDocument/2006/relationships/hyperlink" Target="https://youtu.be/7tM1xblhUA4" TargetMode="External"/><Relationship Id="rId3068" Type="http://schemas.openxmlformats.org/officeDocument/2006/relationships/hyperlink" Target="https://youtu.be/M_GxNHRERNU" TargetMode="External"/><Relationship Id="rId3090" Type="http://schemas.openxmlformats.org/officeDocument/2006/relationships/hyperlink" Target="https://clips.twitch.tv/HomelyPlausibleFloofBCWarrior-sSytr9fCDheZ_hDo" TargetMode="External"/><Relationship Id="rId3092" Type="http://schemas.openxmlformats.org/officeDocument/2006/relationships/hyperlink" Target="https://clips.twitch.tv/TallDistinctAniseFrankerZ-3S4o-2k1o4GqXMhX" TargetMode="External"/><Relationship Id="rId3091" Type="http://schemas.openxmlformats.org/officeDocument/2006/relationships/hyperlink" Target="https://clips.twitch.tv/MoldyRelatedTrollBatChest-WcJP5jR_ykR-S_WD" TargetMode="External"/><Relationship Id="rId3094" Type="http://schemas.openxmlformats.org/officeDocument/2006/relationships/hyperlink" Target="https://www.twitch.tv/videos/923267417" TargetMode="External"/><Relationship Id="rId3093" Type="http://schemas.openxmlformats.org/officeDocument/2006/relationships/hyperlink" Target="https://www.youtube.com/watch?v=BlTsOFlPgME" TargetMode="External"/><Relationship Id="rId3096" Type="http://schemas.openxmlformats.org/officeDocument/2006/relationships/hyperlink" Target="https://www.youtube.com/watch?v=r_d8Ssz_3cQ" TargetMode="External"/><Relationship Id="rId3095" Type="http://schemas.openxmlformats.org/officeDocument/2006/relationships/hyperlink" Target="https://www.youtube.com/watch?v=LLV-ujq1ytc" TargetMode="External"/><Relationship Id="rId3098" Type="http://schemas.openxmlformats.org/officeDocument/2006/relationships/hyperlink" Target="https://www.youtube.com/watch?v=AdlKmXEvBVg&amp;list=PLuEe1wxFuraf-vTktPiXCnyGs-BwkntpZ&amp;index=61" TargetMode="External"/><Relationship Id="rId3097" Type="http://schemas.openxmlformats.org/officeDocument/2006/relationships/hyperlink" Target="https://www.youtube.com/watch?v=L1PkwxGvY6U" TargetMode="External"/><Relationship Id="rId3099" Type="http://schemas.openxmlformats.org/officeDocument/2006/relationships/hyperlink" Target="https://www.youtube.com/watch?v=YPYv8Fm22eQ" TargetMode="External"/><Relationship Id="rId3081" Type="http://schemas.openxmlformats.org/officeDocument/2006/relationships/hyperlink" Target="https://clips.twitch.tv/EncouragingSecretiveLlamaDoggo-bwQ_C8eP-5aDg2tv" TargetMode="External"/><Relationship Id="rId3080" Type="http://schemas.openxmlformats.org/officeDocument/2006/relationships/hyperlink" Target="https://www.twitch.tv/videos/885940624" TargetMode="External"/><Relationship Id="rId3083" Type="http://schemas.openxmlformats.org/officeDocument/2006/relationships/hyperlink" Target="https://www.twitch.tv/videos/957409450" TargetMode="External"/><Relationship Id="rId3082" Type="http://schemas.openxmlformats.org/officeDocument/2006/relationships/hyperlink" Target="https://clips.twitch.tv/ViscousRepleteGoldfishPanicBasket-YqdRyFXSK23tLcD3" TargetMode="External"/><Relationship Id="rId3085" Type="http://schemas.openxmlformats.org/officeDocument/2006/relationships/hyperlink" Target="https://clips.twitch.tv/ViscousBloodyCheeseSpicyBoy" TargetMode="External"/><Relationship Id="rId3084" Type="http://schemas.openxmlformats.org/officeDocument/2006/relationships/hyperlink" Target="https://clips.twitch.tv/FriendlyAffluentTofuYouWHY-UP1xCokl0WqaQm4g" TargetMode="External"/><Relationship Id="rId3087" Type="http://schemas.openxmlformats.org/officeDocument/2006/relationships/hyperlink" Target="https://clips.twitch.tv/TrustworthyBoldFishGivePLZ-Po2fD7at-sek261_" TargetMode="External"/><Relationship Id="rId3086" Type="http://schemas.openxmlformats.org/officeDocument/2006/relationships/hyperlink" Target="https://clips.twitch.tv/ClumsyCrepuscularPlumageNerfBlueBlaster-heP3VC5LrNVyumjo" TargetMode="External"/><Relationship Id="rId3089" Type="http://schemas.openxmlformats.org/officeDocument/2006/relationships/hyperlink" Target="https://clips.twitch.tv/SaltyCrispyIcecreamWoofer" TargetMode="External"/><Relationship Id="rId3088" Type="http://schemas.openxmlformats.org/officeDocument/2006/relationships/hyperlink" Target="https://clips.twitch.tv/SnappyPoorZebraTwitchRaid" TargetMode="External"/><Relationship Id="rId3039" Type="http://schemas.openxmlformats.org/officeDocument/2006/relationships/hyperlink" Target="https://clips.twitch.tv/DreamyCharmingMoonOpieO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IbImU2sQNW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67911472" TargetMode="External"/><Relationship Id="rId3031" Type="http://schemas.openxmlformats.org/officeDocument/2006/relationships/hyperlink" Target="https://www.youtube.com/watch?v=WDclqZxjsAk" TargetMode="External"/><Relationship Id="rId3034" Type="http://schemas.openxmlformats.org/officeDocument/2006/relationships/hyperlink" Target="https://youtu.be/yzAIJNz9yeQ" TargetMode="External"/><Relationship Id="rId3033" Type="http://schemas.openxmlformats.org/officeDocument/2006/relationships/hyperlink" Target="https://youtu.be/7RwpSqYaoG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867911474" TargetMode="External"/><Relationship Id="rId6" Type="http://schemas.openxmlformats.org/officeDocument/2006/relationships/hyperlink" Target="https://youtu.be/Y0j2xsw_2Sw" TargetMode="External"/><Relationship Id="rId3035" Type="http://schemas.openxmlformats.org/officeDocument/2006/relationships/hyperlink" Target="https://youtu.be/8G37-1EDDPc" TargetMode="External"/><Relationship Id="rId7" Type="http://schemas.openxmlformats.org/officeDocument/2006/relationships/hyperlink" Target="https://youtu.be/CaJl4v_VnC4" TargetMode="External"/><Relationship Id="rId3038" Type="http://schemas.openxmlformats.org/officeDocument/2006/relationships/hyperlink" Target="https://youtu.be/6dC2qWCsfi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K1nCKnWMVRY" TargetMode="External"/><Relationship Id="rId3029" Type="http://schemas.openxmlformats.org/officeDocument/2006/relationships/hyperlink" Target="https://www.youtube.com/watch?v=r64vdwsXOZg" TargetMode="External"/><Relationship Id="rId3028" Type="http://schemas.openxmlformats.org/officeDocument/2006/relationships/hyperlink" Target="https://www.youtube.com/watch?v=oPv6YYv10HQ" TargetMode="External"/><Relationship Id="rId3021" Type="http://schemas.openxmlformats.org/officeDocument/2006/relationships/hyperlink" Target="https://youtu.be/wutk4BplKqE" TargetMode="External"/><Relationship Id="rId3020" Type="http://schemas.openxmlformats.org/officeDocument/2006/relationships/hyperlink" Target="https://youtu.be/tHKISoTDxfg"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vf7LO_ZZhjw" TargetMode="External"/><Relationship Id="rId3025" Type="http://schemas.openxmlformats.org/officeDocument/2006/relationships/hyperlink" Target="https://www.youtube.com/watch?v=acwlckXbeEU" TargetMode="External"/><Relationship Id="rId3024" Type="http://schemas.openxmlformats.org/officeDocument/2006/relationships/hyperlink" Target="https://www.youtube.com/watch?v=WqHjNER7-ac" TargetMode="External"/><Relationship Id="rId3027" Type="http://schemas.openxmlformats.org/officeDocument/2006/relationships/hyperlink" Target="https://clips.twitch.tv/NimblePluckyFishRiPepperonis-Q2ntKBu4pZwpOLqM" TargetMode="External"/><Relationship Id="rId3026" Type="http://schemas.openxmlformats.org/officeDocument/2006/relationships/hyperlink" Target="https://clips.twitch.tv/BloodyAuspiciousSnailPRChase-W3yni-madIFG2-gB" TargetMode="External"/><Relationship Id="rId3050" Type="http://schemas.openxmlformats.org/officeDocument/2006/relationships/hyperlink" Target="https://youtu.be/Q5xt1Y5DP1I" TargetMode="External"/><Relationship Id="rId3052" Type="http://schemas.openxmlformats.org/officeDocument/2006/relationships/hyperlink" Target="https://clips.twitch.tv/LaconicSaltyJackalDAESuppy" TargetMode="External"/><Relationship Id="rId3051" Type="http://schemas.openxmlformats.org/officeDocument/2006/relationships/hyperlink" Target="https://youtu.be/Yt0zyR9tMF0" TargetMode="External"/><Relationship Id="rId3054" Type="http://schemas.openxmlformats.org/officeDocument/2006/relationships/hyperlink" Target="https://youtu.be/_vlhzyWD5Tk" TargetMode="External"/><Relationship Id="rId3053" Type="http://schemas.openxmlformats.org/officeDocument/2006/relationships/hyperlink" Target="https://youtu.be/8I7D7nA__e4" TargetMode="External"/><Relationship Id="rId3056" Type="http://schemas.openxmlformats.org/officeDocument/2006/relationships/hyperlink" Target="https://youtu.be/2Y_eB2PGdcI" TargetMode="External"/><Relationship Id="rId3055" Type="http://schemas.openxmlformats.org/officeDocument/2006/relationships/hyperlink" Target="https://youtu.be/NNPXltghmL4" TargetMode="External"/><Relationship Id="rId3058" Type="http://schemas.openxmlformats.org/officeDocument/2006/relationships/hyperlink" Target="https://youtu.be/8UFCSTp1hyY" TargetMode="External"/><Relationship Id="rId3057" Type="http://schemas.openxmlformats.org/officeDocument/2006/relationships/hyperlink" Target="https://clips.twitch.tv/TenaciousAnnoyingHerringWOOP" TargetMode="External"/><Relationship Id="rId3059" Type="http://schemas.openxmlformats.org/officeDocument/2006/relationships/hyperlink" Target="https://youtu.be/-6-6Nekn-zE" TargetMode="External"/><Relationship Id="rId3041" Type="http://schemas.openxmlformats.org/officeDocument/2006/relationships/hyperlink" Target="https://clips.twitch.tv/DistinctOilyPlumberBlargNaut" TargetMode="External"/><Relationship Id="rId3040" Type="http://schemas.openxmlformats.org/officeDocument/2006/relationships/hyperlink" Target="https://youtu.be/PYAakrWfQxM" TargetMode="External"/><Relationship Id="rId3043" Type="http://schemas.openxmlformats.org/officeDocument/2006/relationships/hyperlink" Target="https://clips.twitch.tv/CautiousTemperedBottleYouWHY" TargetMode="External"/><Relationship Id="rId3042" Type="http://schemas.openxmlformats.org/officeDocument/2006/relationships/hyperlink" Target="https://www.twitch.tv/videos/867911473" TargetMode="External"/><Relationship Id="rId3045" Type="http://schemas.openxmlformats.org/officeDocument/2006/relationships/hyperlink" Target="https://clips.twitch.tv/PricklyTangentialTardigradeAMPEnergyCherry" TargetMode="External"/><Relationship Id="rId3044" Type="http://schemas.openxmlformats.org/officeDocument/2006/relationships/hyperlink" Target="https://clips.twitch.tv/DepressedSweetCattleTheTarFu" TargetMode="External"/><Relationship Id="rId3047" Type="http://schemas.openxmlformats.org/officeDocument/2006/relationships/hyperlink" Target="https://clips.twitch.tv/AthleticVibrantLobsterNomNom" TargetMode="External"/><Relationship Id="rId3046" Type="http://schemas.openxmlformats.org/officeDocument/2006/relationships/hyperlink" Target="https://clips.twitch.tv/ObeseOptimisticWheelUWot" TargetMode="External"/><Relationship Id="rId3049" Type="http://schemas.openxmlformats.org/officeDocument/2006/relationships/hyperlink" Target="https://clips.twitch.tv/TenaciousThankfulPeachTinyFace" TargetMode="External"/><Relationship Id="rId3048" Type="http://schemas.openxmlformats.org/officeDocument/2006/relationships/hyperlink" Target="https://clips.twitch.tv/WanderingHonestBeaverPupper" TargetMode="External"/><Relationship Id="rId2600" Type="http://schemas.openxmlformats.org/officeDocument/2006/relationships/hyperlink" Target="https://www.youtube.com/watch?v=QXW1HofZhg8" TargetMode="External"/><Relationship Id="rId2601" Type="http://schemas.openxmlformats.org/officeDocument/2006/relationships/hyperlink" Target="https://www.twitch.tv/videos/1066268738" TargetMode="External"/><Relationship Id="rId2602" Type="http://schemas.openxmlformats.org/officeDocument/2006/relationships/hyperlink" Target="https://youtu.be/qFIl_UHXJ1E" TargetMode="External"/><Relationship Id="rId2603" Type="http://schemas.openxmlformats.org/officeDocument/2006/relationships/hyperlink" Target="https://clips.twitch.tv/WanderingConcernedSnailBloodTrail-QHkJlgTjCL40IQXI" TargetMode="External"/><Relationship Id="rId2604" Type="http://schemas.openxmlformats.org/officeDocument/2006/relationships/hyperlink" Target="https://youtu.be/ZAZFU88_2tQ" TargetMode="External"/><Relationship Id="rId2605" Type="http://schemas.openxmlformats.org/officeDocument/2006/relationships/hyperlink" Target="https://www.youtube.com/watch?v=RJ0DSI0rRFQ" TargetMode="External"/><Relationship Id="rId2606" Type="http://schemas.openxmlformats.org/officeDocument/2006/relationships/hyperlink" Target="https://www.youtube.com/watch?v=CyEeG21zo3w"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UA-X8_hh7vg" TargetMode="External"/><Relationship Id="rId807" Type="http://schemas.openxmlformats.org/officeDocument/2006/relationships/hyperlink" Target="https://youtu.be/hgIbVO0ZTr4" TargetMode="External"/><Relationship Id="rId2608" Type="http://schemas.openxmlformats.org/officeDocument/2006/relationships/hyperlink" Target="https://www.twitch.tv/videos/1755175101"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NQMRGPpGdT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InsBFCrFdLQ"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uatrSwIUKDc"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ZYluNBhBo9A"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9vSa36-LDQw"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110gjjURfvI"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NvAjb6gfYc"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BFC8g-DaB4A"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JE-MOlrG9rQ"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CPj2_3SQQH0"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O-YOfvZs49o"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e6rJY421L1Q"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u8pIVg9rCkc"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9P-SfT1elNo"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49wBI3sU7FY"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BHsY7fDItdY"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qS2AEjLfcD8"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RSlbW-NAw"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_5AETbvKx1Y"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gXXxm7tPaRE" TargetMode="External"/><Relationship Id="rId1322" Type="http://schemas.openxmlformats.org/officeDocument/2006/relationships/hyperlink" Target="https://youtu.be/pXFrYmrGD6A" TargetMode="External"/><Relationship Id="rId2653" Type="http://schemas.openxmlformats.org/officeDocument/2006/relationships/hyperlink" Target="https://youtu.be/NZ9lpNZBN6k" TargetMode="External"/><Relationship Id="rId1356" Type="http://schemas.openxmlformats.org/officeDocument/2006/relationships/hyperlink" Target="https://youtu.be/U7gE8zZT8-c" TargetMode="External"/><Relationship Id="rId2687" Type="http://schemas.openxmlformats.org/officeDocument/2006/relationships/hyperlink" Target="https://youtu.be/8kAPcI0sVo4" TargetMode="External"/><Relationship Id="rId1357" Type="http://schemas.openxmlformats.org/officeDocument/2006/relationships/hyperlink" Target="https://youtu.be/q1J17if5PjY" TargetMode="External"/><Relationship Id="rId2688" Type="http://schemas.openxmlformats.org/officeDocument/2006/relationships/hyperlink" Target="https://www.twitch.tv/videos/1460806233"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qlmCdJa-I5c"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T7kgMAa8qmY"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VSwsDg-qqdM"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eT23JDdPU5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T9E3KVuY3n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cBNsS10llbg"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L5KFF_6302E"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PIcAVkxTJkM"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gT1XKMpbSGg"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0AZ6JBTH0Dc" TargetMode="External"/><Relationship Id="rId1347" Type="http://schemas.openxmlformats.org/officeDocument/2006/relationships/hyperlink" Target="https://youtu.be/JA-sgoCHNk4" TargetMode="External"/><Relationship Id="rId2678" Type="http://schemas.openxmlformats.org/officeDocument/2006/relationships/hyperlink" Target="https://youtu.be/FuJwJXH4fBc"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HhbzbKNR4mc"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IOkYplnaPzo"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0KsmRlkm0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iPq4Fkezf9o"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pzNVImszI5A"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ALlNG3vsFdw"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og-NgPQ62Pk" TargetMode="External"/><Relationship Id="rId2621" Type="http://schemas.openxmlformats.org/officeDocument/2006/relationships/hyperlink" Target="https://youtu.be/kaGzTfzwFJE" TargetMode="External"/><Relationship Id="rId2622" Type="http://schemas.openxmlformats.org/officeDocument/2006/relationships/hyperlink" Target="https://youtu.be/jm7cQ1q_Ev8" TargetMode="External"/><Relationship Id="rId2623" Type="http://schemas.openxmlformats.org/officeDocument/2006/relationships/hyperlink" Target="https://youtu.be/WvBLxMdbnes" TargetMode="External"/><Relationship Id="rId2624" Type="http://schemas.openxmlformats.org/officeDocument/2006/relationships/hyperlink" Target="https://youtu.be/pdL09gCEx0o" TargetMode="External"/><Relationship Id="rId2625" Type="http://schemas.openxmlformats.org/officeDocument/2006/relationships/hyperlink" Target="https://youtu.be/_HO24zetxpY" TargetMode="External"/><Relationship Id="rId2626" Type="http://schemas.openxmlformats.org/officeDocument/2006/relationships/hyperlink" Target="https://youtu.be/vOrhzrLsIhs" TargetMode="External"/><Relationship Id="rId2627" Type="http://schemas.openxmlformats.org/officeDocument/2006/relationships/hyperlink" Target="https://youtu.be/hJOFOIdXjeY" TargetMode="External"/><Relationship Id="rId2628" Type="http://schemas.openxmlformats.org/officeDocument/2006/relationships/hyperlink" Target="https://youtu.be/elOuhLU-n_c" TargetMode="External"/><Relationship Id="rId709" Type="http://schemas.openxmlformats.org/officeDocument/2006/relationships/hyperlink" Target="https://youtu.be/ZDftSYccQE8" TargetMode="External"/><Relationship Id="rId2629" Type="http://schemas.openxmlformats.org/officeDocument/2006/relationships/hyperlink" Target="https://youtu.be/nlrPDrjW3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EWojbDRB5g" TargetMode="External"/><Relationship Id="rId2610" Type="http://schemas.openxmlformats.org/officeDocument/2006/relationships/hyperlink" Target="https://youtu.be/CdmJioEd3gg" TargetMode="External"/><Relationship Id="rId2611" Type="http://schemas.openxmlformats.org/officeDocument/2006/relationships/hyperlink" Target="https://www.twitch.tv/videos/1031053545" TargetMode="External"/><Relationship Id="rId2612" Type="http://schemas.openxmlformats.org/officeDocument/2006/relationships/hyperlink" Target="https://www.twitch.tv/videos/1709849831" TargetMode="External"/><Relationship Id="rId2613" Type="http://schemas.openxmlformats.org/officeDocument/2006/relationships/hyperlink" Target="https://youtu.be/-1oMjQNtFSg" TargetMode="External"/><Relationship Id="rId2614" Type="http://schemas.openxmlformats.org/officeDocument/2006/relationships/hyperlink" Target="https://youtu.be/wiRCuPHQdaY" TargetMode="External"/><Relationship Id="rId2615" Type="http://schemas.openxmlformats.org/officeDocument/2006/relationships/hyperlink" Target="https://youtu.be/fFJopP9IhqY" TargetMode="External"/><Relationship Id="rId2616" Type="http://schemas.openxmlformats.org/officeDocument/2006/relationships/hyperlink" Target="https://youtu.be/58eP_cmK3YQ" TargetMode="External"/><Relationship Id="rId2617" Type="http://schemas.openxmlformats.org/officeDocument/2006/relationships/hyperlink" Target="https://youtu.be/Joa1eB6_E5o" TargetMode="External"/><Relationship Id="rId2618" Type="http://schemas.openxmlformats.org/officeDocument/2006/relationships/hyperlink" Target="https://youtu.be/9ShLlVG0pfc" TargetMode="External"/><Relationship Id="rId2619" Type="http://schemas.openxmlformats.org/officeDocument/2006/relationships/hyperlink" Target="https://youtu.be/ZpziCD-3Ssg" TargetMode="External"/><Relationship Id="rId1312" Type="http://schemas.openxmlformats.org/officeDocument/2006/relationships/hyperlink" Target="https://youtu.be/4aJoVSWl9HI" TargetMode="External"/><Relationship Id="rId2643" Type="http://schemas.openxmlformats.org/officeDocument/2006/relationships/hyperlink" Target="https://youtu.be/L0kwtUs8tjs" TargetMode="External"/><Relationship Id="rId1313" Type="http://schemas.openxmlformats.org/officeDocument/2006/relationships/hyperlink" Target="https://youtu.be/qqRX8pnVdmo" TargetMode="External"/><Relationship Id="rId2644" Type="http://schemas.openxmlformats.org/officeDocument/2006/relationships/hyperlink" Target="https://youtu.be/QjvRF9dDu7Q"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hZTfAUGA5eU"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rwx07fh8Tf0"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0UhBlgNLJ4k"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HP3O4N-AQZc" TargetMode="External"/><Relationship Id="rId1318" Type="http://schemas.openxmlformats.org/officeDocument/2006/relationships/hyperlink" Target="https://youtu.be/6a5CR-Xmpio" TargetMode="External"/><Relationship Id="rId2649" Type="http://schemas.openxmlformats.org/officeDocument/2006/relationships/hyperlink" Target="https://youtu.be/sJku-3yPlDc"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tM0SMIEFds"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X7rJV7KOVYQ"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5Us0VMAHyDM"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1coKhdk-r1E"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bnL8M4Ie_s"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HvP3lvkcZGw"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Nh3rB0QfbIE"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y3Ad_ddcjhc"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bvygfLAU1AU"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z_We7WPUtVw"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bqKTMlMmr2c"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3K7GRSqLL78" TargetMode="External"/><Relationship Id="rId1300" Type="http://schemas.openxmlformats.org/officeDocument/2006/relationships/hyperlink" Target="https://youtu.be/hSQCXJTnBfo" TargetMode="External"/><Relationship Id="rId2631" Type="http://schemas.openxmlformats.org/officeDocument/2006/relationships/hyperlink" Target="https://youtu.be/pJGbyLD9QYA" TargetMode="External"/><Relationship Id="rId3117" Type="http://schemas.openxmlformats.org/officeDocument/2006/relationships/hyperlink" Target="https://twitter.com/tomato_modest/status/1457519468427501568" TargetMode="External"/><Relationship Id="rId3116" Type="http://schemas.openxmlformats.org/officeDocument/2006/relationships/hyperlink" Target="https://www.youtube.com/watch?v=7ewxs-J8-IA" TargetMode="External"/><Relationship Id="rId3119" Type="http://schemas.openxmlformats.org/officeDocument/2006/relationships/hyperlink" Target="https://twitter.com/tomato_modest/status/1453065418860646407" TargetMode="External"/><Relationship Id="rId3118" Type="http://schemas.openxmlformats.org/officeDocument/2006/relationships/hyperlink" Target="https://twitter.com/tomato_modest/status/1436192421247950849" TargetMode="External"/><Relationship Id="rId3111" Type="http://schemas.openxmlformats.org/officeDocument/2006/relationships/hyperlink" Target="https://www.youtube.com/watch?v=OCxkdv5_I1E" TargetMode="External"/><Relationship Id="rId3110" Type="http://schemas.openxmlformats.org/officeDocument/2006/relationships/hyperlink" Target="https://www.youtube.com/watch?v=YeETQ5RSf-4&amp;list=PLuEe1wxFuraf-vTktPiXCnyGs-BwkntpZ&amp;index=50" TargetMode="External"/><Relationship Id="rId3113" Type="http://schemas.openxmlformats.org/officeDocument/2006/relationships/hyperlink" Target="https://www.youtube.com/watch?v=KP0FD20fvO8&amp;list=PLuEe1wxFuraf-vTktPiXCnyGs-BwkntpZ&amp;index=62" TargetMode="External"/><Relationship Id="rId3112" Type="http://schemas.openxmlformats.org/officeDocument/2006/relationships/hyperlink" Target="https://www.youtube.com/watch?v=qVbJSs21gsA" TargetMode="External"/><Relationship Id="rId3115" Type="http://schemas.openxmlformats.org/officeDocument/2006/relationships/hyperlink" Target="https://www.youtube.com/watch?v=1EQtIjtoC70" TargetMode="External"/><Relationship Id="rId3114" Type="http://schemas.openxmlformats.org/officeDocument/2006/relationships/hyperlink" Target="https://www.youtube.com/watch?v=ZK4FMXopU_8&amp;list=PLuEe1wxFuraf-vTktPiXCnyGs-BwkntpZ&amp;index=77" TargetMode="External"/><Relationship Id="rId3106" Type="http://schemas.openxmlformats.org/officeDocument/2006/relationships/hyperlink" Target="https://www.twitch.tv/videos/1882463856" TargetMode="External"/><Relationship Id="rId3105" Type="http://schemas.openxmlformats.org/officeDocument/2006/relationships/hyperlink" Target="https://www.youtube.com/watch?v=3G44r4_rlg0" TargetMode="External"/><Relationship Id="rId3108" Type="http://schemas.openxmlformats.org/officeDocument/2006/relationships/hyperlink" Target="https://www.youtube.com/watch?v=JgY2p4lTHrM" TargetMode="External"/><Relationship Id="rId3107" Type="http://schemas.openxmlformats.org/officeDocument/2006/relationships/hyperlink" Target="https://www.youtube.com/watch?v=iDZfbiyq7n4" TargetMode="External"/><Relationship Id="rId3109" Type="http://schemas.openxmlformats.org/officeDocument/2006/relationships/hyperlink" Target="https://www.youtube.com/watch?v=qpluSHohL-o" TargetMode="External"/><Relationship Id="rId3100" Type="http://schemas.openxmlformats.org/officeDocument/2006/relationships/hyperlink" Target="https://www.youtube.com/watch?v=8Q_zThjsI6Y&amp;list=PLuEe1wxFuraf-vTktPiXCnyGs-BwkntpZ&amp;index=66" TargetMode="External"/><Relationship Id="rId3102" Type="http://schemas.openxmlformats.org/officeDocument/2006/relationships/hyperlink" Target="https://www.youtube.com/watch?v=NAxuaqlGKsc" TargetMode="External"/><Relationship Id="rId3101" Type="http://schemas.openxmlformats.org/officeDocument/2006/relationships/hyperlink" Target="https://www.youtube.com/watch?v=bJnergCAecI" TargetMode="External"/><Relationship Id="rId3104" Type="http://schemas.openxmlformats.org/officeDocument/2006/relationships/hyperlink" Target="https://www.youtube.com/watch?v=HZCAcnUF5bE" TargetMode="External"/><Relationship Id="rId3103" Type="http://schemas.openxmlformats.org/officeDocument/2006/relationships/hyperlink" Target="https://www.youtube.com/watch?v=gZywo9uwiRo" TargetMode="External"/><Relationship Id="rId3139" Type="http://schemas.openxmlformats.org/officeDocument/2006/relationships/hyperlink" Target="https://clips.twitch.tv/BoldDaintyHamburgerDoggo-HwljQ6lnz6OyXn3N" TargetMode="External"/><Relationship Id="rId3138" Type="http://schemas.openxmlformats.org/officeDocument/2006/relationships/hyperlink" Target="https://clips.twitch.tv/TenuousPiercingMageGOWSkull-kGLgwfGlf3oOKCjk" TargetMode="External"/><Relationship Id="rId3131" Type="http://schemas.openxmlformats.org/officeDocument/2006/relationships/hyperlink" Target="https://www.youtube.com/watch?v=-tGRQrXio5s" TargetMode="External"/><Relationship Id="rId3130" Type="http://schemas.openxmlformats.org/officeDocument/2006/relationships/hyperlink" Target="https://youtu.be/ayZBt7K60eA" TargetMode="External"/><Relationship Id="rId3133" Type="http://schemas.openxmlformats.org/officeDocument/2006/relationships/hyperlink" Target="https://clips.twitch.tv/SavoryFrailDillRiPepperonis-_a-yQIVP6RrToBfk" TargetMode="External"/><Relationship Id="rId3132" Type="http://schemas.openxmlformats.org/officeDocument/2006/relationships/hyperlink" Target="https://clips.twitch.tv/CrepuscularScrumptiousOtterTakeNRG-cxJP968a0d4wce-J" TargetMode="External"/><Relationship Id="rId3135" Type="http://schemas.openxmlformats.org/officeDocument/2006/relationships/hyperlink" Target="https://clips.twitch.tv/TameFaintBottleYee-IEkbSrtMvnFQwhHW" TargetMode="External"/><Relationship Id="rId3134" Type="http://schemas.openxmlformats.org/officeDocument/2006/relationships/hyperlink" Target="https://clips.twitch.tv/CoweringAffluentGazelleMVGame-2lym0QMvFNPpiY48" TargetMode="External"/><Relationship Id="rId3137" Type="http://schemas.openxmlformats.org/officeDocument/2006/relationships/hyperlink" Target="https://www.youtube.com/watch?v=CILDpiFkyUg" TargetMode="External"/><Relationship Id="rId3136" Type="http://schemas.openxmlformats.org/officeDocument/2006/relationships/hyperlink" Target="https://www.youtube.com/watch?v=_h-Y9PTQCtQ" TargetMode="External"/><Relationship Id="rId3128" Type="http://schemas.openxmlformats.org/officeDocument/2006/relationships/hyperlink" Target="https://www.twitch.tv/videos/1178015080" TargetMode="External"/><Relationship Id="rId3127" Type="http://schemas.openxmlformats.org/officeDocument/2006/relationships/hyperlink" Target="https://www.twitch.tv/modest_tomato/clip/AmazonianSincereChinchillaSSSsss-XG84eIbLtaW8n4cA?filter=clips&amp;range=all&amp;sort=time" TargetMode="External"/><Relationship Id="rId3129" Type="http://schemas.openxmlformats.org/officeDocument/2006/relationships/hyperlink" Target="https://www.twitch.tv/videos/1201989419" TargetMode="External"/><Relationship Id="rId3120" Type="http://schemas.openxmlformats.org/officeDocument/2006/relationships/hyperlink" Target="https://youtu.be/YpXg5eonyBw" TargetMode="External"/><Relationship Id="rId3122" Type="http://schemas.openxmlformats.org/officeDocument/2006/relationships/hyperlink" Target="https://clips.twitch.tv/ConcernedBoxyOkapiLitty-If_2beSNl1Blwg-q" TargetMode="External"/><Relationship Id="rId3121" Type="http://schemas.openxmlformats.org/officeDocument/2006/relationships/hyperlink" Target="https://youtu.be/tfA20ORFXOA" TargetMode="External"/><Relationship Id="rId3124" Type="http://schemas.openxmlformats.org/officeDocument/2006/relationships/hyperlink" Target="https://youtu.be/940-hmnF3bc" TargetMode="External"/><Relationship Id="rId3123" Type="http://schemas.openxmlformats.org/officeDocument/2006/relationships/hyperlink" Target="https://youtu.be/k5RDI6nw79U" TargetMode="External"/><Relationship Id="rId3126" Type="http://schemas.openxmlformats.org/officeDocument/2006/relationships/hyperlink" Target="https://youtu.be/cAKpk5zmbt4" TargetMode="External"/><Relationship Id="rId3125" Type="http://schemas.openxmlformats.org/officeDocument/2006/relationships/hyperlink" Target="https://www.twitch.tv/videos/1009373326"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tCxfGJ-WQmU" TargetMode="External"/><Relationship Id="rId1368" Type="http://schemas.openxmlformats.org/officeDocument/2006/relationships/hyperlink" Target="https://youtu.be/zS-Q9egIU-w" TargetMode="External"/><Relationship Id="rId2699" Type="http://schemas.openxmlformats.org/officeDocument/2006/relationships/hyperlink" Target="https://youtu.be/7PUaYJbrA9s"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youtube.com/watch?v=DIcjtHJf4AI" TargetMode="External"/><Relationship Id="rId1360" Type="http://schemas.openxmlformats.org/officeDocument/2006/relationships/hyperlink" Target="https://www.twitch.tv/videos/1813264793" TargetMode="External"/><Relationship Id="rId2691" Type="http://schemas.openxmlformats.org/officeDocument/2006/relationships/hyperlink" Target="https://twitter.com/Samura1man/status/1271734162496516096"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tnqOox8OBB0"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pD9XOt8-FZo"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FotdJZTHWuM"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_bDKS86UQO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duVxyyKkGSE"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www.twitch.tv/videos/1253747682"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Oc0mzisGZgM" TargetMode="External"/><Relationship Id="rId3190" Type="http://schemas.openxmlformats.org/officeDocument/2006/relationships/hyperlink" Target="https://youtu.be/qKz5kBAucjo" TargetMode="External"/><Relationship Id="rId3193" Type="http://schemas.openxmlformats.org/officeDocument/2006/relationships/hyperlink" Target="https://youtu.be/_yyE2bJP2Bk" TargetMode="External"/><Relationship Id="rId3192" Type="http://schemas.openxmlformats.org/officeDocument/2006/relationships/hyperlink" Target="https://youtu.be/5awgm4vADLQ" TargetMode="External"/><Relationship Id="rId3195" Type="http://schemas.openxmlformats.org/officeDocument/2006/relationships/hyperlink" Target="https://youtu.be/6in2eMbJ0ow" TargetMode="External"/><Relationship Id="rId3194" Type="http://schemas.openxmlformats.org/officeDocument/2006/relationships/hyperlink" Target="https://youtu.be/K9g9bFufOgE" TargetMode="External"/><Relationship Id="rId3197" Type="http://schemas.openxmlformats.org/officeDocument/2006/relationships/hyperlink" Target="https://youtu.be/cMWcL3kLKVs" TargetMode="External"/><Relationship Id="rId3196" Type="http://schemas.openxmlformats.org/officeDocument/2006/relationships/hyperlink" Target="https://youtu.be/oJ7uiss0Fac" TargetMode="External"/><Relationship Id="rId3199" Type="http://schemas.openxmlformats.org/officeDocument/2006/relationships/hyperlink" Target="https://youtu.be/pTOrGSUJHWI" TargetMode="External"/><Relationship Id="rId3198" Type="http://schemas.openxmlformats.org/officeDocument/2006/relationships/hyperlink" Target="https://youtu.be/HhrXXa3_6QQ" TargetMode="External"/><Relationship Id="rId3180" Type="http://schemas.openxmlformats.org/officeDocument/2006/relationships/hyperlink" Target="https://youtu.be/P1zYoS5W0-o" TargetMode="External"/><Relationship Id="rId3182" Type="http://schemas.openxmlformats.org/officeDocument/2006/relationships/hyperlink" Target="https://youtu.be/EvtQbxNgSyc" TargetMode="External"/><Relationship Id="rId3181" Type="http://schemas.openxmlformats.org/officeDocument/2006/relationships/hyperlink" Target="https://youtu.be/nggxOuqniqE" TargetMode="External"/><Relationship Id="rId3184" Type="http://schemas.openxmlformats.org/officeDocument/2006/relationships/hyperlink" Target="https://youtu.be/is_vY-GrcvA" TargetMode="External"/><Relationship Id="rId3183" Type="http://schemas.openxmlformats.org/officeDocument/2006/relationships/hyperlink" Target="https://youtu.be/I7ZgVTZnK5E" TargetMode="External"/><Relationship Id="rId3186" Type="http://schemas.openxmlformats.org/officeDocument/2006/relationships/hyperlink" Target="https://youtu.be/69ic33AvIaQ" TargetMode="External"/><Relationship Id="rId3185" Type="http://schemas.openxmlformats.org/officeDocument/2006/relationships/hyperlink" Target="https://youtu.be/L3JP_GvYE7c" TargetMode="External"/><Relationship Id="rId3188" Type="http://schemas.openxmlformats.org/officeDocument/2006/relationships/hyperlink" Target="https://youtu.be/UbE6nG94rbc" TargetMode="External"/><Relationship Id="rId3187" Type="http://schemas.openxmlformats.org/officeDocument/2006/relationships/hyperlink" Target="https://youtu.be/S2-pKof3drs" TargetMode="External"/><Relationship Id="rId3189" Type="http://schemas.openxmlformats.org/officeDocument/2006/relationships/hyperlink" Target="https://youtu.be/gs6T_sN1V7s" TargetMode="External"/><Relationship Id="rId3151" Type="http://schemas.openxmlformats.org/officeDocument/2006/relationships/hyperlink" Target="https://www.twitch.tv/videos/1864132423" TargetMode="External"/><Relationship Id="rId3150" Type="http://schemas.openxmlformats.org/officeDocument/2006/relationships/hyperlink" Target="https://clips.twitch.tv/ClearTangibleOryxOMGScoots-RUJeu6MdrRyS8XMp" TargetMode="External"/><Relationship Id="rId3153" Type="http://schemas.openxmlformats.org/officeDocument/2006/relationships/hyperlink" Target="https://www.twitch.tv/videos/926486795" TargetMode="External"/><Relationship Id="rId3152" Type="http://schemas.openxmlformats.org/officeDocument/2006/relationships/hyperlink" Target="https://youtu.be/RtlEfGBLHmo" TargetMode="External"/><Relationship Id="rId3155" Type="http://schemas.openxmlformats.org/officeDocument/2006/relationships/hyperlink" Target="https://youtu.be/RNYZoSLvrpg" TargetMode="External"/><Relationship Id="rId3154" Type="http://schemas.openxmlformats.org/officeDocument/2006/relationships/hyperlink" Target="https://youtu.be/lGpzbfDV7ps?si=nLRSH2YZSKc9zTVw" TargetMode="External"/><Relationship Id="rId3157" Type="http://schemas.openxmlformats.org/officeDocument/2006/relationships/hyperlink" Target="https://www.twitch.tv/videos/1839324675" TargetMode="External"/><Relationship Id="rId3156" Type="http://schemas.openxmlformats.org/officeDocument/2006/relationships/hyperlink" Target="https://youtu.be/U69TxGBhuZk" TargetMode="External"/><Relationship Id="rId3159" Type="http://schemas.openxmlformats.org/officeDocument/2006/relationships/hyperlink" Target="https://youtu.be/vc2vKpA4W0o" TargetMode="External"/><Relationship Id="rId3158" Type="http://schemas.openxmlformats.org/officeDocument/2006/relationships/hyperlink" Target="https://www.twitch.tv/videos/1815831888" TargetMode="External"/><Relationship Id="rId3149" Type="http://schemas.openxmlformats.org/officeDocument/2006/relationships/hyperlink" Target="https://youtu.be/aI2boBx2egA" TargetMode="External"/><Relationship Id="rId3140" Type="http://schemas.openxmlformats.org/officeDocument/2006/relationships/hyperlink" Target="https://clips.twitch.tv/RichSpineyBubbleteaM4xHeh-fIFup2DAWZcRVyHK"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EmpathicBlitheMouseCclamChamp-vw9pV9yJ-0wMcIEx"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BlindingWittySquidArsonNoSexy-an14cMVazpBQ8zTL" TargetMode="External"/><Relationship Id="rId3145" Type="http://schemas.openxmlformats.org/officeDocument/2006/relationships/hyperlink" Target="https://clips.twitch.tv/DependableWimpyPlumberNerfRedBlaster-l0N1ltNqN24DfqO-" TargetMode="External"/><Relationship Id="rId3148" Type="http://schemas.openxmlformats.org/officeDocument/2006/relationships/hyperlink" Target="https://clips.twitch.tv/CloudyWiseHorseFeelsBadMan-vXig0gfxFh9oqOMp" TargetMode="External"/><Relationship Id="rId3147" Type="http://schemas.openxmlformats.org/officeDocument/2006/relationships/hyperlink" Target="https://youtu.be/oDxj7CTWpxg" TargetMode="External"/><Relationship Id="rId3171" Type="http://schemas.openxmlformats.org/officeDocument/2006/relationships/hyperlink" Target="https://youtu.be/eGf89D1COSQ" TargetMode="External"/><Relationship Id="rId3170" Type="http://schemas.openxmlformats.org/officeDocument/2006/relationships/hyperlink" Target="https://youtu.be/Cr_xP8bgJec" TargetMode="External"/><Relationship Id="rId3173" Type="http://schemas.openxmlformats.org/officeDocument/2006/relationships/hyperlink" Target="https://youtu.be/Fwi1P8hhbEM" TargetMode="External"/><Relationship Id="rId3172" Type="http://schemas.openxmlformats.org/officeDocument/2006/relationships/hyperlink" Target="https://youtu.be/fnGzQtN80aI" TargetMode="External"/><Relationship Id="rId3175" Type="http://schemas.openxmlformats.org/officeDocument/2006/relationships/hyperlink" Target="https://youtu.be/79vpdi3lud8" TargetMode="External"/><Relationship Id="rId3174" Type="http://schemas.openxmlformats.org/officeDocument/2006/relationships/hyperlink" Target="https://youtu.be/u-0TbF-x-ys" TargetMode="External"/><Relationship Id="rId3177" Type="http://schemas.openxmlformats.org/officeDocument/2006/relationships/hyperlink" Target="https://youtu.be/n4rYYEWURhw" TargetMode="External"/><Relationship Id="rId3176" Type="http://schemas.openxmlformats.org/officeDocument/2006/relationships/hyperlink" Target="https://youtu.be/q-qecF2b-PI" TargetMode="External"/><Relationship Id="rId3179" Type="http://schemas.openxmlformats.org/officeDocument/2006/relationships/hyperlink" Target="https://youtu.be/0cqSvG8RrCo" TargetMode="External"/><Relationship Id="rId3178" Type="http://schemas.openxmlformats.org/officeDocument/2006/relationships/hyperlink" Target="https://youtu.be/rWyWVJ-1mOc" TargetMode="External"/><Relationship Id="rId3160" Type="http://schemas.openxmlformats.org/officeDocument/2006/relationships/hyperlink" Target="https://youtu.be/Df8m_IV4vrA" TargetMode="External"/><Relationship Id="rId3162" Type="http://schemas.openxmlformats.org/officeDocument/2006/relationships/hyperlink" Target="https://youtu.be/fNVSKf4AXPg" TargetMode="External"/><Relationship Id="rId3161" Type="http://schemas.openxmlformats.org/officeDocument/2006/relationships/hyperlink" Target="https://youtu.be/S2yDCubR2o4" TargetMode="External"/><Relationship Id="rId3164" Type="http://schemas.openxmlformats.org/officeDocument/2006/relationships/hyperlink" Target="https://www.youtube.com/watch?v=RjXUBXs_PiQ" TargetMode="External"/><Relationship Id="rId3163" Type="http://schemas.openxmlformats.org/officeDocument/2006/relationships/hyperlink" Target="https://www.youtube.com/watch?v=5NFV4JlVEhg" TargetMode="External"/><Relationship Id="rId3166" Type="http://schemas.openxmlformats.org/officeDocument/2006/relationships/hyperlink" Target="https://youtu.be/NqCh1AR43cg" TargetMode="External"/><Relationship Id="rId3165" Type="http://schemas.openxmlformats.org/officeDocument/2006/relationships/hyperlink" Target="https://youtu.be/zlsxUCl28VA" TargetMode="External"/><Relationship Id="rId3168" Type="http://schemas.openxmlformats.org/officeDocument/2006/relationships/hyperlink" Target="https://youtu.be/ixBwATUne_8" TargetMode="External"/><Relationship Id="rId3167" Type="http://schemas.openxmlformats.org/officeDocument/2006/relationships/hyperlink" Target="https://youtu.be/74H20Y0ruuk" TargetMode="External"/><Relationship Id="rId3169" Type="http://schemas.openxmlformats.org/officeDocument/2006/relationships/hyperlink" Target="https://youtu.be/eXKS8y_04vY" TargetMode="External"/><Relationship Id="rId2700" Type="http://schemas.openxmlformats.org/officeDocument/2006/relationships/hyperlink" Target="https://clips.twitch.tv/AnnoyingThoughtfulAmazonDuDudu-wqpqPbwlm3aK78kS" TargetMode="External"/><Relationship Id="rId2701" Type="http://schemas.openxmlformats.org/officeDocument/2006/relationships/hyperlink" Target="https://youtu.be/Log8qYsdK6g" TargetMode="External"/><Relationship Id="rId2702" Type="http://schemas.openxmlformats.org/officeDocument/2006/relationships/hyperlink" Target="https://youtu.be/96nVi2MEUxY" TargetMode="External"/><Relationship Id="rId2703" Type="http://schemas.openxmlformats.org/officeDocument/2006/relationships/hyperlink" Target="https://clips.twitch.tv/ExuberantBoxyAsteriskHassanChop-Gt1dcfITEwf4leaE" TargetMode="External"/><Relationship Id="rId2704" Type="http://schemas.openxmlformats.org/officeDocument/2006/relationships/hyperlink" Target="https://www.twitch.tv/videos/1207701165" TargetMode="External"/><Relationship Id="rId2705" Type="http://schemas.openxmlformats.org/officeDocument/2006/relationships/hyperlink" Target="https://youtu.be/OZGCU7a4RPY" TargetMode="External"/><Relationship Id="rId2706" Type="http://schemas.openxmlformats.org/officeDocument/2006/relationships/hyperlink" Target="https://youtu.be/wgmqieTlGak" TargetMode="External"/><Relationship Id="rId2707" Type="http://schemas.openxmlformats.org/officeDocument/2006/relationships/hyperlink" Target="https://clips.twitch.tv/CleanSpeedySquirrelNerfRedBlaster-wAymz7ty7RNzWK-2" TargetMode="External"/><Relationship Id="rId2708" Type="http://schemas.openxmlformats.org/officeDocument/2006/relationships/hyperlink" Target="https://www.twitch.tv/videos/1593075195" TargetMode="External"/><Relationship Id="rId2709" Type="http://schemas.openxmlformats.org/officeDocument/2006/relationships/hyperlink" Target="https://clips.twitch.tv/AwkwardBadCobraFeelsBadMan-l5soi4jYabiG3H1M" TargetMode="External"/><Relationship Id="rId2720" Type="http://schemas.openxmlformats.org/officeDocument/2006/relationships/hyperlink" Target="https://www.twitch.tv/videos/1270543463" TargetMode="External"/><Relationship Id="rId2721" Type="http://schemas.openxmlformats.org/officeDocument/2006/relationships/hyperlink" Target="https://clips.twitch.tv/AliveToughSageResidentSleeper-hbRuIMEkoIpxXiTL" TargetMode="External"/><Relationship Id="rId2722" Type="http://schemas.openxmlformats.org/officeDocument/2006/relationships/hyperlink" Target="https://www.twitch.tv/videos/1775202143" TargetMode="External"/><Relationship Id="rId2723" Type="http://schemas.openxmlformats.org/officeDocument/2006/relationships/hyperlink" Target="https://clips.twitch.tv/SweetSplendidYakinikuMrDestructoid-ZUjVQIXDyZwjaTsj" TargetMode="External"/><Relationship Id="rId2724" Type="http://schemas.openxmlformats.org/officeDocument/2006/relationships/hyperlink" Target="https://clips.twitch.tv/SucculentVainLaptopHassanChop-sUCqq8Mf1S2O9kRM" TargetMode="External"/><Relationship Id="rId2725" Type="http://schemas.openxmlformats.org/officeDocument/2006/relationships/hyperlink" Target="https://clips.twitch.tv/FantasticBoredJalapenoWutFace-KZ8G_qrG6v1uwtkz" TargetMode="External"/><Relationship Id="rId2726" Type="http://schemas.openxmlformats.org/officeDocument/2006/relationships/hyperlink" Target="https://www.twitch.tv/videos/1773827910" TargetMode="External"/><Relationship Id="rId2727" Type="http://schemas.openxmlformats.org/officeDocument/2006/relationships/hyperlink" Target="https://clips.twitch.tv/AthleticYummyJaguarRalpherZ-KE8ObkWnAAOVvlOA" TargetMode="External"/><Relationship Id="rId2728" Type="http://schemas.openxmlformats.org/officeDocument/2006/relationships/hyperlink" Target="https://clips.twitch.tv/BelovedStrangeWitchKlappa-PrCquILU1lqP_PB1" TargetMode="External"/><Relationship Id="rId2729" Type="http://schemas.openxmlformats.org/officeDocument/2006/relationships/hyperlink" Target="https://www.twitch.tv/videos/1632817182" TargetMode="External"/><Relationship Id="rId2710" Type="http://schemas.openxmlformats.org/officeDocument/2006/relationships/hyperlink" Target="https://clips.twitch.tv/CooperativeConsiderateGoldfishOSsloth-DO0S9fK1Db2caNvA" TargetMode="External"/><Relationship Id="rId2711" Type="http://schemas.openxmlformats.org/officeDocument/2006/relationships/hyperlink" Target="https://www.twitch.tv/videos/1611310855" TargetMode="External"/><Relationship Id="rId2712" Type="http://schemas.openxmlformats.org/officeDocument/2006/relationships/hyperlink" Target="https://www.twitch.tv/videos/1621253586" TargetMode="External"/><Relationship Id="rId2713" Type="http://schemas.openxmlformats.org/officeDocument/2006/relationships/hyperlink" Target="https://www.twitch.tv/videos/1608779591" TargetMode="External"/><Relationship Id="rId2714" Type="http://schemas.openxmlformats.org/officeDocument/2006/relationships/hyperlink" Target="https://www.twitch.tv/videos/1628995922" TargetMode="External"/><Relationship Id="rId2715" Type="http://schemas.openxmlformats.org/officeDocument/2006/relationships/hyperlink" Target="https://www.twitch.tv/videos/1628903048" TargetMode="External"/><Relationship Id="rId2716" Type="http://schemas.openxmlformats.org/officeDocument/2006/relationships/hyperlink" Target="https://clips.twitch.tv/CoyDrabNewtSoBayed-gdLc_tKefWGrl47R" TargetMode="External"/><Relationship Id="rId2717" Type="http://schemas.openxmlformats.org/officeDocument/2006/relationships/hyperlink" Target="https://clips.twitch.tv/PhilanthropicCharmingFishKippa-bjFYCIzgNaxXnecZ" TargetMode="External"/><Relationship Id="rId2718" Type="http://schemas.openxmlformats.org/officeDocument/2006/relationships/hyperlink" Target="https://clips.twitch.tv/SleepyOpenFrog4Head-Aol0PHIlLnajoqq6" TargetMode="External"/><Relationship Id="rId2719" Type="http://schemas.openxmlformats.org/officeDocument/2006/relationships/hyperlink" Target="https://www.twitch.tv/videos/1609668402"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kbMDUx7MwXE" TargetMode="External"/><Relationship Id="rId1456" Type="http://schemas.openxmlformats.org/officeDocument/2006/relationships/hyperlink" Target="https://youtu.be/PCH-drYx9pc" TargetMode="External"/><Relationship Id="rId2787" Type="http://schemas.openxmlformats.org/officeDocument/2006/relationships/hyperlink" Target="https://youtu.be/kbMDUx7MwXE" TargetMode="External"/><Relationship Id="rId1457" Type="http://schemas.openxmlformats.org/officeDocument/2006/relationships/hyperlink" Target="https://youtu.be/MmJbclHf-MA" TargetMode="External"/><Relationship Id="rId2788" Type="http://schemas.openxmlformats.org/officeDocument/2006/relationships/hyperlink" Target="https://youtu.be/jGysVsWZTkg" TargetMode="External"/><Relationship Id="rId1458" Type="http://schemas.openxmlformats.org/officeDocument/2006/relationships/hyperlink" Target="https://youtu.be/kiFDuNwQStg" TargetMode="External"/><Relationship Id="rId2789" Type="http://schemas.openxmlformats.org/officeDocument/2006/relationships/hyperlink" Target="https://youtu.be/kUpiYpqjSf4"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KtqbanHvemo" TargetMode="External"/><Relationship Id="rId1450" Type="http://schemas.openxmlformats.org/officeDocument/2006/relationships/hyperlink" Target="https://youtu.be/Vr3gIRP_XVg" TargetMode="External"/><Relationship Id="rId2781" Type="http://schemas.openxmlformats.org/officeDocument/2006/relationships/hyperlink" Target="https://youtu.be/YPMd_F15dOM"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HIeVgcy-xtw" TargetMode="External"/><Relationship Id="rId1452" Type="http://schemas.openxmlformats.org/officeDocument/2006/relationships/hyperlink" Target="https://youtu.be/gEq0l-ixE7M" TargetMode="External"/><Relationship Id="rId2783" Type="http://schemas.openxmlformats.org/officeDocument/2006/relationships/hyperlink" Target="https://youtu.be/5sBu6lUT9RE" TargetMode="External"/><Relationship Id="rId1453" Type="http://schemas.openxmlformats.org/officeDocument/2006/relationships/hyperlink" Target="https://youtu.be/zEsGuVGGhQQ" TargetMode="External"/><Relationship Id="rId2784" Type="http://schemas.openxmlformats.org/officeDocument/2006/relationships/hyperlink" Target="https://youtu.be/c1nqEpTKr0E" TargetMode="External"/><Relationship Id="rId1454" Type="http://schemas.openxmlformats.org/officeDocument/2006/relationships/hyperlink" Target="https://youtu.be/TMRcgPQJvik" TargetMode="External"/><Relationship Id="rId2785" Type="http://schemas.openxmlformats.org/officeDocument/2006/relationships/hyperlink" Target="https://youtu.be/sp1sPQlZ4J0" TargetMode="External"/><Relationship Id="rId1444" Type="http://schemas.openxmlformats.org/officeDocument/2006/relationships/hyperlink" Target="https://youtu.be/x2aYNbuK7Xg" TargetMode="External"/><Relationship Id="rId2775" Type="http://schemas.openxmlformats.org/officeDocument/2006/relationships/hyperlink" Target="https://youtu.be/7OAvWxNTvOI"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2p8Y3AU75vY" TargetMode="External"/><Relationship Id="rId1446" Type="http://schemas.openxmlformats.org/officeDocument/2006/relationships/hyperlink" Target="https://youtu.be/r3eee0ZgkS4" TargetMode="External"/><Relationship Id="rId2777" Type="http://schemas.openxmlformats.org/officeDocument/2006/relationships/hyperlink" Target="https://youtu.be/qz7q29iw0_A" TargetMode="External"/><Relationship Id="rId1447" Type="http://schemas.openxmlformats.org/officeDocument/2006/relationships/hyperlink" Target="https://youtu.be/LGcQU5NzFTI" TargetMode="External"/><Relationship Id="rId2778" Type="http://schemas.openxmlformats.org/officeDocument/2006/relationships/hyperlink" Target="https://youtu.be/KpqQOIm_K_g" TargetMode="External"/><Relationship Id="rId1448" Type="http://schemas.openxmlformats.org/officeDocument/2006/relationships/hyperlink" Target="https://youtu.be/0wD8BB_opNE" TargetMode="External"/><Relationship Id="rId2779" Type="http://schemas.openxmlformats.org/officeDocument/2006/relationships/hyperlink" Target="https://youtu.be/01NeQiQX0LU"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THguJsZpdGg" TargetMode="External"/><Relationship Id="rId1440" Type="http://schemas.openxmlformats.org/officeDocument/2006/relationships/hyperlink" Target="https://youtu.be/25c5cuyuB9M" TargetMode="External"/><Relationship Id="rId2771" Type="http://schemas.openxmlformats.org/officeDocument/2006/relationships/hyperlink" Target="https://youtu.be/iMMzhLJFgX4" TargetMode="External"/><Relationship Id="rId1441" Type="http://schemas.openxmlformats.org/officeDocument/2006/relationships/hyperlink" Target="https://youtu.be/6qIWHHF6eug" TargetMode="External"/><Relationship Id="rId2772" Type="http://schemas.openxmlformats.org/officeDocument/2006/relationships/hyperlink" Target="https://youtu.be/2Yd9N52a0y4" TargetMode="External"/><Relationship Id="rId1442" Type="http://schemas.openxmlformats.org/officeDocument/2006/relationships/hyperlink" Target="https://youtu.be/M9U0p2aI6YM" TargetMode="External"/><Relationship Id="rId2773" Type="http://schemas.openxmlformats.org/officeDocument/2006/relationships/hyperlink" Target="https://youtu.be/QaWlWaT7l7k" TargetMode="External"/><Relationship Id="rId1443" Type="http://schemas.openxmlformats.org/officeDocument/2006/relationships/hyperlink" Target="https://youtu.be/TbiL5f3Ktjs" TargetMode="External"/><Relationship Id="rId2774" Type="http://schemas.openxmlformats.org/officeDocument/2006/relationships/hyperlink" Target="https://youtu.be/IBrNUCftk2g"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R6qJaEgyXcs" TargetMode="External"/><Relationship Id="rId1468" Type="http://schemas.openxmlformats.org/officeDocument/2006/relationships/hyperlink" Target="https://youtu.be/zuchlKzO90A" TargetMode="External"/><Relationship Id="rId2799" Type="http://schemas.openxmlformats.org/officeDocument/2006/relationships/hyperlink" Target="https://youtu.be/j7-8YNFT0co"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5ItCib67nd4" TargetMode="External"/><Relationship Id="rId1460" Type="http://schemas.openxmlformats.org/officeDocument/2006/relationships/hyperlink" Target="https://youtu.be/EiDfU4dl7-0" TargetMode="External"/><Relationship Id="rId2791" Type="http://schemas.openxmlformats.org/officeDocument/2006/relationships/hyperlink" Target="https://youtu.be/bXwkS_c6hb0" TargetMode="External"/><Relationship Id="rId1461" Type="http://schemas.openxmlformats.org/officeDocument/2006/relationships/hyperlink" Target="https://youtu.be/_0eY5bnDUK8" TargetMode="External"/><Relationship Id="rId2792" Type="http://schemas.openxmlformats.org/officeDocument/2006/relationships/hyperlink" Target="https://youtu.be/MQ4431xDyKg"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ludIvyZW0s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wnb2S-ZM6U4" TargetMode="External"/><Relationship Id="rId1464" Type="http://schemas.openxmlformats.org/officeDocument/2006/relationships/hyperlink" Target="https://youtu.be/iiNkhOPc2sM" TargetMode="External"/><Relationship Id="rId2795" Type="http://schemas.openxmlformats.org/officeDocument/2006/relationships/hyperlink" Target="https://youtu.be/Sp05l_QXKZg" TargetMode="External"/><Relationship Id="rId1465" Type="http://schemas.openxmlformats.org/officeDocument/2006/relationships/hyperlink" Target="https://youtu.be/1siv5SyRrKg" TargetMode="External"/><Relationship Id="rId2796" Type="http://schemas.openxmlformats.org/officeDocument/2006/relationships/hyperlink" Target="https://youtu.be/c8LC4B9Vvkg"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FurryThirstyGaurUncleNox-62xsKc6hM-iBI_O-"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SpotlessArborealEndiveFeelsBadMan-BCfu6nu5bvpma3Q4"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TiredScrumptiousMouseBloodTrail-2UTmo4ATFSKQ1Vnu"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GoldenAnimatedCroquettePeteZaroll-R7KWvyl2Ft5SHI8d"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FunnyLongSrirachaAllenHuhu-OHfAcLfBuxqFU0Fk"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KindEnchantingParrotKreygasm-JSg4-rheFF4hNMQQ"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OutstandingDeterminedTeaKeepo-6m4Av8CnB9LhyfSI"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MotionlessPlayfulVampireTooSpicy-8ogNVwiH68dCLs-p"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www.twitch.tv/videos/1601519115"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DrabAmazingAardvarkPrimeMe-uUJBm66ZI1HMLKVh"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3880272"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32818182"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3882210"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4073687"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624405057"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632815303"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www.twitch.tv/videos/1780302978"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WimpyFilthyWrenchStinkyCheese-B3XE-70fD1bF9W8_"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ColorfulKindSalmonOptimizePrime-tj72s6jVvWGJqwc9" TargetMode="External"/><Relationship Id="rId1409" Type="http://schemas.openxmlformats.org/officeDocument/2006/relationships/hyperlink" Target="https://youtu.be/P7ngqIpqHs0" TargetMode="External"/><Relationship Id="rId2730" Type="http://schemas.openxmlformats.org/officeDocument/2006/relationships/hyperlink" Target="https://clips.twitch.tv/AverageCreativeWombatOMGScoots-boHOnAhttMdraUDk" TargetMode="External"/><Relationship Id="rId1433" Type="http://schemas.openxmlformats.org/officeDocument/2006/relationships/hyperlink" Target="https://youtu.be/segQwMPQDyE" TargetMode="External"/><Relationship Id="rId2764" Type="http://schemas.openxmlformats.org/officeDocument/2006/relationships/hyperlink" Target="https://youtu.be/YMIhOgmmF3o" TargetMode="External"/><Relationship Id="rId1434" Type="http://schemas.openxmlformats.org/officeDocument/2006/relationships/hyperlink" Target="https://youtu.be/XBXODnaE71Y" TargetMode="External"/><Relationship Id="rId2765" Type="http://schemas.openxmlformats.org/officeDocument/2006/relationships/hyperlink" Target="https://youtu.be/ixt4mhRLGe4" TargetMode="External"/><Relationship Id="rId1435" Type="http://schemas.openxmlformats.org/officeDocument/2006/relationships/hyperlink" Target="https://youtu.be/a4mlAjzbyqI" TargetMode="External"/><Relationship Id="rId2766" Type="http://schemas.openxmlformats.org/officeDocument/2006/relationships/hyperlink" Target="https://youtu.be/QCZ15YXP7O0" TargetMode="External"/><Relationship Id="rId1436" Type="http://schemas.openxmlformats.org/officeDocument/2006/relationships/hyperlink" Target="https://youtu.be/shPzEQNNVeg" TargetMode="External"/><Relationship Id="rId2767" Type="http://schemas.openxmlformats.org/officeDocument/2006/relationships/hyperlink" Target="https://youtu.be/Sc_oJ7DMHOk" TargetMode="External"/><Relationship Id="rId1437" Type="http://schemas.openxmlformats.org/officeDocument/2006/relationships/hyperlink" Target="https://youtu.be/iZrVJGFnRhU" TargetMode="External"/><Relationship Id="rId2768" Type="http://schemas.openxmlformats.org/officeDocument/2006/relationships/hyperlink" Target="https://youtu.be/gYAsKhAbCIw"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RIzlArMTv18"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uQb2vYe8YII" TargetMode="External"/><Relationship Id="rId1430" Type="http://schemas.openxmlformats.org/officeDocument/2006/relationships/hyperlink" Target="https://youtu.be/OG-Na1we3z4" TargetMode="External"/><Relationship Id="rId2761" Type="http://schemas.openxmlformats.org/officeDocument/2006/relationships/hyperlink" Target="https://youtu.be/QWmK3VCxdP8" TargetMode="External"/><Relationship Id="rId1431" Type="http://schemas.openxmlformats.org/officeDocument/2006/relationships/hyperlink" Target="https://youtu.be/wlWTuIlWQSw" TargetMode="External"/><Relationship Id="rId2762" Type="http://schemas.openxmlformats.org/officeDocument/2006/relationships/hyperlink" Target="https://youtu.be/yr_fODWKb4I" TargetMode="External"/><Relationship Id="rId1432" Type="http://schemas.openxmlformats.org/officeDocument/2006/relationships/hyperlink" Target="https://youtu.be/wIw8njveG1A"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youtu.be/WDHxPkuC07w" TargetMode="External"/><Relationship Id="rId2753" Type="http://schemas.openxmlformats.org/officeDocument/2006/relationships/hyperlink" Target="https://youtu.be/ZmY_5WSb6yM" TargetMode="External"/><Relationship Id="rId1423" Type="http://schemas.openxmlformats.org/officeDocument/2006/relationships/hyperlink" Target="https://youtu.be/TVfrZQtTkJs" TargetMode="External"/><Relationship Id="rId2754" Type="http://schemas.openxmlformats.org/officeDocument/2006/relationships/hyperlink" Target="https://youtu.be/5VwqykDW0oQ" TargetMode="External"/><Relationship Id="rId1424" Type="http://schemas.openxmlformats.org/officeDocument/2006/relationships/hyperlink" Target="https://youtu.be/NsjUou8DYdE" TargetMode="External"/><Relationship Id="rId2755" Type="http://schemas.openxmlformats.org/officeDocument/2006/relationships/hyperlink" Target="https://youtu.be/prEpqvZQgLQ" TargetMode="External"/><Relationship Id="rId1425" Type="http://schemas.openxmlformats.org/officeDocument/2006/relationships/hyperlink" Target="https://youtu.be/ntkWYsir1hI" TargetMode="External"/><Relationship Id="rId2756" Type="http://schemas.openxmlformats.org/officeDocument/2006/relationships/hyperlink" Target="https://youtu.be/mF124RG60nQ" TargetMode="External"/><Relationship Id="rId1426" Type="http://schemas.openxmlformats.org/officeDocument/2006/relationships/hyperlink" Target="https://youtu.be/1nvP-Sr9c6g" TargetMode="External"/><Relationship Id="rId2757" Type="http://schemas.openxmlformats.org/officeDocument/2006/relationships/hyperlink" Target="https://youtu.be/_DhWYRq0LwA" TargetMode="External"/><Relationship Id="rId1427" Type="http://schemas.openxmlformats.org/officeDocument/2006/relationships/hyperlink" Target="https://youtu.be/1ODp1_KHUXk"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4Ja94xnHdyE" TargetMode="External"/><Relationship Id="rId2759" Type="http://schemas.openxmlformats.org/officeDocument/2006/relationships/hyperlink" Target="https://youtu.be/9oaIhANWDzo"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youtu.be/JJjudR8C9eI" TargetMode="External"/><Relationship Id="rId2751" Type="http://schemas.openxmlformats.org/officeDocument/2006/relationships/hyperlink" Target="https://youtu.be/iKTeySuLwAI"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czwc5nX4nvk" TargetMode="External"/><Relationship Id="rId3238" Type="http://schemas.openxmlformats.org/officeDocument/2006/relationships/hyperlink" Target="https://youtu.be/BEMGpElzeIA" TargetMode="External"/><Relationship Id="rId3237" Type="http://schemas.openxmlformats.org/officeDocument/2006/relationships/hyperlink" Target="https://youtu.be/XFv2JXpwzPA"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pHdG2rZYIU" TargetMode="External"/><Relationship Id="rId690" Type="http://schemas.openxmlformats.org/officeDocument/2006/relationships/hyperlink" Target="https://youtu.be/cg5uwoWfURQ" TargetMode="External"/><Relationship Id="rId3220" Type="http://schemas.openxmlformats.org/officeDocument/2006/relationships/hyperlink" Target="https://youtu.be/qo_9Tt8brsI" TargetMode="External"/><Relationship Id="rId697" Type="http://schemas.openxmlformats.org/officeDocument/2006/relationships/hyperlink" Target="https://youtu.be/gVjqnuiRQFw" TargetMode="External"/><Relationship Id="rId3223" Type="http://schemas.openxmlformats.org/officeDocument/2006/relationships/hyperlink" Target="https://youtu.be/YQQ0q65ToQQ" TargetMode="External"/><Relationship Id="rId696" Type="http://schemas.openxmlformats.org/officeDocument/2006/relationships/hyperlink" Target="https://youtu.be/WfOnFJfAdHI" TargetMode="External"/><Relationship Id="rId3222" Type="http://schemas.openxmlformats.org/officeDocument/2006/relationships/hyperlink" Target="https://youtu.be/3VT120o91Mg" TargetMode="External"/><Relationship Id="rId695" Type="http://schemas.openxmlformats.org/officeDocument/2006/relationships/hyperlink" Target="https://youtu.be/6iVGtz8DKaE" TargetMode="External"/><Relationship Id="rId3225" Type="http://schemas.openxmlformats.org/officeDocument/2006/relationships/hyperlink" Target="https://youtu.be/MMo3ZBMPIrU" TargetMode="External"/><Relationship Id="rId694" Type="http://schemas.openxmlformats.org/officeDocument/2006/relationships/hyperlink" Target="https://youtu.be/C_te37mNXH8" TargetMode="External"/><Relationship Id="rId3224" Type="http://schemas.openxmlformats.org/officeDocument/2006/relationships/hyperlink" Target="https://youtu.be/mEmDaTtNmiw" TargetMode="External"/><Relationship Id="rId3259" Type="http://schemas.openxmlformats.org/officeDocument/2006/relationships/hyperlink" Target="https://youtu.be/X-ta1hc2wpQ" TargetMode="External"/><Relationship Id="rId3250" Type="http://schemas.openxmlformats.org/officeDocument/2006/relationships/hyperlink" Target="https://youtu.be/7DKS_xqCH8A" TargetMode="External"/><Relationship Id="rId3252" Type="http://schemas.openxmlformats.org/officeDocument/2006/relationships/hyperlink" Target="https://youtu.be/IH-4uKm6isI" TargetMode="External"/><Relationship Id="rId3251" Type="http://schemas.openxmlformats.org/officeDocument/2006/relationships/hyperlink" Target="https://youtu.be/umgWlwQvLlg" TargetMode="External"/><Relationship Id="rId3254" Type="http://schemas.openxmlformats.org/officeDocument/2006/relationships/hyperlink" Target="https://youtu.be/HZezdHtroIM"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twitch.tv/videos/1638636950" TargetMode="External"/><Relationship Id="rId3255" Type="http://schemas.openxmlformats.org/officeDocument/2006/relationships/hyperlink" Target="https://youtu.be/3UNx_t8T6EY" TargetMode="External"/><Relationship Id="rId3258" Type="http://schemas.openxmlformats.org/officeDocument/2006/relationships/hyperlink" Target="https://youtu.be/BZgjhNOo-go" TargetMode="External"/><Relationship Id="rId3257" Type="http://schemas.openxmlformats.org/officeDocument/2006/relationships/hyperlink" Target="https://youtu.be/D0Oc-Q4O40A" TargetMode="External"/><Relationship Id="rId3249" Type="http://schemas.openxmlformats.org/officeDocument/2006/relationships/hyperlink" Target="https://youtu.be/XECoTk_c05M" TargetMode="External"/><Relationship Id="rId3248" Type="http://schemas.openxmlformats.org/officeDocument/2006/relationships/hyperlink" Target="https://youtu.be/2pdrTGGpy2s" TargetMode="External"/><Relationship Id="rId3241" Type="http://schemas.openxmlformats.org/officeDocument/2006/relationships/hyperlink" Target="https://youtu.be/qhvHHeJ6c_8" TargetMode="External"/><Relationship Id="rId3240" Type="http://schemas.openxmlformats.org/officeDocument/2006/relationships/hyperlink" Target="https://youtu.be/AlDJUqcUgNE"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P9VWSfZRdZ8" TargetMode="External"/><Relationship Id="rId3244" Type="http://schemas.openxmlformats.org/officeDocument/2006/relationships/hyperlink" Target="https://youtu.be/aROk5J96rU0" TargetMode="External"/><Relationship Id="rId3247" Type="http://schemas.openxmlformats.org/officeDocument/2006/relationships/hyperlink" Target="https://youtu.be/M0zcfBzYqS0" TargetMode="External"/><Relationship Id="rId3246" Type="http://schemas.openxmlformats.org/officeDocument/2006/relationships/hyperlink" Target="https://youtu.be/zLRiS54kMLo"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ADxHxNj6HV0" TargetMode="External"/><Relationship Id="rId3215" Type="http://schemas.openxmlformats.org/officeDocument/2006/relationships/hyperlink" Target="https://youtu.be/0XUpJc8IzRk" TargetMode="External"/><Relationship Id="rId3218" Type="http://schemas.openxmlformats.org/officeDocument/2006/relationships/hyperlink" Target="https://youtu.be/_iXBKQwq-Ys" TargetMode="External"/><Relationship Id="rId3217" Type="http://schemas.openxmlformats.org/officeDocument/2006/relationships/hyperlink" Target="https://youtu.be/HLtLqTHqXYA" TargetMode="External"/><Relationship Id="rId3219" Type="http://schemas.openxmlformats.org/officeDocument/2006/relationships/hyperlink" Target="https://youtu.be/v_H6xRBJa_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traHO3RCMFc" TargetMode="External"/><Relationship Id="rId686" Type="http://schemas.openxmlformats.org/officeDocument/2006/relationships/hyperlink" Target="https://youtu.be/Kk8g_-PNVdk" TargetMode="External"/><Relationship Id="rId3212" Type="http://schemas.openxmlformats.org/officeDocument/2006/relationships/hyperlink" Target="https://youtu.be/qgluFqR_tLI" TargetMode="External"/><Relationship Id="rId685" Type="http://schemas.openxmlformats.org/officeDocument/2006/relationships/hyperlink" Target="https://youtu.be/DTJHzK_x_Nk" TargetMode="External"/><Relationship Id="rId3211" Type="http://schemas.openxmlformats.org/officeDocument/2006/relationships/hyperlink" Target="https://youtu.be/PAuCtRTeOZQ" TargetMode="External"/><Relationship Id="rId684" Type="http://schemas.openxmlformats.org/officeDocument/2006/relationships/hyperlink" Target="https://youtu.be/7Mhgn15Ov0o" TargetMode="External"/><Relationship Id="rId3214" Type="http://schemas.openxmlformats.org/officeDocument/2006/relationships/hyperlink" Target="https://youtu.be/YB9LQDhmWDY" TargetMode="External"/><Relationship Id="rId683" Type="http://schemas.openxmlformats.org/officeDocument/2006/relationships/hyperlink" Target="https://youtu.be/Tnmwhrjlqgo" TargetMode="External"/><Relationship Id="rId3213" Type="http://schemas.openxmlformats.org/officeDocument/2006/relationships/hyperlink" Target="https://youtu.be/2fhIenEkLlY" TargetMode="External"/><Relationship Id="rId3205" Type="http://schemas.openxmlformats.org/officeDocument/2006/relationships/hyperlink" Target="https://clips.twitch.tv/UnsightlyObservantCrabsKappaClaus-1ZkgEyeYp8b3WKgQ" TargetMode="External"/><Relationship Id="rId3204" Type="http://schemas.openxmlformats.org/officeDocument/2006/relationships/hyperlink" Target="https://www.twitch.tv/videos/1224432075" TargetMode="External"/><Relationship Id="rId3207" Type="http://schemas.openxmlformats.org/officeDocument/2006/relationships/hyperlink" Target="https://www.twitch.tv/videos/1264996095" TargetMode="External"/><Relationship Id="rId3206" Type="http://schemas.openxmlformats.org/officeDocument/2006/relationships/hyperlink" Target="https://clips.twitch.tv/SarcasticJoyousMacaroniSaltBae-7jY8PhjdTlVbfUri" TargetMode="External"/><Relationship Id="rId3209" Type="http://schemas.openxmlformats.org/officeDocument/2006/relationships/hyperlink" Target="https://youtu.be/MKOCINv5g9w" TargetMode="External"/><Relationship Id="rId3208" Type="http://schemas.openxmlformats.org/officeDocument/2006/relationships/hyperlink" Target="https://www.twitch.tv/videos/1252488021"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dorableAuspiciousPonyOMGScoots-cOHUPAy5-HX8cTlY"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OpenSwissHorseradishPlanking-F6U4Rdie9N3lGJTB"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30321696"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AmericanTardyDugongSpicyBoy-u5HRN4Pv98XlV4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youtu.be/G7ZKRSLm7Ss" TargetMode="External"/><Relationship Id="rId3274" Type="http://schemas.openxmlformats.org/officeDocument/2006/relationships/hyperlink" Target="https://youtu.be/Qym3rnWucfc" TargetMode="External"/><Relationship Id="rId142" Type="http://schemas.openxmlformats.org/officeDocument/2006/relationships/hyperlink" Target="https://youtu.be/sr8-35s3szM" TargetMode="External"/><Relationship Id="rId3273" Type="http://schemas.openxmlformats.org/officeDocument/2006/relationships/hyperlink" Target="https://youtu.be/HtBNhb-7Um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youtu.be/HZnBxf4JU_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youtu.be/MRr3K9-CgXA" TargetMode="External"/><Relationship Id="rId3263" Type="http://schemas.openxmlformats.org/officeDocument/2006/relationships/hyperlink" Target="https://youtu.be/RqUNHa6gnVg" TargetMode="External"/><Relationship Id="rId131" Type="http://schemas.openxmlformats.org/officeDocument/2006/relationships/hyperlink" Target="https://youtu.be/axRUDJiOFdc" TargetMode="External"/><Relationship Id="rId3262" Type="http://schemas.openxmlformats.org/officeDocument/2006/relationships/hyperlink" Target="https://youtu.be/YkHffV7svTc" TargetMode="External"/><Relationship Id="rId130" Type="http://schemas.openxmlformats.org/officeDocument/2006/relationships/hyperlink" Target="https://youtu.be/ZrUDpq5YIYk"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youtu.be/WdUb5ytzcy0" TargetMode="External"/><Relationship Id="rId3267" Type="http://schemas.openxmlformats.org/officeDocument/2006/relationships/hyperlink" Target="https://youtu.be/wrHqU3R3n8s" TargetMode="External"/><Relationship Id="rId135" Type="http://schemas.openxmlformats.org/officeDocument/2006/relationships/hyperlink" Target="https://youtu.be/-TFh1R9JRZU" TargetMode="External"/><Relationship Id="rId3266" Type="http://schemas.openxmlformats.org/officeDocument/2006/relationships/hyperlink" Target="https://youtu.be/y0NuMK8xHqg" TargetMode="External"/><Relationship Id="rId134" Type="http://schemas.openxmlformats.org/officeDocument/2006/relationships/hyperlink" Target="https://youtu.be/CG5OJeNOPn0" TargetMode="External"/><Relationship Id="rId3269" Type="http://schemas.openxmlformats.org/officeDocument/2006/relationships/hyperlink" Target="https://youtu.be/5-gF0Swsi3g" TargetMode="External"/><Relationship Id="rId133" Type="http://schemas.openxmlformats.org/officeDocument/2006/relationships/hyperlink" Target="https://youtu.be/9IQVw8IoUMw" TargetMode="External"/><Relationship Id="rId3268" Type="http://schemas.openxmlformats.org/officeDocument/2006/relationships/hyperlink" Target="https://youtu.be/5DZ8BfAN4c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038648534"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xJuhZoiiATI" TargetMode="External"/><Relationship Id="rId3294" Type="http://schemas.openxmlformats.org/officeDocument/2006/relationships/hyperlink" Target="https://youtu.be/GhPhFtIwOtA"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youtu.be/ue0zvmBHqAg" TargetMode="External"/><Relationship Id="rId3296" Type="http://schemas.openxmlformats.org/officeDocument/2006/relationships/hyperlink" Target="https://youtu.be/kySJxVHeP0U" TargetMode="External"/><Relationship Id="rId164" Type="http://schemas.openxmlformats.org/officeDocument/2006/relationships/hyperlink" Target="https://youtu.be/CbOKw_Wf8YY" TargetMode="External"/><Relationship Id="rId3295" Type="http://schemas.openxmlformats.org/officeDocument/2006/relationships/hyperlink" Target="https://youtu.be/314rWkYHf6A" TargetMode="External"/><Relationship Id="rId163" Type="http://schemas.openxmlformats.org/officeDocument/2006/relationships/hyperlink" Target="https://youtu.be/FgS3d3bfVOQ" TargetMode="External"/><Relationship Id="rId3298" Type="http://schemas.openxmlformats.org/officeDocument/2006/relationships/hyperlink" Target="https://youtu.be/3TQw0AW_aJU" TargetMode="External"/><Relationship Id="rId162" Type="http://schemas.openxmlformats.org/officeDocument/2006/relationships/hyperlink" Target="https://youtu.be/IONmc9QAwO4" TargetMode="External"/><Relationship Id="rId3297" Type="http://schemas.openxmlformats.org/officeDocument/2006/relationships/hyperlink" Target="https://youtu.be/1xe-zs2KV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8KjkBjUfO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streamable.com/fsx42y" TargetMode="External"/><Relationship Id="rId3280" Type="http://schemas.openxmlformats.org/officeDocument/2006/relationships/hyperlink" Target="https://streamable.com/ece2zm" TargetMode="External"/><Relationship Id="rId3283" Type="http://schemas.openxmlformats.org/officeDocument/2006/relationships/hyperlink" Target="https://www.youtube.com/watch?v=u5aVDsE4yZs&amp;ab_channel=Trobbin" TargetMode="External"/><Relationship Id="rId3282" Type="http://schemas.openxmlformats.org/officeDocument/2006/relationships/hyperlink" Target="https://www.youtube.com/watch?v=Z4wlm-YC5rk&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imREf_VJU&amp;list=PLH8CCpX902G8-DFOg7YgVOyqIefxKmrqU&amp;index=2&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elpfulRenownedMangoSoBayed-Zs9YC8cIaAL4tKO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ymG0fP87Kc&amp;list=PLH8CCpX902G8-DFOg7YgVOyqIefxKmrqU&amp;index=5&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OCaFHQS77I&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youtu.be/PbuzEBssXK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9Q1066yuWk&amp;list=PLH8CCpX902G8-DFOg7YgVOyqIefxKmrqU&amp;index=12&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youtu.be/WbEtprLGID0"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clips.twitch.tv/SlipperyGoodHippoTF2John"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_3JPlL3PmjI"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S4oGlzAKWF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L0pX0kEFF20"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ZrfhNe_zSDk"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steRzjHmiE0"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6dazNb50DcI"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hUwyAk-T4HY"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z2lvlGEOHn0" TargetMode="External"/><Relationship Id="rId1564" Type="http://schemas.openxmlformats.org/officeDocument/2006/relationships/hyperlink" Target="https://youtu.be/yZjiMwrvHQ0" TargetMode="External"/><Relationship Id="rId2895" Type="http://schemas.openxmlformats.org/officeDocument/2006/relationships/hyperlink" Target="https://clips.twitch.tv/TangentialLittleLadiesUWot"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youtu.be/BLi_QcGdq6E" TargetMode="External"/><Relationship Id="rId1533" Type="http://schemas.openxmlformats.org/officeDocument/2006/relationships/hyperlink" Target="https://youtu.be/YSoxem2eqw8" TargetMode="External"/><Relationship Id="rId2864" Type="http://schemas.openxmlformats.org/officeDocument/2006/relationships/hyperlink" Target="https://youtu.be/QnKXrjvJcW8"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pag5OgFa-20"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3m97t6tp29M" TargetMode="External"/><Relationship Id="rId1536" Type="http://schemas.openxmlformats.org/officeDocument/2006/relationships/hyperlink" Target="https://youtu.be/ZNOrFkjCbcE" TargetMode="External"/><Relationship Id="rId2867" Type="http://schemas.openxmlformats.org/officeDocument/2006/relationships/hyperlink" Target="https://youtu.be/OkpJ8_cW35c" TargetMode="External"/><Relationship Id="rId1537" Type="http://schemas.openxmlformats.org/officeDocument/2006/relationships/hyperlink" Target="https://youtu.be/9tpggnVaYas" TargetMode="External"/><Relationship Id="rId2868" Type="http://schemas.openxmlformats.org/officeDocument/2006/relationships/hyperlink" Target="https://www.youtube.com/watch?v=FJ-n-TcDIfk"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BrainyEncouragingGrassBudStar-2D1zGgy3xj8nr8wJ"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www.twitch.tv/videos/1875864310"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4a9t8QQ8Hpc"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NI_eFWO8vcE"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bd8BstfzLK4"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H7bFpLcD-W0"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bgFM20J1BXg"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6DNL3nIer-o"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clips.twitch.tv/TenuousUglyTofuChefFran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XfqPu5IyiKk"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TNON8fY4oys"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yvjAOvKZAiA" TargetMode="External"/><Relationship Id="rId1543" Type="http://schemas.openxmlformats.org/officeDocument/2006/relationships/hyperlink" Target="https://youtu.be/AOqsOxSJo6A" TargetMode="External"/><Relationship Id="rId2874" Type="http://schemas.openxmlformats.org/officeDocument/2006/relationships/hyperlink" Target="https://www.twitch.tv/videos/1861503004"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ltwagdpYLDc"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p6j_MUKckJM"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X3T9ZZSIzjI"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vbdvMNZFFug"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KathishNaiveMarrowPogChamp"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ConcernedGentleGullTheRinger-SXscr80Vw_5ArNLA"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LaconicTubularQuailTBCheesePull-PDSYMP2UA0WqMxXL" TargetMode="External"/><Relationship Id="rId1541" Type="http://schemas.openxmlformats.org/officeDocument/2006/relationships/hyperlink" Target="https://youtu.be/ox07g7gkqxY" TargetMode="External"/><Relationship Id="rId2872" Type="http://schemas.openxmlformats.org/officeDocument/2006/relationships/hyperlink" Target="https://clips.twitch.tv/EnticingVenomousBananaStrawBeary-GodNs0lTwL3PwNHr" TargetMode="External"/><Relationship Id="rId1542" Type="http://schemas.openxmlformats.org/officeDocument/2006/relationships/hyperlink" Target="https://youtu.be/3DGYzyj1-ZA" TargetMode="External"/><Relationship Id="rId2873" Type="http://schemas.openxmlformats.org/officeDocument/2006/relationships/hyperlink" Target="https://clips.twitch.tv/CarelessFilthyOctopusDxCat-khFT2LpSO1L4vmdD" TargetMode="External"/><Relationship Id="rId2027" Type="http://schemas.openxmlformats.org/officeDocument/2006/relationships/hyperlink" Target="https://twitter.com/Qbe_Root/status/1284526819195199489" TargetMode="External"/><Relationship Id="rId3359" Type="http://schemas.openxmlformats.org/officeDocument/2006/relationships/vmlDrawing" Target="../drawings/vmlDrawing1.vml"/><Relationship Id="rId2028" Type="http://schemas.openxmlformats.org/officeDocument/2006/relationships/hyperlink" Target="https://www.youtube.com/watch?v=gpVRfTFS3iY" TargetMode="External"/><Relationship Id="rId3358" Type="http://schemas.openxmlformats.org/officeDocument/2006/relationships/drawing" Target="../drawings/drawing2.xml"/><Relationship Id="rId2029" Type="http://schemas.openxmlformats.org/officeDocument/2006/relationships/hyperlink" Target="https://twitter.com/Qbe_Root/status/13812778634087669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zuhk9lBcLvg"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twitch.tv/videos/1841251739"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www.youtube.com/watch?v=laCHqyWs984"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youtube.com/watch?v=DxeBCVnAtN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youtu.be/caU8VP9BHrg?t=1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www.youtube.com/watch?v=caU8VP9BHrg"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hyperlink" Target="https://www.youtube.com/watch?v=gRryQt-bhA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W5Po9R-vDes" TargetMode="External"/><Relationship Id="rId3356" Type="http://schemas.openxmlformats.org/officeDocument/2006/relationships/hyperlink" Target="https://youtu.be/caU8VP9BHrg?t=34" TargetMode="External"/><Relationship Id="rId2016" Type="http://schemas.openxmlformats.org/officeDocument/2006/relationships/hyperlink" Target="https://www.youtube.com/watch?v=QyHfYJKDaLw" TargetMode="External"/><Relationship Id="rId3348" Type="http://schemas.openxmlformats.org/officeDocument/2006/relationships/hyperlink" Target="https://www.youtube.com/watch?v=bLwqganoodE"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L4jVt_16yUg"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youtube.com/watch?v=OEN9ux8xfE4" TargetMode="Externa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clips.twitch.tv/FantasticHumbleNuggetsAMPTropPunch-8vOucFusTrXlS3mn"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youtu.be/7fwDH3Vvugs"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youtube.com/watch?v=SrUwkGFzCEE"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youtube.com/watch?v=xMqUb5dUiZM"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youtube.com/watch?v=6Nt3IRc9yTw"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www.youtube.com/watch?v=VdsKTXs-UTY"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26708296086550118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73453079471923209"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diOmLbLOpjI" TargetMode="External"/><Relationship Id="rId2043" Type="http://schemas.openxmlformats.org/officeDocument/2006/relationships/hyperlink" Target="https://www.youtube.com/watch?v=kM63dLoTclM" TargetMode="External"/><Relationship Id="rId2044" Type="http://schemas.openxmlformats.org/officeDocument/2006/relationships/hyperlink" Target="https://www.youtube.com/watch?v=x7QbK6PofgM"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3388730203914242" TargetMode="Externa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3364" Type="http://schemas.openxmlformats.org/officeDocument/2006/relationships/table" Target="../tables/table2.xml"/><Relationship Id="rId2033" Type="http://schemas.openxmlformats.org/officeDocument/2006/relationships/hyperlink" Target="https://www.youtube.com/watch?v=749kwRxLT6Y" TargetMode="External"/><Relationship Id="rId3363" Type="http://schemas.openxmlformats.org/officeDocument/2006/relationships/table" Target="../tables/table1.xml"/><Relationship Id="rId114" Type="http://schemas.openxmlformats.org/officeDocument/2006/relationships/hyperlink" Target="https://youtu.be/jEp9bNV8FH8" TargetMode="External"/><Relationship Id="rId2034" Type="http://schemas.openxmlformats.org/officeDocument/2006/relationships/hyperlink" Target="https://www.youtube.com/watch?v=JaKadV3160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CUwogBwmG4" TargetMode="External"/><Relationship Id="rId3365" Type="http://schemas.openxmlformats.org/officeDocument/2006/relationships/table" Target="../tables/table3.xm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8324109036750848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1KPOdN5M9pM"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youtu.be/vRD_ott4DpA"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youtu.be/1HDBaMUS5Dw"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www.youtube.com/watch?v=oO5-I1f_Syo"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www.youtube.com/watch?v=TQCCG7Qg4fg&amp;ab_channel=RedSpeedruns"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twitch.tv/videos/1905873703"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www.youtube.com/watch?v=xWCGegw2YqQ"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www.youtube.com/watch?v=PCcI6CIPGqk"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xILNN4X1Sug"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twitch.tv/videos/1905868141"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youtu.be/ezueV-7uQEk" TargetMode="External"/><Relationship Id="rId3323" Type="http://schemas.openxmlformats.org/officeDocument/2006/relationships/hyperlink" Target="https://youtu.be/m3di6ACAgl4" TargetMode="External"/><Relationship Id="rId2090" Type="http://schemas.openxmlformats.org/officeDocument/2006/relationships/hyperlink" Target="https://youtu.be/T_knGg5IcRY" TargetMode="External"/><Relationship Id="rId2091" Type="http://schemas.openxmlformats.org/officeDocument/2006/relationships/hyperlink" Target="https://youtu.be/wXNk5xmg6kg" TargetMode="External"/><Relationship Id="rId2092" Type="http://schemas.openxmlformats.org/officeDocument/2006/relationships/hyperlink" Target="https://youtu.be/pHhJIhtpLLk" TargetMode="External"/><Relationship Id="rId2093" Type="http://schemas.openxmlformats.org/officeDocument/2006/relationships/hyperlink" Target="https://youtu.be/F8xItJ0i2OQ" TargetMode="External"/><Relationship Id="rId2094" Type="http://schemas.openxmlformats.org/officeDocument/2006/relationships/hyperlink" Target="https://youtu.be/CkaxWZ7Wezw" TargetMode="External"/><Relationship Id="rId2095" Type="http://schemas.openxmlformats.org/officeDocument/2006/relationships/hyperlink" Target="https://youtu.be/ZpdtVeVUsHI" TargetMode="External"/><Relationship Id="rId2096" Type="http://schemas.openxmlformats.org/officeDocument/2006/relationships/hyperlink" Target="https://youtu.be/-Ohqisa88zk" TargetMode="External"/><Relationship Id="rId2097" Type="http://schemas.openxmlformats.org/officeDocument/2006/relationships/hyperlink" Target="https://youtu.be/8pgc62ldBtA" TargetMode="External"/><Relationship Id="rId2098" Type="http://schemas.openxmlformats.org/officeDocument/2006/relationships/hyperlink" Target="https://youtu.be/gA3Sy_9pfM0" TargetMode="External"/><Relationship Id="rId2099" Type="http://schemas.openxmlformats.org/officeDocument/2006/relationships/hyperlink" Target="https://youtu.be/eHK33N7Slqo"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clips.twitch.tv/TangentialAltruisticEagleNomNom-0sj8M7WUlpAzrPfP" TargetMode="External"/><Relationship Id="rId2066" Type="http://schemas.openxmlformats.org/officeDocument/2006/relationships/hyperlink" Target="https://youtu.be/kR8P16XaaF4" TargetMode="External"/><Relationship Id="rId2067" Type="http://schemas.openxmlformats.org/officeDocument/2006/relationships/hyperlink" Target="https://youtu.be/wgg2t0Fl-bU" TargetMode="External"/><Relationship Id="rId2068" Type="http://schemas.openxmlformats.org/officeDocument/2006/relationships/hyperlink" Target="https://www.twitch.tv/videos/667384709" TargetMode="External"/><Relationship Id="rId2069" Type="http://schemas.openxmlformats.org/officeDocument/2006/relationships/hyperlink" Target="https://youtu.be/k776xWFq-Z4"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youtu.be/6p3VF8pRF70" TargetMode="External"/><Relationship Id="rId2081" Type="http://schemas.openxmlformats.org/officeDocument/2006/relationships/hyperlink" Target="https://youtu.be/FOSANZ3-euo" TargetMode="External"/><Relationship Id="rId2082" Type="http://schemas.openxmlformats.org/officeDocument/2006/relationships/hyperlink" Target="https://youtu.be/1hiTwu9EL3A" TargetMode="External"/><Relationship Id="rId2083" Type="http://schemas.openxmlformats.org/officeDocument/2006/relationships/hyperlink" Target="https://youtu.be/ExWs_nsjiyE" TargetMode="External"/><Relationship Id="rId2084" Type="http://schemas.openxmlformats.org/officeDocument/2006/relationships/hyperlink" Target="https://youtu.be/IZtnv1QUIi0" TargetMode="External"/><Relationship Id="rId2085" Type="http://schemas.openxmlformats.org/officeDocument/2006/relationships/hyperlink" Target="https://youtu.be/yXmPcOAAQU8" TargetMode="External"/><Relationship Id="rId2086" Type="http://schemas.openxmlformats.org/officeDocument/2006/relationships/hyperlink" Target="https://youtu.be/63n1YG_RNtI" TargetMode="External"/><Relationship Id="rId2087" Type="http://schemas.openxmlformats.org/officeDocument/2006/relationships/hyperlink" Target="https://youtu.be/3YtmQbkiTVg" TargetMode="External"/><Relationship Id="rId2088" Type="http://schemas.openxmlformats.org/officeDocument/2006/relationships/hyperlink" Target="https://www.twitch.tv/videos/1555345196" TargetMode="External"/><Relationship Id="rId2089" Type="http://schemas.openxmlformats.org/officeDocument/2006/relationships/hyperlink" Target="https://youtu.be/WbZfdJB_tYQ" TargetMode="External"/><Relationship Id="rId2070" Type="http://schemas.openxmlformats.org/officeDocument/2006/relationships/hyperlink" Target="https://youtu.be/6PYm6pc9vUY" TargetMode="External"/><Relationship Id="rId2071" Type="http://schemas.openxmlformats.org/officeDocument/2006/relationships/hyperlink" Target="https://youtu.be/ZnQpK53Njtw" TargetMode="External"/><Relationship Id="rId2072" Type="http://schemas.openxmlformats.org/officeDocument/2006/relationships/hyperlink" Target="https://youtu.be/Lpwrbxu1YXU" TargetMode="External"/><Relationship Id="rId2073" Type="http://schemas.openxmlformats.org/officeDocument/2006/relationships/hyperlink" Target="https://www.youtube.com/watch?v=6lJoisIyH60" TargetMode="External"/><Relationship Id="rId2074" Type="http://schemas.openxmlformats.org/officeDocument/2006/relationships/hyperlink" Target="https://youtu.be/EI61oVT9V2Q" TargetMode="External"/><Relationship Id="rId2075" Type="http://schemas.openxmlformats.org/officeDocument/2006/relationships/hyperlink" Target="https://youtu.be/vkYXMQMUqQI" TargetMode="External"/><Relationship Id="rId2076" Type="http://schemas.openxmlformats.org/officeDocument/2006/relationships/hyperlink" Target="https://youtu.be/KINanq0aHtM" TargetMode="External"/><Relationship Id="rId2077" Type="http://schemas.openxmlformats.org/officeDocument/2006/relationships/hyperlink" Target="https://youtu.be/149boANUIhE" TargetMode="External"/><Relationship Id="rId2078" Type="http://schemas.openxmlformats.org/officeDocument/2006/relationships/hyperlink" Target="https://youtu.be/CMor1vJAChU" TargetMode="External"/><Relationship Id="rId2079" Type="http://schemas.openxmlformats.org/officeDocument/2006/relationships/hyperlink" Target="https://youtu.be/n463LInD2Yg" TargetMode="External"/><Relationship Id="rId2940" Type="http://schemas.openxmlformats.org/officeDocument/2006/relationships/hyperlink" Target="https://youtu.be/RDsRdHr1gAQ" TargetMode="External"/><Relationship Id="rId1610" Type="http://schemas.openxmlformats.org/officeDocument/2006/relationships/hyperlink" Target="https://youtu.be/0HBjmkxy_mI" TargetMode="External"/><Relationship Id="rId2941" Type="http://schemas.openxmlformats.org/officeDocument/2006/relationships/hyperlink" Target="https://youtu.be/-3GaMR2hFrw"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ZNski5gWt3o?t=13" TargetMode="External"/><Relationship Id="rId1612" Type="http://schemas.openxmlformats.org/officeDocument/2006/relationships/hyperlink" Target="https://youtu.be/kBysVz24GJc" TargetMode="External"/><Relationship Id="rId2943" Type="http://schemas.openxmlformats.org/officeDocument/2006/relationships/hyperlink" Target="https://youtu.be/HAcEFJYINY0"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VknbwipIcLI"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w__8xHsdb0c"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394xFxpvkYw"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VgxCCdax0x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cOth8i2Z9J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RAW1TjecBxE?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iExYfqR64E" TargetMode="External"/><Relationship Id="rId1600" Type="http://schemas.openxmlformats.org/officeDocument/2006/relationships/hyperlink" Target="https://youtu.be/ign8o0WQZBE" TargetMode="External"/><Relationship Id="rId2931" Type="http://schemas.openxmlformats.org/officeDocument/2006/relationships/hyperlink" Target="https://youtu.be/9BdlAgvdzrY" TargetMode="External"/><Relationship Id="rId1601" Type="http://schemas.openxmlformats.org/officeDocument/2006/relationships/hyperlink" Target="https://youtu.be/Lix4jwmz3PI" TargetMode="External"/><Relationship Id="rId2932" Type="http://schemas.openxmlformats.org/officeDocument/2006/relationships/hyperlink" Target="https://youtu.be/fYoR2wp4hxQ" TargetMode="External"/><Relationship Id="rId1602" Type="http://schemas.openxmlformats.org/officeDocument/2006/relationships/hyperlink" Target="https://www.twitch.tv/videos/1673271963" TargetMode="External"/><Relationship Id="rId2933" Type="http://schemas.openxmlformats.org/officeDocument/2006/relationships/hyperlink" Target="https://youtu.be/TrxUurtXieo"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n0keiZRptkk"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www.twitch.tv/quarters_no/clip/ResilientCalmPancake4Head-74KL9EEE9YwD_kv7"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2h8GIu7yIPE?t=9"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5Uc_VsYk4Po"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k9aBZWJvGU8" TargetMode="External"/><Relationship Id="rId1635" Type="http://schemas.openxmlformats.org/officeDocument/2006/relationships/hyperlink" Target="https://youtu.be/fPB7VtZ1cY8" TargetMode="External"/><Relationship Id="rId2966" Type="http://schemas.openxmlformats.org/officeDocument/2006/relationships/hyperlink" Target="https://youtu.be/2UwbdYDVjk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3qz5HLTgw3U"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3AOqHxOuW5k" TargetMode="External"/><Relationship Id="rId1638" Type="http://schemas.openxmlformats.org/officeDocument/2006/relationships/hyperlink" Target="https://youtu.be/ihXMMfy8ZMU" TargetMode="External"/><Relationship Id="rId2969" Type="http://schemas.openxmlformats.org/officeDocument/2006/relationships/hyperlink" Target="https://youtu.be/0VoHWs-0TQw"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quarters_no/clip/FrozenWealthyKleePeanutButterJellyTime-X-VX-sZ34T7fcx4T"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KV5fX7jzM7o"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qFebwt8ICnU" TargetMode="External"/><Relationship Id="rId1621" Type="http://schemas.openxmlformats.org/officeDocument/2006/relationships/hyperlink" Target="https://youtu.be/v2ib15kI_H4" TargetMode="External"/><Relationship Id="rId2952" Type="http://schemas.openxmlformats.org/officeDocument/2006/relationships/hyperlink" Target="https://youtu.be/T18zO3mkSFA"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bcDvzV86e5g" TargetMode="External"/><Relationship Id="rId1623" Type="http://schemas.openxmlformats.org/officeDocument/2006/relationships/hyperlink" Target="https://youtu.be/G3WjUrEsVKg" TargetMode="External"/><Relationship Id="rId2954" Type="http://schemas.openxmlformats.org/officeDocument/2006/relationships/hyperlink" Target="https://youtu.be/fdLppy_NAmk" TargetMode="External"/><Relationship Id="rId1624" Type="http://schemas.openxmlformats.org/officeDocument/2006/relationships/hyperlink" Target="https://youtu.be/j6SHXKT0f48" TargetMode="External"/><Relationship Id="rId2955" Type="http://schemas.openxmlformats.org/officeDocument/2006/relationships/hyperlink" Target="https://youtu.be/7M6KJaNmgjs"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kcpgliFaAd4"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F9fnwieEZ7E?t=6" TargetMode="External"/><Relationship Id="rId1627" Type="http://schemas.openxmlformats.org/officeDocument/2006/relationships/hyperlink" Target="https://youtu.be/Nq6oB-P6K7Y" TargetMode="External"/><Relationship Id="rId2958" Type="http://schemas.openxmlformats.org/officeDocument/2006/relationships/hyperlink" Target="https://youtu.be/ZAinYSFi65U"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R_WzW5NJHNg"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BRJoIrstX68" TargetMode="External"/><Relationship Id="rId2900" Type="http://schemas.openxmlformats.org/officeDocument/2006/relationships/hyperlink" Target="https://www.youtube.com/watch?v=60ATcpC4rTI" TargetMode="External"/><Relationship Id="rId2901" Type="http://schemas.openxmlformats.org/officeDocument/2006/relationships/hyperlink" Target="https://www.youtube.com/watch?v=xcxhZO7BvJw" TargetMode="External"/><Relationship Id="rId2902" Type="http://schemas.openxmlformats.org/officeDocument/2006/relationships/hyperlink" Target="https://www.youtube.com/watch?v=kKfeqwrHHg8" TargetMode="External"/><Relationship Id="rId2903" Type="http://schemas.openxmlformats.org/officeDocument/2006/relationships/hyperlink" Target="https://www.youtube.com/watch?v=FJKfE_oi77Q" TargetMode="External"/><Relationship Id="rId2904" Type="http://schemas.openxmlformats.org/officeDocument/2006/relationships/hyperlink" Target="https://www.youtube.com/watch?v=40nfD6pREm0" TargetMode="External"/><Relationship Id="rId2905" Type="http://schemas.openxmlformats.org/officeDocument/2006/relationships/hyperlink" Target="https://www.youtube.com/watch?v=8-PbKF3qQeA" TargetMode="External"/><Relationship Id="rId2906" Type="http://schemas.openxmlformats.org/officeDocument/2006/relationships/hyperlink" Target="https://www.youtube.com/watch?v=CZNm_33SH_o" TargetMode="External"/><Relationship Id="rId2907" Type="http://schemas.openxmlformats.org/officeDocument/2006/relationships/hyperlink" Target="https://www.youtube.com/watch?v=B2f5gogIPSY" TargetMode="External"/><Relationship Id="rId2908" Type="http://schemas.openxmlformats.org/officeDocument/2006/relationships/hyperlink" Target="https://www.youtube.com/watch?v=IuVe_ikGkOE" TargetMode="External"/><Relationship Id="rId2909" Type="http://schemas.openxmlformats.org/officeDocument/2006/relationships/hyperlink" Target="https://www.youtube.com/watch?v=QxWPg7mdDfE" TargetMode="External"/><Relationship Id="rId2920" Type="http://schemas.openxmlformats.org/officeDocument/2006/relationships/hyperlink" Target="https://www.youtube.com/watch?v=e8w0PEk24j4" TargetMode="External"/><Relationship Id="rId2921" Type="http://schemas.openxmlformats.org/officeDocument/2006/relationships/hyperlink" Target="https://www.youtube.com/watch?v=rWfGIEVvzDo" TargetMode="External"/><Relationship Id="rId2922" Type="http://schemas.openxmlformats.org/officeDocument/2006/relationships/hyperlink" Target="https://www.youtube.com/watch?v=QrmFMoWKslE" TargetMode="External"/><Relationship Id="rId2923" Type="http://schemas.openxmlformats.org/officeDocument/2006/relationships/hyperlink" Target="https://www.youtube.com/watch?v=_-vCzJ7BwD0" TargetMode="External"/><Relationship Id="rId2924" Type="http://schemas.openxmlformats.org/officeDocument/2006/relationships/hyperlink" Target="https://www.youtube.com/watch?v=lX_OaKiUrOY&amp;ab_channel=MrYhatoh" TargetMode="External"/><Relationship Id="rId2925" Type="http://schemas.openxmlformats.org/officeDocument/2006/relationships/hyperlink" Target="https://youtu.be/9AgoQlYTcMM" TargetMode="External"/><Relationship Id="rId2926" Type="http://schemas.openxmlformats.org/officeDocument/2006/relationships/hyperlink" Target="https://youtu.be/9d4oAx6iDLY" TargetMode="External"/><Relationship Id="rId2927" Type="http://schemas.openxmlformats.org/officeDocument/2006/relationships/hyperlink" Target="https://youtu.be/UeQdaOSfhqQ" TargetMode="External"/><Relationship Id="rId2928" Type="http://schemas.openxmlformats.org/officeDocument/2006/relationships/hyperlink" Target="https://youtu.be/u8Fer5Ktzjw" TargetMode="External"/><Relationship Id="rId2929" Type="http://schemas.openxmlformats.org/officeDocument/2006/relationships/hyperlink" Target="https://youtu.be/bEtJQK0rkxo" TargetMode="External"/><Relationship Id="rId2910" Type="http://schemas.openxmlformats.org/officeDocument/2006/relationships/hyperlink" Target="https://www.youtube.com/watch?v=mTXUY9xpRFg" TargetMode="External"/><Relationship Id="rId2911" Type="http://schemas.openxmlformats.org/officeDocument/2006/relationships/hyperlink" Target="https://www.youtube.com/watch?v=CXysMP8sBxs" TargetMode="External"/><Relationship Id="rId2912" Type="http://schemas.openxmlformats.org/officeDocument/2006/relationships/hyperlink" Target="https://www.youtube.com/watch?v=JHBjmXQeIW4" TargetMode="External"/><Relationship Id="rId2913" Type="http://schemas.openxmlformats.org/officeDocument/2006/relationships/hyperlink" Target="https://www.youtube.com/watch?v=JSK0YPuxwu8" TargetMode="External"/><Relationship Id="rId2914" Type="http://schemas.openxmlformats.org/officeDocument/2006/relationships/hyperlink" Target="https://www.youtube.com/watch?v=gEIyUeIBVcE" TargetMode="External"/><Relationship Id="rId2915" Type="http://schemas.openxmlformats.org/officeDocument/2006/relationships/hyperlink" Target="https://www.youtube.com/watch?v=bLjbsRbEWJo" TargetMode="External"/><Relationship Id="rId2916" Type="http://schemas.openxmlformats.org/officeDocument/2006/relationships/hyperlink" Target="https://www.youtube.com/watch?v=RkeXZsAEZAw" TargetMode="External"/><Relationship Id="rId2917" Type="http://schemas.openxmlformats.org/officeDocument/2006/relationships/hyperlink" Target="https://www.youtube.com/watch?v=OKOvNxVhYhg" TargetMode="External"/><Relationship Id="rId2918" Type="http://schemas.openxmlformats.org/officeDocument/2006/relationships/hyperlink" Target="https://clips.twitch.tv/TemperedFaintAppleTwitchRaid" TargetMode="External"/><Relationship Id="rId2919" Type="http://schemas.openxmlformats.org/officeDocument/2006/relationships/hyperlink" Target="https://www.youtube.com/watch?v=3fqRcGfUd40"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gDXznlVPmok"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GPTfLN1gvcA" TargetMode="External"/><Relationship Id="rId1655" Type="http://schemas.openxmlformats.org/officeDocument/2006/relationships/hyperlink" Target="https://youtu.be/tdGWS97d3l8"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6maFSYyONMI" TargetMode="External"/><Relationship Id="rId1657" Type="http://schemas.openxmlformats.org/officeDocument/2006/relationships/hyperlink" Target="https://www.twitch.tv/videos/1604858599" TargetMode="External"/><Relationship Id="rId2988" Type="http://schemas.openxmlformats.org/officeDocument/2006/relationships/hyperlink" Target="https://www.twitch.tv/videos/1240610069"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ZBw8HgqmYE4"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UApekPqVx0"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FbhZuABeUno"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SyQIUMhk3NQ" TargetMode="External"/><Relationship Id="rId1652" Type="http://schemas.openxmlformats.org/officeDocument/2006/relationships/hyperlink" Target="https://youtu.be/3xXcJ2B6gHc" TargetMode="External"/><Relationship Id="rId2983" Type="http://schemas.openxmlformats.org/officeDocument/2006/relationships/hyperlink" Target="https://youtu.be/fuGW3I0caT8"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T9JOn5dgSlg?t=6"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lPkvTZpTvMI?t=8"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wP71syAMx4g" TargetMode="External"/><Relationship Id="rId1645" Type="http://schemas.openxmlformats.org/officeDocument/2006/relationships/hyperlink" Target="https://youtu.be/rpHwfObx6Jo" TargetMode="External"/><Relationship Id="rId2976" Type="http://schemas.openxmlformats.org/officeDocument/2006/relationships/hyperlink" Target="https://youtu.be/xuC6ejNPnCo?t=10"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1DaDpONiHIE"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EvC-eEXii60" TargetMode="External"/><Relationship Id="rId1648" Type="http://schemas.openxmlformats.org/officeDocument/2006/relationships/hyperlink" Target="https://youtu.be/K-DZFXwtU3E" TargetMode="External"/><Relationship Id="rId2979" Type="http://schemas.openxmlformats.org/officeDocument/2006/relationships/hyperlink" Target="https://youtu.be/F-2Vza5NDCs"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JA8zPb_sJUI"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s7KwjQLw1kU"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MGFeKWE-RkA"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b5xLagqBHMs"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IOuZLjDgZX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HPS5N1Vmy6Q" TargetMode="External"/><Relationship Id="rId1667" Type="http://schemas.openxmlformats.org/officeDocument/2006/relationships/hyperlink" Target="https://www.twitch.tv/videos/1160383779"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39276624"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LnokC0JcIX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8lvROe5a3Fs"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yBPrzGu9iRs"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0aDb7ovTkt8"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VRHX3pgBvAQ" TargetMode="External"/><Relationship Id="rId2148" Type="http://schemas.openxmlformats.org/officeDocument/2006/relationships/hyperlink" Target="https://www.youtube.com/watch?v=F7hcihsAc7k" TargetMode="External"/><Relationship Id="rId2149" Type="http://schemas.openxmlformats.org/officeDocument/2006/relationships/hyperlink" Target="https://clips.twitch.tv/CaringCorrectJamPeteZarollTie-SesxGbMXkYUtp2vk" TargetMode="External"/><Relationship Id="rId2140" Type="http://schemas.openxmlformats.org/officeDocument/2006/relationships/hyperlink" Target="https://clips.twitch.tv/PricklyColdThymeCorgiDerp-SUTqk3NQDKfAmSOz" TargetMode="External"/><Relationship Id="rId2141" Type="http://schemas.openxmlformats.org/officeDocument/2006/relationships/hyperlink" Target="https://clips.twitch.tv/InquisitiveCrypticClipsdadRickroll-pHeKwbvj7KGD3ZQ4" TargetMode="External"/><Relationship Id="rId2142" Type="http://schemas.openxmlformats.org/officeDocument/2006/relationships/hyperlink" Target="https://clips.twitch.tv/InspiringTrustworthyAlmondSwiftRage-48RK218yc4lPYK8e" TargetMode="External"/><Relationship Id="rId2143" Type="http://schemas.openxmlformats.org/officeDocument/2006/relationships/hyperlink" Target="https://clips.twitch.tv/WanderingWealthyTigerSSSsss-jux4zciScDnZdVbV" TargetMode="External"/><Relationship Id="rId2144" Type="http://schemas.openxmlformats.org/officeDocument/2006/relationships/hyperlink" Target="https://youtu.be/6dZGaGMo8gE" TargetMode="External"/><Relationship Id="rId2145" Type="http://schemas.openxmlformats.org/officeDocument/2006/relationships/hyperlink" Target="https://www.twitch.tv/ftilt/clip/WiseSarcasticSwordNerfBlueBlaster-28QUaV1_dW4ju5tS" TargetMode="External"/><Relationship Id="rId2146" Type="http://schemas.openxmlformats.org/officeDocument/2006/relationships/hyperlink" Target="https://clips.twitch.tv/SweetExpensiveDiscKlappa-rjyO0L4ThHLZFmy-" TargetMode="External"/><Relationship Id="rId2147" Type="http://schemas.openxmlformats.org/officeDocument/2006/relationships/hyperlink" Target="https://clips.twitch.tv/AbstemiousProductiveCheetahPraiseIt-CP5SX4C5k64ZZoCV" TargetMode="External"/><Relationship Id="rId2137" Type="http://schemas.openxmlformats.org/officeDocument/2006/relationships/hyperlink" Target="https://clips.twitch.tv/ProudDeafWallabyTakeNRG-tfE4zNXqRc1xKP_K" TargetMode="External"/><Relationship Id="rId2138" Type="http://schemas.openxmlformats.org/officeDocument/2006/relationships/hyperlink" Target="https://clips.twitch.tv/CrispyObeseDurianSwiftRage" TargetMode="External"/><Relationship Id="rId2139" Type="http://schemas.openxmlformats.org/officeDocument/2006/relationships/hyperlink" Target="https://clips.twitch.tv/AntsyTameSoybeanArsonNoSexy-vpEo3NKSJxXoNw99" TargetMode="External"/><Relationship Id="rId2130" Type="http://schemas.openxmlformats.org/officeDocument/2006/relationships/hyperlink" Target="https://clips.twitch.tv/PopularConfidentOilPermaSmug-fwtuyLN51a5V-UHg" TargetMode="External"/><Relationship Id="rId2131" Type="http://schemas.openxmlformats.org/officeDocument/2006/relationships/hyperlink" Target="https://clips.twitch.tv/AffluentFlirtyCasetteChefFrank-RBIiiGQ1ss5ucRk8" TargetMode="External"/><Relationship Id="rId2132" Type="http://schemas.openxmlformats.org/officeDocument/2006/relationships/hyperlink" Target="https://clips.twitch.tv/AgilePolishedSandpiperPanicVis-hpDyLscw0z6nWIpE" TargetMode="External"/><Relationship Id="rId2133" Type="http://schemas.openxmlformats.org/officeDocument/2006/relationships/hyperlink" Target="https://clips.twitch.tv/SuperSnappyNewtSSSsss-hXI7Oc-7fKR2TiKN" TargetMode="External"/><Relationship Id="rId2134" Type="http://schemas.openxmlformats.org/officeDocument/2006/relationships/hyperlink" Target="https://www.twitch.tv/videos/1615516252" TargetMode="External"/><Relationship Id="rId2135" Type="http://schemas.openxmlformats.org/officeDocument/2006/relationships/hyperlink" Target="https://youtu.be/5Oz9i6mgu6w" TargetMode="External"/><Relationship Id="rId2136" Type="http://schemas.openxmlformats.org/officeDocument/2006/relationships/hyperlink" Target="https://youtu.be/Of1sS4UiBaw"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6MOiAslVHMw" TargetMode="External"/><Relationship Id="rId2162" Type="http://schemas.openxmlformats.org/officeDocument/2006/relationships/hyperlink" Target="https://youtu.be/wzGIZS_G-kg" TargetMode="External"/><Relationship Id="rId2163" Type="http://schemas.openxmlformats.org/officeDocument/2006/relationships/hyperlink" Target="https://youtu.be/YBDWO0cjlEo" TargetMode="External"/><Relationship Id="rId2164" Type="http://schemas.openxmlformats.org/officeDocument/2006/relationships/hyperlink" Target="https://youtu.be/b8CKxMG-vfg" TargetMode="External"/><Relationship Id="rId2165" Type="http://schemas.openxmlformats.org/officeDocument/2006/relationships/hyperlink" Target="https://youtu.be/0pX-41NbyEo" TargetMode="External"/><Relationship Id="rId2166" Type="http://schemas.openxmlformats.org/officeDocument/2006/relationships/hyperlink" Target="https://youtu.be/7IzSZLsf5TI" TargetMode="External"/><Relationship Id="rId2167" Type="http://schemas.openxmlformats.org/officeDocument/2006/relationships/hyperlink" Target="https://youtu.be/ejAD7XyDiSQ" TargetMode="External"/><Relationship Id="rId2168" Type="http://schemas.openxmlformats.org/officeDocument/2006/relationships/hyperlink" Target="https://www.youtube.com/watch?v=SLXLOZVtVZY" TargetMode="External"/><Relationship Id="rId2169" Type="http://schemas.openxmlformats.org/officeDocument/2006/relationships/hyperlink" Target="https://youtu.be/6D0CmdR4vvA" TargetMode="External"/><Relationship Id="rId2159" Type="http://schemas.openxmlformats.org/officeDocument/2006/relationships/hyperlink" Target="https://youtu.be/uyCrTtmdPXw" TargetMode="External"/><Relationship Id="rId2150" Type="http://schemas.openxmlformats.org/officeDocument/2006/relationships/hyperlink" Target="https://clips.twitch.tv/PuzzledFastWhaleVoHiYo-D4hFr26tZC-k-mgs" TargetMode="External"/><Relationship Id="rId2151" Type="http://schemas.openxmlformats.org/officeDocument/2006/relationships/hyperlink" Target="https://www.youtube.com/watch?v=E_Sh6nPKfSg" TargetMode="External"/><Relationship Id="rId2152" Type="http://schemas.openxmlformats.org/officeDocument/2006/relationships/hyperlink" Target="https://clips.twitch.tv/ObedientSavagePicklesDxCat-PXYV7wE6gbM1tmzG" TargetMode="External"/><Relationship Id="rId2153" Type="http://schemas.openxmlformats.org/officeDocument/2006/relationships/hyperlink" Target="https://www.twitch.tv/videos/1693240640" TargetMode="External"/><Relationship Id="rId2154" Type="http://schemas.openxmlformats.org/officeDocument/2006/relationships/hyperlink" Target="https://www.youtube.com/watch?v=sOb_Hn1fEbU" TargetMode="External"/><Relationship Id="rId2155" Type="http://schemas.openxmlformats.org/officeDocument/2006/relationships/hyperlink" Target="https://www.youtube.com/watch?v=MWCEPTELsS8" TargetMode="External"/><Relationship Id="rId2156" Type="http://schemas.openxmlformats.org/officeDocument/2006/relationships/hyperlink" Target="https://www.twitch.tv/videos/189695481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SYCsxEy6GY4" TargetMode="External"/><Relationship Id="rId2104" Type="http://schemas.openxmlformats.org/officeDocument/2006/relationships/hyperlink" Target="https://www.youtube.com/watch?v=CO-u3GCGLkU&amp;feature=youtu.be&amp;ab_channel=SMSArchives" TargetMode="External"/><Relationship Id="rId2105" Type="http://schemas.openxmlformats.org/officeDocument/2006/relationships/hyperlink" Target="https://www.youtube.com/watch?v=lEKgOnYi-pQ&amp;ab_channel=SMSArchives" TargetMode="External"/><Relationship Id="rId2106" Type="http://schemas.openxmlformats.org/officeDocument/2006/relationships/hyperlink" Target="https://www.youtube.com/watch?v=KpJrVeP5Kzk&amp;feature=youtu.be&amp;ab_channel=SMSArchives" TargetMode="External"/><Relationship Id="rId2107" Type="http://schemas.openxmlformats.org/officeDocument/2006/relationships/hyperlink" Target="https://www.youtube.com/watch?v=qe1RNDoMCnc&amp;feature=youtu.be&amp;ab_channel=SMSArchives" TargetMode="External"/><Relationship Id="rId2108" Type="http://schemas.openxmlformats.org/officeDocument/2006/relationships/hyperlink" Target="https://www.youtube.com/watch?v=TfTsNySlGTo&amp;ab_channel=SMSArchives" TargetMode="External"/><Relationship Id="rId2109" Type="http://schemas.openxmlformats.org/officeDocument/2006/relationships/hyperlink" Target="https://www.youtube.com/watch?v=LV0XVYhIv-4&amp;feature=youtu.be&amp;ab_channel=SMSArchives" TargetMode="External"/><Relationship Id="rId2100" Type="http://schemas.openxmlformats.org/officeDocument/2006/relationships/hyperlink" Target="https://youtu.be/VKv-IpsEzRA" TargetMode="External"/><Relationship Id="rId2101" Type="http://schemas.openxmlformats.org/officeDocument/2006/relationships/hyperlink" Target="https://youtu.be/TyQ7-3gowfM" TargetMode="External"/><Relationship Id="rId2102" Type="http://schemas.openxmlformats.org/officeDocument/2006/relationships/hyperlink" Target="https://youtu.be/StdVPvFpuLM" TargetMode="External"/><Relationship Id="rId2103" Type="http://schemas.openxmlformats.org/officeDocument/2006/relationships/hyperlink" Target="https://youtu.be/GiiCAj_mvO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r_t9k5DrB0c" TargetMode="External"/><Relationship Id="rId2127" Type="http://schemas.openxmlformats.org/officeDocument/2006/relationships/hyperlink" Target="https://clips.twitch.tv/CheerfulFantasticTermiteLeeroyJenkins-_NqtQfUNLcCYlSba" TargetMode="External"/><Relationship Id="rId2128" Type="http://schemas.openxmlformats.org/officeDocument/2006/relationships/hyperlink" Target="https://clips.twitch.tv/FragileSmoggyEaglePeteZarollTie-EahUmDAbRKOeXQPe" TargetMode="External"/><Relationship Id="rId2129" Type="http://schemas.openxmlformats.org/officeDocument/2006/relationships/hyperlink" Target="https://clips.twitch.tv/GeniusDignifiedFrogPhilosoraptor-QBL8guokQfmf4voo" TargetMode="External"/><Relationship Id="rId2120" Type="http://schemas.openxmlformats.org/officeDocument/2006/relationships/hyperlink" Target="https://youtu.be/Bn7k3tpxw3w" TargetMode="External"/><Relationship Id="rId2121" Type="http://schemas.openxmlformats.org/officeDocument/2006/relationships/hyperlink" Target="https://youtu.be/GehcU0SiNIs" TargetMode="External"/><Relationship Id="rId2122" Type="http://schemas.openxmlformats.org/officeDocument/2006/relationships/hyperlink" Target="https://clips.twitch.tv/SuperZanyPieKeepo-Ebg6fn6EX7ykQnDV" TargetMode="External"/><Relationship Id="rId2123" Type="http://schemas.openxmlformats.org/officeDocument/2006/relationships/hyperlink" Target="https://clips.twitch.tv/TriangularObliviousMonitorBatChest-eqBHvfKfQfrebKfL" TargetMode="External"/><Relationship Id="rId2124" Type="http://schemas.openxmlformats.org/officeDocument/2006/relationships/hyperlink" Target="https://clips.twitch.tv/OptimisticPowerfulArtichokeShadyLulu-qH96aSshQXd34c7Z" TargetMode="External"/><Relationship Id="rId2125" Type="http://schemas.openxmlformats.org/officeDocument/2006/relationships/hyperlink" Target="https://clips.twitch.tv/NiceKindCoffeePrimeMe-Vz1GgZlWIpDJSyK-" TargetMode="External"/><Relationship Id="rId2115" Type="http://schemas.openxmlformats.org/officeDocument/2006/relationships/hyperlink" Target="https://www.youtube.com/watch?v=pL9qamyXGDU&amp;feature=youtu.be&amp;ab_channel=SMSArchives" TargetMode="External"/><Relationship Id="rId2116" Type="http://schemas.openxmlformats.org/officeDocument/2006/relationships/hyperlink" Target="https://youtu.be/AyHBkIG0MSY" TargetMode="External"/><Relationship Id="rId2117" Type="http://schemas.openxmlformats.org/officeDocument/2006/relationships/hyperlink" Target="https://youtu.be/z6UWwsVT2_g" TargetMode="External"/><Relationship Id="rId2118" Type="http://schemas.openxmlformats.org/officeDocument/2006/relationships/hyperlink" Target="https://youtu.be/1bYjGQdaTQ8" TargetMode="External"/><Relationship Id="rId2119" Type="http://schemas.openxmlformats.org/officeDocument/2006/relationships/hyperlink" Target="https://clips.twitch.tv/HotBadHornetSMOrc-t1Ay2e8ytR447XE-" TargetMode="External"/><Relationship Id="rId2110" Type="http://schemas.openxmlformats.org/officeDocument/2006/relationships/hyperlink" Target="https://www.youtube.com/watch?v=fxbvkBFHdGY&amp;ab_channel=SMSArchives" TargetMode="External"/><Relationship Id="rId2111" Type="http://schemas.openxmlformats.org/officeDocument/2006/relationships/hyperlink" Target="https://www.youtube.com/watch?v=-2rOzPdQKmc&amp;feature=youtu.be&amp;ab_channel=SMSArchives" TargetMode="External"/><Relationship Id="rId2112" Type="http://schemas.openxmlformats.org/officeDocument/2006/relationships/hyperlink" Target="https://www.youtube.com/watch?v=02MTZSsaoQU&amp;feature=youtu.be&amp;ab_channel=SMSArchives" TargetMode="External"/><Relationship Id="rId2113" Type="http://schemas.openxmlformats.org/officeDocument/2006/relationships/hyperlink" Target="https://www.youtube.com/watch?v=6um-iIt4i04&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638</v>
      </c>
    </row>
    <row r="11" ht="15.75" customHeight="1">
      <c r="A11" s="156" t="s">
        <v>825</v>
      </c>
      <c r="B11" s="83" t="s">
        <v>826</v>
      </c>
      <c r="C11" s="84" t="s">
        <v>541</v>
      </c>
      <c r="D11" s="85" t="s">
        <v>641</v>
      </c>
      <c r="E11" s="86" t="s">
        <v>330</v>
      </c>
      <c r="F11" s="87" t="s">
        <v>827</v>
      </c>
      <c r="G11" s="83" t="s">
        <v>642</v>
      </c>
      <c r="H11" s="92" t="s">
        <v>436</v>
      </c>
      <c r="I11" s="94" t="s">
        <v>828</v>
      </c>
      <c r="J11" s="92" t="s">
        <v>829</v>
      </c>
      <c r="K11" s="92" t="s">
        <v>830</v>
      </c>
      <c r="L11" s="92" t="s">
        <v>620</v>
      </c>
      <c r="M11" s="89" t="s">
        <v>831</v>
      </c>
      <c r="N11" s="94" t="s">
        <v>832</v>
      </c>
      <c r="O11" s="92" t="s">
        <v>106</v>
      </c>
      <c r="P11" s="89" t="s">
        <v>833</v>
      </c>
      <c r="Q11" s="94" t="s">
        <v>834</v>
      </c>
      <c r="R11" s="94"/>
      <c r="S11" s="92" t="s">
        <v>686</v>
      </c>
      <c r="T11" s="92" t="s">
        <v>665</v>
      </c>
      <c r="U11" s="212" t="s">
        <v>273</v>
      </c>
      <c r="V11" s="100" t="s">
        <v>835</v>
      </c>
      <c r="W11" s="213"/>
      <c r="X11" s="92" t="s">
        <v>836</v>
      </c>
      <c r="Y11" s="92" t="s">
        <v>557</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821</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641</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753</v>
      </c>
      <c r="AC18" s="265" t="s">
        <v>1370</v>
      </c>
      <c r="AD18" s="267"/>
      <c r="AE18" s="266" t="s">
        <v>1371</v>
      </c>
      <c r="AF18" s="266" t="s">
        <v>840</v>
      </c>
      <c r="AG18" s="267"/>
      <c r="AH18" s="267"/>
      <c r="AI18" s="266" t="s">
        <v>1372</v>
      </c>
      <c r="AJ18" s="267"/>
      <c r="AK18" s="263"/>
      <c r="AL18" s="268" t="s">
        <v>1373</v>
      </c>
      <c r="AM18" s="268" t="s">
        <v>1374</v>
      </c>
      <c r="AN18" s="269"/>
      <c r="AO18" s="269"/>
      <c r="AP18" s="269"/>
      <c r="AQ18" s="269"/>
      <c r="AR18" s="269"/>
      <c r="AS18" s="269"/>
      <c r="AT18" s="268" t="s">
        <v>766</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889</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766</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1211</v>
      </c>
      <c r="E19" s="86" t="s">
        <v>1151</v>
      </c>
      <c r="F19" s="87" t="s">
        <v>1278</v>
      </c>
      <c r="G19" s="83" t="s">
        <v>1357</v>
      </c>
      <c r="H19" s="89" t="s">
        <v>1419</v>
      </c>
      <c r="I19" s="90" t="s">
        <v>1420</v>
      </c>
      <c r="J19" s="89" t="s">
        <v>920</v>
      </c>
      <c r="K19" s="89" t="s">
        <v>334</v>
      </c>
      <c r="L19" s="89" t="s">
        <v>547</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604</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615</v>
      </c>
      <c r="AU19" s="89" t="s">
        <v>1433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1121</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1394</v>
      </c>
      <c r="CA19" s="98"/>
      <c r="CB19" s="89" t="s">
        <v>1447</v>
      </c>
      <c r="CC19" s="98"/>
      <c r="CD19" s="98"/>
      <c r="CE19" s="197"/>
      <c r="CF19" s="90" t="s">
        <v>1448</v>
      </c>
      <c r="CG19" s="89" t="s">
        <v>599</v>
      </c>
      <c r="CH19" s="89" t="s">
        <v>307</v>
      </c>
      <c r="CI19" s="89" t="s">
        <v>1449</v>
      </c>
      <c r="CJ19" s="89" t="s">
        <v>1450</v>
      </c>
      <c r="CK19" s="90" t="s">
        <v>1153</v>
      </c>
      <c r="CL19" s="90" t="s">
        <v>1451</v>
      </c>
      <c r="CM19" s="88" t="s">
        <v>1452</v>
      </c>
      <c r="CN19" s="98"/>
      <c r="CO19" s="89" t="s">
        <v>796</v>
      </c>
      <c r="CP19" s="98"/>
      <c r="CQ19" s="98"/>
      <c r="CR19" s="98"/>
      <c r="CS19" s="103"/>
      <c r="CT19" s="89" t="s">
        <v>1453</v>
      </c>
      <c r="CU19" s="89" t="s">
        <v>512</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624</v>
      </c>
      <c r="DN19" s="98"/>
      <c r="DO19" s="98"/>
      <c r="DP19" s="89" t="s">
        <v>1460</v>
      </c>
      <c r="DQ19" s="88" t="s">
        <v>349</v>
      </c>
      <c r="DR19" s="91" t="s">
        <v>1461</v>
      </c>
      <c r="DS19" s="98"/>
      <c r="DT19" s="98"/>
      <c r="DU19" s="89" t="s">
        <v>526</v>
      </c>
      <c r="DV19" s="98"/>
      <c r="DW19" s="89" t="s">
        <v>321</v>
      </c>
      <c r="DX19" s="98"/>
      <c r="DY19" s="89" t="s">
        <v>1462</v>
      </c>
      <c r="DZ19" s="94" t="s">
        <v>1463</v>
      </c>
      <c r="EA19" s="98"/>
      <c r="EB19" s="99" t="s">
        <v>429</v>
      </c>
    </row>
    <row r="20" ht="15.75" customHeight="1">
      <c r="A20" s="295" t="s">
        <v>1464</v>
      </c>
      <c r="B20" s="105" t="s">
        <v>1465</v>
      </c>
      <c r="C20" s="106" t="s">
        <v>737</v>
      </c>
      <c r="D20" s="107" t="s">
        <v>737</v>
      </c>
      <c r="E20" s="108" t="s">
        <v>737</v>
      </c>
      <c r="F20" s="109" t="s">
        <v>1466</v>
      </c>
      <c r="G20" s="105" t="s">
        <v>1467</v>
      </c>
      <c r="H20" s="179" t="s">
        <v>1141</v>
      </c>
      <c r="I20" s="179" t="s">
        <v>1468</v>
      </c>
      <c r="J20" s="296" t="s">
        <v>1469</v>
      </c>
      <c r="K20" s="179" t="s">
        <v>438</v>
      </c>
      <c r="L20" s="114" t="s">
        <v>583</v>
      </c>
      <c r="M20" s="216" t="s">
        <v>1470</v>
      </c>
      <c r="N20" s="297" t="s">
        <v>1471</v>
      </c>
      <c r="O20" s="298" t="s">
        <v>1472</v>
      </c>
      <c r="P20" s="112" t="s">
        <v>650</v>
      </c>
      <c r="Q20" s="299"/>
      <c r="R20" s="300"/>
      <c r="S20" s="179" t="s">
        <v>1473</v>
      </c>
      <c r="T20" s="114" t="s">
        <v>1474</v>
      </c>
      <c r="U20" s="217"/>
      <c r="V20" s="217"/>
      <c r="W20" s="93"/>
      <c r="X20" s="301" t="s">
        <v>1475</v>
      </c>
      <c r="Y20" s="117" t="s">
        <v>1476</v>
      </c>
      <c r="Z20" s="302" t="s">
        <v>837</v>
      </c>
      <c r="AA20" s="116" t="s">
        <v>931</v>
      </c>
      <c r="AB20" s="117" t="s">
        <v>753</v>
      </c>
      <c r="AC20" s="116" t="s">
        <v>1477</v>
      </c>
      <c r="AD20" s="117" t="s">
        <v>1478</v>
      </c>
      <c r="AE20" s="117" t="s">
        <v>663</v>
      </c>
      <c r="AF20" s="117" t="s">
        <v>353</v>
      </c>
      <c r="AG20" s="201"/>
      <c r="AH20" s="118"/>
      <c r="AI20" s="117" t="s">
        <v>1479</v>
      </c>
      <c r="AJ20" s="220"/>
      <c r="AK20" s="93"/>
      <c r="AL20" s="123" t="s">
        <v>460</v>
      </c>
      <c r="AM20" s="303" t="s">
        <v>1374</v>
      </c>
      <c r="AN20" s="123" t="s">
        <v>1480</v>
      </c>
      <c r="AO20" s="221"/>
      <c r="AP20" s="221"/>
      <c r="AQ20" s="221"/>
      <c r="AR20" s="181" t="s">
        <v>1481</v>
      </c>
      <c r="AS20" s="221"/>
      <c r="AT20" s="123" t="s">
        <v>766</v>
      </c>
      <c r="AU20" s="304" t="s">
        <v>1482</v>
      </c>
      <c r="AV20" s="123" t="s">
        <v>1337</v>
      </c>
      <c r="AW20" s="221"/>
      <c r="AX20" s="305" t="s">
        <v>1483</v>
      </c>
      <c r="AY20" s="221"/>
      <c r="AZ20" s="93"/>
      <c r="BA20" s="127" t="str">
        <f>HYPERLINK("https://clips.twitch.tv/JollyDarlingMousePipeHype","49.40")</f>
        <v>49.40</v>
      </c>
      <c r="BB20" s="129" t="s">
        <v>772</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6"/>
      <c r="BR20" s="132" t="str">
        <f>HYPERLINK("https://clips.twitch.tv/PolishedAnimatedPenguinOhMyDog","50.72")</f>
        <v>50.72</v>
      </c>
      <c r="BS20" s="134" t="s">
        <v>1490</v>
      </c>
      <c r="BT20" s="134" t="s">
        <v>1491</v>
      </c>
      <c r="BU20" s="132" t="s">
        <v>1492</v>
      </c>
      <c r="BV20" s="307"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08" t="s">
        <v>579</v>
      </c>
      <c r="CH20" s="139" t="s">
        <v>1497</v>
      </c>
      <c r="CI20" s="192" t="s">
        <v>1498</v>
      </c>
      <c r="CJ20" s="192" t="s">
        <v>1499</v>
      </c>
      <c r="CK20" s="309" t="s">
        <v>1500</v>
      </c>
      <c r="CL20" s="192" t="s">
        <v>298</v>
      </c>
      <c r="CM20" s="192" t="s">
        <v>1501</v>
      </c>
      <c r="CN20" s="230"/>
      <c r="CO20" s="140" t="s">
        <v>240</v>
      </c>
      <c r="CP20" s="141"/>
      <c r="CQ20" s="140" t="s">
        <v>1502</v>
      </c>
      <c r="CR20" s="230"/>
      <c r="CS20" s="103"/>
      <c r="CT20" s="208" t="s">
        <v>968</v>
      </c>
      <c r="CU20" s="208" t="s">
        <v>1503</v>
      </c>
      <c r="CV20" s="310" t="s">
        <v>1504</v>
      </c>
      <c r="CW20" s="147" t="s">
        <v>1426</v>
      </c>
      <c r="CX20" s="311" t="s">
        <v>1505</v>
      </c>
      <c r="CY20" s="312"/>
      <c r="CZ20" s="147" t="s">
        <v>1506</v>
      </c>
      <c r="DA20" s="208" t="s">
        <v>1507</v>
      </c>
      <c r="DB20" s="231"/>
      <c r="DC20" s="147" t="s">
        <v>1508</v>
      </c>
      <c r="DD20" s="147" t="s">
        <v>1509</v>
      </c>
      <c r="DE20" s="231"/>
      <c r="DF20" s="231"/>
      <c r="DG20" s="209" t="s">
        <v>1510</v>
      </c>
      <c r="DH20" s="233"/>
      <c r="DI20" s="233"/>
      <c r="DJ20" s="209"/>
      <c r="DK20" s="209" t="s">
        <v>524</v>
      </c>
      <c r="DL20" s="209" t="s">
        <v>1511</v>
      </c>
      <c r="DM20" s="209" t="s">
        <v>626</v>
      </c>
      <c r="DN20" s="209" t="s">
        <v>202</v>
      </c>
      <c r="DO20" s="209" t="s">
        <v>1512</v>
      </c>
      <c r="DP20" s="313" t="s">
        <v>1513</v>
      </c>
      <c r="DQ20" s="152" t="s">
        <v>1514</v>
      </c>
      <c r="DR20" s="209" t="s">
        <v>1515</v>
      </c>
      <c r="DS20" s="233"/>
      <c r="DT20" s="194" t="s">
        <v>1516</v>
      </c>
      <c r="DU20" s="209" t="s">
        <v>532</v>
      </c>
      <c r="DV20" s="233"/>
      <c r="DW20" s="233"/>
      <c r="DX20" s="149" t="s">
        <v>1517</v>
      </c>
      <c r="DY20" s="211" t="s">
        <v>214</v>
      </c>
      <c r="DZ20" s="152" t="s">
        <v>1518</v>
      </c>
      <c r="EA20" s="152" t="s">
        <v>734</v>
      </c>
      <c r="EB20" s="314" t="s">
        <v>1519</v>
      </c>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833</v>
      </c>
      <c r="Q21" s="89" t="s">
        <v>1529</v>
      </c>
      <c r="R21" s="94"/>
      <c r="S21" s="94" t="s">
        <v>445</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5"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31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1512</v>
      </c>
      <c r="DP21" s="94" t="s">
        <v>1596</v>
      </c>
      <c r="DQ21" s="94"/>
      <c r="DR21" s="94" t="s">
        <v>1597</v>
      </c>
      <c r="DS21" s="94" t="s">
        <v>1598</v>
      </c>
      <c r="DT21" s="94" t="s">
        <v>1599</v>
      </c>
      <c r="DU21" s="94" t="s">
        <v>1600</v>
      </c>
      <c r="DV21" s="94" t="s">
        <v>1601</v>
      </c>
      <c r="DW21" s="94" t="s">
        <v>579</v>
      </c>
      <c r="DX21" s="94" t="s">
        <v>1602</v>
      </c>
      <c r="DY21" s="94" t="s">
        <v>1603</v>
      </c>
      <c r="DZ21" s="94" t="s">
        <v>1604</v>
      </c>
      <c r="EA21" s="94" t="s">
        <v>1482</v>
      </c>
      <c r="EB21" s="92" t="s">
        <v>1605</v>
      </c>
    </row>
    <row r="22">
      <c r="A22" s="317" t="s">
        <v>1606</v>
      </c>
      <c r="B22" s="105" t="s">
        <v>1607</v>
      </c>
      <c r="C22" s="106" t="s">
        <v>1277</v>
      </c>
      <c r="D22" s="107" t="s">
        <v>1277</v>
      </c>
      <c r="E22" s="108" t="s">
        <v>738</v>
      </c>
      <c r="F22" s="109" t="s">
        <v>1608</v>
      </c>
      <c r="G22" s="105" t="s">
        <v>1609</v>
      </c>
      <c r="H22" s="318" t="s">
        <v>1610</v>
      </c>
      <c r="I22" s="319" t="s">
        <v>1611</v>
      </c>
      <c r="J22" s="319" t="s">
        <v>1612</v>
      </c>
      <c r="K22" s="319" t="s">
        <v>438</v>
      </c>
      <c r="L22" s="319" t="s">
        <v>379</v>
      </c>
      <c r="M22" s="320" t="s">
        <v>593</v>
      </c>
      <c r="N22" s="318" t="s">
        <v>1613</v>
      </c>
      <c r="O22" s="319" t="s">
        <v>1614</v>
      </c>
      <c r="P22" s="319" t="s">
        <v>107</v>
      </c>
      <c r="Q22" s="321" t="s">
        <v>1615</v>
      </c>
      <c r="R22" s="318" t="s">
        <v>1616</v>
      </c>
      <c r="S22" s="318" t="s">
        <v>769</v>
      </c>
      <c r="T22" s="319" t="s">
        <v>1617</v>
      </c>
      <c r="U22" s="319" t="s">
        <v>1618</v>
      </c>
      <c r="V22" s="320" t="s">
        <v>1619</v>
      </c>
      <c r="W22" s="322"/>
      <c r="X22" s="323" t="s">
        <v>1620</v>
      </c>
      <c r="Y22" s="324" t="s">
        <v>1621</v>
      </c>
      <c r="Z22" s="325" t="s">
        <v>1622</v>
      </c>
      <c r="AA22" s="325" t="s">
        <v>1623</v>
      </c>
      <c r="AB22" s="326" t="str">
        <f>HYPERLINK("https://youtu.be/uGMxtAWodvo","30.22")</f>
        <v>30.22</v>
      </c>
      <c r="AC22" s="326" t="s">
        <v>1624</v>
      </c>
      <c r="AD22" s="324"/>
      <c r="AE22" s="325" t="s">
        <v>899</v>
      </c>
      <c r="AF22" s="326" t="str">
        <f>HYPERLINK("https://www.youtube.com/watch?v=EdK5oJYC1tk","15.10")</f>
        <v>15.10</v>
      </c>
      <c r="AG22" s="325" t="s">
        <v>451</v>
      </c>
      <c r="AH22" s="325" t="s">
        <v>564</v>
      </c>
      <c r="AI22" s="326" t="str">
        <f>HYPERLINK("https://youtu.be/ZXRdUyO-EWA","1:01.11")</f>
        <v>1:01.11</v>
      </c>
      <c r="AJ22" s="323" t="s">
        <v>1625</v>
      </c>
      <c r="AK22" s="322"/>
      <c r="AL22" s="327" t="s">
        <v>1626</v>
      </c>
      <c r="AM22" s="328" t="s">
        <v>1627</v>
      </c>
      <c r="AN22" s="329" t="s">
        <v>1628</v>
      </c>
      <c r="AO22" s="328" t="s">
        <v>1629</v>
      </c>
      <c r="AP22" s="329"/>
      <c r="AQ22" s="329"/>
      <c r="AR22" s="328" t="s">
        <v>1630</v>
      </c>
      <c r="AS22" s="330" t="s">
        <v>1631</v>
      </c>
      <c r="AT22" s="328" t="s">
        <v>1632</v>
      </c>
      <c r="AU22" s="328" t="s">
        <v>1633</v>
      </c>
      <c r="AV22" s="331" t="s">
        <v>142</v>
      </c>
      <c r="AW22" s="330" t="str">
        <f>HYPERLINK("https://youtu.be/LGq_coDO1t0","41.89")</f>
        <v>41.89</v>
      </c>
      <c r="AX22" s="328" t="s">
        <v>1236</v>
      </c>
      <c r="AY22" s="329" t="s">
        <v>1634</v>
      </c>
      <c r="AZ22" s="322"/>
      <c r="BA22" s="332" t="s">
        <v>1635</v>
      </c>
      <c r="BB22" s="333" t="s">
        <v>232</v>
      </c>
      <c r="BC22" s="333" t="s">
        <v>142</v>
      </c>
      <c r="BD22" s="332" t="s">
        <v>1636</v>
      </c>
      <c r="BE22" s="334" t="s">
        <v>790</v>
      </c>
      <c r="BF22" s="332" t="s">
        <v>470</v>
      </c>
      <c r="BG22" s="332" t="str">
        <f>HYPERLINK("https://youtu.be/SCwM4I4j6-A","50.19")</f>
        <v>50.19</v>
      </c>
      <c r="BH22" s="332" t="s">
        <v>1637</v>
      </c>
      <c r="BI22" s="334"/>
      <c r="BJ22" s="332" t="str">
        <f>HYPERLINK("https://youtu.be/1ecLZd2x6O4","1:28.27")</f>
        <v>1:28.27</v>
      </c>
      <c r="BK22" s="332" t="s">
        <v>1638</v>
      </c>
      <c r="BL22" s="334" t="s">
        <v>1639</v>
      </c>
      <c r="BM22" s="333" t="s">
        <v>497</v>
      </c>
      <c r="BN22" s="332" t="str">
        <f>HYPERLINK("https://youtu.be/tUFd3-e8u0s","1:27.08")</f>
        <v>1:27.08</v>
      </c>
      <c r="BO22" s="334" t="s">
        <v>1640</v>
      </c>
      <c r="BP22" s="322"/>
      <c r="BQ22" s="335" t="s">
        <v>934</v>
      </c>
      <c r="BR22" s="336" t="str">
        <f>HYPERLINK("https://youtu.be/sYs50tvUHuo","52.01")</f>
        <v>52.01</v>
      </c>
      <c r="BS22" s="337" t="s">
        <v>1641</v>
      </c>
      <c r="BT22" s="336" t="s">
        <v>1642</v>
      </c>
      <c r="BU22" s="335" t="s">
        <v>1643</v>
      </c>
      <c r="BV22" s="336" t="str">
        <f>HYPERLINK("https://youtu.be/n7zdK3H7Bag","22.27")</f>
        <v>22.27</v>
      </c>
      <c r="BW22" s="335"/>
      <c r="BX22" s="335" t="s">
        <v>1644</v>
      </c>
      <c r="BY22" s="336" t="s">
        <v>1192</v>
      </c>
      <c r="BZ22" s="337" t="s">
        <v>1394</v>
      </c>
      <c r="CA22" s="337" t="s">
        <v>1645</v>
      </c>
      <c r="CB22" s="337" t="s">
        <v>1646</v>
      </c>
      <c r="CC22" s="336" t="s">
        <v>1647</v>
      </c>
      <c r="CD22" s="335" t="s">
        <v>1648</v>
      </c>
      <c r="CE22" s="338"/>
      <c r="CF22" s="339" t="s">
        <v>1649</v>
      </c>
      <c r="CG22" s="339" t="s">
        <v>1331</v>
      </c>
      <c r="CH22" s="339" t="s">
        <v>1396</v>
      </c>
      <c r="CI22" s="340" t="s">
        <v>781</v>
      </c>
      <c r="CJ22" s="339" t="s">
        <v>1650</v>
      </c>
      <c r="CK22" s="339" t="s">
        <v>1651</v>
      </c>
      <c r="CL22" s="340" t="s">
        <v>505</v>
      </c>
      <c r="CM22" s="339" t="s">
        <v>1652</v>
      </c>
      <c r="CN22" s="341"/>
      <c r="CO22" s="341" t="s">
        <v>420</v>
      </c>
      <c r="CP22" s="341"/>
      <c r="CQ22" s="341" t="s">
        <v>1653</v>
      </c>
      <c r="CR22" s="341"/>
      <c r="CS22" s="342"/>
      <c r="CT22" s="343" t="s">
        <v>1654</v>
      </c>
      <c r="CU22" s="344" t="str">
        <f>HYPERLINK("https://www.youtube.com/watch?v=wOcz6idXkPk","13.28")</f>
        <v>13.28</v>
      </c>
      <c r="CV22" s="345" t="s">
        <v>1337</v>
      </c>
      <c r="CW22" s="346" t="s">
        <v>1655</v>
      </c>
      <c r="CX22" s="344" t="s">
        <v>1656</v>
      </c>
      <c r="CY22" s="345" t="s">
        <v>860</v>
      </c>
      <c r="CZ22" s="345" t="s">
        <v>1657</v>
      </c>
      <c r="DA22" s="345" t="s">
        <v>1658</v>
      </c>
      <c r="DB22" s="346" t="s">
        <v>1659</v>
      </c>
      <c r="DC22" s="346" t="s">
        <v>1660</v>
      </c>
      <c r="DD22" s="345" t="s">
        <v>1661</v>
      </c>
      <c r="DE22" s="344" t="str">
        <f>HYPERLINK("https://youtu.be/1RIW6L86hD0","1:39.58")</f>
        <v>1:39.58</v>
      </c>
      <c r="DF22" s="347"/>
      <c r="DG22" s="348" t="s">
        <v>1454</v>
      </c>
      <c r="DH22" s="349" t="str">
        <f>HYPERLINK("https://youtu.be/0qbQjk4eFZ4","1:30.01")</f>
        <v>1:30.01</v>
      </c>
      <c r="DI22" s="349" t="str">
        <f>HYPERLINK("https://youtu.be/KytqO9xTGZE","1:28.71")</f>
        <v>1:28.71</v>
      </c>
      <c r="DJ22" s="348"/>
      <c r="DK22" s="348" t="s">
        <v>524</v>
      </c>
      <c r="DL22" s="348" t="s">
        <v>907</v>
      </c>
      <c r="DM22" s="349" t="s">
        <v>1662</v>
      </c>
      <c r="DN22" s="349" t="s">
        <v>1663</v>
      </c>
      <c r="DO22" s="349" t="s">
        <v>1664</v>
      </c>
      <c r="DP22" s="349" t="str">
        <f>HYPERLINK("https://youtu.be/ZcgmlQvaJlw","1:20.73")</f>
        <v>1:20.73</v>
      </c>
      <c r="DQ22" s="350" t="s">
        <v>1665</v>
      </c>
      <c r="DR22" s="349" t="str">
        <f>HYPERLINK("https://youtu.be/dmtW9oWPfEA","13.00")</f>
        <v>13.00</v>
      </c>
      <c r="DS22" s="351" t="s">
        <v>1666</v>
      </c>
      <c r="DT22" s="348" t="s">
        <v>1448</v>
      </c>
      <c r="DU22" s="351" t="s">
        <v>532</v>
      </c>
      <c r="DV22" s="348" t="s">
        <v>588</v>
      </c>
      <c r="DW22" s="348" t="s">
        <v>972</v>
      </c>
      <c r="DX22" s="349" t="s">
        <v>1667</v>
      </c>
      <c r="DY22" s="349" t="s">
        <v>1668</v>
      </c>
      <c r="DZ22" s="348" t="s">
        <v>1669</v>
      </c>
      <c r="EA22" s="348" t="s">
        <v>1670</v>
      </c>
      <c r="EB22" s="349" t="str">
        <f>HYPERLINK("https://youtu.be/Oh1CRK6fpa4","6.59")</f>
        <v>6.59</v>
      </c>
    </row>
    <row r="23" ht="15.75" customHeight="1">
      <c r="A23" s="82" t="s">
        <v>1671</v>
      </c>
      <c r="B23" s="83" t="s">
        <v>1672</v>
      </c>
      <c r="C23" s="84" t="s">
        <v>1277</v>
      </c>
      <c r="D23" s="85" t="s">
        <v>737</v>
      </c>
      <c r="E23" s="86" t="s">
        <v>1277</v>
      </c>
      <c r="F23" s="87" t="s">
        <v>1673</v>
      </c>
      <c r="G23" s="83" t="s">
        <v>1467</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1507</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52" t="s">
        <v>158</v>
      </c>
      <c r="BU23" s="89" t="s">
        <v>1709</v>
      </c>
      <c r="BV23" s="212" t="s">
        <v>160</v>
      </c>
      <c r="BW23" s="98"/>
      <c r="BX23" s="98"/>
      <c r="BY23" s="252" t="s">
        <v>1710</v>
      </c>
      <c r="BZ23" s="94" t="s">
        <v>1711</v>
      </c>
      <c r="CA23" s="94" t="s">
        <v>1712</v>
      </c>
      <c r="CB23" s="89" t="s">
        <v>1713</v>
      </c>
      <c r="CC23" s="89" t="s">
        <v>1454</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53" t="s">
        <v>1745</v>
      </c>
      <c r="J24" s="299"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53"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54" t="str">
        <f>HYPERLINK("https://clips.twitch.tv/TameArbitraryBurritoYouDontSay","15.00")</f>
        <v>15.00</v>
      </c>
      <c r="AG24" s="117" t="s">
        <v>1751</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08" t="s">
        <v>1759</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59"/>
      <c r="R25" s="98"/>
      <c r="S25" s="94" t="s">
        <v>1774</v>
      </c>
      <c r="T25" s="98"/>
      <c r="U25" s="98"/>
      <c r="V25" s="98"/>
      <c r="W25" s="93"/>
      <c r="X25" s="89" t="s">
        <v>186</v>
      </c>
      <c r="Y25" s="89" t="s">
        <v>1289</v>
      </c>
      <c r="Z25" s="89" t="s">
        <v>1775</v>
      </c>
      <c r="AA25" s="94" t="s">
        <v>559</v>
      </c>
      <c r="AB25" s="89" t="s">
        <v>1535</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1503</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60" t="s">
        <v>1813</v>
      </c>
      <c r="B26" s="105" t="s">
        <v>1814</v>
      </c>
      <c r="C26" s="106" t="s">
        <v>737</v>
      </c>
      <c r="D26" s="107" t="s">
        <v>1277</v>
      </c>
      <c r="E26" s="108" t="s">
        <v>738</v>
      </c>
      <c r="F26" s="109" t="s">
        <v>1815</v>
      </c>
      <c r="G26" s="105" t="s">
        <v>1766</v>
      </c>
      <c r="H26" s="319" t="s">
        <v>1816</v>
      </c>
      <c r="I26" s="319" t="s">
        <v>1817</v>
      </c>
      <c r="J26" s="319" t="s">
        <v>1818</v>
      </c>
      <c r="K26" s="319" t="s">
        <v>1819</v>
      </c>
      <c r="L26" s="361" t="s">
        <v>1820</v>
      </c>
      <c r="M26" s="319" t="s">
        <v>1821</v>
      </c>
      <c r="N26" s="362" t="s">
        <v>1822</v>
      </c>
      <c r="O26" s="319" t="s">
        <v>1616</v>
      </c>
      <c r="P26" s="319" t="s">
        <v>339</v>
      </c>
      <c r="Q26" s="320"/>
      <c r="R26" s="320"/>
      <c r="S26" s="363" t="s">
        <v>1823</v>
      </c>
      <c r="T26" s="320"/>
      <c r="U26" s="320"/>
      <c r="V26" s="179" t="s">
        <v>1824</v>
      </c>
      <c r="W26" s="163"/>
      <c r="X26" s="325" t="s">
        <v>222</v>
      </c>
      <c r="Y26" s="325" t="s">
        <v>1825</v>
      </c>
      <c r="Z26" s="364" t="s">
        <v>1826</v>
      </c>
      <c r="AA26" s="325" t="s">
        <v>1827</v>
      </c>
      <c r="AB26" s="364" t="s">
        <v>1828</v>
      </c>
      <c r="AC26" s="325" t="s">
        <v>1829</v>
      </c>
      <c r="AD26" s="323" t="s">
        <v>1830</v>
      </c>
      <c r="AE26" s="325" t="s">
        <v>899</v>
      </c>
      <c r="AF26" s="325" t="s">
        <v>122</v>
      </c>
      <c r="AG26" s="365" t="s">
        <v>1828</v>
      </c>
      <c r="AH26" s="324"/>
      <c r="AI26" s="324"/>
      <c r="AJ26" s="324"/>
      <c r="AK26" s="163"/>
      <c r="AL26" s="328" t="s">
        <v>1178</v>
      </c>
      <c r="AM26" s="328" t="s">
        <v>845</v>
      </c>
      <c r="AN26" s="329"/>
      <c r="AO26" s="329"/>
      <c r="AP26" s="329"/>
      <c r="AQ26" s="329"/>
      <c r="AR26" s="328" t="s">
        <v>133</v>
      </c>
      <c r="AS26" s="329"/>
      <c r="AT26" s="328" t="s">
        <v>673</v>
      </c>
      <c r="AU26" s="366" t="s">
        <v>211</v>
      </c>
      <c r="AV26" s="327" t="s">
        <v>1831</v>
      </c>
      <c r="AW26" s="329"/>
      <c r="AX26" s="328" t="s">
        <v>1832</v>
      </c>
      <c r="AY26" s="329"/>
      <c r="AZ26" s="163"/>
      <c r="BA26" s="333" t="s">
        <v>1833</v>
      </c>
      <c r="BB26" s="333" t="s">
        <v>141</v>
      </c>
      <c r="BC26" s="333" t="s">
        <v>142</v>
      </c>
      <c r="BD26" s="333" t="s">
        <v>1019</v>
      </c>
      <c r="BE26" s="333" t="s">
        <v>1834</v>
      </c>
      <c r="BF26" s="333" t="s">
        <v>1835</v>
      </c>
      <c r="BG26" s="334"/>
      <c r="BH26" s="333" t="s">
        <v>1836</v>
      </c>
      <c r="BI26" s="367"/>
      <c r="BJ26" s="368" t="s">
        <v>1837</v>
      </c>
      <c r="BK26" s="333" t="s">
        <v>1838</v>
      </c>
      <c r="BL26" s="334"/>
      <c r="BM26" s="334"/>
      <c r="BN26" s="334"/>
      <c r="BO26" s="334"/>
      <c r="BP26" s="163"/>
      <c r="BQ26" s="369" t="s">
        <v>1839</v>
      </c>
      <c r="BR26" s="369" t="s">
        <v>1840</v>
      </c>
      <c r="BS26" s="337" t="s">
        <v>1841</v>
      </c>
      <c r="BT26" s="337" t="s">
        <v>1842</v>
      </c>
      <c r="BU26" s="337" t="s">
        <v>1635</v>
      </c>
      <c r="BV26" s="369" t="s">
        <v>1108</v>
      </c>
      <c r="BW26" s="337" t="s">
        <v>1843</v>
      </c>
      <c r="BX26" s="370" t="s">
        <v>1844</v>
      </c>
      <c r="BY26" s="369" t="s">
        <v>1845</v>
      </c>
      <c r="BZ26" s="371" t="s">
        <v>1846</v>
      </c>
      <c r="CA26" s="335"/>
      <c r="CB26" s="335"/>
      <c r="CC26" s="335"/>
      <c r="CD26" s="335"/>
      <c r="CE26" s="372"/>
      <c r="CF26" s="339" t="s">
        <v>1847</v>
      </c>
      <c r="CG26" s="373" t="s">
        <v>1848</v>
      </c>
      <c r="CH26" s="339" t="s">
        <v>1369</v>
      </c>
      <c r="CI26" s="373" t="s">
        <v>1849</v>
      </c>
      <c r="CJ26" s="339" t="s">
        <v>1850</v>
      </c>
      <c r="CK26" s="373" t="s">
        <v>1851</v>
      </c>
      <c r="CL26" s="373" t="s">
        <v>1852</v>
      </c>
      <c r="CM26" s="339" t="s">
        <v>1853</v>
      </c>
      <c r="CN26" s="341"/>
      <c r="CO26" s="373" t="s">
        <v>349</v>
      </c>
      <c r="CP26" s="341"/>
      <c r="CQ26" s="341"/>
      <c r="CR26" s="341"/>
      <c r="CS26" s="174"/>
      <c r="CT26" s="345" t="s">
        <v>1378</v>
      </c>
      <c r="CU26" s="345" t="s">
        <v>1854</v>
      </c>
      <c r="CV26" s="345" t="s">
        <v>1260</v>
      </c>
      <c r="CW26" s="345" t="s">
        <v>1855</v>
      </c>
      <c r="CX26" s="345" t="s">
        <v>1856</v>
      </c>
      <c r="CY26" s="374" t="s">
        <v>1857</v>
      </c>
      <c r="CZ26" s="375" t="s">
        <v>1858</v>
      </c>
      <c r="DA26" s="376" t="s">
        <v>303</v>
      </c>
      <c r="DB26" s="346"/>
      <c r="DC26" s="346"/>
      <c r="DD26" s="346"/>
      <c r="DE26" s="346"/>
      <c r="DF26" s="377"/>
      <c r="DG26" s="378" t="s">
        <v>620</v>
      </c>
      <c r="DH26" s="348"/>
      <c r="DI26" s="348"/>
      <c r="DJ26" s="348"/>
      <c r="DK26" s="351" t="s">
        <v>524</v>
      </c>
      <c r="DL26" s="351" t="s">
        <v>1859</v>
      </c>
      <c r="DM26" s="351" t="s">
        <v>625</v>
      </c>
      <c r="DN26" s="351" t="s">
        <v>1860</v>
      </c>
      <c r="DO26" s="348"/>
      <c r="DP26" s="378" t="s">
        <v>1861</v>
      </c>
      <c r="DQ26" s="351" t="s">
        <v>1862</v>
      </c>
      <c r="DR26" s="348"/>
      <c r="DS26" s="351" t="s">
        <v>948</v>
      </c>
      <c r="DT26" s="348"/>
      <c r="DU26" s="351" t="s">
        <v>633</v>
      </c>
      <c r="DV26" s="348"/>
      <c r="DW26" s="348"/>
      <c r="DX26" s="348"/>
      <c r="DY26" s="348"/>
      <c r="DZ26" s="348"/>
      <c r="EA26" s="348"/>
      <c r="EB26" s="379" t="s">
        <v>1863</v>
      </c>
    </row>
    <row r="27" ht="15.75" customHeight="1">
      <c r="A27" s="82" t="s">
        <v>1864</v>
      </c>
      <c r="B27" s="83" t="s">
        <v>1865</v>
      </c>
      <c r="C27" s="84" t="s">
        <v>1277</v>
      </c>
      <c r="D27" s="85" t="s">
        <v>737</v>
      </c>
      <c r="E27" s="86" t="s">
        <v>1277</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1158</v>
      </c>
      <c r="T27" s="89" t="s">
        <v>1591</v>
      </c>
      <c r="U27" s="94" t="s">
        <v>1876</v>
      </c>
      <c r="V27" s="98"/>
      <c r="W27" s="93"/>
      <c r="X27" s="89" t="s">
        <v>1877</v>
      </c>
      <c r="Y27" s="89" t="s">
        <v>1878</v>
      </c>
      <c r="Z27" s="89" t="s">
        <v>1879</v>
      </c>
      <c r="AA27" s="94" t="s">
        <v>1880</v>
      </c>
      <c r="AB27" s="89" t="s">
        <v>1547</v>
      </c>
      <c r="AC27" s="89" t="s">
        <v>1881</v>
      </c>
      <c r="AD27" s="98"/>
      <c r="AE27" s="89" t="s">
        <v>1882</v>
      </c>
      <c r="AF27" s="89" t="s">
        <v>562</v>
      </c>
      <c r="AG27" s="98"/>
      <c r="AH27" s="91" t="s">
        <v>1883</v>
      </c>
      <c r="AI27" s="89" t="s">
        <v>1884</v>
      </c>
      <c r="AJ27" s="98"/>
      <c r="AK27" s="93"/>
      <c r="AL27" s="94" t="s">
        <v>1885</v>
      </c>
      <c r="AM27" s="89" t="s">
        <v>1886</v>
      </c>
      <c r="AN27" s="94" t="s">
        <v>1887</v>
      </c>
      <c r="AO27" s="98"/>
      <c r="AP27" s="98"/>
      <c r="AQ27" s="98"/>
      <c r="AR27" s="89" t="s">
        <v>1888</v>
      </c>
      <c r="AS27" s="98"/>
      <c r="AT27" s="252" t="s">
        <v>1889</v>
      </c>
      <c r="AU27" s="252" t="s">
        <v>1310</v>
      </c>
      <c r="AV27" s="94" t="s">
        <v>1890</v>
      </c>
      <c r="AW27" s="98"/>
      <c r="AX27" s="98"/>
      <c r="AY27" s="98"/>
      <c r="AZ27" s="93"/>
      <c r="BA27" s="89" t="s">
        <v>1891</v>
      </c>
      <c r="BB27" s="94" t="s">
        <v>1892</v>
      </c>
      <c r="BC27" s="89" t="s">
        <v>1893</v>
      </c>
      <c r="BD27" s="94" t="s">
        <v>1563</v>
      </c>
      <c r="BE27" s="94" t="s">
        <v>241</v>
      </c>
      <c r="BF27" s="94" t="s">
        <v>1127</v>
      </c>
      <c r="BG27" s="98"/>
      <c r="BH27" s="94" t="s">
        <v>1894</v>
      </c>
      <c r="BI27" s="94" t="s">
        <v>1895</v>
      </c>
      <c r="BJ27" s="94"/>
      <c r="BK27" s="94" t="s">
        <v>1896</v>
      </c>
      <c r="BL27" s="94" t="s">
        <v>1897</v>
      </c>
      <c r="BM27" s="89" t="s">
        <v>1898</v>
      </c>
      <c r="BN27" s="94" t="s">
        <v>1899</v>
      </c>
      <c r="BO27" s="94" t="s">
        <v>1640</v>
      </c>
      <c r="BP27" s="93"/>
      <c r="BQ27" s="94" t="s">
        <v>1900</v>
      </c>
      <c r="BR27" s="94" t="s">
        <v>1901</v>
      </c>
      <c r="BS27" s="89" t="s">
        <v>1841</v>
      </c>
      <c r="BT27" s="89" t="s">
        <v>908</v>
      </c>
      <c r="BU27" s="89" t="s">
        <v>1902</v>
      </c>
      <c r="BV27" s="89" t="s">
        <v>1111</v>
      </c>
      <c r="BW27" s="94" t="s">
        <v>1903</v>
      </c>
      <c r="BX27" s="94" t="s">
        <v>1904</v>
      </c>
      <c r="BY27" s="94" t="s">
        <v>1905</v>
      </c>
      <c r="BZ27" s="89" t="s">
        <v>1711</v>
      </c>
      <c r="CA27" s="94" t="s">
        <v>1906</v>
      </c>
      <c r="CB27" s="94" t="s">
        <v>1907</v>
      </c>
      <c r="CC27" s="89" t="s">
        <v>1306</v>
      </c>
      <c r="CD27" s="98"/>
      <c r="CE27" s="197"/>
      <c r="CF27" s="94" t="s">
        <v>1750</v>
      </c>
      <c r="CG27" s="94" t="s">
        <v>1908</v>
      </c>
      <c r="CH27" s="89" t="s">
        <v>171</v>
      </c>
      <c r="CI27" s="89" t="s">
        <v>1909</v>
      </c>
      <c r="CJ27" s="98"/>
      <c r="CK27" s="89" t="s">
        <v>466</v>
      </c>
      <c r="CL27" s="89" t="s">
        <v>1910</v>
      </c>
      <c r="CM27" s="89" t="s">
        <v>1911</v>
      </c>
      <c r="CN27" s="98"/>
      <c r="CO27" s="89" t="s">
        <v>628</v>
      </c>
      <c r="CP27" s="98"/>
      <c r="CQ27" s="98"/>
      <c r="CR27" s="98"/>
      <c r="CS27" s="103"/>
      <c r="CT27" s="89" t="s">
        <v>444</v>
      </c>
      <c r="CU27" s="94" t="s">
        <v>1912</v>
      </c>
      <c r="CV27" s="98"/>
      <c r="CW27" s="94" t="s">
        <v>1913</v>
      </c>
      <c r="CX27" s="94" t="s">
        <v>1914</v>
      </c>
      <c r="CY27" s="89" t="s">
        <v>1915</v>
      </c>
      <c r="CZ27" s="94" t="s">
        <v>1916</v>
      </c>
      <c r="DA27" s="94" t="s">
        <v>1917</v>
      </c>
      <c r="DB27" s="98"/>
      <c r="DC27" s="89" t="s">
        <v>1918</v>
      </c>
      <c r="DD27" s="94" t="s">
        <v>1919</v>
      </c>
      <c r="DE27" s="98"/>
      <c r="DF27" s="197"/>
      <c r="DG27" s="89" t="s">
        <v>1408</v>
      </c>
      <c r="DH27" s="98"/>
      <c r="DI27" s="94" t="s">
        <v>1920</v>
      </c>
      <c r="DJ27" s="98"/>
      <c r="DK27" s="91" t="s">
        <v>198</v>
      </c>
      <c r="DL27" s="98"/>
      <c r="DM27" s="94" t="s">
        <v>876</v>
      </c>
      <c r="DN27" s="98"/>
      <c r="DO27" s="98"/>
      <c r="DP27" s="92" t="s">
        <v>1921</v>
      </c>
      <c r="DQ27" s="89" t="s">
        <v>1922</v>
      </c>
      <c r="DR27" s="89" t="s">
        <v>1923</v>
      </c>
      <c r="DS27" s="89" t="s">
        <v>1924</v>
      </c>
      <c r="DT27" s="89" t="s">
        <v>1925</v>
      </c>
      <c r="DU27" s="89" t="s">
        <v>1142</v>
      </c>
      <c r="DV27" s="98"/>
      <c r="DW27" s="98"/>
      <c r="DX27" s="89" t="s">
        <v>948</v>
      </c>
      <c r="DY27" s="94" t="s">
        <v>1637</v>
      </c>
      <c r="DZ27" s="89" t="s">
        <v>1926</v>
      </c>
      <c r="EA27" s="89" t="s">
        <v>1927</v>
      </c>
      <c r="EB27" s="92" t="s">
        <v>1928</v>
      </c>
    </row>
    <row r="28" ht="15.75" customHeight="1">
      <c r="A28" s="178" t="s">
        <v>1929</v>
      </c>
      <c r="B28" s="105" t="s">
        <v>1930</v>
      </c>
      <c r="C28" s="106" t="s">
        <v>1277</v>
      </c>
      <c r="D28" s="107" t="s">
        <v>738</v>
      </c>
      <c r="E28" s="108" t="s">
        <v>1277</v>
      </c>
      <c r="F28" s="109" t="s">
        <v>1931</v>
      </c>
      <c r="G28" s="105" t="s">
        <v>1932</v>
      </c>
      <c r="H28" s="114" t="s">
        <v>1933</v>
      </c>
      <c r="I28" s="179" t="s">
        <v>1934</v>
      </c>
      <c r="J28" s="179" t="s">
        <v>1935</v>
      </c>
      <c r="K28" s="179" t="s">
        <v>1936</v>
      </c>
      <c r="L28" s="114" t="s">
        <v>1510</v>
      </c>
      <c r="M28" s="299" t="s">
        <v>1937</v>
      </c>
      <c r="N28" s="114" t="s">
        <v>1938</v>
      </c>
      <c r="O28" s="114" t="s">
        <v>1939</v>
      </c>
      <c r="P28" s="380" t="s">
        <v>1940</v>
      </c>
      <c r="Q28" s="179" t="s">
        <v>1941</v>
      </c>
      <c r="R28" s="179"/>
      <c r="S28" s="179" t="s">
        <v>1071</v>
      </c>
      <c r="T28" s="179" t="s">
        <v>1942</v>
      </c>
      <c r="U28" s="179" t="s">
        <v>515</v>
      </c>
      <c r="V28" s="217"/>
      <c r="W28" s="93"/>
      <c r="X28" s="381" t="s">
        <v>1943</v>
      </c>
      <c r="Y28" s="117" t="s">
        <v>1944</v>
      </c>
      <c r="Z28" s="200" t="s">
        <v>1945</v>
      </c>
      <c r="AA28" s="381" t="s">
        <v>1946</v>
      </c>
      <c r="AB28" s="201" t="s">
        <v>1947</v>
      </c>
      <c r="AC28" s="201" t="s">
        <v>1948</v>
      </c>
      <c r="AD28" s="200" t="s">
        <v>1949</v>
      </c>
      <c r="AE28" s="201" t="s">
        <v>899</v>
      </c>
      <c r="AF28" s="200" t="s">
        <v>1950</v>
      </c>
      <c r="AG28" s="201"/>
      <c r="AH28" s="201"/>
      <c r="AI28" s="201" t="s">
        <v>1951</v>
      </c>
      <c r="AJ28" s="220"/>
      <c r="AK28" s="93"/>
      <c r="AL28" s="181" t="s">
        <v>1952</v>
      </c>
      <c r="AM28" s="181" t="s">
        <v>1953</v>
      </c>
      <c r="AN28" s="181" t="s">
        <v>1954</v>
      </c>
      <c r="AO28" s="181" t="s">
        <v>1955</v>
      </c>
      <c r="AP28" s="181" t="s">
        <v>1956</v>
      </c>
      <c r="AQ28" s="181"/>
      <c r="AR28" s="181"/>
      <c r="AS28" s="181"/>
      <c r="AT28" s="305" t="s">
        <v>1957</v>
      </c>
      <c r="AU28" s="304" t="s">
        <v>1958</v>
      </c>
      <c r="AV28" s="123" t="s">
        <v>1959</v>
      </c>
      <c r="AW28" s="221"/>
      <c r="AX28" s="181" t="s">
        <v>1960</v>
      </c>
      <c r="AY28" s="181"/>
      <c r="AZ28" s="97"/>
      <c r="BA28" s="187" t="s">
        <v>1961</v>
      </c>
      <c r="BB28" s="129" t="s">
        <v>1699</v>
      </c>
      <c r="BC28" s="187" t="s">
        <v>1962</v>
      </c>
      <c r="BD28" s="187" t="s">
        <v>1963</v>
      </c>
      <c r="BE28" s="129" t="s">
        <v>144</v>
      </c>
      <c r="BF28" s="129" t="s">
        <v>686</v>
      </c>
      <c r="BG28" s="187"/>
      <c r="BH28" s="382" t="s">
        <v>1964</v>
      </c>
      <c r="BI28" s="187" t="s">
        <v>1965</v>
      </c>
      <c r="BJ28" s="382" t="s">
        <v>1966</v>
      </c>
      <c r="BK28" s="129" t="s">
        <v>1638</v>
      </c>
      <c r="BL28" s="187"/>
      <c r="BM28" s="187" t="s">
        <v>1967</v>
      </c>
      <c r="BN28" s="187" t="s">
        <v>1968</v>
      </c>
      <c r="BO28" s="187"/>
      <c r="BP28" s="97"/>
      <c r="BQ28" s="134" t="s">
        <v>1969</v>
      </c>
      <c r="BR28" s="189" t="s">
        <v>1970</v>
      </c>
      <c r="BS28" s="189" t="s">
        <v>411</v>
      </c>
      <c r="BT28" s="189" t="s">
        <v>1322</v>
      </c>
      <c r="BU28" s="383" t="s">
        <v>1971</v>
      </c>
      <c r="BV28" s="189" t="s">
        <v>1972</v>
      </c>
      <c r="BW28" s="189" t="s">
        <v>1973</v>
      </c>
      <c r="BX28" s="189" t="s">
        <v>1974</v>
      </c>
      <c r="BY28" s="189" t="s">
        <v>1975</v>
      </c>
      <c r="BZ28" s="189" t="s">
        <v>1976</v>
      </c>
      <c r="CA28" s="189" t="s">
        <v>1977</v>
      </c>
      <c r="CB28" s="189" t="s">
        <v>1978</v>
      </c>
      <c r="CC28" s="189" t="s">
        <v>1979</v>
      </c>
      <c r="CD28" s="189"/>
      <c r="CE28" s="384"/>
      <c r="CF28" s="140" t="s">
        <v>1980</v>
      </c>
      <c r="CG28" s="309" t="s">
        <v>1144</v>
      </c>
      <c r="CH28" s="385" t="s">
        <v>1981</v>
      </c>
      <c r="CI28" s="140" t="s">
        <v>1982</v>
      </c>
      <c r="CJ28" s="192" t="s">
        <v>238</v>
      </c>
      <c r="CK28" s="192" t="s">
        <v>1851</v>
      </c>
      <c r="CL28" s="192" t="s">
        <v>1054</v>
      </c>
      <c r="CM28" s="140" t="s">
        <v>1579</v>
      </c>
      <c r="CN28" s="192"/>
      <c r="CO28" s="192" t="s">
        <v>1983</v>
      </c>
      <c r="CP28" s="192"/>
      <c r="CQ28" s="192" t="s">
        <v>842</v>
      </c>
      <c r="CR28" s="192"/>
      <c r="CS28" s="103"/>
      <c r="CT28" s="208" t="s">
        <v>1984</v>
      </c>
      <c r="CU28" s="208" t="s">
        <v>1985</v>
      </c>
      <c r="CV28" s="208" t="s">
        <v>399</v>
      </c>
      <c r="CW28" s="310" t="s">
        <v>1036</v>
      </c>
      <c r="CX28" s="386"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314" t="s">
        <v>2005</v>
      </c>
    </row>
    <row r="29" ht="15.75" customHeight="1">
      <c r="A29" s="195" t="s">
        <v>2006</v>
      </c>
      <c r="B29" s="83" t="s">
        <v>2007</v>
      </c>
      <c r="C29" s="84" t="s">
        <v>1277</v>
      </c>
      <c r="D29" s="85" t="s">
        <v>1277</v>
      </c>
      <c r="E29" s="86" t="s">
        <v>1277</v>
      </c>
      <c r="F29" s="87" t="s">
        <v>2008</v>
      </c>
      <c r="G29" s="83" t="s">
        <v>2009</v>
      </c>
      <c r="H29" s="89" t="s">
        <v>2010</v>
      </c>
      <c r="I29" s="89" t="s">
        <v>2011</v>
      </c>
      <c r="J29" s="89" t="s">
        <v>1676</v>
      </c>
      <c r="K29" s="89" t="s">
        <v>438</v>
      </c>
      <c r="L29" s="89" t="s">
        <v>2012</v>
      </c>
      <c r="M29" s="94" t="s">
        <v>2013</v>
      </c>
      <c r="N29" s="89" t="s">
        <v>2014</v>
      </c>
      <c r="O29" s="89" t="s">
        <v>442</v>
      </c>
      <c r="P29" s="89" t="s">
        <v>551</v>
      </c>
      <c r="Q29" s="94"/>
      <c r="R29" s="98"/>
      <c r="S29" s="94" t="s">
        <v>1365</v>
      </c>
      <c r="T29" s="98"/>
      <c r="U29" s="94" t="s">
        <v>2015</v>
      </c>
      <c r="V29" s="98"/>
      <c r="W29" s="93"/>
      <c r="X29" s="89" t="s">
        <v>2016</v>
      </c>
      <c r="Y29" s="92" t="s">
        <v>1004</v>
      </c>
      <c r="Z29" s="89" t="s">
        <v>558</v>
      </c>
      <c r="AA29" s="89" t="s">
        <v>2017</v>
      </c>
      <c r="AB29" s="89" t="s">
        <v>1547</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560</v>
      </c>
      <c r="CG29" s="89" t="s">
        <v>1715</v>
      </c>
      <c r="CH29" s="89" t="s">
        <v>2032</v>
      </c>
      <c r="CI29" s="94" t="s">
        <v>2033</v>
      </c>
      <c r="CJ29" s="94" t="s">
        <v>1125</v>
      </c>
      <c r="CK29" s="89" t="s">
        <v>849</v>
      </c>
      <c r="CL29" s="89" t="s">
        <v>2034</v>
      </c>
      <c r="CM29" s="89" t="s">
        <v>1501</v>
      </c>
      <c r="CN29" s="98"/>
      <c r="CO29" s="98"/>
      <c r="CP29" s="98"/>
      <c r="CQ29" s="98"/>
      <c r="CR29" s="98"/>
      <c r="CS29" s="103"/>
      <c r="CT29" s="89" t="s">
        <v>2035</v>
      </c>
      <c r="CU29" s="89" t="s">
        <v>2036</v>
      </c>
      <c r="CV29" s="89" t="s">
        <v>1403</v>
      </c>
      <c r="CW29" s="89" t="s">
        <v>563</v>
      </c>
      <c r="CX29" s="89" t="s">
        <v>1046</v>
      </c>
      <c r="CY29" s="89" t="s">
        <v>2037</v>
      </c>
      <c r="CZ29" s="89" t="s">
        <v>2038</v>
      </c>
      <c r="DA29" s="89" t="s">
        <v>2039</v>
      </c>
      <c r="DB29" s="98"/>
      <c r="DC29" s="98"/>
      <c r="DD29" s="98"/>
      <c r="DE29" s="98"/>
      <c r="DF29" s="197"/>
      <c r="DG29" s="89" t="s">
        <v>1134</v>
      </c>
      <c r="DH29" s="98"/>
      <c r="DI29" s="387"/>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1277</v>
      </c>
      <c r="D30" s="107" t="s">
        <v>1277</v>
      </c>
      <c r="E30" s="108" t="s">
        <v>1277</v>
      </c>
      <c r="F30" s="109" t="s">
        <v>2043</v>
      </c>
      <c r="G30" s="105" t="s">
        <v>2044</v>
      </c>
      <c r="H30" s="114" t="s">
        <v>2045</v>
      </c>
      <c r="I30" s="299" t="s">
        <v>2046</v>
      </c>
      <c r="J30" s="114" t="s">
        <v>2047</v>
      </c>
      <c r="K30" s="114" t="s">
        <v>1526</v>
      </c>
      <c r="L30" s="114" t="s">
        <v>2048</v>
      </c>
      <c r="M30" s="114" t="s">
        <v>2049</v>
      </c>
      <c r="N30" s="114" t="s">
        <v>2050</v>
      </c>
      <c r="O30" s="112" t="s">
        <v>2051</v>
      </c>
      <c r="P30" s="296" t="s">
        <v>551</v>
      </c>
      <c r="Q30" s="298" t="s">
        <v>2052</v>
      </c>
      <c r="R30" s="114" t="s">
        <v>2053</v>
      </c>
      <c r="S30" s="298" t="s">
        <v>925</v>
      </c>
      <c r="T30" s="114" t="s">
        <v>2054</v>
      </c>
      <c r="U30" s="112" t="s">
        <v>2055</v>
      </c>
      <c r="V30" s="299" t="s">
        <v>2056</v>
      </c>
      <c r="W30" s="213"/>
      <c r="X30" s="302" t="s">
        <v>1577</v>
      </c>
      <c r="Y30" s="116" t="s">
        <v>2057</v>
      </c>
      <c r="Z30" s="200" t="s">
        <v>2058</v>
      </c>
      <c r="AA30" s="117" t="s">
        <v>2059</v>
      </c>
      <c r="AB30" s="117" t="s">
        <v>2060</v>
      </c>
      <c r="AC30" s="117" t="s">
        <v>2061</v>
      </c>
      <c r="AD30" s="117" t="s">
        <v>2062</v>
      </c>
      <c r="AE30" s="201" t="s">
        <v>2063</v>
      </c>
      <c r="AF30" s="117" t="s">
        <v>2064</v>
      </c>
      <c r="AG30" s="388" t="s">
        <v>2065</v>
      </c>
      <c r="AH30" s="116" t="s">
        <v>2066</v>
      </c>
      <c r="AI30" s="388" t="s">
        <v>2067</v>
      </c>
      <c r="AJ30" s="302" t="s">
        <v>2068</v>
      </c>
      <c r="AK30" s="93"/>
      <c r="AL30" s="181" t="s">
        <v>2069</v>
      </c>
      <c r="AM30" s="181" t="s">
        <v>2070</v>
      </c>
      <c r="AN30" s="122" t="s">
        <v>2071</v>
      </c>
      <c r="AO30" s="123" t="s">
        <v>1559</v>
      </c>
      <c r="AP30" s="181" t="s">
        <v>2072</v>
      </c>
      <c r="AQ30" s="181" t="s">
        <v>2073</v>
      </c>
      <c r="AR30" s="123" t="s">
        <v>2074</v>
      </c>
      <c r="AS30" s="181" t="s">
        <v>2075</v>
      </c>
      <c r="AT30" s="123" t="s">
        <v>2020</v>
      </c>
      <c r="AU30" s="181" t="s">
        <v>136</v>
      </c>
      <c r="AV30" s="304" t="s">
        <v>2076</v>
      </c>
      <c r="AW30" s="123" t="s">
        <v>2077</v>
      </c>
      <c r="AX30" s="123" t="s">
        <v>2077</v>
      </c>
      <c r="AY30" s="181" t="s">
        <v>2078</v>
      </c>
      <c r="AZ30" s="97"/>
      <c r="BA30" s="127" t="str">
        <f>HYPERLINK("https://youtu.be/ym6Xxd7Pwws","50.26")</f>
        <v>50.26</v>
      </c>
      <c r="BB30" s="129" t="s">
        <v>2079</v>
      </c>
      <c r="BC30" s="187" t="s">
        <v>1256</v>
      </c>
      <c r="BD30" s="187" t="s">
        <v>1960</v>
      </c>
      <c r="BE30" s="187" t="s">
        <v>1427</v>
      </c>
      <c r="BF30" s="129" t="s">
        <v>2080</v>
      </c>
      <c r="BG30" s="187" t="s">
        <v>2081</v>
      </c>
      <c r="BH30" s="127" t="s">
        <v>599</v>
      </c>
      <c r="BI30" s="186" t="s">
        <v>2082</v>
      </c>
      <c r="BJ30" s="187" t="s">
        <v>2083</v>
      </c>
      <c r="BK30" s="187" t="s">
        <v>2084</v>
      </c>
      <c r="BL30" s="187" t="s">
        <v>2085</v>
      </c>
      <c r="BM30" s="129" t="s">
        <v>1789</v>
      </c>
      <c r="BN30" s="187" t="s">
        <v>2086</v>
      </c>
      <c r="BO30" s="187" t="s">
        <v>2087</v>
      </c>
      <c r="BP30" s="97"/>
      <c r="BQ30" s="132" t="s">
        <v>2088</v>
      </c>
      <c r="BR30" s="189" t="s">
        <v>2089</v>
      </c>
      <c r="BS30" s="134" t="s">
        <v>2090</v>
      </c>
      <c r="BT30" s="189" t="s">
        <v>2091</v>
      </c>
      <c r="BU30" s="190" t="s">
        <v>499</v>
      </c>
      <c r="BV30" s="134" t="s">
        <v>2092</v>
      </c>
      <c r="BW30" s="132" t="s">
        <v>2093</v>
      </c>
      <c r="BX30" s="189" t="s">
        <v>2094</v>
      </c>
      <c r="BY30" s="389" t="str">
        <f>HYPERLINK("https://clips.twitch.tv/RamshackleBlindingCaribouPupper", "2:21.41")</f>
        <v>2:21.41</v>
      </c>
      <c r="BZ30" s="190" t="s">
        <v>2095</v>
      </c>
      <c r="CA30" s="189" t="s">
        <v>877</v>
      </c>
      <c r="CB30" s="390" t="s">
        <v>2096</v>
      </c>
      <c r="CC30" s="307" t="s">
        <v>2097</v>
      </c>
      <c r="CD30" s="189" t="s">
        <v>2098</v>
      </c>
      <c r="CE30" s="384"/>
      <c r="CF30" s="140" t="s">
        <v>2099</v>
      </c>
      <c r="CG30" s="308" t="s">
        <v>2100</v>
      </c>
      <c r="CH30" s="309" t="s">
        <v>2101</v>
      </c>
      <c r="CI30" s="309" t="s">
        <v>2102</v>
      </c>
      <c r="CJ30" s="137" t="s">
        <v>1650</v>
      </c>
      <c r="CK30" s="140" t="s">
        <v>2103</v>
      </c>
      <c r="CL30" s="140" t="s">
        <v>1852</v>
      </c>
      <c r="CM30" s="140" t="s">
        <v>1652</v>
      </c>
      <c r="CN30" s="309" t="s">
        <v>2104</v>
      </c>
      <c r="CO30" s="137" t="s">
        <v>986</v>
      </c>
      <c r="CP30" s="140" t="s">
        <v>2105</v>
      </c>
      <c r="CQ30" s="140" t="s">
        <v>2106</v>
      </c>
      <c r="CR30" s="192" t="s">
        <v>2107</v>
      </c>
      <c r="CS30" s="103"/>
      <c r="CT30" s="391" t="s">
        <v>2108</v>
      </c>
      <c r="CU30" s="208" t="s">
        <v>1650</v>
      </c>
      <c r="CV30" s="143" t="s">
        <v>2109</v>
      </c>
      <c r="CW30" s="391" t="s">
        <v>2110</v>
      </c>
      <c r="CX30" s="391" t="s">
        <v>2111</v>
      </c>
      <c r="CY30" s="147" t="s">
        <v>2112</v>
      </c>
      <c r="CZ30" s="391" t="s">
        <v>785</v>
      </c>
      <c r="DA30" s="143" t="s">
        <v>1988</v>
      </c>
      <c r="DB30" s="311" t="s">
        <v>2113</v>
      </c>
      <c r="DC30" s="386" t="s">
        <v>2114</v>
      </c>
      <c r="DD30" s="143" t="s">
        <v>2115</v>
      </c>
      <c r="DE30" s="143" t="str">
        <f>HYPERLINK("https://www.twitch.tv/videos/445329616","1:59.77")</f>
        <v>1:59.77</v>
      </c>
      <c r="DF30" s="143"/>
      <c r="DG30" s="209" t="s">
        <v>2116</v>
      </c>
      <c r="DH30" s="152" t="s">
        <v>2117</v>
      </c>
      <c r="DI30" s="209" t="s">
        <v>1968</v>
      </c>
      <c r="DJ30" s="152" t="s">
        <v>2118</v>
      </c>
      <c r="DK30" s="152" t="s">
        <v>2119</v>
      </c>
      <c r="DL30" s="211" t="s">
        <v>2120</v>
      </c>
      <c r="DM30" s="211" t="s">
        <v>488</v>
      </c>
      <c r="DN30" s="211" t="s">
        <v>2121</v>
      </c>
      <c r="DO30" s="211" t="s">
        <v>2122</v>
      </c>
      <c r="DP30" s="209" t="s">
        <v>2123</v>
      </c>
      <c r="DQ30" s="152" t="s">
        <v>2124</v>
      </c>
      <c r="DR30" s="152" t="s">
        <v>2125</v>
      </c>
      <c r="DS30" s="152" t="s">
        <v>2126</v>
      </c>
      <c r="DT30" s="152" t="s">
        <v>2127</v>
      </c>
      <c r="DU30" s="152" t="s">
        <v>2000</v>
      </c>
      <c r="DV30" s="152" t="s">
        <v>2128</v>
      </c>
      <c r="DW30" s="152" t="s">
        <v>2129</v>
      </c>
      <c r="DX30" s="152" t="s">
        <v>576</v>
      </c>
      <c r="DY30" s="152" t="s">
        <v>1433</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1674</v>
      </c>
      <c r="I31" s="89" t="s">
        <v>2136</v>
      </c>
      <c r="J31" s="89" t="s">
        <v>2137</v>
      </c>
      <c r="K31" s="89" t="s">
        <v>438</v>
      </c>
      <c r="L31" s="89" t="s">
        <v>997</v>
      </c>
      <c r="M31" s="89" t="s">
        <v>2138</v>
      </c>
      <c r="N31" s="89" t="s">
        <v>105</v>
      </c>
      <c r="O31" s="89" t="s">
        <v>2139</v>
      </c>
      <c r="P31" s="89" t="s">
        <v>2140</v>
      </c>
      <c r="Q31" s="98"/>
      <c r="R31" s="98"/>
      <c r="S31" s="98"/>
      <c r="T31" s="98"/>
      <c r="U31" s="98"/>
      <c r="V31" s="94"/>
      <c r="W31" s="93"/>
      <c r="X31" s="89" t="s">
        <v>643</v>
      </c>
      <c r="Y31" s="89" t="s">
        <v>1944</v>
      </c>
      <c r="Z31" s="89" t="s">
        <v>2141</v>
      </c>
      <c r="AA31" s="89" t="s">
        <v>2142</v>
      </c>
      <c r="AB31" s="89" t="s">
        <v>2143</v>
      </c>
      <c r="AC31" s="89" t="s">
        <v>2144</v>
      </c>
      <c r="AD31" s="94"/>
      <c r="AE31" s="252" t="s">
        <v>1882</v>
      </c>
      <c r="AF31" s="94" t="s">
        <v>562</v>
      </c>
      <c r="AG31" s="98"/>
      <c r="AH31" s="98"/>
      <c r="AI31" s="98"/>
      <c r="AJ31" s="94"/>
      <c r="AK31" s="93"/>
      <c r="AL31" s="98"/>
      <c r="AM31" s="89" t="s">
        <v>2145</v>
      </c>
      <c r="AN31" s="98"/>
      <c r="AO31" s="98"/>
      <c r="AP31" s="98"/>
      <c r="AQ31" s="98"/>
      <c r="AR31" s="98"/>
      <c r="AS31" s="98"/>
      <c r="AT31" s="89" t="s">
        <v>571</v>
      </c>
      <c r="AU31" s="89" t="s">
        <v>1405</v>
      </c>
      <c r="AV31" s="98"/>
      <c r="AW31" s="98"/>
      <c r="AX31" s="98"/>
      <c r="AY31" s="98"/>
      <c r="AZ31" s="93"/>
      <c r="BA31" s="89" t="s">
        <v>2146</v>
      </c>
      <c r="BB31" s="89" t="s">
        <v>232</v>
      </c>
      <c r="BC31" s="89" t="s">
        <v>369</v>
      </c>
      <c r="BD31" s="252" t="s">
        <v>2147</v>
      </c>
      <c r="BE31" s="94" t="s">
        <v>1020</v>
      </c>
      <c r="BF31" s="94" t="s">
        <v>1291</v>
      </c>
      <c r="BG31" s="98"/>
      <c r="BH31" s="94" t="s">
        <v>2148</v>
      </c>
      <c r="BI31" s="252" t="s">
        <v>148</v>
      </c>
      <c r="BJ31" s="98"/>
      <c r="BK31" s="252" t="s">
        <v>2149</v>
      </c>
      <c r="BL31" s="98"/>
      <c r="BM31" s="98"/>
      <c r="BN31" s="94"/>
      <c r="BO31" s="98"/>
      <c r="BP31" s="93"/>
      <c r="BQ31" s="94" t="s">
        <v>287</v>
      </c>
      <c r="BR31" s="89" t="s">
        <v>1599</v>
      </c>
      <c r="BS31" s="89" t="s">
        <v>2150</v>
      </c>
      <c r="BT31" s="89" t="s">
        <v>2151</v>
      </c>
      <c r="BU31" s="89" t="s">
        <v>1505</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1231</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392" t="s">
        <v>2172</v>
      </c>
      <c r="B32" s="105" t="s">
        <v>2173</v>
      </c>
      <c r="C32" s="106" t="s">
        <v>1277</v>
      </c>
      <c r="D32" s="107" t="s">
        <v>1277</v>
      </c>
      <c r="E32" s="108" t="s">
        <v>1277</v>
      </c>
      <c r="F32" s="109" t="s">
        <v>2135</v>
      </c>
      <c r="G32" s="105" t="s">
        <v>435</v>
      </c>
      <c r="H32" s="114" t="s">
        <v>859</v>
      </c>
      <c r="I32" s="296" t="s">
        <v>2174</v>
      </c>
      <c r="J32" s="296" t="s">
        <v>2175</v>
      </c>
      <c r="K32" s="114" t="s">
        <v>2176</v>
      </c>
      <c r="L32" s="112" t="s">
        <v>2177</v>
      </c>
      <c r="M32" s="114" t="s">
        <v>2178</v>
      </c>
      <c r="N32" s="114" t="s">
        <v>2179</v>
      </c>
      <c r="O32" s="114" t="s">
        <v>2180</v>
      </c>
      <c r="P32" s="112" t="s">
        <v>551</v>
      </c>
      <c r="Q32" s="114" t="s">
        <v>2181</v>
      </c>
      <c r="R32" s="353" t="s">
        <v>2182</v>
      </c>
      <c r="S32" s="179" t="s">
        <v>2183</v>
      </c>
      <c r="T32" s="179" t="s">
        <v>2184</v>
      </c>
      <c r="U32" s="179" t="s">
        <v>1174</v>
      </c>
      <c r="V32" s="114" t="s">
        <v>2185</v>
      </c>
      <c r="W32" s="97"/>
      <c r="X32" s="117" t="s">
        <v>2186</v>
      </c>
      <c r="Y32" s="117" t="s">
        <v>2187</v>
      </c>
      <c r="Z32" s="117" t="s">
        <v>2188</v>
      </c>
      <c r="AA32" s="117" t="s">
        <v>2189</v>
      </c>
      <c r="AB32" s="117" t="s">
        <v>2190</v>
      </c>
      <c r="AC32" s="201" t="s">
        <v>2191</v>
      </c>
      <c r="AD32" s="201" t="s">
        <v>2192</v>
      </c>
      <c r="AE32" s="117" t="s">
        <v>2193</v>
      </c>
      <c r="AF32" s="117" t="s">
        <v>973</v>
      </c>
      <c r="AG32" s="117" t="s">
        <v>2194</v>
      </c>
      <c r="AH32" s="201" t="s">
        <v>754</v>
      </c>
      <c r="AI32" s="117" t="s">
        <v>2195</v>
      </c>
      <c r="AJ32" s="117" t="s">
        <v>2196</v>
      </c>
      <c r="AK32" s="93"/>
      <c r="AL32" s="122" t="s">
        <v>2197</v>
      </c>
      <c r="AM32" s="181" t="s">
        <v>2198</v>
      </c>
      <c r="AN32" s="203" t="s">
        <v>2199</v>
      </c>
      <c r="AO32" s="123" t="s">
        <v>130</v>
      </c>
      <c r="AP32" s="123" t="s">
        <v>2200</v>
      </c>
      <c r="AQ32" s="123" t="s">
        <v>1922</v>
      </c>
      <c r="AR32" s="181" t="s">
        <v>2201</v>
      </c>
      <c r="AS32" s="123" t="s">
        <v>2202</v>
      </c>
      <c r="AT32" s="123" t="s">
        <v>2203</v>
      </c>
      <c r="AU32" s="123" t="s">
        <v>2204</v>
      </c>
      <c r="AV32" s="123" t="s">
        <v>2205</v>
      </c>
      <c r="AW32" s="181" t="s">
        <v>2206</v>
      </c>
      <c r="AX32" s="181" t="s">
        <v>2207</v>
      </c>
      <c r="AY32" s="203" t="s">
        <v>2208</v>
      </c>
      <c r="AZ32" s="393"/>
      <c r="BA32" s="187" t="s">
        <v>1099</v>
      </c>
      <c r="BB32" s="129" t="s">
        <v>675</v>
      </c>
      <c r="BC32" s="129" t="s">
        <v>2209</v>
      </c>
      <c r="BD32" s="187" t="s">
        <v>2210</v>
      </c>
      <c r="BE32" s="187" t="s">
        <v>2211</v>
      </c>
      <c r="BF32" s="187" t="s">
        <v>2212</v>
      </c>
      <c r="BG32" s="129" t="s">
        <v>1970</v>
      </c>
      <c r="BH32" s="129" t="s">
        <v>1266</v>
      </c>
      <c r="BI32" s="129" t="s">
        <v>2213</v>
      </c>
      <c r="BJ32" s="187"/>
      <c r="BK32" s="129" t="s">
        <v>1638</v>
      </c>
      <c r="BL32" s="187" t="s">
        <v>2214</v>
      </c>
      <c r="BM32" s="187" t="s">
        <v>2215</v>
      </c>
      <c r="BN32" s="187" t="s">
        <v>2216</v>
      </c>
      <c r="BO32" s="187" t="s">
        <v>2217</v>
      </c>
      <c r="BP32" s="394"/>
      <c r="BQ32" s="189" t="s">
        <v>2218</v>
      </c>
      <c r="BR32" s="134" t="s">
        <v>234</v>
      </c>
      <c r="BS32" s="134" t="s">
        <v>2219</v>
      </c>
      <c r="BT32" s="389" t="str">
        <f>HYPERLINK("https://youtu.be/zUcVzurkzxA","24.87")</f>
        <v>24.87</v>
      </c>
      <c r="BU32" s="189" t="s">
        <v>2220</v>
      </c>
      <c r="BV32" s="134" t="s">
        <v>1807</v>
      </c>
      <c r="BW32" s="189" t="s">
        <v>2221</v>
      </c>
      <c r="BX32" s="134" t="s">
        <v>2222</v>
      </c>
      <c r="BY32" s="189"/>
      <c r="BZ32" s="189" t="s">
        <v>2223</v>
      </c>
      <c r="CA32" s="134" t="s">
        <v>2224</v>
      </c>
      <c r="CB32" s="134" t="s">
        <v>2225</v>
      </c>
      <c r="CC32" s="134" t="s">
        <v>256</v>
      </c>
      <c r="CD32" s="134" t="s">
        <v>2226</v>
      </c>
      <c r="CE32" s="395"/>
      <c r="CF32" s="308" t="s">
        <v>2227</v>
      </c>
      <c r="CG32" s="140" t="s">
        <v>1258</v>
      </c>
      <c r="CH32" s="192" t="s">
        <v>1753</v>
      </c>
      <c r="CI32" s="192" t="s">
        <v>2228</v>
      </c>
      <c r="CJ32" s="192" t="s">
        <v>102</v>
      </c>
      <c r="CK32" s="140" t="s">
        <v>2229</v>
      </c>
      <c r="CL32" s="140" t="s">
        <v>815</v>
      </c>
      <c r="CM32" s="192" t="s">
        <v>2230</v>
      </c>
      <c r="CN32" s="192" t="s">
        <v>2231</v>
      </c>
      <c r="CO32" s="192" t="s">
        <v>2232</v>
      </c>
      <c r="CP32" s="192" t="s">
        <v>2233</v>
      </c>
      <c r="CQ32" s="192" t="s">
        <v>2234</v>
      </c>
      <c r="CR32" s="192" t="s">
        <v>2235</v>
      </c>
      <c r="CS32" s="396"/>
      <c r="CT32" s="208" t="s">
        <v>2236</v>
      </c>
      <c r="CU32" s="208" t="s">
        <v>2237</v>
      </c>
      <c r="CV32" s="147" t="s">
        <v>1126</v>
      </c>
      <c r="CW32" s="147" t="s">
        <v>2238</v>
      </c>
      <c r="CX32" s="397" t="s">
        <v>2239</v>
      </c>
      <c r="CY32" s="147" t="s">
        <v>1986</v>
      </c>
      <c r="CZ32" s="386" t="s">
        <v>1366</v>
      </c>
      <c r="DA32" s="147" t="s">
        <v>2240</v>
      </c>
      <c r="DB32" s="147" t="s">
        <v>2241</v>
      </c>
      <c r="DC32" s="208" t="s">
        <v>2242</v>
      </c>
      <c r="DD32" s="147" t="s">
        <v>192</v>
      </c>
      <c r="DE32" s="147" t="s">
        <v>403</v>
      </c>
      <c r="DF32" s="147"/>
      <c r="DG32" s="152" t="s">
        <v>620</v>
      </c>
      <c r="DH32" s="209" t="s">
        <v>2243</v>
      </c>
      <c r="DI32" s="209" t="s">
        <v>2244</v>
      </c>
      <c r="DJ32" s="152" t="s">
        <v>2245</v>
      </c>
      <c r="DK32" s="209" t="s">
        <v>2246</v>
      </c>
      <c r="DL32" s="209" t="s">
        <v>2247</v>
      </c>
      <c r="DM32" s="209" t="s">
        <v>2248</v>
      </c>
      <c r="DN32" s="209" t="s">
        <v>1512</v>
      </c>
      <c r="DO32" s="209" t="s">
        <v>722</v>
      </c>
      <c r="DP32" s="152" t="s">
        <v>1745</v>
      </c>
      <c r="DQ32" s="152" t="s">
        <v>2249</v>
      </c>
      <c r="DR32" s="398" t="s">
        <v>183</v>
      </c>
      <c r="DS32" s="209" t="s">
        <v>2250</v>
      </c>
      <c r="DT32" s="209" t="s">
        <v>1656</v>
      </c>
      <c r="DU32" s="209" t="s">
        <v>2251</v>
      </c>
      <c r="DV32" s="209" t="s">
        <v>1115</v>
      </c>
      <c r="DW32" s="209" t="s">
        <v>671</v>
      </c>
      <c r="DX32" s="152" t="s">
        <v>2252</v>
      </c>
      <c r="DY32" s="152" t="s">
        <v>2253</v>
      </c>
      <c r="DZ32" s="209" t="s">
        <v>1022</v>
      </c>
      <c r="EA32" s="209" t="s">
        <v>1234</v>
      </c>
      <c r="EB32" s="314" t="s">
        <v>2254</v>
      </c>
    </row>
    <row r="33" ht="15.75" customHeight="1">
      <c r="A33" s="82" t="s">
        <v>2255</v>
      </c>
      <c r="B33" s="83" t="s">
        <v>2256</v>
      </c>
      <c r="C33" s="84" t="s">
        <v>1277</v>
      </c>
      <c r="D33" s="85" t="s">
        <v>1277</v>
      </c>
      <c r="E33" s="86" t="s">
        <v>1277</v>
      </c>
      <c r="F33" s="87" t="s">
        <v>1743</v>
      </c>
      <c r="G33" s="83" t="s">
        <v>2044</v>
      </c>
      <c r="H33" s="89" t="s">
        <v>555</v>
      </c>
      <c r="I33" s="89" t="s">
        <v>2257</v>
      </c>
      <c r="J33" s="89" t="s">
        <v>2258</v>
      </c>
      <c r="K33" s="94" t="s">
        <v>1526</v>
      </c>
      <c r="L33" s="94" t="s">
        <v>2259</v>
      </c>
      <c r="M33" s="94" t="s">
        <v>2260</v>
      </c>
      <c r="N33" s="89" t="s">
        <v>2261</v>
      </c>
      <c r="O33" s="94" t="s">
        <v>1286</v>
      </c>
      <c r="P33" s="89" t="s">
        <v>2230</v>
      </c>
      <c r="Q33" s="94" t="s">
        <v>2262</v>
      </c>
      <c r="R33" s="89" t="s">
        <v>2263</v>
      </c>
      <c r="S33" s="89" t="s">
        <v>2264</v>
      </c>
      <c r="T33" s="89" t="s">
        <v>457</v>
      </c>
      <c r="U33" s="94" t="s">
        <v>2265</v>
      </c>
      <c r="V33" s="94" t="s">
        <v>2266</v>
      </c>
      <c r="W33" s="97"/>
      <c r="X33" s="89" t="s">
        <v>1610</v>
      </c>
      <c r="Y33" s="89" t="s">
        <v>2267</v>
      </c>
      <c r="Z33" s="94" t="s">
        <v>1452</v>
      </c>
      <c r="AA33" s="89" t="s">
        <v>2184</v>
      </c>
      <c r="AB33" s="94" t="s">
        <v>2268</v>
      </c>
      <c r="AC33" s="94" t="s">
        <v>2269</v>
      </c>
      <c r="AD33" s="92" t="s">
        <v>1009</v>
      </c>
      <c r="AE33" s="94" t="s">
        <v>808</v>
      </c>
      <c r="AF33" s="94" t="s">
        <v>2270</v>
      </c>
      <c r="AG33" s="89" t="s">
        <v>2271</v>
      </c>
      <c r="AH33" s="89" t="s">
        <v>2272</v>
      </c>
      <c r="AI33" s="94" t="s">
        <v>834</v>
      </c>
      <c r="AJ33" s="89" t="s">
        <v>2273</v>
      </c>
      <c r="AK33" s="93"/>
      <c r="AL33" s="89" t="s">
        <v>2274</v>
      </c>
      <c r="AM33" s="89" t="s">
        <v>2275</v>
      </c>
      <c r="AN33" s="89" t="s">
        <v>2276</v>
      </c>
      <c r="AO33" s="94" t="s">
        <v>304</v>
      </c>
      <c r="AP33" s="94" t="s">
        <v>1759</v>
      </c>
      <c r="AQ33" s="89" t="s">
        <v>2277</v>
      </c>
      <c r="AR33" s="89" t="s">
        <v>2278</v>
      </c>
      <c r="AS33" s="89" t="s">
        <v>180</v>
      </c>
      <c r="AT33" s="94" t="s">
        <v>2279</v>
      </c>
      <c r="AU33" s="94" t="s">
        <v>1782</v>
      </c>
      <c r="AV33" s="89" t="s">
        <v>2280</v>
      </c>
      <c r="AW33" s="89" t="s">
        <v>2281</v>
      </c>
      <c r="AX33" s="94" t="s">
        <v>2282</v>
      </c>
      <c r="AY33" s="94" t="s">
        <v>2283</v>
      </c>
      <c r="AZ33" s="97"/>
      <c r="BA33" s="89" t="s">
        <v>2284</v>
      </c>
      <c r="BB33" s="89" t="s">
        <v>1253</v>
      </c>
      <c r="BC33" s="89" t="s">
        <v>944</v>
      </c>
      <c r="BD33" s="94" t="s">
        <v>2285</v>
      </c>
      <c r="BE33" s="94" t="s">
        <v>2286</v>
      </c>
      <c r="BF33" s="94" t="s">
        <v>2287</v>
      </c>
      <c r="BG33" s="89" t="s">
        <v>2288</v>
      </c>
      <c r="BH33" s="94" t="s">
        <v>2289</v>
      </c>
      <c r="BI33" s="94" t="s">
        <v>2290</v>
      </c>
      <c r="BJ33" s="94" t="s">
        <v>2291</v>
      </c>
      <c r="BK33" s="94" t="s">
        <v>1503</v>
      </c>
      <c r="BL33" s="89" t="s">
        <v>2292</v>
      </c>
      <c r="BM33" s="94" t="s">
        <v>2293</v>
      </c>
      <c r="BN33" s="89" t="s">
        <v>2294</v>
      </c>
      <c r="BO33" s="94" t="s">
        <v>2295</v>
      </c>
      <c r="BP33" s="97"/>
      <c r="BQ33" s="89" t="s">
        <v>2296</v>
      </c>
      <c r="BR33" s="89" t="s">
        <v>2297</v>
      </c>
      <c r="BS33" s="89" t="s">
        <v>2298</v>
      </c>
      <c r="BT33" s="89" t="s">
        <v>1145</v>
      </c>
      <c r="BU33" s="89" t="s">
        <v>2299</v>
      </c>
      <c r="BV33" s="94" t="s">
        <v>811</v>
      </c>
      <c r="BW33" s="89" t="s">
        <v>2300</v>
      </c>
      <c r="BX33" s="89" t="s">
        <v>2301</v>
      </c>
      <c r="BY33" s="94" t="s">
        <v>2302</v>
      </c>
      <c r="BZ33" s="89" t="s">
        <v>820</v>
      </c>
      <c r="CA33" s="94" t="s">
        <v>2303</v>
      </c>
      <c r="CB33" s="89" t="s">
        <v>2304</v>
      </c>
      <c r="CC33" s="94" t="s">
        <v>2305</v>
      </c>
      <c r="CD33" s="94" t="s">
        <v>2306</v>
      </c>
      <c r="CE33" s="101"/>
      <c r="CF33" s="94" t="s">
        <v>2307</v>
      </c>
      <c r="CG33" s="94" t="s">
        <v>2308</v>
      </c>
      <c r="CH33" s="89" t="s">
        <v>2309</v>
      </c>
      <c r="CI33" s="94" t="s">
        <v>2310</v>
      </c>
      <c r="CJ33" s="94" t="s">
        <v>2311</v>
      </c>
      <c r="CK33" s="89" t="s">
        <v>174</v>
      </c>
      <c r="CL33" s="94" t="s">
        <v>1578</v>
      </c>
      <c r="CM33" s="94" t="s">
        <v>2312</v>
      </c>
      <c r="CN33" s="89" t="s">
        <v>2313</v>
      </c>
      <c r="CO33" s="89" t="s">
        <v>370</v>
      </c>
      <c r="CP33" s="89" t="s">
        <v>2314</v>
      </c>
      <c r="CQ33" s="89" t="s">
        <v>2315</v>
      </c>
      <c r="CR33" s="94" t="s">
        <v>2316</v>
      </c>
      <c r="CS33" s="103"/>
      <c r="CT33" s="92" t="str">
        <f>HYPERLINK("https://www.youtube.com/watch?v=parV2KwURTw","43.36")</f>
        <v>43.36</v>
      </c>
      <c r="CU33" s="89" t="s">
        <v>2317</v>
      </c>
      <c r="CV33" s="92" t="str">
        <f>HYPERLINK("https://www.youtube.com/watch?v=BQJxGC6nKKs","30.18")</f>
        <v>30.18</v>
      </c>
      <c r="CW33" s="94" t="s">
        <v>2318</v>
      </c>
      <c r="CX33" s="89" t="s">
        <v>2319</v>
      </c>
      <c r="CY33" s="89" t="s">
        <v>2320</v>
      </c>
      <c r="CZ33" s="94" t="s">
        <v>1588</v>
      </c>
      <c r="DA33" s="94" t="s">
        <v>2321</v>
      </c>
      <c r="DB33" s="94" t="s">
        <v>2322</v>
      </c>
      <c r="DC33" s="89" t="s">
        <v>2323</v>
      </c>
      <c r="DD33" s="89" t="s">
        <v>2324</v>
      </c>
      <c r="DE33" s="94" t="s">
        <v>2325</v>
      </c>
      <c r="DF33" s="101"/>
      <c r="DG33" s="89" t="s">
        <v>2326</v>
      </c>
      <c r="DH33" s="92" t="str">
        <f>HYPERLINK("https://www.youtube.com/watch?v=tvfpeUyMNms","1:33.18")</f>
        <v>1:33.18</v>
      </c>
      <c r="DI33" s="89" t="s">
        <v>2327</v>
      </c>
      <c r="DJ33" s="89" t="s">
        <v>2328</v>
      </c>
      <c r="DK33" s="89" t="s">
        <v>506</v>
      </c>
      <c r="DL33" s="89" t="s">
        <v>2151</v>
      </c>
      <c r="DM33" s="89" t="s">
        <v>2092</v>
      </c>
      <c r="DN33" s="89" t="s">
        <v>2329</v>
      </c>
      <c r="DO33" s="89" t="s">
        <v>2330</v>
      </c>
      <c r="DP33" s="94" t="s">
        <v>616</v>
      </c>
      <c r="DQ33" s="89" t="s">
        <v>384</v>
      </c>
      <c r="DR33" s="89" t="s">
        <v>1853</v>
      </c>
      <c r="DS33" s="89" t="s">
        <v>2331</v>
      </c>
      <c r="DT33" s="89" t="s">
        <v>2332</v>
      </c>
      <c r="DU33" s="89" t="s">
        <v>2333</v>
      </c>
      <c r="DV33" s="89" t="s">
        <v>1685</v>
      </c>
      <c r="DW33" s="89" t="s">
        <v>2334</v>
      </c>
      <c r="DX33" s="89" t="s">
        <v>1081</v>
      </c>
      <c r="DY33" s="89" t="s">
        <v>2335</v>
      </c>
      <c r="DZ33" s="89" t="s">
        <v>2336</v>
      </c>
      <c r="EA33" s="89" t="s">
        <v>2337</v>
      </c>
      <c r="EB33" s="92" t="s">
        <v>2338</v>
      </c>
    </row>
    <row r="34" ht="15.75" customHeight="1">
      <c r="A34" s="178" t="s">
        <v>2339</v>
      </c>
      <c r="B34" s="105" t="s">
        <v>2340</v>
      </c>
      <c r="C34" s="106" t="s">
        <v>1277</v>
      </c>
      <c r="D34" s="107" t="s">
        <v>1277</v>
      </c>
      <c r="E34" s="108" t="s">
        <v>1277</v>
      </c>
      <c r="F34" s="109" t="s">
        <v>219</v>
      </c>
      <c r="G34" s="105" t="s">
        <v>2043</v>
      </c>
      <c r="H34" s="179" t="s">
        <v>343</v>
      </c>
      <c r="I34" s="114" t="s">
        <v>2341</v>
      </c>
      <c r="J34" s="179" t="s">
        <v>2342</v>
      </c>
      <c r="K34" s="179" t="s">
        <v>2176</v>
      </c>
      <c r="L34" s="179" t="s">
        <v>2343</v>
      </c>
      <c r="M34" s="114" t="s">
        <v>2344</v>
      </c>
      <c r="N34" s="179" t="s">
        <v>2345</v>
      </c>
      <c r="O34" s="179" t="s">
        <v>2346</v>
      </c>
      <c r="P34" s="114" t="s">
        <v>107</v>
      </c>
      <c r="Q34" s="217"/>
      <c r="R34" s="217"/>
      <c r="S34" s="217"/>
      <c r="T34" s="217"/>
      <c r="U34" s="217"/>
      <c r="V34" s="217"/>
      <c r="W34" s="93"/>
      <c r="X34" s="201" t="s">
        <v>2347</v>
      </c>
      <c r="Y34" s="201" t="s">
        <v>2348</v>
      </c>
      <c r="Z34" s="117" t="s">
        <v>751</v>
      </c>
      <c r="AA34" s="201" t="s">
        <v>2349</v>
      </c>
      <c r="AB34" s="201" t="s">
        <v>2350</v>
      </c>
      <c r="AC34" s="117" t="s">
        <v>2351</v>
      </c>
      <c r="AD34" s="201" t="s">
        <v>2352</v>
      </c>
      <c r="AE34" s="201" t="s">
        <v>899</v>
      </c>
      <c r="AF34" s="201" t="s">
        <v>562</v>
      </c>
      <c r="AG34" s="201" t="s">
        <v>2353</v>
      </c>
      <c r="AH34" s="220"/>
      <c r="AI34" s="201" t="s">
        <v>2354</v>
      </c>
      <c r="AJ34" s="201" t="s">
        <v>2355</v>
      </c>
      <c r="AK34" s="93"/>
      <c r="AL34" s="221"/>
      <c r="AM34" s="221"/>
      <c r="AN34" s="221"/>
      <c r="AO34" s="221"/>
      <c r="AP34" s="221"/>
      <c r="AQ34" s="221"/>
      <c r="AR34" s="221"/>
      <c r="AS34" s="221"/>
      <c r="AT34" s="181" t="s">
        <v>2356</v>
      </c>
      <c r="AU34" s="181" t="s">
        <v>2357</v>
      </c>
      <c r="AV34" s="221"/>
      <c r="AW34" s="221"/>
      <c r="AX34" s="221"/>
      <c r="AY34" s="221"/>
      <c r="AZ34" s="93"/>
      <c r="BA34" s="129" t="s">
        <v>259</v>
      </c>
      <c r="BB34" s="187" t="s">
        <v>855</v>
      </c>
      <c r="BC34" s="187" t="s">
        <v>2358</v>
      </c>
      <c r="BD34" s="187" t="s">
        <v>2359</v>
      </c>
      <c r="BE34" s="129" t="s">
        <v>2360</v>
      </c>
      <c r="BF34" s="186"/>
      <c r="BG34" s="186"/>
      <c r="BH34" s="187" t="s">
        <v>1556</v>
      </c>
      <c r="BI34" s="129" t="s">
        <v>2361</v>
      </c>
      <c r="BJ34" s="187" t="s">
        <v>2362</v>
      </c>
      <c r="BK34" s="187" t="s">
        <v>2363</v>
      </c>
      <c r="BL34" s="186"/>
      <c r="BM34" s="186"/>
      <c r="BN34" s="186"/>
      <c r="BO34" s="186"/>
      <c r="BP34" s="93"/>
      <c r="BQ34" s="134" t="s">
        <v>2364</v>
      </c>
      <c r="BR34" s="189" t="s">
        <v>2365</v>
      </c>
      <c r="BS34" s="189" t="s">
        <v>2366</v>
      </c>
      <c r="BT34" s="189" t="s">
        <v>2367</v>
      </c>
      <c r="BU34" s="189" t="s">
        <v>449</v>
      </c>
      <c r="BV34" s="134" t="s">
        <v>1029</v>
      </c>
      <c r="BW34" s="134" t="s">
        <v>2368</v>
      </c>
      <c r="BX34" s="189" t="s">
        <v>2369</v>
      </c>
      <c r="BY34" s="224"/>
      <c r="BZ34" s="189" t="s">
        <v>2370</v>
      </c>
      <c r="CA34" s="224"/>
      <c r="CB34" s="224"/>
      <c r="CC34" s="224"/>
      <c r="CD34" s="224"/>
      <c r="CE34" s="227"/>
      <c r="CF34" s="192" t="s">
        <v>1427</v>
      </c>
      <c r="CG34" s="192" t="s">
        <v>1959</v>
      </c>
      <c r="CH34" s="192" t="s">
        <v>250</v>
      </c>
      <c r="CI34" s="140" t="s">
        <v>2371</v>
      </c>
      <c r="CJ34" s="192" t="s">
        <v>1722</v>
      </c>
      <c r="CK34" s="192" t="s">
        <v>2372</v>
      </c>
      <c r="CL34" s="192" t="s">
        <v>2373</v>
      </c>
      <c r="CM34" s="192" t="s">
        <v>1652</v>
      </c>
      <c r="CN34" s="230"/>
      <c r="CO34" s="230"/>
      <c r="CP34" s="230"/>
      <c r="CQ34" s="230"/>
      <c r="CR34" s="230"/>
      <c r="CS34" s="103"/>
      <c r="CT34" s="147" t="s">
        <v>2374</v>
      </c>
      <c r="CU34" s="208" t="s">
        <v>2375</v>
      </c>
      <c r="CV34" s="208" t="s">
        <v>2376</v>
      </c>
      <c r="CW34" s="208" t="s">
        <v>1124</v>
      </c>
      <c r="CX34" s="208" t="s">
        <v>1338</v>
      </c>
      <c r="CY34" s="208" t="s">
        <v>1633</v>
      </c>
      <c r="CZ34" s="147" t="s">
        <v>2377</v>
      </c>
      <c r="DA34" s="208" t="s">
        <v>247</v>
      </c>
      <c r="DB34" s="231"/>
      <c r="DC34" s="231"/>
      <c r="DD34" s="231"/>
      <c r="DE34" s="231"/>
      <c r="DF34" s="246"/>
      <c r="DG34" s="209" t="s">
        <v>1383</v>
      </c>
      <c r="DH34" s="233"/>
      <c r="DI34" s="233"/>
      <c r="DJ34" s="233"/>
      <c r="DK34" s="233"/>
      <c r="DL34" s="233"/>
      <c r="DM34" s="233"/>
      <c r="DN34" s="233"/>
      <c r="DO34" s="233"/>
      <c r="DP34" s="152" t="s">
        <v>2378</v>
      </c>
      <c r="DQ34" s="209" t="s">
        <v>628</v>
      </c>
      <c r="DR34" s="233"/>
      <c r="DS34" s="233"/>
      <c r="DT34" s="233"/>
      <c r="DU34" s="233"/>
      <c r="DV34" s="233"/>
      <c r="DW34" s="233"/>
      <c r="DX34" s="233"/>
      <c r="DY34" s="209" t="s">
        <v>211</v>
      </c>
      <c r="DZ34" s="233"/>
      <c r="EA34" s="233"/>
      <c r="EB34" s="314"/>
    </row>
    <row r="35" ht="15.75" customHeight="1">
      <c r="A35" s="399" t="s">
        <v>2379</v>
      </c>
      <c r="B35" s="83" t="s">
        <v>2380</v>
      </c>
      <c r="C35" s="84" t="s">
        <v>1277</v>
      </c>
      <c r="D35" s="85" t="s">
        <v>1277</v>
      </c>
      <c r="E35" s="86" t="s">
        <v>1277</v>
      </c>
      <c r="F35" s="87" t="s">
        <v>917</v>
      </c>
      <c r="G35" s="83" t="s">
        <v>1358</v>
      </c>
      <c r="H35" s="94" t="s">
        <v>2381</v>
      </c>
      <c r="I35" s="89" t="s">
        <v>2382</v>
      </c>
      <c r="J35" s="94" t="s">
        <v>552</v>
      </c>
      <c r="K35" s="94" t="s">
        <v>1282</v>
      </c>
      <c r="L35" s="89" t="s">
        <v>2383</v>
      </c>
      <c r="M35" s="94" t="s">
        <v>2384</v>
      </c>
      <c r="N35" s="94" t="s">
        <v>2385</v>
      </c>
      <c r="O35" s="89" t="s">
        <v>357</v>
      </c>
      <c r="P35" s="94" t="s">
        <v>2386</v>
      </c>
      <c r="Q35" s="98"/>
      <c r="R35" s="98"/>
      <c r="S35" s="94" t="s">
        <v>2387</v>
      </c>
      <c r="T35" s="94" t="s">
        <v>1083</v>
      </c>
      <c r="U35" s="98"/>
      <c r="V35" s="98"/>
      <c r="W35" s="93"/>
      <c r="X35" s="171" t="s">
        <v>1153</v>
      </c>
      <c r="Y35" s="94" t="s">
        <v>2388</v>
      </c>
      <c r="Z35" s="94" t="s">
        <v>2188</v>
      </c>
      <c r="AA35" s="94" t="s">
        <v>710</v>
      </c>
      <c r="AB35" s="94" t="s">
        <v>452</v>
      </c>
      <c r="AC35" s="89" t="s">
        <v>2389</v>
      </c>
      <c r="AD35" s="98"/>
      <c r="AE35" s="89" t="s">
        <v>1371</v>
      </c>
      <c r="AF35" s="94" t="s">
        <v>2390</v>
      </c>
      <c r="AG35" s="94" t="s">
        <v>114</v>
      </c>
      <c r="AH35" s="94"/>
      <c r="AI35" s="94"/>
      <c r="AJ35" s="94" t="s">
        <v>2391</v>
      </c>
      <c r="AK35" s="93"/>
      <c r="AL35" s="98"/>
      <c r="AM35" s="94" t="s">
        <v>2392</v>
      </c>
      <c r="AN35" s="98"/>
      <c r="AO35" s="94" t="s">
        <v>2393</v>
      </c>
      <c r="AP35" s="92" t="str">
        <f>HYPERLINK("https://twitter.com/SSBReed/status/1212701917551497216?s=20","47.36")</f>
        <v>47.36</v>
      </c>
      <c r="AQ35" s="92" t="s">
        <v>2394</v>
      </c>
      <c r="AR35" s="98"/>
      <c r="AS35" s="98"/>
      <c r="AT35" s="94" t="s">
        <v>2395</v>
      </c>
      <c r="AU35" s="92" t="s">
        <v>2396</v>
      </c>
      <c r="AV35" s="98"/>
      <c r="AW35" s="98"/>
      <c r="AX35" s="94" t="s">
        <v>1960</v>
      </c>
      <c r="AY35" s="94" t="s">
        <v>2397</v>
      </c>
      <c r="AZ35" s="97"/>
      <c r="BA35" s="98"/>
      <c r="BB35" s="94"/>
      <c r="BC35" s="94" t="s">
        <v>2335</v>
      </c>
      <c r="BD35" s="94" t="s">
        <v>2398</v>
      </c>
      <c r="BE35" s="94" t="s">
        <v>2155</v>
      </c>
      <c r="BF35" s="94" t="s">
        <v>2399</v>
      </c>
      <c r="BG35" s="94"/>
      <c r="BH35" s="94" t="s">
        <v>2400</v>
      </c>
      <c r="BI35" s="98"/>
      <c r="BJ35" s="89" t="s">
        <v>2401</v>
      </c>
      <c r="BK35" s="94" t="s">
        <v>798</v>
      </c>
      <c r="BL35" s="94" t="s">
        <v>2244</v>
      </c>
      <c r="BM35" s="94" t="s">
        <v>2402</v>
      </c>
      <c r="BN35" s="94" t="s">
        <v>2403</v>
      </c>
      <c r="BO35" s="94" t="s">
        <v>2404</v>
      </c>
      <c r="BP35" s="97"/>
      <c r="BQ35" s="94" t="s">
        <v>2405</v>
      </c>
      <c r="BR35" s="94" t="s">
        <v>2200</v>
      </c>
      <c r="BS35" s="94" t="s">
        <v>2406</v>
      </c>
      <c r="BT35" s="89" t="s">
        <v>720</v>
      </c>
      <c r="BU35" s="98"/>
      <c r="BV35" s="94" t="s">
        <v>2407</v>
      </c>
      <c r="BW35" s="98"/>
      <c r="BX35" s="94" t="s">
        <v>2408</v>
      </c>
      <c r="BY35" s="94" t="s">
        <v>2409</v>
      </c>
      <c r="BZ35" s="94" t="s">
        <v>2410</v>
      </c>
      <c r="CA35" s="98"/>
      <c r="CB35" s="94" t="s">
        <v>166</v>
      </c>
      <c r="CC35" s="94" t="s">
        <v>379</v>
      </c>
      <c r="CD35" s="212" t="s">
        <v>168</v>
      </c>
      <c r="CE35" s="400"/>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620</v>
      </c>
      <c r="DH35" s="98"/>
      <c r="DI35" s="98"/>
      <c r="DJ35" s="98"/>
      <c r="DK35" s="94" t="s">
        <v>2422</v>
      </c>
      <c r="DL35" s="98"/>
      <c r="DM35" s="94" t="s">
        <v>2423</v>
      </c>
      <c r="DN35" s="94" t="s">
        <v>2424</v>
      </c>
      <c r="DO35" s="98"/>
      <c r="DP35" s="94" t="s">
        <v>2425</v>
      </c>
      <c r="DQ35" s="94" t="s">
        <v>635</v>
      </c>
      <c r="DR35" s="98"/>
      <c r="DS35" s="98"/>
      <c r="DT35" s="98"/>
      <c r="DU35" s="98"/>
      <c r="DV35" s="94" t="s">
        <v>2426</v>
      </c>
      <c r="DW35" s="98"/>
      <c r="DX35" s="94" t="s">
        <v>2427</v>
      </c>
      <c r="DY35" s="98"/>
      <c r="DZ35" s="98"/>
      <c r="EA35" s="94" t="s">
        <v>2428</v>
      </c>
      <c r="EB35" s="237"/>
    </row>
    <row r="36" ht="15.75" customHeight="1">
      <c r="A36" s="401" t="s">
        <v>2429</v>
      </c>
      <c r="B36" s="105" t="s">
        <v>2430</v>
      </c>
      <c r="C36" s="106" t="s">
        <v>1277</v>
      </c>
      <c r="D36" s="107" t="s">
        <v>1277</v>
      </c>
      <c r="E36" s="108" t="s">
        <v>737</v>
      </c>
      <c r="F36" s="109" t="s">
        <v>2431</v>
      </c>
      <c r="G36" s="105" t="s">
        <v>2432</v>
      </c>
      <c r="H36" s="179" t="s">
        <v>2433</v>
      </c>
      <c r="I36" s="402" t="s">
        <v>2434</v>
      </c>
      <c r="J36" s="403" t="s">
        <v>2435</v>
      </c>
      <c r="K36" s="402" t="s">
        <v>2436</v>
      </c>
      <c r="L36" s="402" t="s">
        <v>2437</v>
      </c>
      <c r="M36" s="179" t="s">
        <v>2438</v>
      </c>
      <c r="N36" s="402" t="s">
        <v>2439</v>
      </c>
      <c r="O36" s="403" t="s">
        <v>2440</v>
      </c>
      <c r="P36" s="404" t="str">
        <f>HYPERLINK("https://clips.twitch.tv/BetterEnticingWatercressDancingBaby","16.08")</f>
        <v>16.08</v>
      </c>
      <c r="Q36" s="405" t="s">
        <v>2441</v>
      </c>
      <c r="R36" s="320"/>
      <c r="S36" s="405" t="s">
        <v>805</v>
      </c>
      <c r="T36" s="179" t="s">
        <v>2442</v>
      </c>
      <c r="U36" s="404" t="str">
        <f>HYPERLINK("https://youtu.be/HHFrEbWlPX4","50.03")</f>
        <v>50.03</v>
      </c>
      <c r="V36" s="406" t="s">
        <v>2443</v>
      </c>
      <c r="W36" s="163"/>
      <c r="X36" s="407" t="s">
        <v>2444</v>
      </c>
      <c r="Y36" s="407" t="s">
        <v>2445</v>
      </c>
      <c r="Z36" s="407" t="s">
        <v>2446</v>
      </c>
      <c r="AA36" s="407" t="s">
        <v>2447</v>
      </c>
      <c r="AB36" s="407" t="s">
        <v>2448</v>
      </c>
      <c r="AC36" s="407" t="s">
        <v>2449</v>
      </c>
      <c r="AD36" s="324"/>
      <c r="AE36" s="408" t="s">
        <v>2450</v>
      </c>
      <c r="AF36" s="408" t="s">
        <v>2451</v>
      </c>
      <c r="AG36" s="409" t="str">
        <f>HYPERLINK("https://youtu.be/N6tkTf4Wb68","53.04")</f>
        <v>53.04</v>
      </c>
      <c r="AH36" s="408"/>
      <c r="AI36" s="408" t="s">
        <v>1183</v>
      </c>
      <c r="AJ36" s="410" t="s">
        <v>2452</v>
      </c>
      <c r="AK36" s="163"/>
      <c r="AL36" s="181" t="s">
        <v>2453</v>
      </c>
      <c r="AM36" s="411" t="s">
        <v>2454</v>
      </c>
      <c r="AN36" s="181" t="s">
        <v>2455</v>
      </c>
      <c r="AO36" s="412" t="s">
        <v>2456</v>
      </c>
      <c r="AP36" s="329"/>
      <c r="AQ36" s="329"/>
      <c r="AR36" s="412" t="s">
        <v>941</v>
      </c>
      <c r="AS36" s="411" t="s">
        <v>746</v>
      </c>
      <c r="AT36" s="181" t="s">
        <v>1169</v>
      </c>
      <c r="AU36" s="413" t="str">
        <f>HYPERLINK("https://www.youtube.com/watch?v=I53jRzHVHbs","25.78")</f>
        <v>25.78</v>
      </c>
      <c r="AV36" s="412" t="s">
        <v>1411</v>
      </c>
      <c r="AW36" s="329"/>
      <c r="AX36" s="412" t="s">
        <v>2457</v>
      </c>
      <c r="AY36" s="414" t="s">
        <v>139</v>
      </c>
      <c r="AZ36" s="415"/>
      <c r="BA36" s="187" t="s">
        <v>2458</v>
      </c>
      <c r="BB36" s="416" t="s">
        <v>2459</v>
      </c>
      <c r="BC36" s="416" t="s">
        <v>704</v>
      </c>
      <c r="BD36" s="417" t="s">
        <v>2126</v>
      </c>
      <c r="BE36" s="418" t="s">
        <v>2460</v>
      </c>
      <c r="BF36" s="416" t="s">
        <v>2461</v>
      </c>
      <c r="BG36" s="187" t="s">
        <v>2462</v>
      </c>
      <c r="BH36" s="416" t="s">
        <v>405</v>
      </c>
      <c r="BI36" s="186"/>
      <c r="BJ36" s="417" t="s">
        <v>2463</v>
      </c>
      <c r="BK36" s="416" t="s">
        <v>2464</v>
      </c>
      <c r="BL36" s="130" t="s">
        <v>2465</v>
      </c>
      <c r="BM36" s="419" t="str">
        <f>HYPERLINK("https://youtu.be/PNHoaVHANBk","42.06")</f>
        <v>42.06</v>
      </c>
      <c r="BN36" s="416" t="s">
        <v>1407</v>
      </c>
      <c r="BO36" s="420" t="s">
        <v>2466</v>
      </c>
      <c r="BP36" s="421"/>
      <c r="BQ36" s="422"/>
      <c r="BR36" s="423" t="s">
        <v>2467</v>
      </c>
      <c r="BS36" s="423" t="s">
        <v>2468</v>
      </c>
      <c r="BT36" s="424" t="s">
        <v>2469</v>
      </c>
      <c r="BU36" s="189" t="s">
        <v>398</v>
      </c>
      <c r="BV36" s="424" t="s">
        <v>2470</v>
      </c>
      <c r="BW36" s="189"/>
      <c r="BX36" s="189"/>
      <c r="BY36" s="424" t="s">
        <v>2471</v>
      </c>
      <c r="BZ36" s="423" t="s">
        <v>2472</v>
      </c>
      <c r="CA36" s="424" t="s">
        <v>2473</v>
      </c>
      <c r="CB36" s="425" t="s">
        <v>706</v>
      </c>
      <c r="CC36" s="426" t="s">
        <v>653</v>
      </c>
      <c r="CD36" s="427" t="s">
        <v>2474</v>
      </c>
      <c r="CE36" s="428"/>
      <c r="CF36" s="429" t="s">
        <v>2475</v>
      </c>
      <c r="CG36" s="430" t="s">
        <v>2476</v>
      </c>
      <c r="CH36" s="431" t="str">
        <f>HYPERLINK("https://www.twitch.tv/videos/374407941","46.69")</f>
        <v>46.69</v>
      </c>
      <c r="CI36" s="429" t="s">
        <v>2477</v>
      </c>
      <c r="CJ36" s="192" t="s">
        <v>2478</v>
      </c>
      <c r="CK36" s="429" t="s">
        <v>2479</v>
      </c>
      <c r="CL36" s="430" t="s">
        <v>2268</v>
      </c>
      <c r="CM36" s="430" t="s">
        <v>2480</v>
      </c>
      <c r="CN36" s="192" t="s">
        <v>2481</v>
      </c>
      <c r="CO36" s="431" t="str">
        <f>HYPERLINK("https://youtu.be/ZVAfoGn-JTw","30.96")</f>
        <v>30.96</v>
      </c>
      <c r="CP36" s="432"/>
      <c r="CQ36" s="431" t="str">
        <f>HYPERLINK("https://youtu.be/AxEHpGTONpA","1:09.12")</f>
        <v>1:09.12</v>
      </c>
      <c r="CR36" s="433" t="s">
        <v>2482</v>
      </c>
      <c r="CS36" s="174"/>
      <c r="CT36" s="434" t="str">
        <f>HYPERLINK("https://clips.twitch.tv/BillowingGiftedGullMcaT","46.17")</f>
        <v>46.17</v>
      </c>
      <c r="CU36" s="208" t="s">
        <v>2163</v>
      </c>
      <c r="CV36" s="434" t="str">
        <f>HYPERLINK("https://clips.twitch.tv/TsundereNastyAntFailFish","30.86")</f>
        <v>30.86</v>
      </c>
      <c r="CW36" s="208" t="s">
        <v>2483</v>
      </c>
      <c r="CX36" s="208" t="s">
        <v>2484</v>
      </c>
      <c r="CY36" s="208" t="s">
        <v>2485</v>
      </c>
      <c r="CZ36" s="435" t="s">
        <v>2486</v>
      </c>
      <c r="DA36" s="436" t="s">
        <v>2487</v>
      </c>
      <c r="DB36" s="437" t="s">
        <v>1440</v>
      </c>
      <c r="DC36" s="436" t="s">
        <v>2488</v>
      </c>
      <c r="DD36" s="436" t="s">
        <v>1806</v>
      </c>
      <c r="DE36" s="438" t="s">
        <v>2489</v>
      </c>
      <c r="DF36" s="438"/>
      <c r="DG36" s="348"/>
      <c r="DH36" s="209"/>
      <c r="DI36" s="149" t="str">
        <f>HYPERLINK("https://youtu.be/l69gUy8HYfU","1:30.11")</f>
        <v>1:30.11</v>
      </c>
      <c r="DJ36" s="439"/>
      <c r="DK36" s="439" t="s">
        <v>2490</v>
      </c>
      <c r="DL36" s="439" t="s">
        <v>2491</v>
      </c>
      <c r="DM36" s="348"/>
      <c r="DN36" s="348"/>
      <c r="DO36" s="348"/>
      <c r="DP36" s="440" t="s">
        <v>2011</v>
      </c>
      <c r="DQ36" s="440"/>
      <c r="DR36" s="440" t="s">
        <v>1597</v>
      </c>
      <c r="DS36" s="439" t="s">
        <v>2492</v>
      </c>
      <c r="DT36" s="440" t="s">
        <v>2493</v>
      </c>
      <c r="DU36" s="440" t="s">
        <v>2494</v>
      </c>
      <c r="DV36" s="348"/>
      <c r="DW36" s="439" t="s">
        <v>2495</v>
      </c>
      <c r="DX36" s="439" t="s">
        <v>2496</v>
      </c>
      <c r="DY36" s="439" t="s">
        <v>2497</v>
      </c>
      <c r="DZ36" s="439" t="s">
        <v>1730</v>
      </c>
      <c r="EA36" s="439" t="s">
        <v>1352</v>
      </c>
      <c r="EB36" s="314" t="s">
        <v>2498</v>
      </c>
    </row>
    <row r="37" ht="15.75" customHeight="1">
      <c r="A37" s="441" t="s">
        <v>2499</v>
      </c>
      <c r="B37" s="83" t="s">
        <v>2500</v>
      </c>
      <c r="C37" s="84" t="s">
        <v>541</v>
      </c>
      <c r="D37" s="85" t="s">
        <v>737</v>
      </c>
      <c r="E37" s="86" t="s">
        <v>1277</v>
      </c>
      <c r="F37" s="87" t="s">
        <v>1358</v>
      </c>
      <c r="G37" s="83" t="s">
        <v>994</v>
      </c>
      <c r="H37" s="89" t="s">
        <v>2501</v>
      </c>
      <c r="I37" s="92" t="s">
        <v>2502</v>
      </c>
      <c r="J37" s="89" t="s">
        <v>2503</v>
      </c>
      <c r="K37" s="92" t="s">
        <v>2176</v>
      </c>
      <c r="L37" s="89" t="s">
        <v>2504</v>
      </c>
      <c r="M37" s="92" t="s">
        <v>2300</v>
      </c>
      <c r="N37" s="89" t="s">
        <v>2505</v>
      </c>
      <c r="O37" s="89" t="s">
        <v>2506</v>
      </c>
      <c r="P37" s="89" t="s">
        <v>929</v>
      </c>
      <c r="Q37" s="92" t="str">
        <f>HYPERLINK("https://twitter.com/Qbe_Root/status/1254604046691860480","1:09.56")</f>
        <v>1:09.56</v>
      </c>
      <c r="R37" s="98"/>
      <c r="S37" s="89" t="s">
        <v>2507</v>
      </c>
      <c r="T37" s="98"/>
      <c r="U37" s="89" t="s">
        <v>2508</v>
      </c>
      <c r="V37" s="94" t="s">
        <v>2509</v>
      </c>
      <c r="W37" s="93"/>
      <c r="X37" s="92" t="s">
        <v>2510</v>
      </c>
      <c r="Y37" s="92" t="s">
        <v>1289</v>
      </c>
      <c r="Z37" s="89" t="s">
        <v>1911</v>
      </c>
      <c r="AA37" s="89" t="s">
        <v>2511</v>
      </c>
      <c r="AB37" s="89" t="s">
        <v>1205</v>
      </c>
      <c r="AC37" s="89" t="s">
        <v>2512</v>
      </c>
      <c r="AD37" s="88" t="s">
        <v>2513</v>
      </c>
      <c r="AE37" s="92" t="str">
        <f>HYPERLINK("https://twitter.com/Qbe_Root/status/1156762003857240064","1:33.81")</f>
        <v>1:33.81</v>
      </c>
      <c r="AF37" s="89" t="s">
        <v>2514</v>
      </c>
      <c r="AG37" s="92" t="str">
        <f>HYPERLINK("https://twitter.com/Qbe_Root/status/1161090273696473094","53.98")</f>
        <v>53.98</v>
      </c>
      <c r="AH37" s="102"/>
      <c r="AI37" s="89" t="s">
        <v>2515</v>
      </c>
      <c r="AJ37" s="98"/>
      <c r="AK37" s="93"/>
      <c r="AL37" s="212" t="s">
        <v>2516</v>
      </c>
      <c r="AM37" s="92" t="str">
        <f>HYPERLINK("https://twitter.com/Qbe_Root/status/1121081195205410816","19.98")</f>
        <v>19.98</v>
      </c>
      <c r="AN37" s="94" t="s">
        <v>2517</v>
      </c>
      <c r="AO37" s="94" t="s">
        <v>2518</v>
      </c>
      <c r="AP37" s="94" t="s">
        <v>2519</v>
      </c>
      <c r="AQ37" s="94"/>
      <c r="AR37" s="92" t="str">
        <f>HYPERLINK("https://twitter.com/Qbe_Root/status/1252284526044368897","8.94")</f>
        <v>8.94</v>
      </c>
      <c r="AS37" s="94" t="s">
        <v>2520</v>
      </c>
      <c r="AT37" s="94" t="s">
        <v>2521</v>
      </c>
      <c r="AU37" s="92" t="s">
        <v>2522</v>
      </c>
      <c r="AV37" s="89" t="s">
        <v>420</v>
      </c>
      <c r="AW37" s="98"/>
      <c r="AX37" s="89" t="s">
        <v>2523</v>
      </c>
      <c r="AY37" s="98"/>
      <c r="AZ37" s="93"/>
      <c r="BA37" s="89" t="s">
        <v>2524</v>
      </c>
      <c r="BB37" s="89" t="s">
        <v>2525</v>
      </c>
      <c r="BC37" s="89" t="s">
        <v>1119</v>
      </c>
      <c r="BD37" s="89" t="s">
        <v>2526</v>
      </c>
      <c r="BE37" s="89" t="s">
        <v>560</v>
      </c>
      <c r="BF37" s="89" t="s">
        <v>2527</v>
      </c>
      <c r="BG37" s="94" t="s">
        <v>2528</v>
      </c>
      <c r="BH37" s="89" t="s">
        <v>2529</v>
      </c>
      <c r="BI37" s="88" t="s">
        <v>2530</v>
      </c>
      <c r="BJ37" s="102"/>
      <c r="BK37" s="89" t="s">
        <v>2531</v>
      </c>
      <c r="BL37" s="89" t="s">
        <v>2532</v>
      </c>
      <c r="BM37" s="94" t="s">
        <v>2533</v>
      </c>
      <c r="BN37" s="89" t="s">
        <v>2534</v>
      </c>
      <c r="BO37" s="94" t="s">
        <v>2535</v>
      </c>
      <c r="BP37" s="115"/>
      <c r="BQ37" s="92" t="s">
        <v>2536</v>
      </c>
      <c r="BR37" s="92" t="s">
        <v>2537</v>
      </c>
      <c r="BS37" s="89" t="s">
        <v>2538</v>
      </c>
      <c r="BT37" s="92" t="str">
        <f>HYPERLINK("https://twitter.com/Qbe_Root/status/1246830752987308033","23.85")</f>
        <v>23.85</v>
      </c>
      <c r="BU37" s="92" t="s">
        <v>2539</v>
      </c>
      <c r="BV37" s="92" t="str">
        <f>HYPERLINK("https://twitter.com/Qbe_Root/status/1173970755526242304","21.44")</f>
        <v>21.44</v>
      </c>
      <c r="BW37" s="91" t="s">
        <v>2540</v>
      </c>
      <c r="BX37" s="92" t="s">
        <v>2541</v>
      </c>
      <c r="BY37" s="98"/>
      <c r="BZ37" s="92" t="str">
        <f>HYPERLINK("https://twitter.com/Qbe_Root/status/1242199278610788353","23.10")</f>
        <v>23.10</v>
      </c>
      <c r="CA37" s="171" t="s">
        <v>2542</v>
      </c>
      <c r="CB37" s="89" t="s">
        <v>2543</v>
      </c>
      <c r="CC37" s="94" t="s">
        <v>2544</v>
      </c>
      <c r="CD37" s="98"/>
      <c r="CE37" s="197"/>
      <c r="CF37" s="89" t="s">
        <v>2545</v>
      </c>
      <c r="CG37" s="89" t="s">
        <v>2546</v>
      </c>
      <c r="CH37" s="94" t="s">
        <v>2547</v>
      </c>
      <c r="CI37" s="89" t="s">
        <v>2548</v>
      </c>
      <c r="CJ37" s="92" t="s">
        <v>2549</v>
      </c>
      <c r="CK37" s="89" t="s">
        <v>1001</v>
      </c>
      <c r="CL37" s="89" t="s">
        <v>2448</v>
      </c>
      <c r="CM37" s="89" t="s">
        <v>1737</v>
      </c>
      <c r="CN37" s="88" t="s">
        <v>2550</v>
      </c>
      <c r="CO37" s="94" t="s">
        <v>2551</v>
      </c>
      <c r="CP37" s="94"/>
      <c r="CQ37" s="89" t="s">
        <v>2552</v>
      </c>
      <c r="CR37" s="98"/>
      <c r="CS37" s="103"/>
      <c r="CT37" s="89" t="s">
        <v>2553</v>
      </c>
      <c r="CU37" s="92" t="s">
        <v>2554</v>
      </c>
      <c r="CV37" s="92" t="s">
        <v>118</v>
      </c>
      <c r="CW37" s="89" t="s">
        <v>423</v>
      </c>
      <c r="CX37" s="89" t="s">
        <v>2555</v>
      </c>
      <c r="CY37" s="89" t="s">
        <v>2556</v>
      </c>
      <c r="CZ37" s="92" t="s">
        <v>2557</v>
      </c>
      <c r="DA37" s="94" t="s">
        <v>2558</v>
      </c>
      <c r="DB37" s="442" t="str">
        <f>HYPERLINK("https://twitter.com/Qbe_Root/status/1400138849058275330", "1:53.21")</f>
        <v>1:53.21</v>
      </c>
      <c r="DC37" s="89" t="s">
        <v>2559</v>
      </c>
      <c r="DD37" s="89" t="s">
        <v>618</v>
      </c>
      <c r="DE37" s="94" t="s">
        <v>2560</v>
      </c>
      <c r="DF37" s="94"/>
      <c r="DG37" s="92" t="s">
        <v>1134</v>
      </c>
      <c r="DH37" s="91" t="s">
        <v>2561</v>
      </c>
      <c r="DI37" s="98"/>
      <c r="DJ37" s="89" t="s">
        <v>2562</v>
      </c>
      <c r="DK37" s="92" t="s">
        <v>2563</v>
      </c>
      <c r="DL37" s="94" t="s">
        <v>2410</v>
      </c>
      <c r="DM37" s="98"/>
      <c r="DN37" s="98"/>
      <c r="DO37" s="98"/>
      <c r="DP37" s="89" t="s">
        <v>2564</v>
      </c>
      <c r="DQ37" s="237" t="s">
        <v>2565</v>
      </c>
      <c r="DR37" s="443" t="str">
        <f>HYPERLINK("https://twitter.com/Qbe_Root/status/1241798344797798402","11.27")</f>
        <v>11.27</v>
      </c>
      <c r="DS37" s="94" t="s">
        <v>2566</v>
      </c>
      <c r="DT37" s="94" t="s">
        <v>2567</v>
      </c>
      <c r="DU37" s="98"/>
      <c r="DV37" s="89" t="s">
        <v>2568</v>
      </c>
      <c r="DW37" s="94" t="s">
        <v>1715</v>
      </c>
      <c r="DX37" s="94" t="s">
        <v>2569</v>
      </c>
      <c r="DY37" s="89" t="s">
        <v>2570</v>
      </c>
      <c r="DZ37" s="94" t="s">
        <v>374</v>
      </c>
      <c r="EA37" s="94" t="s">
        <v>979</v>
      </c>
      <c r="EB37" s="237" t="s">
        <v>2571</v>
      </c>
    </row>
    <row r="38" ht="15.75" customHeight="1">
      <c r="A38" s="444" t="s">
        <v>2572</v>
      </c>
      <c r="B38" s="105" t="s">
        <v>2573</v>
      </c>
      <c r="C38" s="106" t="s">
        <v>737</v>
      </c>
      <c r="D38" s="107" t="s">
        <v>541</v>
      </c>
      <c r="E38" s="108" t="s">
        <v>330</v>
      </c>
      <c r="F38" s="109" t="s">
        <v>2574</v>
      </c>
      <c r="G38" s="105" t="s">
        <v>1212</v>
      </c>
      <c r="H38" s="179" t="s">
        <v>1744</v>
      </c>
      <c r="I38" s="179" t="s">
        <v>2575</v>
      </c>
      <c r="J38" s="179" t="s">
        <v>2576</v>
      </c>
      <c r="K38" s="179" t="s">
        <v>2577</v>
      </c>
      <c r="L38" s="299" t="s">
        <v>1454</v>
      </c>
      <c r="M38" s="217"/>
      <c r="N38" s="217"/>
      <c r="O38" s="299" t="s">
        <v>2578</v>
      </c>
      <c r="P38" s="179" t="s">
        <v>2579</v>
      </c>
      <c r="Q38" s="248" t="s">
        <v>2351</v>
      </c>
      <c r="R38" s="179"/>
      <c r="S38" s="179" t="s">
        <v>925</v>
      </c>
      <c r="T38" s="299"/>
      <c r="U38" s="299" t="s">
        <v>2580</v>
      </c>
      <c r="V38" s="216" t="s">
        <v>2581</v>
      </c>
      <c r="W38" s="213"/>
      <c r="X38" s="201" t="s">
        <v>2582</v>
      </c>
      <c r="Y38" s="201" t="s">
        <v>2583</v>
      </c>
      <c r="Z38" s="201" t="s">
        <v>1622</v>
      </c>
      <c r="AA38" s="201" t="s">
        <v>2584</v>
      </c>
      <c r="AB38" s="201" t="s">
        <v>2585</v>
      </c>
      <c r="AC38" s="201" t="s">
        <v>2586</v>
      </c>
      <c r="AD38" s="201"/>
      <c r="AE38" s="201" t="s">
        <v>808</v>
      </c>
      <c r="AF38" s="201" t="s">
        <v>2246</v>
      </c>
      <c r="AG38" s="201" t="s">
        <v>2587</v>
      </c>
      <c r="AH38" s="201"/>
      <c r="AI38" s="201" t="s">
        <v>2195</v>
      </c>
      <c r="AJ38" s="354" t="s">
        <v>2588</v>
      </c>
      <c r="AK38" s="93"/>
      <c r="AL38" s="181" t="s">
        <v>372</v>
      </c>
      <c r="AM38" s="181" t="s">
        <v>2589</v>
      </c>
      <c r="AN38" s="122" t="str">
        <f>HYPERLINK("https://youtu.be/LAskX_epfLA","1:44.25")</f>
        <v>1:44.25</v>
      </c>
      <c r="AO38" s="181" t="s">
        <v>2590</v>
      </c>
      <c r="AP38" s="123" t="s">
        <v>2591</v>
      </c>
      <c r="AQ38" s="123" t="s">
        <v>2592</v>
      </c>
      <c r="AR38" s="221"/>
      <c r="AS38" s="445" t="s">
        <v>2593</v>
      </c>
      <c r="AT38" s="183" t="s">
        <v>1737</v>
      </c>
      <c r="AU38" s="181" t="s">
        <v>1399</v>
      </c>
      <c r="AV38" s="181" t="s">
        <v>2594</v>
      </c>
      <c r="AW38" s="123" t="s">
        <v>194</v>
      </c>
      <c r="AX38" s="123" t="s">
        <v>2595</v>
      </c>
      <c r="AY38" s="122" t="s">
        <v>2596</v>
      </c>
      <c r="AZ38" s="250"/>
      <c r="BA38" s="187" t="s">
        <v>2597</v>
      </c>
      <c r="BB38" s="186"/>
      <c r="BC38" s="187" t="s">
        <v>1256</v>
      </c>
      <c r="BD38" s="187" t="s">
        <v>2598</v>
      </c>
      <c r="BE38" s="187" t="s">
        <v>2599</v>
      </c>
      <c r="BF38" s="127" t="str">
        <f>HYPERLINK("https://youtu.be/V-kufjH1djY","41.22")</f>
        <v>41.22</v>
      </c>
      <c r="BG38" s="186"/>
      <c r="BH38" s="187" t="s">
        <v>118</v>
      </c>
      <c r="BI38" s="186"/>
      <c r="BJ38" s="187" t="s">
        <v>2600</v>
      </c>
      <c r="BK38" s="186"/>
      <c r="BL38" s="187" t="s">
        <v>2601</v>
      </c>
      <c r="BM38" s="446" t="s">
        <v>365</v>
      </c>
      <c r="BN38" s="187" t="s">
        <v>2602</v>
      </c>
      <c r="BO38" s="129" t="s">
        <v>2603</v>
      </c>
      <c r="BP38" s="97"/>
      <c r="BQ38" s="224"/>
      <c r="BR38" s="190" t="s">
        <v>2604</v>
      </c>
      <c r="BS38" s="189" t="s">
        <v>2605</v>
      </c>
      <c r="BT38" s="134" t="s">
        <v>728</v>
      </c>
      <c r="BU38" s="224"/>
      <c r="BV38" s="189" t="s">
        <v>2469</v>
      </c>
      <c r="BW38" s="189" t="s">
        <v>2438</v>
      </c>
      <c r="BX38" s="189" t="s">
        <v>2606</v>
      </c>
      <c r="BY38" s="189" t="s">
        <v>2607</v>
      </c>
      <c r="BZ38" s="134" t="s">
        <v>2608</v>
      </c>
      <c r="CA38" s="189" t="s">
        <v>2609</v>
      </c>
      <c r="CB38" s="189" t="s">
        <v>2610</v>
      </c>
      <c r="CC38" s="189" t="s">
        <v>708</v>
      </c>
      <c r="CD38" s="225" t="s">
        <v>2611</v>
      </c>
      <c r="CE38" s="136"/>
      <c r="CF38" s="192" t="s">
        <v>2612</v>
      </c>
      <c r="CG38" s="385" t="s">
        <v>170</v>
      </c>
      <c r="CH38" s="207" t="str">
        <f>HYPERLINK("https://youtu.be/Mwnid1_a4L4","42.15")</f>
        <v>42.15</v>
      </c>
      <c r="CI38" s="192" t="s">
        <v>2613</v>
      </c>
      <c r="CJ38" s="192" t="s">
        <v>2614</v>
      </c>
      <c r="CK38" s="447" t="s">
        <v>2615</v>
      </c>
      <c r="CL38" s="192" t="s">
        <v>528</v>
      </c>
      <c r="CM38" s="308" t="s">
        <v>2616</v>
      </c>
      <c r="CN38" s="137" t="str">
        <f>HYPERLINK("https://youtu.be/9t40-1JdpMg","1:12.35")</f>
        <v>1:12.35</v>
      </c>
      <c r="CO38" s="137" t="s">
        <v>1258</v>
      </c>
      <c r="CP38" s="141"/>
      <c r="CQ38" s="229" t="s">
        <v>2617</v>
      </c>
      <c r="CR38" s="137" t="s">
        <v>2618</v>
      </c>
      <c r="CS38" s="103"/>
      <c r="CT38" s="231"/>
      <c r="CU38" s="208" t="s">
        <v>2478</v>
      </c>
      <c r="CV38" s="391" t="s">
        <v>1007</v>
      </c>
      <c r="CW38" s="208" t="s">
        <v>2619</v>
      </c>
      <c r="CX38" s="208" t="s">
        <v>2620</v>
      </c>
      <c r="CY38" s="208" t="s">
        <v>731</v>
      </c>
      <c r="CZ38" s="208" t="s">
        <v>2621</v>
      </c>
      <c r="DA38" s="208" t="s">
        <v>1889</v>
      </c>
      <c r="DB38" s="146" t="str">
        <f>HYPERLINK("https://youtu.be/BJNJgSLnXTM","1:18.10")</f>
        <v>1:18.10</v>
      </c>
      <c r="DC38" s="208" t="s">
        <v>191</v>
      </c>
      <c r="DD38" s="391" t="s">
        <v>2492</v>
      </c>
      <c r="DE38" s="143" t="s">
        <v>1560</v>
      </c>
      <c r="DF38" s="146"/>
      <c r="DG38" s="233"/>
      <c r="DH38" s="209" t="s">
        <v>2622</v>
      </c>
      <c r="DI38" s="233"/>
      <c r="DJ38" s="148" t="s">
        <v>2623</v>
      </c>
      <c r="DK38" s="209" t="s">
        <v>2563</v>
      </c>
      <c r="DL38" s="233"/>
      <c r="DM38" s="149" t="str">
        <f>HYPERLINK("https://www.youtube.com/watch?v=wvfjcRVL5Tg","22.83")</f>
        <v>22.83</v>
      </c>
      <c r="DN38" s="209" t="s">
        <v>385</v>
      </c>
      <c r="DO38" s="233"/>
      <c r="DP38" s="313" t="s">
        <v>2624</v>
      </c>
      <c r="DQ38" s="210"/>
      <c r="DR38" s="209"/>
      <c r="DS38" s="209" t="s">
        <v>2625</v>
      </c>
      <c r="DT38" s="149" t="str">
        <f>HYPERLINK("https://youtu.be/mf09PJ8pEj4","49.38")</f>
        <v>49.38</v>
      </c>
      <c r="DU38" s="233"/>
      <c r="DV38" s="233"/>
      <c r="DW38" s="152" t="s">
        <v>2626</v>
      </c>
      <c r="DX38" s="209" t="s">
        <v>422</v>
      </c>
      <c r="DY38" s="152" t="s">
        <v>2627</v>
      </c>
      <c r="DZ38" s="233"/>
      <c r="EA38" s="209"/>
      <c r="EB38" s="314"/>
    </row>
    <row r="39" ht="15.75" customHeight="1">
      <c r="A39" s="448" t="s">
        <v>2628</v>
      </c>
      <c r="B39" s="83" t="s">
        <v>2629</v>
      </c>
      <c r="C39" s="84" t="s">
        <v>1277</v>
      </c>
      <c r="D39" s="85" t="s">
        <v>1277</v>
      </c>
      <c r="E39" s="86" t="s">
        <v>1277</v>
      </c>
      <c r="F39" s="87" t="s">
        <v>1673</v>
      </c>
      <c r="G39" s="83" t="s">
        <v>2630</v>
      </c>
      <c r="H39" s="94" t="s">
        <v>2631</v>
      </c>
      <c r="I39" s="94" t="s">
        <v>2632</v>
      </c>
      <c r="J39" s="94" t="s">
        <v>2633</v>
      </c>
      <c r="K39" s="89" t="s">
        <v>1526</v>
      </c>
      <c r="L39" s="252" t="s">
        <v>341</v>
      </c>
      <c r="M39" s="89" t="s">
        <v>875</v>
      </c>
      <c r="N39" s="89" t="s">
        <v>2634</v>
      </c>
      <c r="O39" s="89" t="s">
        <v>2346</v>
      </c>
      <c r="P39" s="89" t="s">
        <v>2422</v>
      </c>
      <c r="Q39" s="449" t="s">
        <v>2635</v>
      </c>
      <c r="R39" s="450" t="s">
        <v>1106</v>
      </c>
      <c r="S39" s="89" t="s">
        <v>110</v>
      </c>
      <c r="T39" s="252" t="s">
        <v>2636</v>
      </c>
      <c r="U39" s="94" t="s">
        <v>1188</v>
      </c>
      <c r="V39" s="94" t="s">
        <v>2637</v>
      </c>
      <c r="W39" s="93"/>
      <c r="X39" s="89" t="s">
        <v>1279</v>
      </c>
      <c r="Y39" s="94" t="s">
        <v>714</v>
      </c>
      <c r="Z39" s="252" t="s">
        <v>2638</v>
      </c>
      <c r="AA39" s="252" t="s">
        <v>2639</v>
      </c>
      <c r="AB39" s="94" t="s">
        <v>2640</v>
      </c>
      <c r="AC39" s="89" t="s">
        <v>2641</v>
      </c>
      <c r="AD39" s="94" t="s">
        <v>2642</v>
      </c>
      <c r="AE39" s="94" t="s">
        <v>2643</v>
      </c>
      <c r="AF39" s="89" t="s">
        <v>2064</v>
      </c>
      <c r="AG39" s="94" t="s">
        <v>2644</v>
      </c>
      <c r="AH39" s="94" t="s">
        <v>2645</v>
      </c>
      <c r="AI39" s="94" t="s">
        <v>2441</v>
      </c>
      <c r="AJ39" s="94" t="s">
        <v>2068</v>
      </c>
      <c r="AK39" s="93"/>
      <c r="AL39" s="94" t="s">
        <v>1378</v>
      </c>
      <c r="AM39" s="89" t="s">
        <v>2480</v>
      </c>
      <c r="AN39" s="94" t="s">
        <v>2646</v>
      </c>
      <c r="AO39" s="94" t="s">
        <v>2647</v>
      </c>
      <c r="AP39" s="94" t="s">
        <v>2648</v>
      </c>
      <c r="AQ39" s="449" t="s">
        <v>2649</v>
      </c>
      <c r="AR39" s="94" t="s">
        <v>2650</v>
      </c>
      <c r="AS39" s="89" t="s">
        <v>1114</v>
      </c>
      <c r="AT39" s="94" t="s">
        <v>2651</v>
      </c>
      <c r="AU39" s="94" t="s">
        <v>986</v>
      </c>
      <c r="AV39" s="94" t="s">
        <v>2652</v>
      </c>
      <c r="AW39" s="94" t="s">
        <v>1490</v>
      </c>
      <c r="AX39" s="94" t="s">
        <v>925</v>
      </c>
      <c r="AY39" s="449" t="s">
        <v>2653</v>
      </c>
      <c r="AZ39" s="394"/>
      <c r="BA39" s="89" t="s">
        <v>2654</v>
      </c>
      <c r="BB39" s="94" t="s">
        <v>1197</v>
      </c>
      <c r="BC39" s="89" t="s">
        <v>2655</v>
      </c>
      <c r="BD39" s="89" t="s">
        <v>2656</v>
      </c>
      <c r="BE39" s="94" t="s">
        <v>1165</v>
      </c>
      <c r="BF39" s="94" t="s">
        <v>2657</v>
      </c>
      <c r="BG39" s="98"/>
      <c r="BH39" s="89" t="s">
        <v>425</v>
      </c>
      <c r="BI39" s="94"/>
      <c r="BJ39" s="94" t="s">
        <v>2658</v>
      </c>
      <c r="BK39" s="89" t="s">
        <v>2659</v>
      </c>
      <c r="BL39" s="94" t="s">
        <v>2660</v>
      </c>
      <c r="BM39" s="94" t="s">
        <v>2661</v>
      </c>
      <c r="BN39" s="94" t="s">
        <v>2662</v>
      </c>
      <c r="BO39" s="94" t="s">
        <v>2663</v>
      </c>
      <c r="BP39" s="115"/>
      <c r="BQ39" s="89" t="s">
        <v>2664</v>
      </c>
      <c r="BR39" s="89" t="s">
        <v>2665</v>
      </c>
      <c r="BS39" s="89" t="s">
        <v>2090</v>
      </c>
      <c r="BT39" s="89" t="s">
        <v>1413</v>
      </c>
      <c r="BU39" s="89" t="s">
        <v>2666</v>
      </c>
      <c r="BV39" s="89" t="s">
        <v>2248</v>
      </c>
      <c r="BW39" s="98"/>
      <c r="BX39" s="94" t="s">
        <v>1568</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2237</v>
      </c>
      <c r="CV39" s="94" t="s">
        <v>904</v>
      </c>
      <c r="CW39" s="89" t="s">
        <v>597</v>
      </c>
      <c r="CX39" s="94" t="s">
        <v>2685</v>
      </c>
      <c r="CY39" s="94" t="s">
        <v>1007</v>
      </c>
      <c r="CZ39" s="89" t="s">
        <v>2686</v>
      </c>
      <c r="DA39" s="94" t="s">
        <v>2687</v>
      </c>
      <c r="DB39" s="94" t="s">
        <v>2688</v>
      </c>
      <c r="DC39" s="94" t="s">
        <v>1989</v>
      </c>
      <c r="DD39" s="94" t="s">
        <v>2689</v>
      </c>
      <c r="DE39" s="94" t="s">
        <v>2690</v>
      </c>
      <c r="DF39" s="94"/>
      <c r="DG39" s="94" t="s">
        <v>931</v>
      </c>
      <c r="DH39" s="98"/>
      <c r="DI39" s="98"/>
      <c r="DJ39" s="94"/>
      <c r="DK39" s="89" t="s">
        <v>2691</v>
      </c>
      <c r="DL39" s="94" t="s">
        <v>2692</v>
      </c>
      <c r="DM39" s="94" t="s">
        <v>2693</v>
      </c>
      <c r="DN39" s="94" t="s">
        <v>2694</v>
      </c>
      <c r="DO39" s="94" t="s">
        <v>2695</v>
      </c>
      <c r="DP39" s="94" t="s">
        <v>1215</v>
      </c>
      <c r="DQ39" s="89" t="s">
        <v>2696</v>
      </c>
      <c r="DR39" s="94" t="s">
        <v>2697</v>
      </c>
      <c r="DS39" s="94" t="s">
        <v>2566</v>
      </c>
      <c r="DT39" s="94" t="s">
        <v>2698</v>
      </c>
      <c r="DU39" s="94" t="s">
        <v>2699</v>
      </c>
      <c r="DV39" s="94" t="s">
        <v>2700</v>
      </c>
      <c r="DW39" s="94" t="s">
        <v>1119</v>
      </c>
      <c r="DX39" s="89" t="s">
        <v>2701</v>
      </c>
      <c r="DY39" s="94" t="s">
        <v>1893</v>
      </c>
      <c r="DZ39" s="94" t="s">
        <v>1482</v>
      </c>
      <c r="EA39" s="94" t="s">
        <v>860</v>
      </c>
      <c r="EB39" s="237" t="s">
        <v>2702</v>
      </c>
    </row>
    <row r="40" ht="15.75" customHeight="1">
      <c r="A40" s="178" t="s">
        <v>2703</v>
      </c>
      <c r="B40" s="105" t="s">
        <v>2704</v>
      </c>
      <c r="C40" s="106" t="s">
        <v>1277</v>
      </c>
      <c r="D40" s="107" t="s">
        <v>1277</v>
      </c>
      <c r="E40" s="108" t="s">
        <v>1277</v>
      </c>
      <c r="F40" s="109" t="s">
        <v>738</v>
      </c>
      <c r="G40" s="105" t="s">
        <v>739</v>
      </c>
      <c r="H40" s="179" t="s">
        <v>2705</v>
      </c>
      <c r="I40" s="179" t="s">
        <v>828</v>
      </c>
      <c r="J40" s="299" t="s">
        <v>2706</v>
      </c>
      <c r="K40" s="299" t="s">
        <v>1526</v>
      </c>
      <c r="L40" s="299" t="s">
        <v>1820</v>
      </c>
      <c r="M40" s="179" t="s">
        <v>2707</v>
      </c>
      <c r="N40" s="179" t="s">
        <v>2708</v>
      </c>
      <c r="O40" s="179" t="s">
        <v>2709</v>
      </c>
      <c r="P40" s="179" t="s">
        <v>2710</v>
      </c>
      <c r="Q40" s="217"/>
      <c r="R40" s="217"/>
      <c r="S40" s="179" t="s">
        <v>2711</v>
      </c>
      <c r="T40" s="179" t="s">
        <v>2712</v>
      </c>
      <c r="U40" s="217"/>
      <c r="V40" s="217"/>
      <c r="W40" s="93"/>
      <c r="X40" s="201" t="s">
        <v>2713</v>
      </c>
      <c r="Y40" s="201" t="s">
        <v>2714</v>
      </c>
      <c r="Z40" s="201" t="s">
        <v>2715</v>
      </c>
      <c r="AA40" s="302" t="s">
        <v>698</v>
      </c>
      <c r="AB40" s="302" t="s">
        <v>2350</v>
      </c>
      <c r="AC40" s="201" t="s">
        <v>2716</v>
      </c>
      <c r="AD40" s="201" t="s">
        <v>2717</v>
      </c>
      <c r="AE40" s="201" t="s">
        <v>2718</v>
      </c>
      <c r="AF40" s="201" t="s">
        <v>2719</v>
      </c>
      <c r="AG40" s="201" t="s">
        <v>2720</v>
      </c>
      <c r="AH40" s="220"/>
      <c r="AI40" s="220"/>
      <c r="AJ40" s="220"/>
      <c r="AK40" s="93"/>
      <c r="AL40" s="181" t="s">
        <v>2721</v>
      </c>
      <c r="AM40" s="181" t="s">
        <v>2722</v>
      </c>
      <c r="AN40" s="181" t="s">
        <v>2723</v>
      </c>
      <c r="AO40" s="181" t="s">
        <v>2724</v>
      </c>
      <c r="AP40" s="181" t="s">
        <v>2725</v>
      </c>
      <c r="AQ40" s="181"/>
      <c r="AR40" s="181" t="s">
        <v>397</v>
      </c>
      <c r="AS40" s="221"/>
      <c r="AT40" s="181" t="s">
        <v>2329</v>
      </c>
      <c r="AU40" s="183" t="s">
        <v>2726</v>
      </c>
      <c r="AV40" s="181" t="s">
        <v>2727</v>
      </c>
      <c r="AW40" s="221"/>
      <c r="AX40" s="181" t="s">
        <v>2728</v>
      </c>
      <c r="AY40" s="221"/>
      <c r="AZ40" s="93"/>
      <c r="BA40" s="187" t="s">
        <v>2729</v>
      </c>
      <c r="BB40" s="187" t="s">
        <v>2730</v>
      </c>
      <c r="BC40" s="187" t="s">
        <v>2731</v>
      </c>
      <c r="BD40" s="446" t="s">
        <v>2538</v>
      </c>
      <c r="BE40" s="187" t="s">
        <v>1686</v>
      </c>
      <c r="BF40" s="187" t="s">
        <v>259</v>
      </c>
      <c r="BG40" s="187" t="s">
        <v>1776</v>
      </c>
      <c r="BH40" s="187" t="s">
        <v>972</v>
      </c>
      <c r="BI40" s="187" t="s">
        <v>2732</v>
      </c>
      <c r="BJ40" s="187"/>
      <c r="BK40" s="187" t="s">
        <v>2733</v>
      </c>
      <c r="BL40" s="186"/>
      <c r="BM40" s="187" t="s">
        <v>257</v>
      </c>
      <c r="BN40" s="187" t="s">
        <v>2086</v>
      </c>
      <c r="BO40" s="186"/>
      <c r="BP40" s="93"/>
      <c r="BQ40" s="189"/>
      <c r="BR40" s="189" t="s">
        <v>174</v>
      </c>
      <c r="BS40" s="189" t="s">
        <v>2734</v>
      </c>
      <c r="BT40" s="189" t="s">
        <v>2735</v>
      </c>
      <c r="BU40" s="189" t="s">
        <v>2736</v>
      </c>
      <c r="BV40" s="190" t="s">
        <v>2737</v>
      </c>
      <c r="BW40" s="189" t="s">
        <v>2738</v>
      </c>
      <c r="BX40" s="190" t="s">
        <v>2739</v>
      </c>
      <c r="BY40" s="224"/>
      <c r="BZ40" s="189" t="s">
        <v>734</v>
      </c>
      <c r="CA40" s="189" t="s">
        <v>2740</v>
      </c>
      <c r="CB40" s="189" t="s">
        <v>2741</v>
      </c>
      <c r="CC40" s="189" t="s">
        <v>2742</v>
      </c>
      <c r="CD40" s="224"/>
      <c r="CE40" s="227"/>
      <c r="CF40" s="137" t="str">
        <f>HYPERLINK("https://clips.twitch.tv/KawaiiRacySwordPeoplesChamp","53.72")</f>
        <v>53.72</v>
      </c>
      <c r="CG40" s="192" t="s">
        <v>2204</v>
      </c>
      <c r="CH40" s="192" t="s">
        <v>2743</v>
      </c>
      <c r="CI40" s="192" t="s">
        <v>2744</v>
      </c>
      <c r="CJ40" s="192" t="s">
        <v>2745</v>
      </c>
      <c r="CK40" s="451" t="s">
        <v>2746</v>
      </c>
      <c r="CL40" s="308" t="s">
        <v>2060</v>
      </c>
      <c r="CM40" s="192" t="s">
        <v>1860</v>
      </c>
      <c r="CN40" s="230"/>
      <c r="CO40" s="192" t="s">
        <v>2678</v>
      </c>
      <c r="CP40" s="192"/>
      <c r="CQ40" s="192" t="s">
        <v>2315</v>
      </c>
      <c r="CR40" s="230"/>
      <c r="CS40" s="103"/>
      <c r="CT40" s="208" t="s">
        <v>2747</v>
      </c>
      <c r="CU40" s="208" t="s">
        <v>2748</v>
      </c>
      <c r="CV40" s="208" t="s">
        <v>184</v>
      </c>
      <c r="CW40" s="208" t="s">
        <v>2749</v>
      </c>
      <c r="CX40" s="208" t="s">
        <v>2604</v>
      </c>
      <c r="CY40" s="208" t="s">
        <v>2750</v>
      </c>
      <c r="CZ40" s="311" t="s">
        <v>893</v>
      </c>
      <c r="DA40" s="208" t="s">
        <v>845</v>
      </c>
      <c r="DB40" s="208" t="s">
        <v>2751</v>
      </c>
      <c r="DC40" s="231"/>
      <c r="DD40" s="231"/>
      <c r="DE40" s="231"/>
      <c r="DF40" s="246"/>
      <c r="DG40" s="233"/>
      <c r="DH40" s="233"/>
      <c r="DI40" s="233"/>
      <c r="DJ40" s="209"/>
      <c r="DK40" s="209" t="s">
        <v>2161</v>
      </c>
      <c r="DL40" s="209" t="s">
        <v>2752</v>
      </c>
      <c r="DM40" s="209" t="s">
        <v>2154</v>
      </c>
      <c r="DN40" s="209" t="s">
        <v>2145</v>
      </c>
      <c r="DO40" s="209" t="s">
        <v>2121</v>
      </c>
      <c r="DP40" s="209" t="s">
        <v>2753</v>
      </c>
      <c r="DQ40" s="209"/>
      <c r="DR40" s="209" t="s">
        <v>173</v>
      </c>
      <c r="DS40" s="209" t="s">
        <v>2565</v>
      </c>
      <c r="DT40" s="209" t="s">
        <v>2754</v>
      </c>
      <c r="DU40" s="209" t="s">
        <v>2000</v>
      </c>
      <c r="DV40" s="209" t="s">
        <v>2673</v>
      </c>
      <c r="DW40" s="209" t="s">
        <v>2156</v>
      </c>
      <c r="DX40" s="233"/>
      <c r="DY40" s="209" t="s">
        <v>2755</v>
      </c>
      <c r="DZ40" s="209" t="s">
        <v>2756</v>
      </c>
      <c r="EA40" s="209" t="s">
        <v>1022</v>
      </c>
      <c r="EB40" s="314" t="s">
        <v>2757</v>
      </c>
    </row>
    <row r="41">
      <c r="A41" s="452" t="s">
        <v>2758</v>
      </c>
      <c r="B41" s="83" t="s">
        <v>2759</v>
      </c>
      <c r="C41" s="84" t="s">
        <v>1277</v>
      </c>
      <c r="D41" s="85" t="s">
        <v>737</v>
      </c>
      <c r="E41" s="86" t="s">
        <v>1277</v>
      </c>
      <c r="F41" s="87" t="s">
        <v>329</v>
      </c>
      <c r="G41" s="83" t="s">
        <v>1278</v>
      </c>
      <c r="H41" s="453" t="s">
        <v>99</v>
      </c>
      <c r="I41" s="453" t="s">
        <v>2760</v>
      </c>
      <c r="J41" s="453" t="s">
        <v>2761</v>
      </c>
      <c r="K41" s="453" t="s">
        <v>2176</v>
      </c>
      <c r="L41" s="453" t="s">
        <v>152</v>
      </c>
      <c r="M41" s="453" t="s">
        <v>2762</v>
      </c>
      <c r="N41" s="453" t="s">
        <v>2763</v>
      </c>
      <c r="O41" s="453" t="s">
        <v>2764</v>
      </c>
      <c r="P41" s="454" t="s">
        <v>339</v>
      </c>
      <c r="Q41" s="453"/>
      <c r="R41" s="453"/>
      <c r="S41" s="453"/>
      <c r="T41" s="453"/>
      <c r="U41" s="453"/>
      <c r="V41" s="453"/>
      <c r="W41" s="322"/>
      <c r="X41" s="453" t="s">
        <v>2765</v>
      </c>
      <c r="Y41" s="454" t="s">
        <v>1532</v>
      </c>
      <c r="Z41" s="454" t="s">
        <v>558</v>
      </c>
      <c r="AA41" s="453" t="s">
        <v>2766</v>
      </c>
      <c r="AB41" s="453" t="s">
        <v>2767</v>
      </c>
      <c r="AC41" s="453" t="s">
        <v>2768</v>
      </c>
      <c r="AD41" s="453"/>
      <c r="AE41" s="453" t="s">
        <v>2769</v>
      </c>
      <c r="AF41" s="453" t="s">
        <v>840</v>
      </c>
      <c r="AG41" s="453"/>
      <c r="AH41" s="453"/>
      <c r="AI41" s="453"/>
      <c r="AJ41" s="453"/>
      <c r="AK41" s="322"/>
      <c r="AL41" s="453" t="s">
        <v>2770</v>
      </c>
      <c r="AM41" s="453" t="s">
        <v>2321</v>
      </c>
      <c r="AN41" s="453"/>
      <c r="AO41" s="453"/>
      <c r="AP41" s="453"/>
      <c r="AQ41" s="453"/>
      <c r="AR41" s="453"/>
      <c r="AS41" s="453"/>
      <c r="AT41" s="453" t="s">
        <v>2771</v>
      </c>
      <c r="AU41" s="454" t="s">
        <v>255</v>
      </c>
      <c r="AV41" s="453"/>
      <c r="AW41" s="453"/>
      <c r="AX41" s="453" t="s">
        <v>2772</v>
      </c>
      <c r="AY41" s="453"/>
      <c r="AZ41" s="322"/>
      <c r="BA41" s="453" t="s">
        <v>1057</v>
      </c>
      <c r="BB41" s="453" t="s">
        <v>2773</v>
      </c>
      <c r="BC41" s="454" t="s">
        <v>142</v>
      </c>
      <c r="BD41" s="454" t="s">
        <v>2774</v>
      </c>
      <c r="BE41" s="453" t="s">
        <v>1165</v>
      </c>
      <c r="BF41" s="453" t="s">
        <v>1789</v>
      </c>
      <c r="BG41" s="453"/>
      <c r="BH41" s="453" t="s">
        <v>1556</v>
      </c>
      <c r="BI41" s="453"/>
      <c r="BJ41" s="453" t="s">
        <v>2775</v>
      </c>
      <c r="BK41" s="453" t="s">
        <v>2776</v>
      </c>
      <c r="BL41" s="453"/>
      <c r="BM41" s="454" t="s">
        <v>1789</v>
      </c>
      <c r="BN41" s="453"/>
      <c r="BO41" s="453"/>
      <c r="BP41" s="322"/>
      <c r="BQ41" s="453"/>
      <c r="BR41" s="453" t="s">
        <v>2462</v>
      </c>
      <c r="BS41" s="453" t="s">
        <v>2777</v>
      </c>
      <c r="BT41" s="453" t="s">
        <v>2778</v>
      </c>
      <c r="BU41" s="453" t="s">
        <v>1555</v>
      </c>
      <c r="BV41" s="453" t="s">
        <v>2779</v>
      </c>
      <c r="BW41" s="453" t="s">
        <v>2780</v>
      </c>
      <c r="BX41" s="453" t="s">
        <v>2781</v>
      </c>
      <c r="BY41" s="453" t="s">
        <v>2782</v>
      </c>
      <c r="BZ41" s="453" t="s">
        <v>870</v>
      </c>
      <c r="CA41" s="453"/>
      <c r="CB41" s="453"/>
      <c r="CC41" s="453"/>
      <c r="CD41" s="453"/>
      <c r="CE41" s="455"/>
      <c r="CF41" s="453" t="s">
        <v>2783</v>
      </c>
      <c r="CG41" s="456" t="s">
        <v>1234</v>
      </c>
      <c r="CH41" s="453" t="s">
        <v>2784</v>
      </c>
      <c r="CI41" s="453" t="s">
        <v>2785</v>
      </c>
      <c r="CJ41" s="453"/>
      <c r="CK41" s="453" t="s">
        <v>2220</v>
      </c>
      <c r="CL41" s="453" t="s">
        <v>2485</v>
      </c>
      <c r="CM41" s="454" t="s">
        <v>2786</v>
      </c>
      <c r="CN41" s="453"/>
      <c r="CO41" s="453" t="s">
        <v>2787</v>
      </c>
      <c r="CP41" s="453"/>
      <c r="CQ41" s="453" t="s">
        <v>2788</v>
      </c>
      <c r="CR41" s="453"/>
      <c r="CS41" s="342"/>
      <c r="CT41" s="453" t="s">
        <v>2789</v>
      </c>
      <c r="CU41" s="453" t="s">
        <v>1402</v>
      </c>
      <c r="CV41" s="456" t="s">
        <v>1718</v>
      </c>
      <c r="CW41" s="453" t="s">
        <v>2483</v>
      </c>
      <c r="CX41" s="453"/>
      <c r="CY41" s="453"/>
      <c r="CZ41" s="454" t="s">
        <v>2790</v>
      </c>
      <c r="DA41" s="453" t="s">
        <v>2771</v>
      </c>
      <c r="DB41" s="453"/>
      <c r="DC41" s="453"/>
      <c r="DD41" s="453"/>
      <c r="DE41" s="453"/>
      <c r="DF41" s="455"/>
      <c r="DG41" s="453"/>
      <c r="DH41" s="453"/>
      <c r="DI41" s="453"/>
      <c r="DJ41" s="453"/>
      <c r="DK41" s="453" t="s">
        <v>2691</v>
      </c>
      <c r="DL41" s="453" t="s">
        <v>901</v>
      </c>
      <c r="DM41" s="453" t="s">
        <v>2791</v>
      </c>
      <c r="DN41" s="453" t="s">
        <v>2792</v>
      </c>
      <c r="DO41" s="453"/>
      <c r="DP41" s="453" t="s">
        <v>2602</v>
      </c>
      <c r="DQ41" s="453"/>
      <c r="DR41" s="453" t="s">
        <v>244</v>
      </c>
      <c r="DS41" s="453"/>
      <c r="DT41" s="453"/>
      <c r="DU41" s="453" t="s">
        <v>2793</v>
      </c>
      <c r="DV41" s="453"/>
      <c r="DW41" s="453"/>
      <c r="DX41" s="454" t="s">
        <v>860</v>
      </c>
      <c r="DY41" s="453"/>
      <c r="DZ41" s="453"/>
      <c r="EA41" s="453" t="s">
        <v>2794</v>
      </c>
      <c r="EB41" s="453" t="s">
        <v>2795</v>
      </c>
    </row>
    <row r="42" ht="15.75" customHeight="1">
      <c r="A42" s="457" t="s">
        <v>2796</v>
      </c>
      <c r="B42" s="105" t="s">
        <v>2797</v>
      </c>
      <c r="C42" s="106" t="s">
        <v>738</v>
      </c>
      <c r="D42" s="107" t="s">
        <v>738</v>
      </c>
      <c r="E42" s="108" t="s">
        <v>1277</v>
      </c>
      <c r="F42" s="109" t="s">
        <v>2798</v>
      </c>
      <c r="G42" s="105" t="s">
        <v>2008</v>
      </c>
      <c r="H42" s="217"/>
      <c r="I42" s="114" t="s">
        <v>2799</v>
      </c>
      <c r="J42" s="114" t="s">
        <v>101</v>
      </c>
      <c r="K42" s="114" t="s">
        <v>438</v>
      </c>
      <c r="L42" s="114" t="s">
        <v>2800</v>
      </c>
      <c r="M42" s="114" t="s">
        <v>2801</v>
      </c>
      <c r="N42" s="114" t="s">
        <v>2802</v>
      </c>
      <c r="O42" s="114" t="s">
        <v>2346</v>
      </c>
      <c r="P42" s="179" t="s">
        <v>2710</v>
      </c>
      <c r="Q42" s="217"/>
      <c r="R42" s="217"/>
      <c r="S42" s="217"/>
      <c r="T42" s="217"/>
      <c r="U42" s="217"/>
      <c r="V42" s="217"/>
      <c r="W42" s="93"/>
      <c r="X42" s="117" t="s">
        <v>2803</v>
      </c>
      <c r="Y42" s="201" t="s">
        <v>2804</v>
      </c>
      <c r="Z42" s="117" t="s">
        <v>1533</v>
      </c>
      <c r="AA42" s="117" t="s">
        <v>1623</v>
      </c>
      <c r="AB42" s="219" t="s">
        <v>2805</v>
      </c>
      <c r="AC42" s="302" t="s">
        <v>2806</v>
      </c>
      <c r="AD42" s="220"/>
      <c r="AE42" s="302" t="s">
        <v>2807</v>
      </c>
      <c r="AF42" s="117" t="s">
        <v>1293</v>
      </c>
      <c r="AG42" s="220"/>
      <c r="AH42" s="220"/>
      <c r="AI42" s="220"/>
      <c r="AJ42" s="220"/>
      <c r="AK42" s="93"/>
      <c r="AL42" s="221"/>
      <c r="AM42" s="123" t="s">
        <v>2808</v>
      </c>
      <c r="AN42" s="221"/>
      <c r="AO42" s="221"/>
      <c r="AP42" s="221"/>
      <c r="AQ42" s="221"/>
      <c r="AR42" s="221"/>
      <c r="AS42" s="221"/>
      <c r="AT42" s="181" t="s">
        <v>1737</v>
      </c>
      <c r="AU42" s="123" t="s">
        <v>2809</v>
      </c>
      <c r="AV42" s="221"/>
      <c r="AW42" s="221"/>
      <c r="AX42" s="221"/>
      <c r="AY42" s="221"/>
      <c r="AZ42" s="93"/>
      <c r="BA42" s="129" t="s">
        <v>2810</v>
      </c>
      <c r="BB42" s="129" t="s">
        <v>2811</v>
      </c>
      <c r="BC42" s="187" t="s">
        <v>2335</v>
      </c>
      <c r="BD42" s="129" t="s">
        <v>2812</v>
      </c>
      <c r="BE42" s="458" t="str">
        <f>HYPERLINK("https://clips.twitch.tv/FaintElegantTermiteBabyRage-ToAgtH4F3huzSpod", "52.84")</f>
        <v>52.84</v>
      </c>
      <c r="BF42" s="186"/>
      <c r="BG42" s="187"/>
      <c r="BH42" s="129" t="s">
        <v>2813</v>
      </c>
      <c r="BI42" s="129" t="s">
        <v>2814</v>
      </c>
      <c r="BJ42" s="129" t="s">
        <v>2815</v>
      </c>
      <c r="BK42" s="186"/>
      <c r="BL42" s="186"/>
      <c r="BM42" s="186"/>
      <c r="BN42" s="186"/>
      <c r="BO42" s="186"/>
      <c r="BP42" s="93"/>
      <c r="BQ42" s="134" t="s">
        <v>2816</v>
      </c>
      <c r="BR42" s="459" t="s">
        <v>1312</v>
      </c>
      <c r="BS42" s="134" t="s">
        <v>1081</v>
      </c>
      <c r="BT42" s="459" t="s">
        <v>2817</v>
      </c>
      <c r="BU42" s="190" t="s">
        <v>2818</v>
      </c>
      <c r="BV42" s="134" t="s">
        <v>1143</v>
      </c>
      <c r="BW42" s="224"/>
      <c r="BX42" s="134" t="s">
        <v>2819</v>
      </c>
      <c r="BY42" s="134" t="s">
        <v>2820</v>
      </c>
      <c r="BZ42" s="134" t="s">
        <v>2821</v>
      </c>
      <c r="CA42" s="224"/>
      <c r="CB42" s="224"/>
      <c r="CC42" s="224"/>
      <c r="CD42" s="224"/>
      <c r="CE42" s="227"/>
      <c r="CF42" s="460" t="s">
        <v>2822</v>
      </c>
      <c r="CG42" s="140" t="s">
        <v>1715</v>
      </c>
      <c r="CH42" s="140" t="s">
        <v>2032</v>
      </c>
      <c r="CI42" s="228" t="s">
        <v>2823</v>
      </c>
      <c r="CJ42" s="230"/>
      <c r="CK42" s="308" t="s">
        <v>2824</v>
      </c>
      <c r="CL42" s="140" t="s">
        <v>1126</v>
      </c>
      <c r="CM42" s="140" t="s">
        <v>794</v>
      </c>
      <c r="CN42" s="230"/>
      <c r="CO42" s="230"/>
      <c r="CP42" s="230"/>
      <c r="CQ42" s="230"/>
      <c r="CR42" s="230"/>
      <c r="CS42" s="103"/>
      <c r="CT42" s="147" t="s">
        <v>2825</v>
      </c>
      <c r="CU42" s="231"/>
      <c r="CV42" s="147" t="s">
        <v>1696</v>
      </c>
      <c r="CW42" s="147" t="s">
        <v>1984</v>
      </c>
      <c r="CX42" s="147" t="s">
        <v>2826</v>
      </c>
      <c r="CY42" s="147" t="str">
        <f>HYPERLINK("https://clips.twitch.tv/ComfortableBadOctopusSeemsGood-tMvOD8fMvPQ1BZUe", "26.50")</f>
        <v>26.50</v>
      </c>
      <c r="CZ42" s="147" t="s">
        <v>2827</v>
      </c>
      <c r="DA42" s="147" t="s">
        <v>2203</v>
      </c>
      <c r="DB42" s="231"/>
      <c r="DC42" s="231"/>
      <c r="DD42" s="231"/>
      <c r="DE42" s="231"/>
      <c r="DF42" s="246"/>
      <c r="DG42" s="233"/>
      <c r="DH42" s="233"/>
      <c r="DI42" s="233"/>
      <c r="DJ42" s="233"/>
      <c r="DK42" s="233"/>
      <c r="DL42" s="233"/>
      <c r="DM42" s="233"/>
      <c r="DN42" s="233"/>
      <c r="DO42" s="233"/>
      <c r="DP42" s="152" t="s">
        <v>2828</v>
      </c>
      <c r="DQ42" s="209" t="s">
        <v>2696</v>
      </c>
      <c r="DR42" s="233"/>
      <c r="DS42" s="233"/>
      <c r="DT42" s="233"/>
      <c r="DU42" s="233"/>
      <c r="DV42" s="233"/>
      <c r="DW42" s="233"/>
      <c r="DX42" s="233"/>
      <c r="DY42" s="233"/>
      <c r="DZ42" s="233"/>
      <c r="EA42" s="233"/>
      <c r="EB42" s="314"/>
    </row>
    <row r="43" ht="15.75" customHeight="1">
      <c r="A43" s="461" t="s">
        <v>2829</v>
      </c>
      <c r="B43" s="83" t="s">
        <v>2830</v>
      </c>
      <c r="C43" s="84" t="s">
        <v>1277</v>
      </c>
      <c r="D43" s="85" t="s">
        <v>1277</v>
      </c>
      <c r="E43" s="86" t="s">
        <v>738</v>
      </c>
      <c r="F43" s="87" t="s">
        <v>330</v>
      </c>
      <c r="G43" s="83" t="s">
        <v>2831</v>
      </c>
      <c r="H43" s="94" t="s">
        <v>447</v>
      </c>
      <c r="I43" s="94" t="s">
        <v>2832</v>
      </c>
      <c r="J43" s="94" t="s">
        <v>2258</v>
      </c>
      <c r="K43" s="94" t="s">
        <v>546</v>
      </c>
      <c r="L43" s="94" t="s">
        <v>470</v>
      </c>
      <c r="M43" s="94" t="s">
        <v>2833</v>
      </c>
      <c r="N43" s="94" t="s">
        <v>2834</v>
      </c>
      <c r="O43" s="94" t="s">
        <v>2835</v>
      </c>
      <c r="P43" s="94" t="s">
        <v>551</v>
      </c>
      <c r="Q43" s="94" t="s">
        <v>2836</v>
      </c>
      <c r="R43" s="98"/>
      <c r="S43" s="94" t="s">
        <v>2837</v>
      </c>
      <c r="T43" s="98"/>
      <c r="U43" s="94" t="s">
        <v>222</v>
      </c>
      <c r="V43" s="98"/>
      <c r="W43" s="93"/>
      <c r="X43" s="94" t="s">
        <v>2016</v>
      </c>
      <c r="Y43" s="94" t="s">
        <v>2838</v>
      </c>
      <c r="Z43" s="237" t="s">
        <v>2839</v>
      </c>
      <c r="AA43" s="94" t="s">
        <v>2840</v>
      </c>
      <c r="AB43" s="94" t="s">
        <v>2841</v>
      </c>
      <c r="AC43" s="94" t="s">
        <v>2824</v>
      </c>
      <c r="AD43" s="94" t="s">
        <v>2842</v>
      </c>
      <c r="AE43" s="94" t="s">
        <v>2193</v>
      </c>
      <c r="AF43" s="94" t="s">
        <v>2843</v>
      </c>
      <c r="AG43" s="94" t="s">
        <v>2844</v>
      </c>
      <c r="AH43" s="94"/>
      <c r="AI43" s="94" t="s">
        <v>2845</v>
      </c>
      <c r="AJ43" s="98"/>
      <c r="AK43" s="93"/>
      <c r="AL43" s="94" t="s">
        <v>2846</v>
      </c>
      <c r="AM43" s="94" t="s">
        <v>733</v>
      </c>
      <c r="AN43" s="98"/>
      <c r="AO43" s="94" t="s">
        <v>2847</v>
      </c>
      <c r="AP43" s="98"/>
      <c r="AQ43" s="98"/>
      <c r="AR43" s="94" t="s">
        <v>2848</v>
      </c>
      <c r="AS43" s="98"/>
      <c r="AT43" s="94" t="s">
        <v>1889</v>
      </c>
      <c r="AU43" s="94" t="s">
        <v>910</v>
      </c>
      <c r="AV43" s="94" t="s">
        <v>2849</v>
      </c>
      <c r="AW43" s="98"/>
      <c r="AX43" s="94" t="s">
        <v>2850</v>
      </c>
      <c r="AY43" s="98"/>
      <c r="AZ43" s="93"/>
      <c r="BA43" s="94" t="s">
        <v>1074</v>
      </c>
      <c r="BB43" s="94" t="s">
        <v>675</v>
      </c>
      <c r="BC43" s="94" t="s">
        <v>1310</v>
      </c>
      <c r="BD43" s="94" t="s">
        <v>2551</v>
      </c>
      <c r="BE43" s="94" t="s">
        <v>2851</v>
      </c>
      <c r="BF43" s="94" t="s">
        <v>2048</v>
      </c>
      <c r="BG43" s="98"/>
      <c r="BH43" s="89" t="s">
        <v>2852</v>
      </c>
      <c r="BI43" s="98"/>
      <c r="BJ43" s="89" t="s">
        <v>2853</v>
      </c>
      <c r="BK43" s="94" t="s">
        <v>2614</v>
      </c>
      <c r="BL43" s="98"/>
      <c r="BM43" s="98"/>
      <c r="BN43" s="98"/>
      <c r="BO43" s="98"/>
      <c r="BP43" s="93"/>
      <c r="BQ43" s="94" t="s">
        <v>155</v>
      </c>
      <c r="BR43" s="94" t="s">
        <v>2854</v>
      </c>
      <c r="BS43" s="94" t="s">
        <v>2855</v>
      </c>
      <c r="BT43" s="94" t="s">
        <v>2856</v>
      </c>
      <c r="BU43" s="94" t="s">
        <v>2857</v>
      </c>
      <c r="BV43" s="94" t="s">
        <v>2858</v>
      </c>
      <c r="BW43" s="94" t="s">
        <v>2859</v>
      </c>
      <c r="BX43" s="98"/>
      <c r="BY43" s="94" t="s">
        <v>2860</v>
      </c>
      <c r="BZ43" s="94" t="s">
        <v>2861</v>
      </c>
      <c r="CA43" s="94" t="s">
        <v>2862</v>
      </c>
      <c r="CB43" s="94" t="s">
        <v>1978</v>
      </c>
      <c r="CC43" s="94" t="s">
        <v>2863</v>
      </c>
      <c r="CD43" s="98"/>
      <c r="CE43" s="197"/>
      <c r="CF43" s="94" t="s">
        <v>1001</v>
      </c>
      <c r="CG43" s="94" t="s">
        <v>2864</v>
      </c>
      <c r="CH43" s="94" t="s">
        <v>2865</v>
      </c>
      <c r="CI43" s="89" t="s">
        <v>2866</v>
      </c>
      <c r="CJ43" s="94" t="s">
        <v>1584</v>
      </c>
      <c r="CK43" s="94" t="s">
        <v>2867</v>
      </c>
      <c r="CL43" s="94" t="s">
        <v>2868</v>
      </c>
      <c r="CM43" s="92" t="str">
        <f>HYPERLINK("https://youtu.be/eT1ltwCFNY0","15.59")</f>
        <v>15.59</v>
      </c>
      <c r="CN43" s="98"/>
      <c r="CO43" s="98"/>
      <c r="CP43" s="100" t="s">
        <v>2869</v>
      </c>
      <c r="CQ43" s="95"/>
      <c r="CR43" s="98"/>
      <c r="CS43" s="103"/>
      <c r="CT43" s="94" t="s">
        <v>2870</v>
      </c>
      <c r="CU43" s="94" t="s">
        <v>1912</v>
      </c>
      <c r="CV43" s="94" t="s">
        <v>2373</v>
      </c>
      <c r="CW43" s="94" t="s">
        <v>563</v>
      </c>
      <c r="CX43" s="94" t="s">
        <v>2871</v>
      </c>
      <c r="CY43" s="94" t="s">
        <v>1910</v>
      </c>
      <c r="CZ43" s="94" t="s">
        <v>2872</v>
      </c>
      <c r="DA43" s="94" t="s">
        <v>2873</v>
      </c>
      <c r="DB43" s="98"/>
      <c r="DC43" s="98"/>
      <c r="DD43" s="98"/>
      <c r="DE43" s="98"/>
      <c r="DF43" s="197"/>
      <c r="DG43" s="98"/>
      <c r="DH43" s="98"/>
      <c r="DI43" s="98"/>
      <c r="DJ43" s="98"/>
      <c r="DK43" s="94" t="s">
        <v>524</v>
      </c>
      <c r="DL43" s="98"/>
      <c r="DM43" s="98"/>
      <c r="DN43" s="98"/>
      <c r="DO43" s="98"/>
      <c r="DP43" s="94" t="s">
        <v>2874</v>
      </c>
      <c r="DQ43" s="94" t="s">
        <v>2875</v>
      </c>
      <c r="DR43" s="98"/>
      <c r="DS43" s="98"/>
      <c r="DT43" s="98"/>
      <c r="DU43" s="98"/>
      <c r="DV43" s="98"/>
      <c r="DW43" s="98"/>
      <c r="DX43" s="98"/>
      <c r="DY43" s="98"/>
      <c r="DZ43" s="98"/>
      <c r="EA43" s="98"/>
      <c r="EB43" s="237" t="s">
        <v>2876</v>
      </c>
    </row>
    <row r="44">
      <c r="A44" s="444" t="s">
        <v>2877</v>
      </c>
      <c r="B44" s="105" t="s">
        <v>2878</v>
      </c>
      <c r="C44" s="106" t="s">
        <v>1277</v>
      </c>
      <c r="D44" s="107" t="s">
        <v>1277</v>
      </c>
      <c r="E44" s="108" t="s">
        <v>1277</v>
      </c>
      <c r="F44" s="109" t="s">
        <v>541</v>
      </c>
      <c r="G44" s="105" t="s">
        <v>2879</v>
      </c>
      <c r="H44" s="179" t="s">
        <v>2880</v>
      </c>
      <c r="I44" s="179" t="s">
        <v>1869</v>
      </c>
      <c r="J44" s="179" t="s">
        <v>2435</v>
      </c>
      <c r="K44" s="179" t="s">
        <v>2436</v>
      </c>
      <c r="L44" s="462" t="s">
        <v>2881</v>
      </c>
      <c r="M44" s="179" t="s">
        <v>2882</v>
      </c>
      <c r="N44" s="462" t="s">
        <v>2883</v>
      </c>
      <c r="O44" s="462" t="s">
        <v>2884</v>
      </c>
      <c r="P44" s="462" t="s">
        <v>2422</v>
      </c>
      <c r="Q44" s="179" t="s">
        <v>519</v>
      </c>
      <c r="R44" s="217"/>
      <c r="S44" s="179" t="s">
        <v>1219</v>
      </c>
      <c r="T44" s="217"/>
      <c r="U44" s="179" t="s">
        <v>2885</v>
      </c>
      <c r="V44" s="179" t="s">
        <v>2886</v>
      </c>
      <c r="W44" s="93"/>
      <c r="X44" s="463" t="s">
        <v>2887</v>
      </c>
      <c r="Y44" s="463" t="s">
        <v>2888</v>
      </c>
      <c r="Z44" s="463" t="s">
        <v>524</v>
      </c>
      <c r="AA44" s="463" t="s">
        <v>2889</v>
      </c>
      <c r="AB44" s="463" t="s">
        <v>2890</v>
      </c>
      <c r="AC44" s="463" t="s">
        <v>2891</v>
      </c>
      <c r="AD44" s="464"/>
      <c r="AE44" s="463" t="s">
        <v>2892</v>
      </c>
      <c r="AF44" s="463" t="s">
        <v>2893</v>
      </c>
      <c r="AG44" s="201" t="s">
        <v>2894</v>
      </c>
      <c r="AH44" s="220"/>
      <c r="AI44" s="201" t="s">
        <v>1183</v>
      </c>
      <c r="AJ44" s="201" t="s">
        <v>2895</v>
      </c>
      <c r="AK44" s="93"/>
      <c r="AL44" s="181" t="s">
        <v>1453</v>
      </c>
      <c r="AM44" s="181" t="s">
        <v>1953</v>
      </c>
      <c r="AN44" s="181" t="s">
        <v>2896</v>
      </c>
      <c r="AO44" s="181" t="s">
        <v>2897</v>
      </c>
      <c r="AP44" s="181" t="s">
        <v>2898</v>
      </c>
      <c r="AQ44" s="181" t="s">
        <v>2551</v>
      </c>
      <c r="AR44" s="221"/>
      <c r="AS44" s="221"/>
      <c r="AT44" s="465" t="s">
        <v>1518</v>
      </c>
      <c r="AU44" s="465" t="s">
        <v>1852</v>
      </c>
      <c r="AV44" s="181" t="s">
        <v>1733</v>
      </c>
      <c r="AW44" s="221"/>
      <c r="AX44" s="181" t="s">
        <v>2899</v>
      </c>
      <c r="AY44" s="181" t="s">
        <v>2900</v>
      </c>
      <c r="AZ44" s="93"/>
      <c r="BA44" s="466" t="s">
        <v>2901</v>
      </c>
      <c r="BB44" s="466" t="s">
        <v>239</v>
      </c>
      <c r="BC44" s="466" t="s">
        <v>402</v>
      </c>
      <c r="BD44" s="466" t="s">
        <v>2523</v>
      </c>
      <c r="BE44" s="466" t="s">
        <v>2891</v>
      </c>
      <c r="BF44" s="467" t="s">
        <v>2902</v>
      </c>
      <c r="BG44" s="467" t="s">
        <v>2903</v>
      </c>
      <c r="BH44" s="129" t="s">
        <v>1573</v>
      </c>
      <c r="BI44" s="186"/>
      <c r="BJ44" s="466" t="s">
        <v>2904</v>
      </c>
      <c r="BK44" s="466" t="s">
        <v>2531</v>
      </c>
      <c r="BL44" s="187" t="s">
        <v>866</v>
      </c>
      <c r="BM44" s="129" t="s">
        <v>553</v>
      </c>
      <c r="BN44" s="187" t="s">
        <v>2534</v>
      </c>
      <c r="BO44" s="187" t="s">
        <v>2905</v>
      </c>
      <c r="BP44" s="93"/>
      <c r="BQ44" s="189" t="s">
        <v>2906</v>
      </c>
      <c r="BR44" s="468" t="s">
        <v>2907</v>
      </c>
      <c r="BS44" s="468" t="s">
        <v>2908</v>
      </c>
      <c r="BT44" s="468" t="s">
        <v>2909</v>
      </c>
      <c r="BU44" s="468" t="s">
        <v>2910</v>
      </c>
      <c r="BV44" s="468" t="s">
        <v>214</v>
      </c>
      <c r="BW44" s="468" t="s">
        <v>2911</v>
      </c>
      <c r="BX44" s="224"/>
      <c r="BY44" s="189" t="s">
        <v>2912</v>
      </c>
      <c r="BZ44" s="468" t="s">
        <v>2913</v>
      </c>
      <c r="CA44" s="189" t="s">
        <v>2914</v>
      </c>
      <c r="CB44" s="189" t="s">
        <v>2915</v>
      </c>
      <c r="CC44" s="189" t="s">
        <v>2916</v>
      </c>
      <c r="CD44" s="189" t="s">
        <v>2917</v>
      </c>
      <c r="CE44" s="227"/>
      <c r="CF44" s="469" t="s">
        <v>2918</v>
      </c>
      <c r="CG44" s="469" t="s">
        <v>2919</v>
      </c>
      <c r="CH44" s="469" t="s">
        <v>2920</v>
      </c>
      <c r="CI44" s="470" t="s">
        <v>2921</v>
      </c>
      <c r="CJ44" s="469" t="s">
        <v>102</v>
      </c>
      <c r="CK44" s="469" t="s">
        <v>2479</v>
      </c>
      <c r="CL44" s="469" t="s">
        <v>1922</v>
      </c>
      <c r="CM44" s="471" t="s">
        <v>1273</v>
      </c>
      <c r="CN44" s="230"/>
      <c r="CO44" s="192" t="s">
        <v>1106</v>
      </c>
      <c r="CP44" s="230"/>
      <c r="CQ44" s="192" t="s">
        <v>2922</v>
      </c>
      <c r="CR44" s="192" t="s">
        <v>2923</v>
      </c>
      <c r="CS44" s="103"/>
      <c r="CT44" s="472" t="s">
        <v>2924</v>
      </c>
      <c r="CU44" s="473" t="s">
        <v>2925</v>
      </c>
      <c r="CV44" s="208" t="s">
        <v>1578</v>
      </c>
      <c r="CW44" s="474" t="s">
        <v>2926</v>
      </c>
      <c r="CX44" s="208" t="s">
        <v>2927</v>
      </c>
      <c r="CY44" s="208" t="s">
        <v>170</v>
      </c>
      <c r="CZ44" s="472" t="s">
        <v>2928</v>
      </c>
      <c r="DA44" s="472" t="s">
        <v>2020</v>
      </c>
      <c r="DB44" s="208" t="s">
        <v>2929</v>
      </c>
      <c r="DC44" s="208" t="s">
        <v>457</v>
      </c>
      <c r="DD44" s="208" t="s">
        <v>2689</v>
      </c>
      <c r="DE44" s="208" t="s">
        <v>2930</v>
      </c>
      <c r="DF44" s="246"/>
      <c r="DG44" s="233"/>
      <c r="DH44" s="233"/>
      <c r="DI44" s="233"/>
      <c r="DJ44" s="233"/>
      <c r="DK44" s="209" t="s">
        <v>524</v>
      </c>
      <c r="DL44" s="209" t="s">
        <v>2931</v>
      </c>
      <c r="DM44" s="209" t="s">
        <v>2932</v>
      </c>
      <c r="DN44" s="209" t="s">
        <v>2424</v>
      </c>
      <c r="DO44" s="233"/>
      <c r="DP44" s="475" t="s">
        <v>580</v>
      </c>
      <c r="DQ44" s="475" t="s">
        <v>1924</v>
      </c>
      <c r="DR44" s="209" t="s">
        <v>794</v>
      </c>
      <c r="DS44" s="209" t="s">
        <v>2933</v>
      </c>
      <c r="DT44" s="209" t="s">
        <v>2934</v>
      </c>
      <c r="DU44" s="209" t="s">
        <v>1976</v>
      </c>
      <c r="DV44" s="209" t="s">
        <v>2935</v>
      </c>
      <c r="DW44" s="209" t="s">
        <v>2936</v>
      </c>
      <c r="DX44" s="209" t="s">
        <v>2937</v>
      </c>
      <c r="DY44" s="209" t="s">
        <v>2938</v>
      </c>
      <c r="DZ44" s="209" t="s">
        <v>1108</v>
      </c>
      <c r="EA44" s="209" t="s">
        <v>2939</v>
      </c>
      <c r="EB44" s="476" t="s">
        <v>2940</v>
      </c>
    </row>
    <row r="45" ht="15.75" customHeight="1">
      <c r="A45" s="82" t="s">
        <v>2941</v>
      </c>
      <c r="B45" s="83" t="s">
        <v>2942</v>
      </c>
      <c r="C45" s="84" t="s">
        <v>1277</v>
      </c>
      <c r="D45" s="85" t="s">
        <v>738</v>
      </c>
      <c r="E45" s="86" t="s">
        <v>1277</v>
      </c>
      <c r="F45" s="87" t="s">
        <v>2943</v>
      </c>
      <c r="G45" s="83" t="s">
        <v>2009</v>
      </c>
      <c r="H45" s="94" t="s">
        <v>2944</v>
      </c>
      <c r="I45" s="94" t="s">
        <v>2945</v>
      </c>
      <c r="J45" s="89" t="s">
        <v>2946</v>
      </c>
      <c r="K45" s="89" t="s">
        <v>2947</v>
      </c>
      <c r="L45" s="89" t="s">
        <v>1855</v>
      </c>
      <c r="M45" s="94" t="s">
        <v>1406</v>
      </c>
      <c r="N45" s="89" t="s">
        <v>2948</v>
      </c>
      <c r="O45" s="89" t="s">
        <v>2949</v>
      </c>
      <c r="P45" s="89" t="s">
        <v>2422</v>
      </c>
      <c r="Q45" s="98"/>
      <c r="R45" s="98"/>
      <c r="S45" s="94" t="s">
        <v>2950</v>
      </c>
      <c r="T45" s="98"/>
      <c r="U45" s="94" t="s">
        <v>2951</v>
      </c>
      <c r="V45" s="98"/>
      <c r="W45" s="93"/>
      <c r="X45" s="454" t="s">
        <v>114</v>
      </c>
      <c r="Y45" s="89" t="s">
        <v>1825</v>
      </c>
      <c r="Z45" s="94" t="s">
        <v>244</v>
      </c>
      <c r="AA45" s="89" t="s">
        <v>2952</v>
      </c>
      <c r="AB45" s="89" t="s">
        <v>2953</v>
      </c>
      <c r="AC45" s="89" t="s">
        <v>2954</v>
      </c>
      <c r="AD45" s="98"/>
      <c r="AE45" s="94" t="s">
        <v>414</v>
      </c>
      <c r="AF45" s="94" t="s">
        <v>2451</v>
      </c>
      <c r="AG45" s="98"/>
      <c r="AH45" s="98"/>
      <c r="AI45" s="98"/>
      <c r="AJ45" s="98"/>
      <c r="AK45" s="93"/>
      <c r="AL45" s="94" t="s">
        <v>2955</v>
      </c>
      <c r="AM45" s="89" t="s">
        <v>2956</v>
      </c>
      <c r="AN45" s="98"/>
      <c r="AO45" s="98"/>
      <c r="AP45" s="98"/>
      <c r="AQ45" s="98"/>
      <c r="AR45" s="98"/>
      <c r="AS45" s="98"/>
      <c r="AT45" s="94" t="s">
        <v>2198</v>
      </c>
      <c r="AU45" s="89" t="s">
        <v>2485</v>
      </c>
      <c r="AV45" s="98"/>
      <c r="AW45" s="98"/>
      <c r="AX45" s="98"/>
      <c r="AY45" s="98"/>
      <c r="AZ45" s="93"/>
      <c r="BA45" s="89" t="s">
        <v>1221</v>
      </c>
      <c r="BB45" s="89" t="s">
        <v>679</v>
      </c>
      <c r="BC45" s="89" t="s">
        <v>1376</v>
      </c>
      <c r="BD45" s="252" t="s">
        <v>2139</v>
      </c>
      <c r="BE45" s="94" t="s">
        <v>2957</v>
      </c>
      <c r="BF45" s="98"/>
      <c r="BG45" s="98"/>
      <c r="BH45" s="89" t="s">
        <v>1272</v>
      </c>
      <c r="BI45" s="98"/>
      <c r="BJ45" s="89" t="s">
        <v>2123</v>
      </c>
      <c r="BK45" s="94" t="s">
        <v>2958</v>
      </c>
      <c r="BL45" s="98"/>
      <c r="BM45" s="98"/>
      <c r="BN45" s="98"/>
      <c r="BO45" s="98"/>
      <c r="BP45" s="93"/>
      <c r="BQ45" s="94" t="s">
        <v>2921</v>
      </c>
      <c r="BR45" s="89" t="s">
        <v>2959</v>
      </c>
      <c r="BS45" s="89" t="s">
        <v>2263</v>
      </c>
      <c r="BT45" s="94" t="s">
        <v>2960</v>
      </c>
      <c r="BU45" s="89" t="s">
        <v>2961</v>
      </c>
      <c r="BV45" s="89" t="s">
        <v>1565</v>
      </c>
      <c r="BW45" s="98"/>
      <c r="BX45" s="94" t="s">
        <v>2962</v>
      </c>
      <c r="BY45" s="94" t="s">
        <v>2963</v>
      </c>
      <c r="BZ45" s="89" t="s">
        <v>2964</v>
      </c>
      <c r="CA45" s="98"/>
      <c r="CB45" s="98"/>
      <c r="CC45" s="98"/>
      <c r="CD45" s="98"/>
      <c r="CE45" s="197"/>
      <c r="CF45" s="89" t="s">
        <v>933</v>
      </c>
      <c r="CG45" s="94" t="s">
        <v>1310</v>
      </c>
      <c r="CH45" s="89" t="s">
        <v>675</v>
      </c>
      <c r="CI45" s="94" t="s">
        <v>2965</v>
      </c>
      <c r="CJ45" s="94" t="s">
        <v>2237</v>
      </c>
      <c r="CK45" s="94" t="s">
        <v>2966</v>
      </c>
      <c r="CL45" s="89" t="s">
        <v>2967</v>
      </c>
      <c r="CM45" s="94" t="s">
        <v>2651</v>
      </c>
      <c r="CN45" s="98"/>
      <c r="CO45" s="98"/>
      <c r="CP45" s="98"/>
      <c r="CQ45" s="98"/>
      <c r="CR45" s="98"/>
      <c r="CS45" s="103"/>
      <c r="CT45" s="91" t="s">
        <v>2968</v>
      </c>
      <c r="CU45" s="94" t="s">
        <v>2676</v>
      </c>
      <c r="CV45" s="89" t="s">
        <v>175</v>
      </c>
      <c r="CW45" s="89" t="s">
        <v>710</v>
      </c>
      <c r="CX45" s="89" t="s">
        <v>1891</v>
      </c>
      <c r="CY45" s="89" t="s">
        <v>2969</v>
      </c>
      <c r="CZ45" s="89" t="s">
        <v>2970</v>
      </c>
      <c r="DA45" s="94" t="s">
        <v>2971</v>
      </c>
      <c r="DB45" s="98"/>
      <c r="DC45" s="98"/>
      <c r="DD45" s="98"/>
      <c r="DE45" s="98"/>
      <c r="DF45" s="197"/>
      <c r="DG45" s="94" t="s">
        <v>2972</v>
      </c>
      <c r="DH45" s="98"/>
      <c r="DI45" s="98"/>
      <c r="DJ45" s="98"/>
      <c r="DK45" s="98"/>
      <c r="DL45" s="98"/>
      <c r="DM45" s="94" t="s">
        <v>494</v>
      </c>
      <c r="DN45" s="94" t="s">
        <v>2973</v>
      </c>
      <c r="DO45" s="94" t="s">
        <v>2974</v>
      </c>
      <c r="DP45" s="89" t="s">
        <v>2975</v>
      </c>
      <c r="DQ45" s="94" t="s">
        <v>1342</v>
      </c>
      <c r="DR45" s="98"/>
      <c r="DS45" s="98"/>
      <c r="DT45" s="98"/>
      <c r="DU45" s="98"/>
      <c r="DV45" s="98"/>
      <c r="DW45" s="98"/>
      <c r="DX45" s="98"/>
      <c r="DY45" s="98"/>
      <c r="DZ45" s="98"/>
      <c r="EA45" s="98"/>
      <c r="EB45" s="237"/>
    </row>
    <row r="46" ht="15.75" customHeight="1">
      <c r="A46" s="477" t="s">
        <v>2976</v>
      </c>
      <c r="B46" s="105" t="s">
        <v>2977</v>
      </c>
      <c r="C46" s="106" t="s">
        <v>1277</v>
      </c>
      <c r="D46" s="107" t="s">
        <v>1277</v>
      </c>
      <c r="E46" s="108" t="s">
        <v>1277</v>
      </c>
      <c r="F46" s="109" t="s">
        <v>2135</v>
      </c>
      <c r="G46" s="105" t="s">
        <v>2978</v>
      </c>
      <c r="H46" s="217"/>
      <c r="I46" s="114" t="s">
        <v>2979</v>
      </c>
      <c r="J46" s="114" t="s">
        <v>1769</v>
      </c>
      <c r="K46" s="114" t="s">
        <v>2176</v>
      </c>
      <c r="L46" s="114" t="s">
        <v>2980</v>
      </c>
      <c r="M46" s="114" t="s">
        <v>2981</v>
      </c>
      <c r="N46" s="114" t="s">
        <v>2982</v>
      </c>
      <c r="O46" s="114" t="s">
        <v>2983</v>
      </c>
      <c r="P46" s="114" t="s">
        <v>2140</v>
      </c>
      <c r="Q46" s="217"/>
      <c r="R46" s="114" t="s">
        <v>2984</v>
      </c>
      <c r="S46" s="217"/>
      <c r="T46" s="217"/>
      <c r="U46" s="217"/>
      <c r="V46" s="114" t="s">
        <v>2985</v>
      </c>
      <c r="W46" s="93"/>
      <c r="X46" s="117" t="s">
        <v>2654</v>
      </c>
      <c r="Y46" s="117" t="s">
        <v>2986</v>
      </c>
      <c r="Z46" s="117" t="s">
        <v>2987</v>
      </c>
      <c r="AA46" s="117" t="s">
        <v>950</v>
      </c>
      <c r="AB46" s="201" t="s">
        <v>528</v>
      </c>
      <c r="AC46" s="117" t="s">
        <v>2988</v>
      </c>
      <c r="AD46" s="220"/>
      <c r="AE46" s="201" t="s">
        <v>2989</v>
      </c>
      <c r="AF46" s="117" t="s">
        <v>2451</v>
      </c>
      <c r="AG46" s="220"/>
      <c r="AH46" s="220"/>
      <c r="AI46" s="201" t="s">
        <v>2990</v>
      </c>
      <c r="AJ46" s="117" t="s">
        <v>2991</v>
      </c>
      <c r="AK46" s="93"/>
      <c r="AL46" s="221"/>
      <c r="AM46" s="123" t="s">
        <v>2992</v>
      </c>
      <c r="AN46" s="221"/>
      <c r="AO46" s="221"/>
      <c r="AP46" s="221"/>
      <c r="AQ46" s="221"/>
      <c r="AR46" s="221"/>
      <c r="AS46" s="221"/>
      <c r="AT46" s="123" t="s">
        <v>358</v>
      </c>
      <c r="AU46" s="123" t="s">
        <v>2919</v>
      </c>
      <c r="AV46" s="123" t="s">
        <v>1831</v>
      </c>
      <c r="AW46" s="221"/>
      <c r="AX46" s="221"/>
      <c r="AY46" s="221"/>
      <c r="AZ46" s="93"/>
      <c r="BA46" s="129" t="s">
        <v>2993</v>
      </c>
      <c r="BB46" s="129" t="s">
        <v>1892</v>
      </c>
      <c r="BC46" s="129" t="s">
        <v>2994</v>
      </c>
      <c r="BD46" s="129" t="s">
        <v>1027</v>
      </c>
      <c r="BE46" s="129" t="s">
        <v>2995</v>
      </c>
      <c r="BF46" s="186"/>
      <c r="BG46" s="186"/>
      <c r="BH46" s="187" t="s">
        <v>2400</v>
      </c>
      <c r="BI46" s="187" t="s">
        <v>2996</v>
      </c>
      <c r="BJ46" s="187"/>
      <c r="BK46" s="129" t="s">
        <v>2997</v>
      </c>
      <c r="BL46" s="186"/>
      <c r="BM46" s="186"/>
      <c r="BN46" s="186"/>
      <c r="BO46" s="186"/>
      <c r="BP46" s="93"/>
      <c r="BQ46" s="134" t="s">
        <v>2998</v>
      </c>
      <c r="BR46" s="134" t="s">
        <v>774</v>
      </c>
      <c r="BS46" s="134" t="s">
        <v>2999</v>
      </c>
      <c r="BT46" s="134" t="s">
        <v>3000</v>
      </c>
      <c r="BU46" s="134" t="s">
        <v>2880</v>
      </c>
      <c r="BV46" s="134" t="s">
        <v>3001</v>
      </c>
      <c r="BW46" s="224"/>
      <c r="BX46" s="189" t="s">
        <v>3002</v>
      </c>
      <c r="BY46" s="307" t="s">
        <v>3003</v>
      </c>
      <c r="BZ46" s="134" t="s">
        <v>164</v>
      </c>
      <c r="CA46" s="224"/>
      <c r="CB46" s="224"/>
      <c r="CC46" s="134" t="s">
        <v>1548</v>
      </c>
      <c r="CD46" s="224"/>
      <c r="CE46" s="227"/>
      <c r="CF46" s="140" t="s">
        <v>3004</v>
      </c>
      <c r="CG46" s="140" t="s">
        <v>184</v>
      </c>
      <c r="CH46" s="140" t="s">
        <v>3005</v>
      </c>
      <c r="CI46" s="140" t="s">
        <v>3006</v>
      </c>
      <c r="CJ46" s="140" t="s">
        <v>3007</v>
      </c>
      <c r="CK46" s="140" t="s">
        <v>3008</v>
      </c>
      <c r="CL46" s="140" t="s">
        <v>3009</v>
      </c>
      <c r="CM46" s="140" t="s">
        <v>3010</v>
      </c>
      <c r="CN46" s="230"/>
      <c r="CO46" s="140" t="s">
        <v>2040</v>
      </c>
      <c r="CP46" s="230"/>
      <c r="CQ46" s="140" t="s">
        <v>3011</v>
      </c>
      <c r="CR46" s="230"/>
      <c r="CS46" s="103"/>
      <c r="CT46" s="147" t="s">
        <v>3012</v>
      </c>
      <c r="CU46" s="147" t="s">
        <v>183</v>
      </c>
      <c r="CV46" s="310" t="s">
        <v>604</v>
      </c>
      <c r="CW46" s="208" t="s">
        <v>1088</v>
      </c>
      <c r="CX46" s="147" t="s">
        <v>1759</v>
      </c>
      <c r="CY46" s="147" t="s">
        <v>3013</v>
      </c>
      <c r="CZ46" s="147" t="s">
        <v>3014</v>
      </c>
      <c r="DA46" s="147" t="s">
        <v>1169</v>
      </c>
      <c r="DB46" s="231"/>
      <c r="DC46" s="231"/>
      <c r="DD46" s="231"/>
      <c r="DE46" s="231"/>
      <c r="DF46" s="246"/>
      <c r="DG46" s="152" t="s">
        <v>239</v>
      </c>
      <c r="DH46" s="233"/>
      <c r="DI46" s="233"/>
      <c r="DJ46" s="233"/>
      <c r="DK46" s="233"/>
      <c r="DL46" s="233"/>
      <c r="DM46" s="152" t="s">
        <v>3015</v>
      </c>
      <c r="DN46" s="152" t="s">
        <v>3016</v>
      </c>
      <c r="DO46" s="233"/>
      <c r="DP46" s="152" t="s">
        <v>3017</v>
      </c>
      <c r="DQ46" s="209"/>
      <c r="DR46" s="233"/>
      <c r="DS46" s="233"/>
      <c r="DT46" s="233"/>
      <c r="DU46" s="233"/>
      <c r="DV46" s="152" t="s">
        <v>3018</v>
      </c>
      <c r="DW46" s="233"/>
      <c r="DX46" s="152" t="s">
        <v>1890</v>
      </c>
      <c r="DY46" s="233"/>
      <c r="DZ46" s="233"/>
      <c r="EA46" s="152" t="s">
        <v>3019</v>
      </c>
      <c r="EB46" s="314"/>
    </row>
    <row r="47" ht="15.75" customHeight="1">
      <c r="A47" s="478" t="s">
        <v>3020</v>
      </c>
      <c r="B47" s="83" t="s">
        <v>3021</v>
      </c>
      <c r="C47" s="84" t="s">
        <v>1277</v>
      </c>
      <c r="D47" s="85" t="s">
        <v>1277</v>
      </c>
      <c r="E47" s="86" t="s">
        <v>1277</v>
      </c>
      <c r="F47" s="87" t="s">
        <v>3022</v>
      </c>
      <c r="G47" s="83" t="s">
        <v>3023</v>
      </c>
      <c r="H47" s="89" t="s">
        <v>2537</v>
      </c>
      <c r="I47" s="89" t="s">
        <v>3024</v>
      </c>
      <c r="J47" s="94" t="s">
        <v>3025</v>
      </c>
      <c r="K47" s="94" t="s">
        <v>3026</v>
      </c>
      <c r="L47" s="196" t="str">
        <f>hyperlink("https://www.twitch.tv/videos/642998947","44.64")</f>
        <v>44.64</v>
      </c>
      <c r="M47" s="89" t="s">
        <v>3027</v>
      </c>
      <c r="N47" s="196" t="str">
        <f>hyperlink("https://www.twitch.tv/videos/642995088","1:11.81")</f>
        <v>1:11.81</v>
      </c>
      <c r="O47" s="89" t="s">
        <v>1960</v>
      </c>
      <c r="P47" s="94" t="s">
        <v>2422</v>
      </c>
      <c r="Q47" s="94" t="s">
        <v>3028</v>
      </c>
      <c r="R47" s="98"/>
      <c r="S47" s="94" t="s">
        <v>2183</v>
      </c>
      <c r="T47" s="94" t="s">
        <v>2066</v>
      </c>
      <c r="U47" s="94" t="s">
        <v>3029</v>
      </c>
      <c r="V47" s="94" t="s">
        <v>3030</v>
      </c>
      <c r="W47" s="93"/>
      <c r="X47" s="94" t="s">
        <v>2026</v>
      </c>
      <c r="Y47" s="94" t="s">
        <v>3031</v>
      </c>
      <c r="Z47" s="94" t="s">
        <v>244</v>
      </c>
      <c r="AA47" s="92" t="s">
        <v>3032</v>
      </c>
      <c r="AB47" s="94" t="s">
        <v>3033</v>
      </c>
      <c r="AC47" s="94" t="s">
        <v>3034</v>
      </c>
      <c r="AD47" s="89" t="s">
        <v>3035</v>
      </c>
      <c r="AE47" s="89" t="s">
        <v>808</v>
      </c>
      <c r="AF47" s="94" t="s">
        <v>562</v>
      </c>
      <c r="AG47" s="98"/>
      <c r="AH47" s="98"/>
      <c r="AI47" s="98"/>
      <c r="AJ47" s="94" t="s">
        <v>3036</v>
      </c>
      <c r="AK47" s="93"/>
      <c r="AL47" s="89" t="s">
        <v>3037</v>
      </c>
      <c r="AM47" s="89" t="s">
        <v>3038</v>
      </c>
      <c r="AN47" s="98"/>
      <c r="AO47" s="98"/>
      <c r="AP47" s="89" t="s">
        <v>3039</v>
      </c>
      <c r="AQ47" s="89" t="s">
        <v>3040</v>
      </c>
      <c r="AR47" s="98"/>
      <c r="AS47" s="94" t="s">
        <v>3041</v>
      </c>
      <c r="AT47" s="94" t="s">
        <v>2521</v>
      </c>
      <c r="AU47" s="89" t="s">
        <v>944</v>
      </c>
      <c r="AV47" s="98"/>
      <c r="AW47" s="98"/>
      <c r="AX47" s="171" t="s">
        <v>2742</v>
      </c>
      <c r="AY47" s="98"/>
      <c r="AZ47" s="93"/>
      <c r="BA47" s="94" t="s">
        <v>3042</v>
      </c>
      <c r="BB47" s="94" t="s">
        <v>1024</v>
      </c>
      <c r="BC47" s="94" t="s">
        <v>1893</v>
      </c>
      <c r="BD47" s="89" t="s">
        <v>1106</v>
      </c>
      <c r="BE47" s="94" t="s">
        <v>2824</v>
      </c>
      <c r="BF47" s="98"/>
      <c r="BG47" s="98"/>
      <c r="BH47" s="94" t="s">
        <v>261</v>
      </c>
      <c r="BI47" s="98"/>
      <c r="BJ47" s="94" t="s">
        <v>3043</v>
      </c>
      <c r="BK47" s="252" t="s">
        <v>609</v>
      </c>
      <c r="BL47" s="98"/>
      <c r="BM47" s="98"/>
      <c r="BN47" s="98"/>
      <c r="BO47" s="98"/>
      <c r="BP47" s="93"/>
      <c r="BQ47" s="94" t="s">
        <v>781</v>
      </c>
      <c r="BR47" s="94" t="s">
        <v>3044</v>
      </c>
      <c r="BS47" s="94" t="s">
        <v>2837</v>
      </c>
      <c r="BT47" s="171" t="s">
        <v>908</v>
      </c>
      <c r="BU47" s="94" t="s">
        <v>3045</v>
      </c>
      <c r="BV47" s="89" t="s">
        <v>2248</v>
      </c>
      <c r="BW47" s="98"/>
      <c r="BX47" s="98"/>
      <c r="BY47" s="94" t="s">
        <v>3046</v>
      </c>
      <c r="BZ47" s="94" t="s">
        <v>3047</v>
      </c>
      <c r="CA47" s="94" t="s">
        <v>3048</v>
      </c>
      <c r="CB47" s="94" t="s">
        <v>3049</v>
      </c>
      <c r="CC47" s="89" t="s">
        <v>1510</v>
      </c>
      <c r="CD47" s="94" t="s">
        <v>3050</v>
      </c>
      <c r="CE47" s="94"/>
      <c r="CF47" s="252" t="s">
        <v>2677</v>
      </c>
      <c r="CG47" s="442" t="str">
        <f>hyperlink("https://twitter.com/Reborn_Frog/status/1364932529577357313","28.55")</f>
        <v>28.55</v>
      </c>
      <c r="CH47" s="94" t="s">
        <v>3051</v>
      </c>
      <c r="CI47" s="94" t="s">
        <v>3052</v>
      </c>
      <c r="CJ47" s="98"/>
      <c r="CK47" s="89" t="s">
        <v>680</v>
      </c>
      <c r="CL47" s="94" t="s">
        <v>3053</v>
      </c>
      <c r="CM47" s="94" t="s">
        <v>2786</v>
      </c>
      <c r="CN47" s="98"/>
      <c r="CO47" s="98"/>
      <c r="CP47" s="98"/>
      <c r="CQ47" s="94" t="s">
        <v>2315</v>
      </c>
      <c r="CR47" s="98"/>
      <c r="CS47" s="103"/>
      <c r="CT47" s="89" t="s">
        <v>1984</v>
      </c>
      <c r="CU47" s="94" t="s">
        <v>2163</v>
      </c>
      <c r="CV47" s="89" t="s">
        <v>3054</v>
      </c>
      <c r="CW47" s="89" t="s">
        <v>3055</v>
      </c>
      <c r="CX47" s="98"/>
      <c r="CY47" s="98"/>
      <c r="CZ47" s="89" t="s">
        <v>3056</v>
      </c>
      <c r="DA47" s="94" t="s">
        <v>3057</v>
      </c>
      <c r="DB47" s="98"/>
      <c r="DC47" s="98"/>
      <c r="DD47" s="98"/>
      <c r="DE47" s="171" t="s">
        <v>2642</v>
      </c>
      <c r="DF47" s="171"/>
      <c r="DG47" s="98"/>
      <c r="DH47" s="98"/>
      <c r="DI47" s="98"/>
      <c r="DJ47" s="102"/>
      <c r="DK47" s="236"/>
      <c r="DL47" s="89" t="s">
        <v>199</v>
      </c>
      <c r="DM47" s="98"/>
      <c r="DN47" s="98"/>
      <c r="DO47" s="98"/>
      <c r="DP47" s="252" t="s">
        <v>3058</v>
      </c>
      <c r="DQ47" s="442" t="str">
        <f>hyperlink("https://www.twitch.tv/videos/777078690","31.58")</f>
        <v>31.58</v>
      </c>
      <c r="DR47" s="98"/>
      <c r="DS47" s="98"/>
      <c r="DT47" s="98"/>
      <c r="DU47" s="98"/>
      <c r="DV47" s="98"/>
      <c r="DW47" s="98"/>
      <c r="DX47" s="98"/>
      <c r="DY47" s="98"/>
      <c r="DZ47" s="98"/>
      <c r="EA47" s="98"/>
      <c r="EB47" s="237"/>
    </row>
    <row r="48" ht="15.75" customHeight="1">
      <c r="A48" s="479" t="s">
        <v>3059</v>
      </c>
      <c r="B48" s="105" t="s">
        <v>3060</v>
      </c>
      <c r="C48" s="106" t="s">
        <v>738</v>
      </c>
      <c r="D48" s="107" t="s">
        <v>738</v>
      </c>
      <c r="E48" s="108" t="s">
        <v>1277</v>
      </c>
      <c r="F48" s="109" t="s">
        <v>330</v>
      </c>
      <c r="G48" s="105" t="s">
        <v>3061</v>
      </c>
      <c r="H48" s="179" t="s">
        <v>2200</v>
      </c>
      <c r="I48" s="179" t="s">
        <v>1242</v>
      </c>
      <c r="J48" s="179" t="s">
        <v>3062</v>
      </c>
      <c r="K48" s="179" t="s">
        <v>2159</v>
      </c>
      <c r="L48" s="179" t="s">
        <v>456</v>
      </c>
      <c r="M48" s="217"/>
      <c r="N48" s="179" t="s">
        <v>3063</v>
      </c>
      <c r="O48" s="114" t="s">
        <v>3064</v>
      </c>
      <c r="P48" s="179" t="s">
        <v>107</v>
      </c>
      <c r="Q48" s="217"/>
      <c r="R48" s="217"/>
      <c r="S48" s="217"/>
      <c r="T48" s="217"/>
      <c r="U48" s="217"/>
      <c r="V48" s="217"/>
      <c r="W48" s="93"/>
      <c r="X48" s="117" t="s">
        <v>1833</v>
      </c>
      <c r="Y48" s="201" t="s">
        <v>1075</v>
      </c>
      <c r="Z48" s="201" t="s">
        <v>1688</v>
      </c>
      <c r="AA48" s="201" t="s">
        <v>2766</v>
      </c>
      <c r="AB48" s="200" t="s">
        <v>3065</v>
      </c>
      <c r="AC48" s="201" t="s">
        <v>3066</v>
      </c>
      <c r="AD48" s="220"/>
      <c r="AE48" s="201" t="s">
        <v>3067</v>
      </c>
      <c r="AF48" s="201" t="s">
        <v>353</v>
      </c>
      <c r="AG48" s="220"/>
      <c r="AH48" s="220"/>
      <c r="AI48" s="201" t="s">
        <v>3068</v>
      </c>
      <c r="AJ48" s="220"/>
      <c r="AK48" s="93"/>
      <c r="AL48" s="181" t="s">
        <v>3069</v>
      </c>
      <c r="AM48" s="181" t="s">
        <v>1994</v>
      </c>
      <c r="AN48" s="221"/>
      <c r="AO48" s="221"/>
      <c r="AP48" s="221"/>
      <c r="AQ48" s="221"/>
      <c r="AR48" s="221"/>
      <c r="AS48" s="221"/>
      <c r="AT48" s="181" t="s">
        <v>2521</v>
      </c>
      <c r="AU48" s="181" t="s">
        <v>2731</v>
      </c>
      <c r="AV48" s="221"/>
      <c r="AW48" s="221"/>
      <c r="AX48" s="181" t="s">
        <v>747</v>
      </c>
      <c r="AY48" s="221"/>
      <c r="AZ48" s="93"/>
      <c r="BA48" s="187" t="s">
        <v>3070</v>
      </c>
      <c r="BB48" s="187" t="s">
        <v>1253</v>
      </c>
      <c r="BC48" s="187" t="s">
        <v>2731</v>
      </c>
      <c r="BD48" s="187" t="s">
        <v>3071</v>
      </c>
      <c r="BE48" s="187" t="s">
        <v>3072</v>
      </c>
      <c r="BF48" s="223" t="s">
        <v>1885</v>
      </c>
      <c r="BG48" s="186"/>
      <c r="BH48" s="187" t="s">
        <v>3073</v>
      </c>
      <c r="BI48" s="187"/>
      <c r="BJ48" s="187" t="s">
        <v>3074</v>
      </c>
      <c r="BK48" s="187" t="s">
        <v>1703</v>
      </c>
      <c r="BL48" s="186"/>
      <c r="BM48" s="187" t="s">
        <v>335</v>
      </c>
      <c r="BN48" s="187" t="s">
        <v>3075</v>
      </c>
      <c r="BO48" s="186"/>
      <c r="BP48" s="93"/>
      <c r="BQ48" s="189" t="s">
        <v>3076</v>
      </c>
      <c r="BR48" s="189" t="s">
        <v>3077</v>
      </c>
      <c r="BS48" s="189" t="s">
        <v>2215</v>
      </c>
      <c r="BT48" s="134" t="s">
        <v>3078</v>
      </c>
      <c r="BU48" s="189" t="s">
        <v>3079</v>
      </c>
      <c r="BV48" s="189" t="s">
        <v>3080</v>
      </c>
      <c r="BW48" s="224"/>
      <c r="BX48" s="224"/>
      <c r="BY48" s="189" t="s">
        <v>3081</v>
      </c>
      <c r="BZ48" s="224"/>
      <c r="CA48" s="224"/>
      <c r="CB48" s="224"/>
      <c r="CC48" s="224"/>
      <c r="CD48" s="224"/>
      <c r="CE48" s="227"/>
      <c r="CF48" s="192" t="s">
        <v>2954</v>
      </c>
      <c r="CG48" s="192" t="s">
        <v>1451</v>
      </c>
      <c r="CH48" s="192" t="s">
        <v>1855</v>
      </c>
      <c r="CI48" s="192" t="s">
        <v>3082</v>
      </c>
      <c r="CJ48" s="230"/>
      <c r="CK48" s="192" t="s">
        <v>2155</v>
      </c>
      <c r="CL48" s="192" t="s">
        <v>3083</v>
      </c>
      <c r="CM48" s="192" t="s">
        <v>2161</v>
      </c>
      <c r="CN48" s="230"/>
      <c r="CO48" s="230"/>
      <c r="CP48" s="230"/>
      <c r="CQ48" s="230"/>
      <c r="CR48" s="230"/>
      <c r="CS48" s="103"/>
      <c r="CT48" s="208" t="s">
        <v>3084</v>
      </c>
      <c r="CU48" s="208" t="s">
        <v>3085</v>
      </c>
      <c r="CV48" s="208" t="s">
        <v>3086</v>
      </c>
      <c r="CW48" s="208" t="s">
        <v>3087</v>
      </c>
      <c r="CX48" s="231"/>
      <c r="CY48" s="208" t="s">
        <v>3088</v>
      </c>
      <c r="CZ48" s="208" t="s">
        <v>2827</v>
      </c>
      <c r="DA48" s="208" t="s">
        <v>461</v>
      </c>
      <c r="DB48" s="231"/>
      <c r="DC48" s="231"/>
      <c r="DD48" s="231"/>
      <c r="DE48" s="231"/>
      <c r="DF48" s="246"/>
      <c r="DG48" s="209" t="s">
        <v>3089</v>
      </c>
      <c r="DH48" s="233"/>
      <c r="DI48" s="233"/>
      <c r="DJ48" s="233"/>
      <c r="DK48" s="148" t="s">
        <v>198</v>
      </c>
      <c r="DL48" s="233"/>
      <c r="DM48" s="233"/>
      <c r="DN48" s="233"/>
      <c r="DO48" s="233"/>
      <c r="DP48" s="209" t="s">
        <v>3090</v>
      </c>
      <c r="DQ48" s="209" t="s">
        <v>3091</v>
      </c>
      <c r="DR48" s="233"/>
      <c r="DS48" s="233"/>
      <c r="DT48" s="233"/>
      <c r="DU48" s="233"/>
      <c r="DV48" s="233"/>
      <c r="DW48" s="233"/>
      <c r="DX48" s="233"/>
      <c r="DY48" s="209" t="s">
        <v>3092</v>
      </c>
      <c r="DZ48" s="233"/>
      <c r="EA48" s="233"/>
      <c r="EB48" s="314"/>
    </row>
    <row r="49" ht="15.75" customHeight="1">
      <c r="A49" s="480" t="s">
        <v>3093</v>
      </c>
      <c r="B49" s="83" t="s">
        <v>3094</v>
      </c>
      <c r="C49" s="84" t="s">
        <v>1277</v>
      </c>
      <c r="D49" s="85" t="s">
        <v>1277</v>
      </c>
      <c r="E49" s="86" t="s">
        <v>1277</v>
      </c>
      <c r="F49" s="87" t="s">
        <v>917</v>
      </c>
      <c r="G49" s="83" t="s">
        <v>220</v>
      </c>
      <c r="H49" s="94" t="s">
        <v>3095</v>
      </c>
      <c r="I49" s="94" t="s">
        <v>1590</v>
      </c>
      <c r="J49" s="94" t="s">
        <v>3096</v>
      </c>
      <c r="K49" s="89" t="s">
        <v>2436</v>
      </c>
      <c r="L49" s="89" t="s">
        <v>1066</v>
      </c>
      <c r="M49" s="94" t="s">
        <v>3097</v>
      </c>
      <c r="N49" s="89" t="s">
        <v>3098</v>
      </c>
      <c r="O49" s="94" t="s">
        <v>3099</v>
      </c>
      <c r="P49" s="94" t="s">
        <v>3100</v>
      </c>
      <c r="Q49" s="171" t="s">
        <v>3101</v>
      </c>
      <c r="R49" s="89" t="s">
        <v>2837</v>
      </c>
      <c r="S49" s="94" t="s">
        <v>3102</v>
      </c>
      <c r="T49" s="94" t="s">
        <v>2936</v>
      </c>
      <c r="U49" s="89" t="s">
        <v>2547</v>
      </c>
      <c r="V49" s="171" t="s">
        <v>3103</v>
      </c>
      <c r="W49" s="97"/>
      <c r="X49" s="94" t="s">
        <v>3104</v>
      </c>
      <c r="Y49" s="94" t="s">
        <v>3105</v>
      </c>
      <c r="Z49" s="94" t="s">
        <v>1997</v>
      </c>
      <c r="AA49" s="94" t="s">
        <v>2238</v>
      </c>
      <c r="AB49" s="94" t="s">
        <v>3106</v>
      </c>
      <c r="AC49" s="94" t="s">
        <v>3107</v>
      </c>
      <c r="AD49" s="94" t="s">
        <v>3108</v>
      </c>
      <c r="AE49" s="94" t="s">
        <v>2892</v>
      </c>
      <c r="AF49" s="94" t="s">
        <v>3109</v>
      </c>
      <c r="AG49" s="94" t="s">
        <v>3110</v>
      </c>
      <c r="AH49" s="94" t="s">
        <v>2811</v>
      </c>
      <c r="AI49" s="94" t="s">
        <v>2685</v>
      </c>
      <c r="AJ49" s="94" t="s">
        <v>3111</v>
      </c>
      <c r="AK49" s="93"/>
      <c r="AL49" s="94" t="s">
        <v>3112</v>
      </c>
      <c r="AM49" s="94" t="s">
        <v>1273</v>
      </c>
      <c r="AN49" s="94" t="s">
        <v>3113</v>
      </c>
      <c r="AO49" s="94" t="s">
        <v>3114</v>
      </c>
      <c r="AP49" s="94" t="s">
        <v>3115</v>
      </c>
      <c r="AQ49" s="94" t="s">
        <v>3116</v>
      </c>
      <c r="AR49" s="94" t="s">
        <v>3117</v>
      </c>
      <c r="AS49" s="94"/>
      <c r="AT49" s="94" t="s">
        <v>3118</v>
      </c>
      <c r="AU49" s="89" t="s">
        <v>3119</v>
      </c>
      <c r="AV49" s="94" t="s">
        <v>206</v>
      </c>
      <c r="AW49" s="94"/>
      <c r="AX49" s="94" t="s">
        <v>1373</v>
      </c>
      <c r="AY49" s="94" t="s">
        <v>3120</v>
      </c>
      <c r="AZ49" s="115"/>
      <c r="BA49" s="94" t="s">
        <v>1338</v>
      </c>
      <c r="BB49" s="89" t="s">
        <v>2374</v>
      </c>
      <c r="BC49" s="89" t="s">
        <v>2209</v>
      </c>
      <c r="BD49" s="94" t="s">
        <v>3121</v>
      </c>
      <c r="BE49" s="94" t="s">
        <v>3122</v>
      </c>
      <c r="BF49" s="94" t="s">
        <v>1174</v>
      </c>
      <c r="BG49" s="94" t="s">
        <v>3123</v>
      </c>
      <c r="BH49" s="89" t="s">
        <v>1958</v>
      </c>
      <c r="BI49" s="94" t="s">
        <v>2364</v>
      </c>
      <c r="BJ49" s="94" t="s">
        <v>3124</v>
      </c>
      <c r="BK49" s="94" t="s">
        <v>3125</v>
      </c>
      <c r="BL49" s="94"/>
      <c r="BM49" s="89" t="s">
        <v>3126</v>
      </c>
      <c r="BN49" s="94" t="s">
        <v>3127</v>
      </c>
      <c r="BO49" s="94" t="s">
        <v>3128</v>
      </c>
      <c r="BP49" s="115"/>
      <c r="BQ49" s="89" t="s">
        <v>3129</v>
      </c>
      <c r="BR49" s="94" t="s">
        <v>3130</v>
      </c>
      <c r="BS49" s="94" t="s">
        <v>3131</v>
      </c>
      <c r="BT49" s="94" t="s">
        <v>3132</v>
      </c>
      <c r="BU49" s="94" t="s">
        <v>2286</v>
      </c>
      <c r="BV49" s="94" t="s">
        <v>3133</v>
      </c>
      <c r="BW49" s="94" t="s">
        <v>3134</v>
      </c>
      <c r="BX49" s="94" t="s">
        <v>3135</v>
      </c>
      <c r="BY49" s="94" t="s">
        <v>2820</v>
      </c>
      <c r="BZ49" s="94" t="s">
        <v>3136</v>
      </c>
      <c r="CA49" s="94" t="s">
        <v>1906</v>
      </c>
      <c r="CB49" s="94" t="s">
        <v>1072</v>
      </c>
      <c r="CC49" s="94" t="s">
        <v>3137</v>
      </c>
      <c r="CD49" s="94" t="s">
        <v>3138</v>
      </c>
      <c r="CE49" s="94"/>
      <c r="CF49" s="94" t="s">
        <v>2898</v>
      </c>
      <c r="CG49" s="171" t="s">
        <v>293</v>
      </c>
      <c r="CH49" s="94" t="s">
        <v>788</v>
      </c>
      <c r="CI49" s="94" t="s">
        <v>2664</v>
      </c>
      <c r="CJ49" s="94" t="s">
        <v>3139</v>
      </c>
      <c r="CK49" s="94" t="s">
        <v>3140</v>
      </c>
      <c r="CL49" s="94" t="s">
        <v>2640</v>
      </c>
      <c r="CM49" s="94" t="s">
        <v>1953</v>
      </c>
      <c r="CN49" s="94" t="s">
        <v>3141</v>
      </c>
      <c r="CO49" s="89" t="s">
        <v>817</v>
      </c>
      <c r="CP49" s="94"/>
      <c r="CQ49" s="94" t="s">
        <v>3142</v>
      </c>
      <c r="CR49" s="94" t="s">
        <v>3143</v>
      </c>
      <c r="CS49" s="103"/>
      <c r="CT49" s="94" t="s">
        <v>3144</v>
      </c>
      <c r="CU49" s="94" t="s">
        <v>1912</v>
      </c>
      <c r="CV49" s="89" t="s">
        <v>1205</v>
      </c>
      <c r="CW49" s="94" t="s">
        <v>3145</v>
      </c>
      <c r="CX49" s="171" t="s">
        <v>3066</v>
      </c>
      <c r="CY49" s="94" t="s">
        <v>3146</v>
      </c>
      <c r="CZ49" s="252" t="s">
        <v>3147</v>
      </c>
      <c r="DA49" s="89" t="s">
        <v>2558</v>
      </c>
      <c r="DB49" s="94" t="s">
        <v>3148</v>
      </c>
      <c r="DC49" s="94" t="s">
        <v>3149</v>
      </c>
      <c r="DD49" s="94" t="s">
        <v>1021</v>
      </c>
      <c r="DE49" s="94" t="s">
        <v>3150</v>
      </c>
      <c r="DF49" s="94"/>
      <c r="DG49" s="94" t="s">
        <v>3151</v>
      </c>
      <c r="DH49" s="94"/>
      <c r="DI49" s="94" t="s">
        <v>3152</v>
      </c>
      <c r="DJ49" s="94" t="s">
        <v>3153</v>
      </c>
      <c r="DK49" s="94" t="s">
        <v>3154</v>
      </c>
      <c r="DL49" s="94" t="s">
        <v>3155</v>
      </c>
      <c r="DM49" s="94" t="s">
        <v>1756</v>
      </c>
      <c r="DN49" s="94" t="s">
        <v>3156</v>
      </c>
      <c r="DO49" s="94" t="s">
        <v>3157</v>
      </c>
      <c r="DP49" s="94" t="s">
        <v>3158</v>
      </c>
      <c r="DQ49" s="94" t="s">
        <v>3159</v>
      </c>
      <c r="DR49" s="94" t="s">
        <v>3160</v>
      </c>
      <c r="DS49" s="94" t="s">
        <v>3161</v>
      </c>
      <c r="DT49" s="94" t="s">
        <v>2806</v>
      </c>
      <c r="DU49" s="94" t="s">
        <v>3162</v>
      </c>
      <c r="DV49" s="94" t="s">
        <v>3163</v>
      </c>
      <c r="DW49" s="94" t="s">
        <v>2416</v>
      </c>
      <c r="DX49" s="94" t="s">
        <v>2983</v>
      </c>
      <c r="DY49" s="94" t="s">
        <v>422</v>
      </c>
      <c r="DZ49" s="94" t="s">
        <v>3164</v>
      </c>
      <c r="EA49" s="94" t="s">
        <v>361</v>
      </c>
      <c r="EB49" s="237" t="s">
        <v>3165</v>
      </c>
    </row>
    <row r="50">
      <c r="A50" s="481" t="s">
        <v>3166</v>
      </c>
      <c r="B50" s="105" t="s">
        <v>3167</v>
      </c>
      <c r="C50" s="106" t="s">
        <v>1277</v>
      </c>
      <c r="D50" s="107" t="s">
        <v>738</v>
      </c>
      <c r="E50" s="108" t="s">
        <v>1277</v>
      </c>
      <c r="F50" s="109" t="s">
        <v>219</v>
      </c>
      <c r="G50" s="105" t="s">
        <v>1867</v>
      </c>
      <c r="H50" s="179" t="s">
        <v>2582</v>
      </c>
      <c r="I50" s="179" t="s">
        <v>3168</v>
      </c>
      <c r="J50" s="179" t="s">
        <v>3169</v>
      </c>
      <c r="K50" s="114" t="s">
        <v>3170</v>
      </c>
      <c r="L50" s="179" t="s">
        <v>1798</v>
      </c>
      <c r="M50" s="179" t="s">
        <v>3171</v>
      </c>
      <c r="N50" s="179" t="s">
        <v>2708</v>
      </c>
      <c r="O50" s="114" t="s">
        <v>2440</v>
      </c>
      <c r="P50" s="114" t="s">
        <v>107</v>
      </c>
      <c r="Q50" s="114" t="s">
        <v>3172</v>
      </c>
      <c r="R50" s="217"/>
      <c r="S50" s="179" t="s">
        <v>3173</v>
      </c>
      <c r="T50" s="217"/>
      <c r="U50" s="114" t="s">
        <v>3174</v>
      </c>
      <c r="V50" s="217"/>
      <c r="W50" s="93"/>
      <c r="X50" s="118" t="s">
        <v>3175</v>
      </c>
      <c r="Y50" s="201" t="s">
        <v>3176</v>
      </c>
      <c r="Z50" s="201" t="s">
        <v>1501</v>
      </c>
      <c r="AA50" s="201" t="s">
        <v>3177</v>
      </c>
      <c r="AB50" s="117" t="s">
        <v>1910</v>
      </c>
      <c r="AC50" s="201" t="s">
        <v>3178</v>
      </c>
      <c r="AD50" s="201" t="s">
        <v>2642</v>
      </c>
      <c r="AE50" s="201" t="s">
        <v>3128</v>
      </c>
      <c r="AF50" s="482" t="s">
        <v>2390</v>
      </c>
      <c r="AG50" s="482" t="s">
        <v>2959</v>
      </c>
      <c r="AH50" s="220"/>
      <c r="AI50" s="201" t="s">
        <v>3179</v>
      </c>
      <c r="AJ50" s="220"/>
      <c r="AK50" s="93"/>
      <c r="AL50" s="181" t="s">
        <v>3180</v>
      </c>
      <c r="AM50" s="181" t="s">
        <v>1189</v>
      </c>
      <c r="AN50" s="221"/>
      <c r="AO50" s="221"/>
      <c r="AP50" s="221"/>
      <c r="AQ50" s="221"/>
      <c r="AR50" s="221"/>
      <c r="AS50" s="221"/>
      <c r="AT50" s="483" t="s">
        <v>3181</v>
      </c>
      <c r="AU50" s="181" t="s">
        <v>3182</v>
      </c>
      <c r="AV50" s="181" t="s">
        <v>3183</v>
      </c>
      <c r="AW50" s="221"/>
      <c r="AX50" s="483" t="s">
        <v>2281</v>
      </c>
      <c r="AY50" s="221"/>
      <c r="AZ50" s="93"/>
      <c r="BA50" s="187" t="s">
        <v>3184</v>
      </c>
      <c r="BB50" s="187" t="s">
        <v>2773</v>
      </c>
      <c r="BC50" s="187" t="s">
        <v>3185</v>
      </c>
      <c r="BD50" s="187" t="s">
        <v>3186</v>
      </c>
      <c r="BE50" s="129" t="s">
        <v>3187</v>
      </c>
      <c r="BF50" s="129" t="s">
        <v>3188</v>
      </c>
      <c r="BG50" s="186"/>
      <c r="BH50" s="187" t="s">
        <v>3189</v>
      </c>
      <c r="BI50" s="186"/>
      <c r="BJ50" s="187" t="s">
        <v>3190</v>
      </c>
      <c r="BK50" s="187" t="s">
        <v>2531</v>
      </c>
      <c r="BL50" s="186"/>
      <c r="BM50" s="187" t="s">
        <v>3191</v>
      </c>
      <c r="BN50" s="187" t="s">
        <v>1407</v>
      </c>
      <c r="BO50" s="187" t="s">
        <v>3192</v>
      </c>
      <c r="BP50" s="93"/>
      <c r="BQ50" s="189" t="s">
        <v>3193</v>
      </c>
      <c r="BR50" s="189" t="s">
        <v>1553</v>
      </c>
      <c r="BS50" s="189" t="s">
        <v>1361</v>
      </c>
      <c r="BT50" s="189" t="s">
        <v>1413</v>
      </c>
      <c r="BU50" s="189" t="s">
        <v>3194</v>
      </c>
      <c r="BV50" s="134" t="s">
        <v>164</v>
      </c>
      <c r="BW50" s="189" t="s">
        <v>3134</v>
      </c>
      <c r="BX50" s="224"/>
      <c r="BY50" s="189" t="s">
        <v>3195</v>
      </c>
      <c r="BZ50" s="134" t="s">
        <v>3196</v>
      </c>
      <c r="CA50" s="189" t="s">
        <v>3197</v>
      </c>
      <c r="CB50" s="134" t="s">
        <v>3198</v>
      </c>
      <c r="CC50" s="134" t="s">
        <v>335</v>
      </c>
      <c r="CD50" s="224"/>
      <c r="CE50" s="227"/>
      <c r="CF50" s="192" t="s">
        <v>3199</v>
      </c>
      <c r="CG50" s="192" t="s">
        <v>3200</v>
      </c>
      <c r="CH50" s="192" t="s">
        <v>3201</v>
      </c>
      <c r="CI50" s="192" t="s">
        <v>3202</v>
      </c>
      <c r="CJ50" s="192" t="s">
        <v>1125</v>
      </c>
      <c r="CK50" s="192" t="s">
        <v>2677</v>
      </c>
      <c r="CL50" s="192" t="s">
        <v>3203</v>
      </c>
      <c r="CM50" s="192" t="s">
        <v>3204</v>
      </c>
      <c r="CN50" s="230"/>
      <c r="CO50" s="192" t="s">
        <v>3205</v>
      </c>
      <c r="CP50" s="230"/>
      <c r="CQ50" s="192" t="s">
        <v>3206</v>
      </c>
      <c r="CR50" s="230"/>
      <c r="CS50" s="103"/>
      <c r="CT50" s="208" t="s">
        <v>3207</v>
      </c>
      <c r="CU50" s="208" t="s">
        <v>1584</v>
      </c>
      <c r="CV50" s="208" t="s">
        <v>3208</v>
      </c>
      <c r="CW50" s="208" t="s">
        <v>3209</v>
      </c>
      <c r="CX50" s="208" t="s">
        <v>3210</v>
      </c>
      <c r="CY50" s="147" t="s">
        <v>1696</v>
      </c>
      <c r="CZ50" s="208" t="s">
        <v>3211</v>
      </c>
      <c r="DA50" s="208" t="s">
        <v>2020</v>
      </c>
      <c r="DB50" s="208" t="s">
        <v>195</v>
      </c>
      <c r="DC50" s="231"/>
      <c r="DD50" s="208" t="s">
        <v>563</v>
      </c>
      <c r="DE50" s="208" t="s">
        <v>3212</v>
      </c>
      <c r="DF50" s="246"/>
      <c r="DG50" s="209" t="s">
        <v>3213</v>
      </c>
      <c r="DH50" s="233"/>
      <c r="DI50" s="233"/>
      <c r="DJ50" s="233"/>
      <c r="DK50" s="148" t="s">
        <v>198</v>
      </c>
      <c r="DL50" s="209" t="s">
        <v>209</v>
      </c>
      <c r="DM50" s="209" t="s">
        <v>3214</v>
      </c>
      <c r="DN50" s="233"/>
      <c r="DO50" s="233"/>
      <c r="DP50" s="209" t="s">
        <v>3215</v>
      </c>
      <c r="DQ50" s="209" t="s">
        <v>3216</v>
      </c>
      <c r="DR50" s="233"/>
      <c r="DS50" s="209" t="s">
        <v>3217</v>
      </c>
      <c r="DT50" s="233"/>
      <c r="DU50" s="209" t="s">
        <v>3218</v>
      </c>
      <c r="DV50" s="233"/>
      <c r="DW50" s="209" t="s">
        <v>2410</v>
      </c>
      <c r="DX50" s="152" t="s">
        <v>882</v>
      </c>
      <c r="DY50" s="233"/>
      <c r="DZ50" s="209" t="s">
        <v>3219</v>
      </c>
      <c r="EA50" s="209" t="s">
        <v>683</v>
      </c>
      <c r="EB50" s="150" t="s">
        <v>3220</v>
      </c>
    </row>
    <row r="51">
      <c r="A51" s="82" t="s">
        <v>3221</v>
      </c>
      <c r="B51" s="83" t="s">
        <v>3222</v>
      </c>
      <c r="C51" s="84" t="s">
        <v>1277</v>
      </c>
      <c r="D51" s="85" t="s">
        <v>1277</v>
      </c>
      <c r="E51" s="86" t="s">
        <v>1277</v>
      </c>
      <c r="F51" s="87" t="s">
        <v>1211</v>
      </c>
      <c r="G51" s="83" t="s">
        <v>3223</v>
      </c>
      <c r="H51" s="94" t="s">
        <v>1791</v>
      </c>
      <c r="I51" s="89" t="s">
        <v>3224</v>
      </c>
      <c r="J51" s="252" t="s">
        <v>2706</v>
      </c>
      <c r="K51" s="171" t="s">
        <v>1526</v>
      </c>
      <c r="L51" s="94" t="s">
        <v>799</v>
      </c>
      <c r="M51" s="89" t="s">
        <v>3225</v>
      </c>
      <c r="N51" s="94" t="s">
        <v>3226</v>
      </c>
      <c r="O51" s="94" t="s">
        <v>2983</v>
      </c>
      <c r="P51" s="89" t="s">
        <v>2710</v>
      </c>
      <c r="Q51" s="98"/>
      <c r="R51" s="98"/>
      <c r="S51" s="94" t="s">
        <v>3227</v>
      </c>
      <c r="T51" s="98"/>
      <c r="U51" s="94" t="s">
        <v>3228</v>
      </c>
      <c r="V51" s="98"/>
      <c r="W51" s="93"/>
      <c r="X51" s="89" t="s">
        <v>3229</v>
      </c>
      <c r="Y51" s="94" t="s">
        <v>3230</v>
      </c>
      <c r="Z51" s="252" t="s">
        <v>1853</v>
      </c>
      <c r="AA51" s="89" t="s">
        <v>2952</v>
      </c>
      <c r="AB51" s="252" t="s">
        <v>3231</v>
      </c>
      <c r="AC51" s="94" t="s">
        <v>2824</v>
      </c>
      <c r="AD51" s="98"/>
      <c r="AE51" s="94" t="s">
        <v>2807</v>
      </c>
      <c r="AF51" s="94" t="s">
        <v>3232</v>
      </c>
      <c r="AG51" s="98"/>
      <c r="AH51" s="98"/>
      <c r="AI51" s="94" t="s">
        <v>1700</v>
      </c>
      <c r="AJ51" s="98"/>
      <c r="AK51" s="93"/>
      <c r="AL51" s="94" t="s">
        <v>1408</v>
      </c>
      <c r="AM51" s="94" t="s">
        <v>3233</v>
      </c>
      <c r="AN51" s="98"/>
      <c r="AO51" s="98"/>
      <c r="AP51" s="98"/>
      <c r="AQ51" s="98"/>
      <c r="AR51" s="98"/>
      <c r="AS51" s="98"/>
      <c r="AT51" s="94" t="s">
        <v>3234</v>
      </c>
      <c r="AU51" s="252" t="s">
        <v>1176</v>
      </c>
      <c r="AV51" s="98"/>
      <c r="AW51" s="98"/>
      <c r="AX51" s="94" t="s">
        <v>3235</v>
      </c>
      <c r="AY51" s="98"/>
      <c r="AZ51" s="93"/>
      <c r="BA51" s="94" t="s">
        <v>2284</v>
      </c>
      <c r="BB51" s="252" t="s">
        <v>1316</v>
      </c>
      <c r="BC51" s="94" t="s">
        <v>2166</v>
      </c>
      <c r="BD51" s="94" t="s">
        <v>3236</v>
      </c>
      <c r="BE51" s="252" t="s">
        <v>1948</v>
      </c>
      <c r="BF51" s="98"/>
      <c r="BG51" s="98"/>
      <c r="BH51" s="94" t="s">
        <v>2495</v>
      </c>
      <c r="BI51" s="98"/>
      <c r="BJ51" s="94" t="s">
        <v>3237</v>
      </c>
      <c r="BK51" s="94" t="s">
        <v>2531</v>
      </c>
      <c r="BL51" s="98"/>
      <c r="BM51" s="98"/>
      <c r="BN51" s="94" t="s">
        <v>3238</v>
      </c>
      <c r="BO51" s="98"/>
      <c r="BP51" s="93"/>
      <c r="BQ51" s="94" t="s">
        <v>3239</v>
      </c>
      <c r="BR51" s="94" t="s">
        <v>2736</v>
      </c>
      <c r="BS51" s="94" t="s">
        <v>2566</v>
      </c>
      <c r="BT51" s="94" t="s">
        <v>2964</v>
      </c>
      <c r="BU51" s="94" t="s">
        <v>3240</v>
      </c>
      <c r="BV51" s="94" t="s">
        <v>3241</v>
      </c>
      <c r="BW51" s="94" t="s">
        <v>3242</v>
      </c>
      <c r="BX51" s="98"/>
      <c r="BY51" s="94" t="s">
        <v>3243</v>
      </c>
      <c r="BZ51" s="94" t="s">
        <v>1859</v>
      </c>
      <c r="CA51" s="94" t="s">
        <v>3244</v>
      </c>
      <c r="CB51" s="98"/>
      <c r="CC51" s="94" t="s">
        <v>3245</v>
      </c>
      <c r="CD51" s="98"/>
      <c r="CE51" s="197"/>
      <c r="CF51" s="252" t="s">
        <v>3246</v>
      </c>
      <c r="CG51" s="89" t="s">
        <v>1337</v>
      </c>
      <c r="CH51" s="94" t="s">
        <v>3247</v>
      </c>
      <c r="CI51" s="94" t="s">
        <v>3248</v>
      </c>
      <c r="CJ51" s="94" t="s">
        <v>1076</v>
      </c>
      <c r="CK51" s="89" t="s">
        <v>800</v>
      </c>
      <c r="CL51" s="94" t="s">
        <v>2268</v>
      </c>
      <c r="CM51" s="94" t="s">
        <v>3249</v>
      </c>
      <c r="CN51" s="98"/>
      <c r="CO51" s="98"/>
      <c r="CP51" s="98"/>
      <c r="CQ51" s="94" t="s">
        <v>3250</v>
      </c>
      <c r="CR51" s="98"/>
      <c r="CS51" s="103"/>
      <c r="CT51" s="89" t="s">
        <v>182</v>
      </c>
      <c r="CU51" s="94" t="s">
        <v>3251</v>
      </c>
      <c r="CV51" s="94" t="s">
        <v>2864</v>
      </c>
      <c r="CW51" s="94" t="s">
        <v>3252</v>
      </c>
      <c r="CX51" s="94" t="s">
        <v>2927</v>
      </c>
      <c r="CY51" s="252" t="s">
        <v>2485</v>
      </c>
      <c r="CZ51" s="89" t="s">
        <v>3253</v>
      </c>
      <c r="DA51" s="94" t="s">
        <v>1988</v>
      </c>
      <c r="DB51" s="98"/>
      <c r="DC51" s="98"/>
      <c r="DD51" s="98"/>
      <c r="DE51" s="98"/>
      <c r="DF51" s="197"/>
      <c r="DG51" s="98"/>
      <c r="DH51" s="98"/>
      <c r="DI51" s="98"/>
      <c r="DJ51" s="98"/>
      <c r="DK51" s="98"/>
      <c r="DL51" s="98"/>
      <c r="DM51" s="98"/>
      <c r="DN51" s="98"/>
      <c r="DO51" s="98"/>
      <c r="DP51" s="94" t="s">
        <v>3254</v>
      </c>
      <c r="DQ51" s="94" t="s">
        <v>3255</v>
      </c>
      <c r="DR51" s="98"/>
      <c r="DS51" s="98"/>
      <c r="DT51" s="98"/>
      <c r="DU51" s="98"/>
      <c r="DV51" s="98"/>
      <c r="DW51" s="98"/>
      <c r="DX51" s="94" t="s">
        <v>3256</v>
      </c>
      <c r="DY51" s="98"/>
      <c r="DZ51" s="98"/>
      <c r="EA51" s="98"/>
      <c r="EB51" s="484"/>
    </row>
    <row r="52" ht="15.75" customHeight="1">
      <c r="A52" s="178" t="s">
        <v>3257</v>
      </c>
      <c r="B52" s="105" t="s">
        <v>3258</v>
      </c>
      <c r="C52" s="106" t="s">
        <v>1277</v>
      </c>
      <c r="D52" s="107" t="s">
        <v>738</v>
      </c>
      <c r="E52" s="108" t="s">
        <v>1277</v>
      </c>
      <c r="F52" s="109" t="s">
        <v>329</v>
      </c>
      <c r="G52" s="105" t="s">
        <v>1742</v>
      </c>
      <c r="H52" s="179" t="s">
        <v>3259</v>
      </c>
      <c r="I52" s="199" t="s">
        <v>3260</v>
      </c>
      <c r="J52" s="299" t="s">
        <v>2946</v>
      </c>
      <c r="K52" s="353" t="s">
        <v>2554</v>
      </c>
      <c r="L52" s="299" t="s">
        <v>103</v>
      </c>
      <c r="M52" s="217"/>
      <c r="N52" s="298" t="s">
        <v>3261</v>
      </c>
      <c r="O52" s="299" t="s">
        <v>3262</v>
      </c>
      <c r="P52" s="179" t="s">
        <v>2710</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3263</v>
      </c>
      <c r="AC52" s="201" t="s">
        <v>3264</v>
      </c>
      <c r="AD52" s="220"/>
      <c r="AE52" s="201" t="s">
        <v>3265</v>
      </c>
      <c r="AF52" s="201" t="s">
        <v>1293</v>
      </c>
      <c r="AG52" s="220"/>
      <c r="AH52" s="220"/>
      <c r="AI52" s="220"/>
      <c r="AJ52" s="220"/>
      <c r="AK52" s="93"/>
      <c r="AL52" s="221"/>
      <c r="AM52" s="181" t="s">
        <v>2480</v>
      </c>
      <c r="AN52" s="221"/>
      <c r="AO52" s="221"/>
      <c r="AP52" s="221"/>
      <c r="AQ52" s="221"/>
      <c r="AR52" s="221"/>
      <c r="AS52" s="221"/>
      <c r="AT52" s="221"/>
      <c r="AU52" s="181" t="s">
        <v>3266</v>
      </c>
      <c r="AV52" s="221"/>
      <c r="AW52" s="122" t="str">
        <f>HYPERLINK("https://youtu.be/6Ivs7QCASPU","42.96")</f>
        <v>42.96</v>
      </c>
      <c r="AX52" s="221"/>
      <c r="AY52" s="221"/>
      <c r="AZ52" s="93"/>
      <c r="BA52" s="187" t="s">
        <v>740</v>
      </c>
      <c r="BB52" s="187" t="s">
        <v>2032</v>
      </c>
      <c r="BC52" s="187" t="s">
        <v>704</v>
      </c>
      <c r="BD52" s="204" t="s">
        <v>1387</v>
      </c>
      <c r="BE52" s="187" t="s">
        <v>1427</v>
      </c>
      <c r="BF52" s="186"/>
      <c r="BG52" s="186"/>
      <c r="BH52" s="187" t="s">
        <v>147</v>
      </c>
      <c r="BI52" s="186"/>
      <c r="BJ52" s="382" t="s">
        <v>2775</v>
      </c>
      <c r="BK52" s="127" t="str">
        <f>HYPERLINK("https://www.twitch.tv/kaffelon/clip/WittyHonestRaccoonSmoocherZ?filter=clips&amp;range=all&amp;sort=time","12.53")</f>
        <v>12.53</v>
      </c>
      <c r="BL52" s="186"/>
      <c r="BM52" s="186"/>
      <c r="BN52" s="186"/>
      <c r="BO52" s="186"/>
      <c r="BP52" s="93"/>
      <c r="BQ52" s="189"/>
      <c r="BR52" s="390" t="s">
        <v>3267</v>
      </c>
      <c r="BS52" s="189" t="s">
        <v>2219</v>
      </c>
      <c r="BT52" s="189" t="s">
        <v>3268</v>
      </c>
      <c r="BU52" s="189" t="s">
        <v>3269</v>
      </c>
      <c r="BV52" s="189" t="s">
        <v>3015</v>
      </c>
      <c r="BW52" s="224"/>
      <c r="BX52" s="224"/>
      <c r="BY52" s="189" t="s">
        <v>163</v>
      </c>
      <c r="BZ52" s="189" t="s">
        <v>3270</v>
      </c>
      <c r="CA52" s="132" t="str">
        <f>HYPERLINK("https://www.youtube.com/watch?v=PyA-SZuIcJQ","4:26.17")</f>
        <v>4:26.17</v>
      </c>
      <c r="CB52" s="224"/>
      <c r="CC52" s="224"/>
      <c r="CD52" s="224"/>
      <c r="CE52" s="227"/>
      <c r="CF52" s="308" t="s">
        <v>1165</v>
      </c>
      <c r="CG52" s="192" t="s">
        <v>1119</v>
      </c>
      <c r="CH52" s="308" t="s">
        <v>710</v>
      </c>
      <c r="CI52" s="192" t="s">
        <v>3271</v>
      </c>
      <c r="CJ52" s="230"/>
      <c r="CK52" s="192" t="s">
        <v>3272</v>
      </c>
      <c r="CL52" s="192" t="s">
        <v>2350</v>
      </c>
      <c r="CM52" s="192" t="s">
        <v>3273</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2461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3274</v>
      </c>
      <c r="DQ52" s="209"/>
      <c r="DR52" s="233"/>
      <c r="DS52" s="233"/>
      <c r="DT52" s="233"/>
      <c r="DU52" s="233"/>
      <c r="DV52" s="233"/>
      <c r="DW52" s="233"/>
      <c r="DX52" s="209"/>
      <c r="DY52" s="233"/>
      <c r="DZ52" s="233"/>
      <c r="EA52" s="233"/>
      <c r="EB52" s="314"/>
    </row>
    <row r="53" ht="15.75" customHeight="1">
      <c r="A53" s="82" t="s">
        <v>3275</v>
      </c>
      <c r="B53" s="83" t="s">
        <v>3276</v>
      </c>
      <c r="C53" s="84" t="s">
        <v>1277</v>
      </c>
      <c r="D53" s="85" t="s">
        <v>1277</v>
      </c>
      <c r="E53" s="86" t="s">
        <v>1277</v>
      </c>
      <c r="F53" s="87" t="s">
        <v>1211</v>
      </c>
      <c r="G53" s="83" t="s">
        <v>3277</v>
      </c>
      <c r="H53" s="89" t="s">
        <v>3278</v>
      </c>
      <c r="I53" s="94" t="s">
        <v>3279</v>
      </c>
      <c r="J53" s="89" t="s">
        <v>3280</v>
      </c>
      <c r="K53" s="89" t="s">
        <v>3281</v>
      </c>
      <c r="L53" s="94" t="s">
        <v>444</v>
      </c>
      <c r="M53" s="94" t="s">
        <v>104</v>
      </c>
      <c r="N53" s="89" t="s">
        <v>2802</v>
      </c>
      <c r="O53" s="252" t="s">
        <v>3282</v>
      </c>
      <c r="P53" s="94" t="s">
        <v>551</v>
      </c>
      <c r="Q53" s="98"/>
      <c r="R53" s="98"/>
      <c r="S53" s="98"/>
      <c r="T53" s="98"/>
      <c r="U53" s="98"/>
      <c r="V53" s="98"/>
      <c r="W53" s="93"/>
      <c r="X53" s="94" t="s">
        <v>2901</v>
      </c>
      <c r="Y53" s="94" t="s">
        <v>2348</v>
      </c>
      <c r="Z53" s="94" t="s">
        <v>3283</v>
      </c>
      <c r="AA53" s="94" t="s">
        <v>3284</v>
      </c>
      <c r="AB53" s="94" t="s">
        <v>2268</v>
      </c>
      <c r="AC53" s="94" t="s">
        <v>3285</v>
      </c>
      <c r="AD53" s="94"/>
      <c r="AE53" s="94" t="s">
        <v>2193</v>
      </c>
      <c r="AF53" s="94" t="s">
        <v>3286</v>
      </c>
      <c r="AG53" s="98"/>
      <c r="AH53" s="98"/>
      <c r="AI53" s="98"/>
      <c r="AJ53" s="98"/>
      <c r="AK53" s="93"/>
      <c r="AL53" s="98"/>
      <c r="AM53" s="94" t="s">
        <v>3287</v>
      </c>
      <c r="AN53" s="98"/>
      <c r="AO53" s="98"/>
      <c r="AP53" s="98"/>
      <c r="AQ53" s="98"/>
      <c r="AR53" s="98"/>
      <c r="AS53" s="98"/>
      <c r="AT53" s="94" t="s">
        <v>2203</v>
      </c>
      <c r="AU53" s="94" t="s">
        <v>3288</v>
      </c>
      <c r="AV53" s="98"/>
      <c r="AW53" s="98"/>
      <c r="AX53" s="98"/>
      <c r="AY53" s="98"/>
      <c r="AZ53" s="93"/>
      <c r="BA53" s="94" t="s">
        <v>3289</v>
      </c>
      <c r="BB53" s="94" t="s">
        <v>2730</v>
      </c>
      <c r="BC53" s="94" t="s">
        <v>704</v>
      </c>
      <c r="BD53" s="94" t="s">
        <v>3290</v>
      </c>
      <c r="BE53" s="94" t="s">
        <v>1553</v>
      </c>
      <c r="BF53" s="98"/>
      <c r="BG53" s="98"/>
      <c r="BH53" s="94" t="s">
        <v>3291</v>
      </c>
      <c r="BI53" s="94" t="s">
        <v>3292</v>
      </c>
      <c r="BJ53" s="94"/>
      <c r="BK53" s="94" t="s">
        <v>3293</v>
      </c>
      <c r="BL53" s="98"/>
      <c r="BM53" s="98"/>
      <c r="BN53" s="98"/>
      <c r="BO53" s="98"/>
      <c r="BP53" s="93"/>
      <c r="BQ53" s="94" t="s">
        <v>3294</v>
      </c>
      <c r="BR53" s="89" t="s">
        <v>3295</v>
      </c>
      <c r="BS53" s="94" t="s">
        <v>2263</v>
      </c>
      <c r="BT53" s="94" t="s">
        <v>3296</v>
      </c>
      <c r="BU53" s="94" t="s">
        <v>3289</v>
      </c>
      <c r="BV53" s="89" t="s">
        <v>1846</v>
      </c>
      <c r="BW53" s="98"/>
      <c r="BX53" s="94" t="s">
        <v>3297</v>
      </c>
      <c r="BY53" s="98"/>
      <c r="BZ53" s="94" t="s">
        <v>3196</v>
      </c>
      <c r="CA53" s="98"/>
      <c r="CB53" s="98"/>
      <c r="CC53" s="98"/>
      <c r="CD53" s="98"/>
      <c r="CE53" s="197"/>
      <c r="CF53" s="94" t="s">
        <v>3298</v>
      </c>
      <c r="CG53" s="94" t="s">
        <v>1959</v>
      </c>
      <c r="CH53" s="94" t="s">
        <v>3299</v>
      </c>
      <c r="CI53" s="94" t="s">
        <v>3300</v>
      </c>
      <c r="CJ53" s="94" t="s">
        <v>3301</v>
      </c>
      <c r="CK53" s="94" t="s">
        <v>499</v>
      </c>
      <c r="CL53" s="89" t="s">
        <v>753</v>
      </c>
      <c r="CM53" s="252" t="s">
        <v>506</v>
      </c>
      <c r="CN53" s="98"/>
      <c r="CO53" s="98"/>
      <c r="CP53" s="98"/>
      <c r="CQ53" s="98"/>
      <c r="CR53" s="98"/>
      <c r="CS53" s="103"/>
      <c r="CT53" s="94" t="s">
        <v>3302</v>
      </c>
      <c r="CU53" s="94" t="s">
        <v>2163</v>
      </c>
      <c r="CV53" s="89" t="s">
        <v>3303</v>
      </c>
      <c r="CW53" s="94" t="s">
        <v>3304</v>
      </c>
      <c r="CX53" s="94" t="s">
        <v>3305</v>
      </c>
      <c r="CY53" s="94" t="s">
        <v>3306</v>
      </c>
      <c r="CZ53" s="89" t="s">
        <v>3307</v>
      </c>
      <c r="DA53" s="94" t="s">
        <v>2558</v>
      </c>
      <c r="DB53" s="98"/>
      <c r="DC53" s="94"/>
      <c r="DD53" s="98"/>
      <c r="DE53" s="98"/>
      <c r="DF53" s="197"/>
      <c r="DG53" s="94" t="s">
        <v>3308</v>
      </c>
      <c r="DH53" s="98"/>
      <c r="DI53" s="98"/>
      <c r="DJ53" s="94"/>
      <c r="DK53" s="94" t="s">
        <v>3309</v>
      </c>
      <c r="DL53" s="94" t="s">
        <v>3310</v>
      </c>
      <c r="DM53" s="98"/>
      <c r="DN53" s="98"/>
      <c r="DO53" s="98"/>
      <c r="DP53" s="94" t="s">
        <v>3311</v>
      </c>
      <c r="DQ53" s="94"/>
      <c r="DR53" s="98"/>
      <c r="DS53" s="98"/>
      <c r="DT53" s="98"/>
      <c r="DU53" s="98"/>
      <c r="DV53" s="98"/>
      <c r="DW53" s="98"/>
      <c r="DX53" s="98"/>
      <c r="DY53" s="98"/>
      <c r="DZ53" s="98"/>
      <c r="EA53" s="98"/>
      <c r="EB53" s="237"/>
    </row>
    <row r="54" ht="15.75" customHeight="1">
      <c r="A54" s="485" t="s">
        <v>3312</v>
      </c>
      <c r="B54" s="105" t="s">
        <v>3313</v>
      </c>
      <c r="C54" s="106" t="s">
        <v>1277</v>
      </c>
      <c r="D54" s="107" t="s">
        <v>1277</v>
      </c>
      <c r="E54" s="108" t="s">
        <v>1277</v>
      </c>
      <c r="F54" s="109" t="s">
        <v>3314</v>
      </c>
      <c r="G54" s="105" t="s">
        <v>3315</v>
      </c>
      <c r="H54" s="114" t="s">
        <v>3316</v>
      </c>
      <c r="I54" s="114" t="s">
        <v>3317</v>
      </c>
      <c r="J54" s="114" t="s">
        <v>3318</v>
      </c>
      <c r="K54" s="114" t="s">
        <v>1526</v>
      </c>
      <c r="L54" s="114" t="s">
        <v>2980</v>
      </c>
      <c r="M54" s="114" t="s">
        <v>3319</v>
      </c>
      <c r="N54" s="114" t="s">
        <v>3320</v>
      </c>
      <c r="O54" s="114" t="s">
        <v>3321</v>
      </c>
      <c r="P54" s="114" t="s">
        <v>2230</v>
      </c>
      <c r="Q54" s="179" t="s">
        <v>3322</v>
      </c>
      <c r="R54" s="217"/>
      <c r="S54" s="114" t="s">
        <v>3323</v>
      </c>
      <c r="T54" s="217"/>
      <c r="U54" s="114" t="s">
        <v>3324</v>
      </c>
      <c r="V54" s="179" t="s">
        <v>3325</v>
      </c>
      <c r="W54" s="93"/>
      <c r="X54" s="117" t="s">
        <v>2582</v>
      </c>
      <c r="Y54" s="117" t="s">
        <v>3326</v>
      </c>
      <c r="Z54" s="117" t="s">
        <v>3327</v>
      </c>
      <c r="AA54" s="117" t="s">
        <v>3328</v>
      </c>
      <c r="AB54" s="117" t="s">
        <v>2953</v>
      </c>
      <c r="AC54" s="117" t="s">
        <v>3329</v>
      </c>
      <c r="AD54" s="118"/>
      <c r="AE54" s="117" t="s">
        <v>3330</v>
      </c>
      <c r="AF54" s="117" t="s">
        <v>562</v>
      </c>
      <c r="AG54" s="220"/>
      <c r="AH54" s="220"/>
      <c r="AI54" s="117" t="s">
        <v>3331</v>
      </c>
      <c r="AJ54" s="201" t="s">
        <v>3332</v>
      </c>
      <c r="AK54" s="93"/>
      <c r="AL54" s="221"/>
      <c r="AM54" s="123" t="s">
        <v>3333</v>
      </c>
      <c r="AN54" s="221"/>
      <c r="AO54" s="123" t="s">
        <v>3334</v>
      </c>
      <c r="AP54" s="181" t="s">
        <v>3335</v>
      </c>
      <c r="AQ54" s="181"/>
      <c r="AR54" s="181" t="s">
        <v>3336</v>
      </c>
      <c r="AS54" s="181" t="s">
        <v>3337</v>
      </c>
      <c r="AT54" s="123" t="s">
        <v>3234</v>
      </c>
      <c r="AU54" s="123" t="s">
        <v>1376</v>
      </c>
      <c r="AV54" s="221"/>
      <c r="AW54" s="221"/>
      <c r="AX54" s="123" t="s">
        <v>3338</v>
      </c>
      <c r="AY54" s="181" t="s">
        <v>3339</v>
      </c>
      <c r="AZ54" s="115"/>
      <c r="BA54" s="129" t="s">
        <v>2580</v>
      </c>
      <c r="BB54" s="129" t="s">
        <v>2079</v>
      </c>
      <c r="BC54" s="129" t="s">
        <v>3340</v>
      </c>
      <c r="BD54" s="185" t="s">
        <v>3099</v>
      </c>
      <c r="BE54" s="129" t="s">
        <v>2891</v>
      </c>
      <c r="BF54" s="129" t="s">
        <v>3341</v>
      </c>
      <c r="BG54" s="186"/>
      <c r="BH54" s="129" t="s">
        <v>3291</v>
      </c>
      <c r="BI54" s="129" t="s">
        <v>3342</v>
      </c>
      <c r="BJ54" s="129" t="s">
        <v>3343</v>
      </c>
      <c r="BK54" s="129" t="s">
        <v>3344</v>
      </c>
      <c r="BL54" s="186"/>
      <c r="BM54" s="129" t="s">
        <v>3345</v>
      </c>
      <c r="BN54" s="129" t="s">
        <v>1317</v>
      </c>
      <c r="BO54" s="186"/>
      <c r="BP54" s="93"/>
      <c r="BQ54" s="134" t="s">
        <v>3346</v>
      </c>
      <c r="BR54" s="134" t="s">
        <v>859</v>
      </c>
      <c r="BS54" s="134" t="s">
        <v>2219</v>
      </c>
      <c r="BT54" s="134" t="s">
        <v>3347</v>
      </c>
      <c r="BU54" s="134" t="s">
        <v>2297</v>
      </c>
      <c r="BV54" s="134" t="s">
        <v>3348</v>
      </c>
      <c r="BW54" s="224"/>
      <c r="BX54" s="134" t="s">
        <v>1795</v>
      </c>
      <c r="BY54" s="134" t="s">
        <v>2859</v>
      </c>
      <c r="BZ54" s="134" t="s">
        <v>3349</v>
      </c>
      <c r="CA54" s="189" t="s">
        <v>3350</v>
      </c>
      <c r="CB54" s="134" t="s">
        <v>3351</v>
      </c>
      <c r="CC54" s="134" t="s">
        <v>3352</v>
      </c>
      <c r="CD54" s="189" t="s">
        <v>3353</v>
      </c>
      <c r="CE54" s="189"/>
      <c r="CF54" s="140" t="s">
        <v>3354</v>
      </c>
      <c r="CG54" s="140" t="s">
        <v>1848</v>
      </c>
      <c r="CH54" s="140" t="s">
        <v>2881</v>
      </c>
      <c r="CI54" s="140" t="s">
        <v>3355</v>
      </c>
      <c r="CJ54" s="140" t="s">
        <v>2317</v>
      </c>
      <c r="CK54" s="140" t="s">
        <v>3356</v>
      </c>
      <c r="CL54" s="140" t="s">
        <v>2890</v>
      </c>
      <c r="CM54" s="140" t="s">
        <v>2161</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3234</v>
      </c>
      <c r="DB54" s="231"/>
      <c r="DC54" s="231"/>
      <c r="DD54" s="231"/>
      <c r="DE54" s="208" t="s">
        <v>3363</v>
      </c>
      <c r="DF54" s="208"/>
      <c r="DG54" s="152" t="s">
        <v>2437</v>
      </c>
      <c r="DH54" s="233"/>
      <c r="DI54" s="233"/>
      <c r="DJ54" s="233"/>
      <c r="DK54" s="152" t="s">
        <v>506</v>
      </c>
      <c r="DL54" s="233"/>
      <c r="DM54" s="233"/>
      <c r="DN54" s="152" t="s">
        <v>3364</v>
      </c>
      <c r="DO54" s="233"/>
      <c r="DP54" s="152" t="s">
        <v>3365</v>
      </c>
      <c r="DQ54" s="211" t="s">
        <v>3366</v>
      </c>
      <c r="DR54" s="209" t="s">
        <v>1944</v>
      </c>
      <c r="DS54" s="233"/>
      <c r="DT54" s="233"/>
      <c r="DU54" s="152" t="s">
        <v>3367</v>
      </c>
      <c r="DV54" s="233"/>
      <c r="DW54" s="233"/>
      <c r="DX54" s="233"/>
      <c r="DY54" s="152" t="s">
        <v>3368</v>
      </c>
      <c r="DZ54" s="233"/>
      <c r="EA54" s="152" t="s">
        <v>3369</v>
      </c>
      <c r="EB54" s="149" t="s">
        <v>3370</v>
      </c>
    </row>
    <row r="55" ht="15.75" customHeight="1">
      <c r="A55" s="82" t="s">
        <v>3371</v>
      </c>
      <c r="B55" s="83" t="s">
        <v>3372</v>
      </c>
      <c r="C55" s="84" t="s">
        <v>1277</v>
      </c>
      <c r="D55" s="85" t="s">
        <v>1277</v>
      </c>
      <c r="E55" s="86" t="s">
        <v>1277</v>
      </c>
      <c r="F55" s="87" t="s">
        <v>3373</v>
      </c>
      <c r="G55" s="83" t="s">
        <v>3277</v>
      </c>
      <c r="H55" s="89" t="s">
        <v>1767</v>
      </c>
      <c r="I55" s="89" t="s">
        <v>3374</v>
      </c>
      <c r="J55" s="89" t="s">
        <v>2435</v>
      </c>
      <c r="K55" s="92" t="s">
        <v>438</v>
      </c>
      <c r="L55" s="89" t="s">
        <v>171</v>
      </c>
      <c r="M55" s="94" t="s">
        <v>3375</v>
      </c>
      <c r="N55" s="94" t="s">
        <v>3376</v>
      </c>
      <c r="O55" s="94" t="s">
        <v>3121</v>
      </c>
      <c r="P55" s="94" t="s">
        <v>2140</v>
      </c>
      <c r="Q55" s="94" t="s">
        <v>3377</v>
      </c>
      <c r="R55" s="98"/>
      <c r="S55" s="98"/>
      <c r="T55" s="98"/>
      <c r="U55" s="98"/>
      <c r="V55" s="94" t="s">
        <v>3378</v>
      </c>
      <c r="W55" s="93"/>
      <c r="X55" s="89" t="s">
        <v>2127</v>
      </c>
      <c r="Y55" s="89" t="s">
        <v>3379</v>
      </c>
      <c r="Z55" s="89" t="s">
        <v>1688</v>
      </c>
      <c r="AA55" s="94" t="s">
        <v>2766</v>
      </c>
      <c r="AB55" s="94" t="s">
        <v>2767</v>
      </c>
      <c r="AC55" s="212" t="s">
        <v>1948</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1538</v>
      </c>
      <c r="AV55" s="98"/>
      <c r="AW55" s="98"/>
      <c r="AX55" s="98"/>
      <c r="AY55" s="98"/>
      <c r="AZ55" s="93"/>
      <c r="BA55" s="98"/>
      <c r="BB55" s="94" t="s">
        <v>1024</v>
      </c>
      <c r="BC55" s="89" t="s">
        <v>1310</v>
      </c>
      <c r="BD55" s="89" t="s">
        <v>3386</v>
      </c>
      <c r="BE55" s="94" t="s">
        <v>169</v>
      </c>
      <c r="BF55" s="98"/>
      <c r="BG55" s="98"/>
      <c r="BH55" s="94" t="s">
        <v>320</v>
      </c>
      <c r="BI55" s="98"/>
      <c r="BJ55" s="94" t="s">
        <v>3387</v>
      </c>
      <c r="BK55" s="94" t="s">
        <v>1125</v>
      </c>
      <c r="BL55" s="98"/>
      <c r="BM55" s="98"/>
      <c r="BN55" s="98"/>
      <c r="BO55" s="98"/>
      <c r="BP55" s="93"/>
      <c r="BQ55" s="94"/>
      <c r="BR55" s="94" t="s">
        <v>655</v>
      </c>
      <c r="BS55" s="94" t="s">
        <v>2734</v>
      </c>
      <c r="BT55" s="94" t="s">
        <v>2027</v>
      </c>
      <c r="BU55" s="94" t="s">
        <v>3388</v>
      </c>
      <c r="BV55" s="94" t="s">
        <v>3389</v>
      </c>
      <c r="BW55" s="98"/>
      <c r="BX55" s="98"/>
      <c r="BY55" s="98"/>
      <c r="BZ55" s="94" t="s">
        <v>3390</v>
      </c>
      <c r="CA55" s="94" t="s">
        <v>3391</v>
      </c>
      <c r="CB55" s="98"/>
      <c r="CC55" s="98"/>
      <c r="CD55" s="98"/>
      <c r="CE55" s="197"/>
      <c r="CF55" s="94" t="s">
        <v>3246</v>
      </c>
      <c r="CG55" s="89" t="s">
        <v>1399</v>
      </c>
      <c r="CH55" s="92" t="str">
        <f>HYPERLINK("https://youtu.be/weD44uJQ8hg","45.93")</f>
        <v>45.93</v>
      </c>
      <c r="CI55" s="98"/>
      <c r="CJ55" s="98"/>
      <c r="CK55" s="89" t="s">
        <v>3392</v>
      </c>
      <c r="CL55" s="94" t="s">
        <v>2640</v>
      </c>
      <c r="CM55" s="94" t="s">
        <v>3393</v>
      </c>
      <c r="CN55" s="98"/>
      <c r="CO55" s="94" t="s">
        <v>3394</v>
      </c>
      <c r="CP55" s="94"/>
      <c r="CQ55" s="94" t="s">
        <v>3395</v>
      </c>
      <c r="CR55" s="98"/>
      <c r="CS55" s="103"/>
      <c r="CT55" s="94" t="s">
        <v>1077</v>
      </c>
      <c r="CU55" s="98"/>
      <c r="CV55" s="89" t="s">
        <v>1578</v>
      </c>
      <c r="CW55" s="94" t="s">
        <v>1913</v>
      </c>
      <c r="CX55" s="94"/>
      <c r="CY55" s="94"/>
      <c r="CZ55" s="94" t="s">
        <v>3396</v>
      </c>
      <c r="DA55" s="94" t="s">
        <v>1169</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1894</v>
      </c>
      <c r="DZ55" s="94" t="s">
        <v>3399</v>
      </c>
      <c r="EA55" s="98"/>
      <c r="EB55" s="237"/>
    </row>
    <row r="56" ht="15.75" customHeight="1">
      <c r="A56" s="486" t="s">
        <v>3400</v>
      </c>
      <c r="B56" s="105" t="s">
        <v>3401</v>
      </c>
      <c r="C56" s="106" t="s">
        <v>1277</v>
      </c>
      <c r="D56" s="107" t="s">
        <v>1277</v>
      </c>
      <c r="E56" s="108" t="s">
        <v>1277</v>
      </c>
      <c r="F56" s="109" t="s">
        <v>2009</v>
      </c>
      <c r="G56" s="105" t="s">
        <v>3402</v>
      </c>
      <c r="H56" s="114" t="s">
        <v>1599</v>
      </c>
      <c r="I56" s="179" t="s">
        <v>3403</v>
      </c>
      <c r="J56" s="114" t="s">
        <v>3404</v>
      </c>
      <c r="K56" s="114" t="s">
        <v>2176</v>
      </c>
      <c r="L56" s="114" t="s">
        <v>775</v>
      </c>
      <c r="M56" s="114" t="s">
        <v>3405</v>
      </c>
      <c r="N56" s="296" t="s">
        <v>3406</v>
      </c>
      <c r="O56" s="114" t="s">
        <v>805</v>
      </c>
      <c r="P56" s="114" t="s">
        <v>2386</v>
      </c>
      <c r="Q56" s="179"/>
      <c r="R56" s="114" t="s">
        <v>3407</v>
      </c>
      <c r="S56" s="114" t="s">
        <v>3345</v>
      </c>
      <c r="T56" s="179" t="s">
        <v>1492</v>
      </c>
      <c r="U56" s="296" t="s">
        <v>3408</v>
      </c>
      <c r="V56" s="179" t="s">
        <v>3409</v>
      </c>
      <c r="W56" s="93"/>
      <c r="X56" s="201" t="s">
        <v>2746</v>
      </c>
      <c r="Y56" s="117" t="s">
        <v>981</v>
      </c>
      <c r="Z56" s="117" t="s">
        <v>1775</v>
      </c>
      <c r="AA56" s="200" t="s">
        <v>3410</v>
      </c>
      <c r="AB56" s="388" t="s">
        <v>3411</v>
      </c>
      <c r="AC56" s="201" t="s">
        <v>3412</v>
      </c>
      <c r="AD56" s="201" t="s">
        <v>3413</v>
      </c>
      <c r="AE56" s="201" t="s">
        <v>2996</v>
      </c>
      <c r="AF56" s="117" t="s">
        <v>3414</v>
      </c>
      <c r="AG56" s="117" t="s">
        <v>3415</v>
      </c>
      <c r="AH56" s="220"/>
      <c r="AI56" s="220"/>
      <c r="AJ56" s="117" t="s">
        <v>3416</v>
      </c>
      <c r="AK56" s="93"/>
      <c r="AL56" s="123" t="s">
        <v>3417</v>
      </c>
      <c r="AM56" s="123" t="s">
        <v>2679</v>
      </c>
      <c r="AN56" s="123" t="s">
        <v>3418</v>
      </c>
      <c r="AO56" s="181" t="s">
        <v>3419</v>
      </c>
      <c r="AP56" s="181" t="s">
        <v>3420</v>
      </c>
      <c r="AQ56" s="123" t="s">
        <v>3421</v>
      </c>
      <c r="AR56" s="181" t="s">
        <v>2958</v>
      </c>
      <c r="AS56" s="221"/>
      <c r="AT56" s="123" t="s">
        <v>3422</v>
      </c>
      <c r="AU56" s="123" t="s">
        <v>1310</v>
      </c>
      <c r="AV56" s="123" t="s">
        <v>3423</v>
      </c>
      <c r="AW56" s="221"/>
      <c r="AX56" s="181" t="s">
        <v>1000</v>
      </c>
      <c r="AY56" s="203" t="s">
        <v>3424</v>
      </c>
      <c r="AZ56" s="205"/>
      <c r="BA56" s="129" t="s">
        <v>3425</v>
      </c>
      <c r="BB56" s="187" t="s">
        <v>1785</v>
      </c>
      <c r="BC56" s="187" t="s">
        <v>178</v>
      </c>
      <c r="BD56" s="129" t="s">
        <v>3426</v>
      </c>
      <c r="BE56" s="187" t="s">
        <v>3427</v>
      </c>
      <c r="BF56" s="187" t="s">
        <v>3428</v>
      </c>
      <c r="BG56" s="129" t="s">
        <v>3429</v>
      </c>
      <c r="BH56" s="187" t="s">
        <v>1399</v>
      </c>
      <c r="BI56" s="187" t="s">
        <v>3430</v>
      </c>
      <c r="BJ56" s="185" t="s">
        <v>3431</v>
      </c>
      <c r="BK56" s="185" t="s">
        <v>3344</v>
      </c>
      <c r="BL56" s="186"/>
      <c r="BM56" s="187" t="s">
        <v>1106</v>
      </c>
      <c r="BN56" s="187" t="s">
        <v>3432</v>
      </c>
      <c r="BO56" s="187" t="s">
        <v>3433</v>
      </c>
      <c r="BP56" s="115"/>
      <c r="BQ56" s="134" t="s">
        <v>3434</v>
      </c>
      <c r="BR56" s="189" t="s">
        <v>2460</v>
      </c>
      <c r="BS56" s="134" t="s">
        <v>2183</v>
      </c>
      <c r="BT56" s="134" t="s">
        <v>3435</v>
      </c>
      <c r="BU56" s="189" t="s">
        <v>1980</v>
      </c>
      <c r="BV56" s="189" t="s">
        <v>3436</v>
      </c>
      <c r="BW56" s="189" t="s">
        <v>3437</v>
      </c>
      <c r="BX56" s="189" t="s">
        <v>113</v>
      </c>
      <c r="BY56" s="134" t="s">
        <v>3438</v>
      </c>
      <c r="BZ56" s="134" t="s">
        <v>1976</v>
      </c>
      <c r="CA56" s="134" t="s">
        <v>3439</v>
      </c>
      <c r="CB56" s="189" t="s">
        <v>3440</v>
      </c>
      <c r="CC56" s="307" t="s">
        <v>3441</v>
      </c>
      <c r="CD56" s="189" t="s">
        <v>3442</v>
      </c>
      <c r="CE56" s="189"/>
      <c r="CF56" s="385" t="s">
        <v>1183</v>
      </c>
      <c r="CG56" s="140" t="s">
        <v>3443</v>
      </c>
      <c r="CH56" s="192" t="s">
        <v>3444</v>
      </c>
      <c r="CI56" s="192" t="s">
        <v>3445</v>
      </c>
      <c r="CJ56" s="192" t="s">
        <v>2925</v>
      </c>
      <c r="CK56" s="385" t="s">
        <v>3446</v>
      </c>
      <c r="CL56" s="140" t="s">
        <v>528</v>
      </c>
      <c r="CM56" s="140" t="s">
        <v>3447</v>
      </c>
      <c r="CN56" s="230"/>
      <c r="CO56" s="230"/>
      <c r="CP56" s="230"/>
      <c r="CQ56" s="192" t="s">
        <v>3448</v>
      </c>
      <c r="CR56" s="192" t="s">
        <v>246</v>
      </c>
      <c r="CS56" s="103"/>
      <c r="CT56" s="208" t="s">
        <v>3444</v>
      </c>
      <c r="CU56" s="208" t="s">
        <v>2554</v>
      </c>
      <c r="CV56" s="147" t="s">
        <v>528</v>
      </c>
      <c r="CW56" s="208" t="s">
        <v>3449</v>
      </c>
      <c r="CX56" s="147" t="s">
        <v>3450</v>
      </c>
      <c r="CY56" s="147" t="s">
        <v>2485</v>
      </c>
      <c r="CZ56" s="147" t="s">
        <v>3451</v>
      </c>
      <c r="DA56" s="147" t="s">
        <v>2971</v>
      </c>
      <c r="DB56" s="147" t="s">
        <v>3452</v>
      </c>
      <c r="DC56" s="147" t="s">
        <v>3453</v>
      </c>
      <c r="DD56" s="147" t="s">
        <v>3454</v>
      </c>
      <c r="DE56" s="147" t="s">
        <v>3455</v>
      </c>
      <c r="DF56" s="147"/>
      <c r="DG56" s="152" t="s">
        <v>3456</v>
      </c>
      <c r="DH56" s="152" t="s">
        <v>195</v>
      </c>
      <c r="DI56" s="152" t="s">
        <v>3457</v>
      </c>
      <c r="DJ56" s="210"/>
      <c r="DK56" s="152" t="s">
        <v>524</v>
      </c>
      <c r="DL56" s="211" t="s">
        <v>160</v>
      </c>
      <c r="DM56" s="152" t="s">
        <v>3458</v>
      </c>
      <c r="DN56" s="152" t="s">
        <v>3459</v>
      </c>
      <c r="DO56" s="152" t="s">
        <v>3109</v>
      </c>
      <c r="DP56" s="152" t="s">
        <v>3460</v>
      </c>
      <c r="DQ56" s="152" t="s">
        <v>3461</v>
      </c>
      <c r="DR56" s="152" t="s">
        <v>2554</v>
      </c>
      <c r="DS56" s="152" t="s">
        <v>3462</v>
      </c>
      <c r="DT56" s="152" t="s">
        <v>3463</v>
      </c>
      <c r="DU56" s="152" t="s">
        <v>3464</v>
      </c>
      <c r="DV56" s="152" t="s">
        <v>1708</v>
      </c>
      <c r="DW56" s="152" t="s">
        <v>2416</v>
      </c>
      <c r="DX56" s="152" t="s">
        <v>3465</v>
      </c>
      <c r="DY56" s="152" t="s">
        <v>988</v>
      </c>
      <c r="DZ56" s="152" t="s">
        <v>1376</v>
      </c>
      <c r="EA56" s="152" t="s">
        <v>3466</v>
      </c>
      <c r="EB56" s="149" t="s">
        <v>3467</v>
      </c>
    </row>
    <row r="57" ht="15.75" customHeight="1">
      <c r="A57" s="82" t="s">
        <v>3468</v>
      </c>
      <c r="B57" s="83" t="s">
        <v>3469</v>
      </c>
      <c r="C57" s="84" t="s">
        <v>1277</v>
      </c>
      <c r="D57" s="85" t="s">
        <v>1277</v>
      </c>
      <c r="E57" s="86" t="s">
        <v>1277</v>
      </c>
      <c r="F57" s="87" t="s">
        <v>330</v>
      </c>
      <c r="G57" s="83" t="s">
        <v>3470</v>
      </c>
      <c r="H57" s="98"/>
      <c r="I57" s="94" t="s">
        <v>3471</v>
      </c>
      <c r="J57" s="94" t="s">
        <v>3472</v>
      </c>
      <c r="K57" s="249" t="s">
        <v>2436</v>
      </c>
      <c r="L57" s="94" t="s">
        <v>597</v>
      </c>
      <c r="M57" s="237" t="s">
        <v>3473</v>
      </c>
      <c r="N57" s="94" t="s">
        <v>3474</v>
      </c>
      <c r="O57" s="94" t="s">
        <v>3475</v>
      </c>
      <c r="P57" s="94" t="s">
        <v>2119</v>
      </c>
      <c r="Q57" s="98"/>
      <c r="R57" s="98"/>
      <c r="S57" s="98"/>
      <c r="T57" s="98"/>
      <c r="U57" s="98"/>
      <c r="V57" s="98"/>
      <c r="W57" s="93"/>
      <c r="X57" s="94" t="s">
        <v>2444</v>
      </c>
      <c r="Y57" s="94" t="s">
        <v>3476</v>
      </c>
      <c r="Z57" s="94" t="s">
        <v>1622</v>
      </c>
      <c r="AA57" s="94" t="s">
        <v>3477</v>
      </c>
      <c r="AB57" s="94" t="s">
        <v>2060</v>
      </c>
      <c r="AC57" s="94" t="s">
        <v>3478</v>
      </c>
      <c r="AD57" s="94"/>
      <c r="AE57" s="171" t="s">
        <v>3479</v>
      </c>
      <c r="AF57" s="94" t="s">
        <v>3480</v>
      </c>
      <c r="AG57" s="98"/>
      <c r="AH57" s="98"/>
      <c r="AI57" s="98"/>
      <c r="AJ57" s="98"/>
      <c r="AK57" s="93"/>
      <c r="AL57" s="98"/>
      <c r="AM57" s="98"/>
      <c r="AN57" s="98"/>
      <c r="AO57" s="98"/>
      <c r="AP57" s="98"/>
      <c r="AQ57" s="98"/>
      <c r="AR57" s="98"/>
      <c r="AS57" s="98"/>
      <c r="AT57" s="94" t="s">
        <v>3181</v>
      </c>
      <c r="AU57" s="92" t="str">
        <f>HYPERLINK("https://www.youtube.com/watch?v=fLOf7TJX7c0","29.95")</f>
        <v>29.95</v>
      </c>
      <c r="AV57" s="98"/>
      <c r="AW57" s="98"/>
      <c r="AX57" s="98"/>
      <c r="AY57" s="98"/>
      <c r="AZ57" s="93"/>
      <c r="BA57" s="94" t="s">
        <v>3481</v>
      </c>
      <c r="BB57" s="94" t="s">
        <v>855</v>
      </c>
      <c r="BC57" s="94" t="s">
        <v>2209</v>
      </c>
      <c r="BD57" s="94" t="s">
        <v>3482</v>
      </c>
      <c r="BE57" s="487" t="s">
        <v>3483</v>
      </c>
      <c r="BF57" s="98"/>
      <c r="BG57" s="98"/>
      <c r="BH57" s="94" t="s">
        <v>1633</v>
      </c>
      <c r="BI57" s="249" t="s">
        <v>3484</v>
      </c>
      <c r="BJ57" s="249"/>
      <c r="BK57" s="94" t="s">
        <v>2125</v>
      </c>
      <c r="BL57" s="98"/>
      <c r="BM57" s="98"/>
      <c r="BN57" s="98"/>
      <c r="BO57" s="98"/>
      <c r="BP57" s="93"/>
      <c r="BQ57" s="249"/>
      <c r="BR57" s="94" t="s">
        <v>3485</v>
      </c>
      <c r="BS57" s="94" t="s">
        <v>2950</v>
      </c>
      <c r="BT57" s="94" t="s">
        <v>3486</v>
      </c>
      <c r="BU57" s="94" t="s">
        <v>2713</v>
      </c>
      <c r="BV57" s="94" t="s">
        <v>3133</v>
      </c>
      <c r="BW57" s="94" t="s">
        <v>3487</v>
      </c>
      <c r="BX57" s="92" t="str">
        <f>HYPERLINK("https://clips.twitch.tv/EnergeticWrongManateeKlappa","2:32.84")</f>
        <v>2:32.84</v>
      </c>
      <c r="BY57" s="94" t="s">
        <v>3488</v>
      </c>
      <c r="BZ57" s="94" t="s">
        <v>870</v>
      </c>
      <c r="CA57" s="98"/>
      <c r="CB57" s="98"/>
      <c r="CC57" s="98"/>
      <c r="CD57" s="98"/>
      <c r="CE57" s="197"/>
      <c r="CF57" s="92" t="s">
        <v>1624</v>
      </c>
      <c r="CG57" s="94" t="s">
        <v>2166</v>
      </c>
      <c r="CH57" s="94" t="s">
        <v>3489</v>
      </c>
      <c r="CI57" s="94" t="s">
        <v>3490</v>
      </c>
      <c r="CJ57" s="94" t="s">
        <v>1703</v>
      </c>
      <c r="CK57" s="94" t="s">
        <v>2479</v>
      </c>
      <c r="CL57" s="94" t="s">
        <v>1922</v>
      </c>
      <c r="CM57" s="92" t="str">
        <f>HYPERLINK("https://www.youtube.com/watch?v=LpklkoraHfQ","15.53")</f>
        <v>15.53</v>
      </c>
      <c r="CN57" s="98"/>
      <c r="CO57" s="94"/>
      <c r="CP57" s="98"/>
      <c r="CQ57" s="98"/>
      <c r="CR57" s="98"/>
      <c r="CS57" s="103"/>
      <c r="CT57" s="94" t="s">
        <v>3491</v>
      </c>
      <c r="CU57" s="94" t="s">
        <v>3357</v>
      </c>
      <c r="CV57" s="94" t="s">
        <v>3492</v>
      </c>
      <c r="CW57" s="89" t="s">
        <v>3493</v>
      </c>
      <c r="CX57" s="249" t="s">
        <v>3494</v>
      </c>
      <c r="CY57" s="249" t="s">
        <v>3495</v>
      </c>
      <c r="CZ57" s="94" t="s">
        <v>3496</v>
      </c>
      <c r="DA57" s="94" t="s">
        <v>189</v>
      </c>
      <c r="DB57" s="98"/>
      <c r="DC57" s="98"/>
      <c r="DD57" s="98"/>
      <c r="DE57" s="98"/>
      <c r="DF57" s="197"/>
      <c r="DG57" s="94" t="s">
        <v>3497</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3498</v>
      </c>
      <c r="B58" s="105" t="s">
        <v>3499</v>
      </c>
      <c r="C58" s="106" t="s">
        <v>1277</v>
      </c>
      <c r="D58" s="107" t="s">
        <v>1277</v>
      </c>
      <c r="E58" s="108" t="s">
        <v>1277</v>
      </c>
      <c r="F58" s="109" t="s">
        <v>2798</v>
      </c>
      <c r="G58" s="105" t="s">
        <v>3500</v>
      </c>
      <c r="H58" s="217"/>
      <c r="I58" s="239" t="s">
        <v>3501</v>
      </c>
      <c r="J58" s="114" t="s">
        <v>3290</v>
      </c>
      <c r="K58" s="114" t="s">
        <v>1819</v>
      </c>
      <c r="L58" s="239" t="s">
        <v>3502</v>
      </c>
      <c r="M58" s="217"/>
      <c r="N58" s="114" t="s">
        <v>3503</v>
      </c>
      <c r="O58" s="114" t="s">
        <v>1939</v>
      </c>
      <c r="P58" s="114" t="s">
        <v>551</v>
      </c>
      <c r="Q58" s="217"/>
      <c r="R58" s="217"/>
      <c r="S58" s="217"/>
      <c r="T58" s="217"/>
      <c r="U58" s="217"/>
      <c r="V58" s="217"/>
      <c r="W58" s="93"/>
      <c r="X58" s="117" t="s">
        <v>690</v>
      </c>
      <c r="Y58" s="117" t="s">
        <v>3504</v>
      </c>
      <c r="Z58" s="117" t="s">
        <v>1945</v>
      </c>
      <c r="AA58" s="117" t="s">
        <v>3505</v>
      </c>
      <c r="AB58" s="117" t="s">
        <v>534</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3181</v>
      </c>
      <c r="AU58" s="123" t="s">
        <v>3510</v>
      </c>
      <c r="AV58" s="221"/>
      <c r="AW58" s="221"/>
      <c r="AX58" s="221"/>
      <c r="AY58" s="221"/>
      <c r="AZ58" s="93"/>
      <c r="BA58" s="129" t="s">
        <v>289</v>
      </c>
      <c r="BB58" s="185" t="s">
        <v>547</v>
      </c>
      <c r="BC58" s="129" t="s">
        <v>142</v>
      </c>
      <c r="BD58" s="129" t="s">
        <v>935</v>
      </c>
      <c r="BE58" s="129" t="s">
        <v>2907</v>
      </c>
      <c r="BF58" s="129" t="s">
        <v>3511</v>
      </c>
      <c r="BG58" s="186"/>
      <c r="BH58" s="129" t="s">
        <v>1144</v>
      </c>
      <c r="BI58" s="129" t="s">
        <v>3512</v>
      </c>
      <c r="BJ58" s="488"/>
      <c r="BK58" s="129" t="s">
        <v>3513</v>
      </c>
      <c r="BL58" s="186"/>
      <c r="BM58" s="186"/>
      <c r="BN58" s="186"/>
      <c r="BO58" s="186"/>
      <c r="BP58" s="93"/>
      <c r="BQ58" s="224"/>
      <c r="BR58" s="134" t="s">
        <v>3514</v>
      </c>
      <c r="BS58" s="134" t="s">
        <v>3515</v>
      </c>
      <c r="BT58" s="134" t="s">
        <v>251</v>
      </c>
      <c r="BU58" s="307" t="s">
        <v>1057</v>
      </c>
      <c r="BV58" s="134" t="s">
        <v>1108</v>
      </c>
      <c r="BW58" s="224"/>
      <c r="BX58" s="224"/>
      <c r="BY58" s="224"/>
      <c r="BZ58" s="134" t="s">
        <v>1711</v>
      </c>
      <c r="CA58" s="224"/>
      <c r="CB58" s="224"/>
      <c r="CC58" s="224"/>
      <c r="CD58" s="224"/>
      <c r="CE58" s="227"/>
      <c r="CF58" s="385" t="s">
        <v>3516</v>
      </c>
      <c r="CG58" s="385" t="s">
        <v>3517</v>
      </c>
      <c r="CH58" s="230"/>
      <c r="CI58" s="230"/>
      <c r="CJ58" s="230"/>
      <c r="CK58" s="230"/>
      <c r="CL58" s="140" t="s">
        <v>204</v>
      </c>
      <c r="CM58" s="140" t="s">
        <v>1579</v>
      </c>
      <c r="CN58" s="230"/>
      <c r="CO58" s="230"/>
      <c r="CP58" s="230"/>
      <c r="CQ58" s="230"/>
      <c r="CR58" s="230"/>
      <c r="CS58" s="103"/>
      <c r="CT58" s="231"/>
      <c r="CU58" s="147" t="s">
        <v>183</v>
      </c>
      <c r="CV58" s="147" t="s">
        <v>3518</v>
      </c>
      <c r="CW58" s="147" t="s">
        <v>2749</v>
      </c>
      <c r="CX58" s="231"/>
      <c r="CY58" s="231"/>
      <c r="CZ58" s="311" t="s">
        <v>1084</v>
      </c>
      <c r="DA58" s="147" t="s">
        <v>2020</v>
      </c>
      <c r="DB58" s="231"/>
      <c r="DC58" s="231"/>
      <c r="DD58" s="231"/>
      <c r="DE58" s="147" t="s">
        <v>3519</v>
      </c>
      <c r="DF58" s="147"/>
      <c r="DG58" s="233"/>
      <c r="DH58" s="233"/>
      <c r="DI58" s="233"/>
      <c r="DJ58" s="210"/>
      <c r="DK58" s="233"/>
      <c r="DL58" s="152" t="s">
        <v>1859</v>
      </c>
      <c r="DM58" s="233"/>
      <c r="DN58" s="233"/>
      <c r="DO58" s="233"/>
      <c r="DP58" s="152" t="s">
        <v>1525</v>
      </c>
      <c r="DQ58" s="489"/>
      <c r="DR58" s="233"/>
      <c r="DS58" s="152" t="s">
        <v>3520</v>
      </c>
      <c r="DT58" s="233"/>
      <c r="DU58" s="152" t="s">
        <v>3078</v>
      </c>
      <c r="DV58" s="233"/>
      <c r="DW58" s="233"/>
      <c r="DX58" s="233"/>
      <c r="DY58" s="233"/>
      <c r="DZ58" s="233"/>
      <c r="EA58" s="233"/>
      <c r="EB58" s="314"/>
    </row>
    <row r="59" ht="15.75" customHeight="1">
      <c r="A59" s="490" t="s">
        <v>3521</v>
      </c>
      <c r="B59" s="491" t="s">
        <v>3522</v>
      </c>
      <c r="C59" s="492" t="s">
        <v>1277</v>
      </c>
      <c r="D59" s="493" t="s">
        <v>1277</v>
      </c>
      <c r="E59" s="494" t="s">
        <v>1277</v>
      </c>
      <c r="F59" s="495" t="s">
        <v>3523</v>
      </c>
      <c r="G59" s="491" t="s">
        <v>435</v>
      </c>
      <c r="H59" s="496" t="s">
        <v>1999</v>
      </c>
      <c r="I59" s="496" t="s">
        <v>3524</v>
      </c>
      <c r="J59" s="454" t="s">
        <v>1472</v>
      </c>
      <c r="K59" s="496" t="s">
        <v>2159</v>
      </c>
      <c r="L59" s="496" t="s">
        <v>2110</v>
      </c>
      <c r="M59" s="496" t="s">
        <v>3525</v>
      </c>
      <c r="N59" s="454" t="s">
        <v>3526</v>
      </c>
      <c r="O59" s="497" t="s">
        <v>3527</v>
      </c>
      <c r="P59" s="496" t="s">
        <v>2490</v>
      </c>
      <c r="Q59" s="496" t="s">
        <v>3528</v>
      </c>
      <c r="R59" s="496" t="s">
        <v>3529</v>
      </c>
      <c r="S59" s="496" t="s">
        <v>3530</v>
      </c>
      <c r="T59" s="496" t="s">
        <v>2343</v>
      </c>
      <c r="U59" s="496" t="s">
        <v>3531</v>
      </c>
      <c r="V59" s="496" t="s">
        <v>3532</v>
      </c>
      <c r="W59" s="163"/>
      <c r="X59" s="454" t="s">
        <v>3516</v>
      </c>
      <c r="Y59" s="454" t="s">
        <v>3230</v>
      </c>
      <c r="Z59" s="496" t="s">
        <v>1120</v>
      </c>
      <c r="AA59" s="454" t="s">
        <v>1880</v>
      </c>
      <c r="AB59" s="454" t="s">
        <v>1547</v>
      </c>
      <c r="AC59" s="454" t="s">
        <v>3533</v>
      </c>
      <c r="AD59" s="496" t="s">
        <v>3534</v>
      </c>
      <c r="AE59" s="496" t="s">
        <v>1332</v>
      </c>
      <c r="AF59" s="454" t="s">
        <v>3414</v>
      </c>
      <c r="AG59" s="496" t="s">
        <v>2545</v>
      </c>
      <c r="AH59" s="454" t="s">
        <v>3535</v>
      </c>
      <c r="AI59" s="496" t="s">
        <v>2061</v>
      </c>
      <c r="AJ59" s="496" t="s">
        <v>3536</v>
      </c>
      <c r="AK59" s="163"/>
      <c r="AL59" s="454" t="s">
        <v>392</v>
      </c>
      <c r="AM59" s="497" t="s">
        <v>160</v>
      </c>
      <c r="AN59" s="498" t="s">
        <v>3537</v>
      </c>
      <c r="AO59" s="496" t="s">
        <v>3538</v>
      </c>
      <c r="AP59" s="496" t="s">
        <v>3539</v>
      </c>
      <c r="AQ59" s="496" t="s">
        <v>3540</v>
      </c>
      <c r="AR59" s="496" t="s">
        <v>3541</v>
      </c>
      <c r="AS59" s="496" t="s">
        <v>3542</v>
      </c>
      <c r="AT59" s="498" t="s">
        <v>2558</v>
      </c>
      <c r="AU59" s="454" t="s">
        <v>361</v>
      </c>
      <c r="AV59" s="496" t="s">
        <v>3088</v>
      </c>
      <c r="AW59" s="496" t="s">
        <v>2565</v>
      </c>
      <c r="AX59" s="496" t="s">
        <v>3543</v>
      </c>
      <c r="AY59" s="496" t="s">
        <v>3544</v>
      </c>
      <c r="AZ59" s="499"/>
      <c r="BA59" s="496" t="s">
        <v>3545</v>
      </c>
      <c r="BB59" s="454" t="s">
        <v>2383</v>
      </c>
      <c r="BC59" s="496" t="s">
        <v>1256</v>
      </c>
      <c r="BD59" s="496" t="s">
        <v>1820</v>
      </c>
      <c r="BE59" s="496" t="s">
        <v>3546</v>
      </c>
      <c r="BF59" s="497" t="s">
        <v>3547</v>
      </c>
      <c r="BG59" s="454" t="s">
        <v>3548</v>
      </c>
      <c r="BH59" s="497" t="s">
        <v>3549</v>
      </c>
      <c r="BI59" s="454" t="s">
        <v>3550</v>
      </c>
      <c r="BJ59" s="454" t="s">
        <v>3551</v>
      </c>
      <c r="BK59" s="496" t="s">
        <v>3541</v>
      </c>
      <c r="BL59" s="496" t="s">
        <v>2904</v>
      </c>
      <c r="BM59" s="496" t="s">
        <v>3552</v>
      </c>
      <c r="BN59" s="496" t="s">
        <v>585</v>
      </c>
      <c r="BO59" s="496" t="s">
        <v>3553</v>
      </c>
      <c r="BP59" s="499"/>
      <c r="BQ59" s="454" t="s">
        <v>3554</v>
      </c>
      <c r="BR59" s="497" t="s">
        <v>2729</v>
      </c>
      <c r="BS59" s="454" t="s">
        <v>3555</v>
      </c>
      <c r="BT59" s="498" t="s">
        <v>265</v>
      </c>
      <c r="BU59" s="496" t="s">
        <v>1851</v>
      </c>
      <c r="BV59" s="496" t="s">
        <v>389</v>
      </c>
      <c r="BW59" s="496" t="s">
        <v>3556</v>
      </c>
      <c r="BX59" s="454" t="s">
        <v>2222</v>
      </c>
      <c r="BY59" s="497" t="s">
        <v>3557</v>
      </c>
      <c r="BZ59" s="496" t="s">
        <v>2095</v>
      </c>
      <c r="CA59" s="496" t="s">
        <v>3558</v>
      </c>
      <c r="CB59" s="496" t="s">
        <v>342</v>
      </c>
      <c r="CC59" s="496" t="s">
        <v>3559</v>
      </c>
      <c r="CD59" s="454" t="s">
        <v>3560</v>
      </c>
      <c r="CE59" s="500"/>
      <c r="CF59" s="496" t="s">
        <v>2242</v>
      </c>
      <c r="CG59" s="496" t="s">
        <v>2727</v>
      </c>
      <c r="CH59" s="496" t="s">
        <v>3561</v>
      </c>
      <c r="CI59" s="454" t="s">
        <v>3562</v>
      </c>
      <c r="CJ59" s="496" t="s">
        <v>3563</v>
      </c>
      <c r="CK59" s="496" t="s">
        <v>3564</v>
      </c>
      <c r="CL59" s="454" t="s">
        <v>3053</v>
      </c>
      <c r="CM59" s="454" t="s">
        <v>3565</v>
      </c>
      <c r="CN59" s="496" t="s">
        <v>3566</v>
      </c>
      <c r="CO59" s="496" t="s">
        <v>3567</v>
      </c>
      <c r="CP59" s="496"/>
      <c r="CQ59" s="496" t="s">
        <v>1295</v>
      </c>
      <c r="CR59" s="496" t="s">
        <v>163</v>
      </c>
      <c r="CS59" s="174"/>
      <c r="CT59" s="496" t="s">
        <v>1655</v>
      </c>
      <c r="CU59" s="496" t="s">
        <v>3568</v>
      </c>
      <c r="CV59" s="496" t="s">
        <v>3569</v>
      </c>
      <c r="CW59" s="496" t="s">
        <v>3570</v>
      </c>
      <c r="CX59" s="496" t="s">
        <v>3571</v>
      </c>
      <c r="CY59" s="496" t="s">
        <v>3572</v>
      </c>
      <c r="CZ59" s="497" t="s">
        <v>3573</v>
      </c>
      <c r="DA59" s="496" t="s">
        <v>3574</v>
      </c>
      <c r="DB59" s="496" t="s">
        <v>3575</v>
      </c>
      <c r="DC59" s="496" t="s">
        <v>3576</v>
      </c>
      <c r="DD59" s="496" t="s">
        <v>2108</v>
      </c>
      <c r="DE59" s="496" t="s">
        <v>3577</v>
      </c>
      <c r="DF59" s="496"/>
      <c r="DG59" s="496" t="s">
        <v>1701</v>
      </c>
      <c r="DH59" s="496"/>
      <c r="DI59" s="496" t="s">
        <v>3578</v>
      </c>
      <c r="DJ59" s="496" t="s">
        <v>3579</v>
      </c>
      <c r="DK59" s="496" t="s">
        <v>2563</v>
      </c>
      <c r="DL59" s="496" t="s">
        <v>692</v>
      </c>
      <c r="DM59" s="496" t="s">
        <v>3580</v>
      </c>
      <c r="DN59" s="496" t="s">
        <v>3581</v>
      </c>
      <c r="DO59" s="496" t="s">
        <v>3154</v>
      </c>
      <c r="DP59" s="496" t="s">
        <v>3397</v>
      </c>
      <c r="DQ59" s="496" t="s">
        <v>3582</v>
      </c>
      <c r="DR59" s="496" t="s">
        <v>3583</v>
      </c>
      <c r="DS59" s="496" t="s">
        <v>3584</v>
      </c>
      <c r="DT59" s="497" t="s">
        <v>3585</v>
      </c>
      <c r="DU59" s="498" t="s">
        <v>633</v>
      </c>
      <c r="DV59" s="496" t="s">
        <v>3586</v>
      </c>
      <c r="DW59" s="496" t="s">
        <v>2166</v>
      </c>
      <c r="DX59" s="496" t="s">
        <v>3116</v>
      </c>
      <c r="DY59" s="496" t="s">
        <v>3472</v>
      </c>
      <c r="DZ59" s="496" t="s">
        <v>3486</v>
      </c>
      <c r="EA59" s="496" t="s">
        <v>1547</v>
      </c>
      <c r="EB59" s="237" t="s">
        <v>3587</v>
      </c>
    </row>
    <row r="60" ht="15.75" customHeight="1">
      <c r="A60" s="178" t="s">
        <v>3588</v>
      </c>
      <c r="B60" s="105" t="s">
        <v>3589</v>
      </c>
      <c r="C60" s="106" t="s">
        <v>1277</v>
      </c>
      <c r="D60" s="107" t="s">
        <v>1277</v>
      </c>
      <c r="E60" s="108" t="s">
        <v>1277</v>
      </c>
      <c r="F60" s="109" t="s">
        <v>433</v>
      </c>
      <c r="G60" s="105" t="s">
        <v>3590</v>
      </c>
      <c r="H60" s="179" t="s">
        <v>3356</v>
      </c>
      <c r="I60" s="179" t="s">
        <v>3224</v>
      </c>
      <c r="J60" s="179" t="s">
        <v>3235</v>
      </c>
      <c r="K60" s="239" t="s">
        <v>2176</v>
      </c>
      <c r="L60" s="114" t="s">
        <v>3591</v>
      </c>
      <c r="M60" s="179" t="s">
        <v>3592</v>
      </c>
      <c r="N60" s="179" t="s">
        <v>3474</v>
      </c>
      <c r="O60" s="179" t="s">
        <v>1979</v>
      </c>
      <c r="P60" s="114" t="s">
        <v>107</v>
      </c>
      <c r="Q60" s="217"/>
      <c r="R60" s="217"/>
      <c r="S60" s="114" t="s">
        <v>3593</v>
      </c>
      <c r="T60" s="217"/>
      <c r="U60" s="179" t="s">
        <v>2810</v>
      </c>
      <c r="V60" s="217"/>
      <c r="W60" s="93"/>
      <c r="X60" s="201" t="s">
        <v>3594</v>
      </c>
      <c r="Y60" s="201" t="s">
        <v>3595</v>
      </c>
      <c r="Z60" s="201" t="s">
        <v>2230</v>
      </c>
      <c r="AA60" s="201" t="s">
        <v>1036</v>
      </c>
      <c r="AB60" s="201" t="s">
        <v>204</v>
      </c>
      <c r="AC60" s="201" t="s">
        <v>3596</v>
      </c>
      <c r="AD60" s="220"/>
      <c r="AE60" s="201" t="s">
        <v>3597</v>
      </c>
      <c r="AF60" s="201" t="s">
        <v>3598</v>
      </c>
      <c r="AG60" s="220"/>
      <c r="AH60" s="201"/>
      <c r="AI60" s="201" t="s">
        <v>2460</v>
      </c>
      <c r="AJ60" s="220"/>
      <c r="AK60" s="93"/>
      <c r="AL60" s="181" t="s">
        <v>1574</v>
      </c>
      <c r="AM60" s="181" t="s">
        <v>2279</v>
      </c>
      <c r="AN60" s="221"/>
      <c r="AO60" s="221"/>
      <c r="AP60" s="221"/>
      <c r="AQ60" s="221"/>
      <c r="AR60" s="221"/>
      <c r="AS60" s="221"/>
      <c r="AT60" s="305" t="s">
        <v>3038</v>
      </c>
      <c r="AU60" s="181" t="s">
        <v>1399</v>
      </c>
      <c r="AV60" s="181" t="s">
        <v>3599</v>
      </c>
      <c r="AW60" s="221"/>
      <c r="AX60" s="181" t="s">
        <v>2764</v>
      </c>
      <c r="AY60" s="221"/>
      <c r="AZ60" s="93"/>
      <c r="BA60" s="187" t="s">
        <v>114</v>
      </c>
      <c r="BB60" s="187" t="s">
        <v>1408</v>
      </c>
      <c r="BC60" s="187" t="s">
        <v>3340</v>
      </c>
      <c r="BD60" s="129" t="s">
        <v>3600</v>
      </c>
      <c r="BE60" s="129" t="s">
        <v>2822</v>
      </c>
      <c r="BF60" s="187" t="s">
        <v>1492</v>
      </c>
      <c r="BG60" s="186"/>
      <c r="BH60" s="187" t="s">
        <v>3601</v>
      </c>
      <c r="BI60" s="186"/>
      <c r="BJ60" s="187" t="s">
        <v>3602</v>
      </c>
      <c r="BK60" s="187" t="s">
        <v>2733</v>
      </c>
      <c r="BL60" s="186"/>
      <c r="BM60" s="129" t="s">
        <v>3603</v>
      </c>
      <c r="BN60" s="187" t="s">
        <v>3604</v>
      </c>
      <c r="BO60" s="186"/>
      <c r="BP60" s="93"/>
      <c r="BQ60" s="189"/>
      <c r="BR60" s="189" t="s">
        <v>1901</v>
      </c>
      <c r="BS60" s="189" t="s">
        <v>3605</v>
      </c>
      <c r="BT60" s="189" t="s">
        <v>3606</v>
      </c>
      <c r="BU60" s="189" t="s">
        <v>453</v>
      </c>
      <c r="BV60" s="189" t="s">
        <v>3607</v>
      </c>
      <c r="BW60" s="224"/>
      <c r="BX60" s="224"/>
      <c r="BY60" s="189" t="s">
        <v>3171</v>
      </c>
      <c r="BZ60" s="189" t="s">
        <v>902</v>
      </c>
      <c r="CA60" s="189" t="s">
        <v>3608</v>
      </c>
      <c r="CB60" s="189" t="s">
        <v>2682</v>
      </c>
      <c r="CC60" s="189" t="s">
        <v>232</v>
      </c>
      <c r="CD60" s="224"/>
      <c r="CE60" s="227"/>
      <c r="CF60" s="192" t="s">
        <v>1948</v>
      </c>
      <c r="CG60" s="192" t="s">
        <v>2655</v>
      </c>
      <c r="CH60" s="192" t="s">
        <v>3609</v>
      </c>
      <c r="CI60" s="192" t="s">
        <v>3610</v>
      </c>
      <c r="CJ60" s="230"/>
      <c r="CK60" s="192" t="s">
        <v>3611</v>
      </c>
      <c r="CL60" s="192" t="s">
        <v>815</v>
      </c>
      <c r="CM60" s="192" t="s">
        <v>2786</v>
      </c>
      <c r="CN60" s="230"/>
      <c r="CO60" s="230"/>
      <c r="CP60" s="192"/>
      <c r="CQ60" s="192" t="s">
        <v>1978</v>
      </c>
      <c r="CR60" s="230"/>
      <c r="CS60" s="103"/>
      <c r="CT60" s="208" t="s">
        <v>3612</v>
      </c>
      <c r="CU60" s="208" t="s">
        <v>2554</v>
      </c>
      <c r="CV60" s="208" t="s">
        <v>3613</v>
      </c>
      <c r="CW60" s="208" t="s">
        <v>2902</v>
      </c>
      <c r="CX60" s="208" t="s">
        <v>3614</v>
      </c>
      <c r="CY60" s="208" t="s">
        <v>3615</v>
      </c>
      <c r="CZ60" s="147" t="s">
        <v>3056</v>
      </c>
      <c r="DA60" s="208" t="s">
        <v>2771</v>
      </c>
      <c r="DB60" s="231"/>
      <c r="DC60" s="231"/>
      <c r="DD60" s="231"/>
      <c r="DE60" s="231"/>
      <c r="DF60" s="246"/>
      <c r="DG60" s="209" t="s">
        <v>256</v>
      </c>
      <c r="DH60" s="233"/>
      <c r="DI60" s="233"/>
      <c r="DJ60" s="209"/>
      <c r="DK60" s="233"/>
      <c r="DL60" s="209" t="s">
        <v>3399</v>
      </c>
      <c r="DM60" s="233"/>
      <c r="DN60" s="233"/>
      <c r="DO60" s="233"/>
      <c r="DP60" s="209" t="s">
        <v>3616</v>
      </c>
      <c r="DQ60" s="209"/>
      <c r="DR60" s="233"/>
      <c r="DS60" s="233"/>
      <c r="DT60" s="209" t="s">
        <v>3617</v>
      </c>
      <c r="DU60" s="233"/>
      <c r="DV60" s="233"/>
      <c r="DW60" s="233"/>
      <c r="DX60" s="233"/>
      <c r="DY60" s="209" t="s">
        <v>3618</v>
      </c>
      <c r="DZ60" s="233"/>
      <c r="EA60" s="233"/>
      <c r="EB60" s="314" t="s">
        <v>2940</v>
      </c>
    </row>
    <row r="61" ht="15.75" customHeight="1">
      <c r="A61" s="501" t="s">
        <v>3619</v>
      </c>
      <c r="B61" s="83" t="s">
        <v>3620</v>
      </c>
      <c r="C61" s="84" t="s">
        <v>738</v>
      </c>
      <c r="D61" s="85" t="s">
        <v>1277</v>
      </c>
      <c r="E61" s="86" t="s">
        <v>1277</v>
      </c>
      <c r="F61" s="87" t="s">
        <v>3523</v>
      </c>
      <c r="G61" s="83" t="s">
        <v>3223</v>
      </c>
      <c r="H61" s="98"/>
      <c r="I61" s="171" t="s">
        <v>3621</v>
      </c>
      <c r="J61" s="171" t="s">
        <v>3622</v>
      </c>
      <c r="K61" s="89" t="s">
        <v>3281</v>
      </c>
      <c r="L61" s="171" t="s">
        <v>1454</v>
      </c>
      <c r="M61" s="94" t="s">
        <v>3623</v>
      </c>
      <c r="N61" s="89" t="s">
        <v>3624</v>
      </c>
      <c r="O61" s="89" t="s">
        <v>3625</v>
      </c>
      <c r="P61" s="89" t="s">
        <v>3626</v>
      </c>
      <c r="Q61" s="98"/>
      <c r="R61" s="98"/>
      <c r="S61" s="98"/>
      <c r="T61" s="98"/>
      <c r="U61" s="98"/>
      <c r="V61" s="98"/>
      <c r="W61" s="93"/>
      <c r="X61" s="237" t="s">
        <v>3627</v>
      </c>
      <c r="Y61" s="94" t="s">
        <v>3326</v>
      </c>
      <c r="Z61" s="171" t="s">
        <v>3628</v>
      </c>
      <c r="AA61" s="94" t="s">
        <v>3629</v>
      </c>
      <c r="AB61" s="94" t="s">
        <v>2060</v>
      </c>
      <c r="AC61" s="89" t="s">
        <v>3630</v>
      </c>
      <c r="AD61" s="98"/>
      <c r="AE61" s="252" t="s">
        <v>3631</v>
      </c>
      <c r="AF61" s="89" t="s">
        <v>400</v>
      </c>
      <c r="AG61" s="98"/>
      <c r="AH61" s="98"/>
      <c r="AI61" s="98"/>
      <c r="AJ61" s="98"/>
      <c r="AK61" s="93"/>
      <c r="AL61" s="98"/>
      <c r="AM61" s="94" t="s">
        <v>385</v>
      </c>
      <c r="AN61" s="98"/>
      <c r="AO61" s="98"/>
      <c r="AP61" s="98"/>
      <c r="AQ61" s="98"/>
      <c r="AR61" s="98"/>
      <c r="AS61" s="98"/>
      <c r="AT61" s="94" t="s">
        <v>1169</v>
      </c>
      <c r="AU61" s="94" t="s">
        <v>3632</v>
      </c>
      <c r="AV61" s="98"/>
      <c r="AW61" s="98"/>
      <c r="AX61" s="98"/>
      <c r="AY61" s="98"/>
      <c r="AZ61" s="93"/>
      <c r="BA61" s="94" t="s">
        <v>3633</v>
      </c>
      <c r="BB61" s="94" t="s">
        <v>194</v>
      </c>
      <c r="BC61" s="94" t="s">
        <v>704</v>
      </c>
      <c r="BD61" s="89" t="s">
        <v>2387</v>
      </c>
      <c r="BE61" s="94" t="s">
        <v>3634</v>
      </c>
      <c r="BF61" s="98"/>
      <c r="BG61" s="98"/>
      <c r="BH61" s="92" t="s">
        <v>1207</v>
      </c>
      <c r="BI61" s="94" t="s">
        <v>3635</v>
      </c>
      <c r="BJ61" s="94" t="s">
        <v>3636</v>
      </c>
      <c r="BK61" s="94" t="s">
        <v>2084</v>
      </c>
      <c r="BL61" s="98"/>
      <c r="BM61" s="98"/>
      <c r="BN61" s="98"/>
      <c r="BO61" s="98"/>
      <c r="BP61" s="93"/>
      <c r="BQ61" s="94" t="s">
        <v>3637</v>
      </c>
      <c r="BR61" s="94" t="s">
        <v>1370</v>
      </c>
      <c r="BS61" s="89" t="s">
        <v>3638</v>
      </c>
      <c r="BT61" s="89" t="s">
        <v>3639</v>
      </c>
      <c r="BU61" s="94" t="s">
        <v>3640</v>
      </c>
      <c r="BV61" s="92" t="s">
        <v>3641</v>
      </c>
      <c r="BW61" s="98"/>
      <c r="BX61" s="252" t="s">
        <v>302</v>
      </c>
      <c r="BY61" s="171" t="s">
        <v>2780</v>
      </c>
      <c r="BZ61" s="171" t="s">
        <v>164</v>
      </c>
      <c r="CA61" s="98"/>
      <c r="CB61" s="98"/>
      <c r="CC61" s="94" t="s">
        <v>2595</v>
      </c>
      <c r="CD61" s="98"/>
      <c r="CE61" s="197"/>
      <c r="CF61" s="94" t="s">
        <v>1183</v>
      </c>
      <c r="CG61" s="89" t="s">
        <v>2335</v>
      </c>
      <c r="CH61" s="171" t="s">
        <v>3642</v>
      </c>
      <c r="CI61" s="94" t="s">
        <v>3643</v>
      </c>
      <c r="CJ61" s="89" t="s">
        <v>3644</v>
      </c>
      <c r="CK61" s="89" t="s">
        <v>1312</v>
      </c>
      <c r="CL61" s="89" t="s">
        <v>1908</v>
      </c>
      <c r="CM61" s="94" t="s">
        <v>2638</v>
      </c>
      <c r="CN61" s="98"/>
      <c r="CO61" s="98"/>
      <c r="CP61" s="98"/>
      <c r="CQ61" s="98"/>
      <c r="CR61" s="98"/>
      <c r="CS61" s="103"/>
      <c r="CT61" s="94" t="s">
        <v>3645</v>
      </c>
      <c r="CU61" s="171" t="s">
        <v>2237</v>
      </c>
      <c r="CV61" s="94" t="s">
        <v>3646</v>
      </c>
      <c r="CW61" s="89" t="s">
        <v>3647</v>
      </c>
      <c r="CX61" s="94" t="s">
        <v>3648</v>
      </c>
      <c r="CY61" s="98"/>
      <c r="CZ61" s="89" t="s">
        <v>393</v>
      </c>
      <c r="DA61" s="89" t="s">
        <v>1264</v>
      </c>
      <c r="DB61" s="98"/>
      <c r="DC61" s="98"/>
      <c r="DD61" s="98"/>
      <c r="DE61" s="98"/>
      <c r="DF61" s="197"/>
      <c r="DG61" s="98"/>
      <c r="DH61" s="94" t="s">
        <v>522</v>
      </c>
      <c r="DI61" s="98"/>
      <c r="DJ61" s="98"/>
      <c r="DK61" s="89" t="s">
        <v>3309</v>
      </c>
      <c r="DL61" s="94" t="s">
        <v>1459</v>
      </c>
      <c r="DM61" s="94" t="s">
        <v>3649</v>
      </c>
      <c r="DN61" s="89" t="s">
        <v>625</v>
      </c>
      <c r="DO61" s="98"/>
      <c r="DP61" s="89" t="s">
        <v>3650</v>
      </c>
      <c r="DQ61" s="252" t="s">
        <v>3651</v>
      </c>
      <c r="DR61" s="98"/>
      <c r="DS61" s="94" t="s">
        <v>588</v>
      </c>
      <c r="DT61" s="98"/>
      <c r="DU61" s="94" t="s">
        <v>208</v>
      </c>
      <c r="DV61" s="98"/>
      <c r="DW61" s="98"/>
      <c r="DX61" s="98"/>
      <c r="DY61" s="98"/>
      <c r="DZ61" s="94" t="s">
        <v>720</v>
      </c>
      <c r="EA61" s="94" t="s">
        <v>1058</v>
      </c>
      <c r="EB61" s="96" t="s">
        <v>3652</v>
      </c>
    </row>
    <row r="62">
      <c r="A62" s="104" t="s">
        <v>3653</v>
      </c>
      <c r="B62" s="254" t="s">
        <v>3654</v>
      </c>
      <c r="C62" s="255" t="s">
        <v>1277</v>
      </c>
      <c r="D62" s="256" t="s">
        <v>738</v>
      </c>
      <c r="E62" s="257" t="s">
        <v>737</v>
      </c>
      <c r="F62" s="258" t="s">
        <v>218</v>
      </c>
      <c r="G62" s="254" t="s">
        <v>3655</v>
      </c>
      <c r="H62" s="259" t="s">
        <v>3656</v>
      </c>
      <c r="I62" s="259" t="s">
        <v>2760</v>
      </c>
      <c r="J62" s="259" t="s">
        <v>3657</v>
      </c>
      <c r="K62" s="259" t="s">
        <v>1936</v>
      </c>
      <c r="L62" s="259" t="s">
        <v>954</v>
      </c>
      <c r="M62" s="259" t="s">
        <v>3658</v>
      </c>
      <c r="N62" s="502" t="s">
        <v>3659</v>
      </c>
      <c r="O62" s="502" t="s">
        <v>3660</v>
      </c>
      <c r="P62" s="259" t="s">
        <v>650</v>
      </c>
      <c r="Q62" s="502"/>
      <c r="R62" s="502"/>
      <c r="S62" s="502"/>
      <c r="T62" s="502"/>
      <c r="U62" s="502"/>
      <c r="V62" s="502"/>
      <c r="W62" s="503"/>
      <c r="X62" s="266" t="s">
        <v>1288</v>
      </c>
      <c r="Y62" s="266" t="s">
        <v>3661</v>
      </c>
      <c r="Z62" s="354" t="s">
        <v>930</v>
      </c>
      <c r="AA62" s="266" t="s">
        <v>1981</v>
      </c>
      <c r="AB62" s="266" t="s">
        <v>753</v>
      </c>
      <c r="AC62" s="504" t="s">
        <v>3662</v>
      </c>
      <c r="AD62" s="266" t="s">
        <v>1428</v>
      </c>
      <c r="AE62" s="504" t="s">
        <v>2989</v>
      </c>
      <c r="AF62" s="266" t="s">
        <v>1293</v>
      </c>
      <c r="AG62" s="504"/>
      <c r="AH62" s="504"/>
      <c r="AI62" s="504"/>
      <c r="AJ62" s="504"/>
      <c r="AK62" s="503"/>
      <c r="AL62" s="505" t="s">
        <v>3663</v>
      </c>
      <c r="AM62" s="268" t="s">
        <v>1737</v>
      </c>
      <c r="AN62" s="506"/>
      <c r="AO62" s="506"/>
      <c r="AP62" s="506"/>
      <c r="AQ62" s="506"/>
      <c r="AR62" s="506" t="s">
        <v>3664</v>
      </c>
      <c r="AS62" s="506"/>
      <c r="AT62" s="268" t="s">
        <v>3665</v>
      </c>
      <c r="AU62" s="268" t="s">
        <v>3666</v>
      </c>
      <c r="AV62" s="506"/>
      <c r="AW62" s="506"/>
      <c r="AX62" s="506"/>
      <c r="AY62" s="506"/>
      <c r="AZ62" s="503"/>
      <c r="BA62" s="242" t="s">
        <v>3667</v>
      </c>
      <c r="BB62" s="242" t="s">
        <v>1095</v>
      </c>
      <c r="BC62" s="507" t="s">
        <v>1893</v>
      </c>
      <c r="BD62" s="507" t="s">
        <v>577</v>
      </c>
      <c r="BE62" s="242" t="s">
        <v>3415</v>
      </c>
      <c r="BF62" s="507"/>
      <c r="BG62" s="507"/>
      <c r="BH62" s="507" t="s">
        <v>3013</v>
      </c>
      <c r="BI62" s="507"/>
      <c r="BJ62" s="507" t="s">
        <v>3668</v>
      </c>
      <c r="BK62" s="507" t="s">
        <v>1290</v>
      </c>
      <c r="BL62" s="507"/>
      <c r="BM62" s="507"/>
      <c r="BN62" s="507"/>
      <c r="BO62" s="507"/>
      <c r="BP62" s="503"/>
      <c r="BQ62" s="508"/>
      <c r="BR62" s="508" t="s">
        <v>3669</v>
      </c>
      <c r="BS62" s="273" t="s">
        <v>2366</v>
      </c>
      <c r="BT62" s="508"/>
      <c r="BU62" s="508"/>
      <c r="BV62" s="508" t="s">
        <v>1668</v>
      </c>
      <c r="BW62" s="508"/>
      <c r="BX62" s="508"/>
      <c r="BY62" s="508"/>
      <c r="BZ62" s="508"/>
      <c r="CA62" s="508"/>
      <c r="CB62" s="508"/>
      <c r="CC62" s="508"/>
      <c r="CD62" s="508"/>
      <c r="CE62" s="224"/>
      <c r="CF62" s="278" t="s">
        <v>3670</v>
      </c>
      <c r="CG62" s="207" t="s">
        <v>1486</v>
      </c>
      <c r="CH62" s="509"/>
      <c r="CI62" s="509"/>
      <c r="CJ62" s="509"/>
      <c r="CK62" s="230"/>
      <c r="CL62" s="278" t="s">
        <v>175</v>
      </c>
      <c r="CM62" s="509" t="s">
        <v>3671</v>
      </c>
      <c r="CN62" s="509"/>
      <c r="CO62" s="509"/>
      <c r="CP62" s="509"/>
      <c r="CQ62" s="509"/>
      <c r="CR62" s="509"/>
      <c r="CS62" s="510"/>
      <c r="CT62" s="231"/>
      <c r="CU62" s="511"/>
      <c r="CV62" s="283" t="s">
        <v>240</v>
      </c>
      <c r="CW62" s="511"/>
      <c r="CX62" s="231"/>
      <c r="CY62" s="511"/>
      <c r="CZ62" s="511" t="s">
        <v>3405</v>
      </c>
      <c r="DA62" s="511"/>
      <c r="DB62" s="511"/>
      <c r="DC62" s="511"/>
      <c r="DD62" s="511"/>
      <c r="DE62" s="231"/>
      <c r="DF62" s="511"/>
      <c r="DG62" s="293" t="s">
        <v>708</v>
      </c>
      <c r="DH62" s="233"/>
      <c r="DI62" s="512"/>
      <c r="DJ62" s="513"/>
      <c r="DK62" s="512" t="s">
        <v>524</v>
      </c>
      <c r="DL62" s="288" t="s">
        <v>961</v>
      </c>
      <c r="DM62" s="512"/>
      <c r="DN62" s="210"/>
      <c r="DO62" s="233"/>
      <c r="DP62" s="288" t="s">
        <v>3672</v>
      </c>
      <c r="DQ62" s="512"/>
      <c r="DR62" s="512"/>
      <c r="DS62" s="512"/>
      <c r="DT62" s="512"/>
      <c r="DU62" s="288" t="s">
        <v>907</v>
      </c>
      <c r="DV62" s="512"/>
      <c r="DW62" s="512"/>
      <c r="DX62" s="512"/>
      <c r="DY62" s="233"/>
      <c r="DZ62" s="233"/>
      <c r="EA62" s="233"/>
      <c r="EB62" s="512"/>
    </row>
    <row r="63" ht="15.75" customHeight="1">
      <c r="A63" s="82" t="s">
        <v>3673</v>
      </c>
      <c r="B63" s="83" t="s">
        <v>3674</v>
      </c>
      <c r="C63" s="84" t="s">
        <v>1277</v>
      </c>
      <c r="D63" s="85" t="s">
        <v>1277</v>
      </c>
      <c r="E63" s="86" t="s">
        <v>1277</v>
      </c>
      <c r="F63" s="87" t="s">
        <v>1277</v>
      </c>
      <c r="G63" s="83" t="s">
        <v>3675</v>
      </c>
      <c r="H63" s="94" t="s">
        <v>144</v>
      </c>
      <c r="I63" s="94" t="s">
        <v>3676</v>
      </c>
      <c r="J63" s="94" t="s">
        <v>3677</v>
      </c>
      <c r="K63" s="94" t="s">
        <v>2748</v>
      </c>
      <c r="L63" s="94" t="s">
        <v>3032</v>
      </c>
      <c r="M63" s="94" t="s">
        <v>517</v>
      </c>
      <c r="N63" s="94" t="s">
        <v>3678</v>
      </c>
      <c r="O63" s="94" t="s">
        <v>3679</v>
      </c>
      <c r="P63" s="94" t="s">
        <v>3680</v>
      </c>
      <c r="Q63" s="94" t="s">
        <v>3681</v>
      </c>
      <c r="R63" s="98"/>
      <c r="S63" s="94" t="s">
        <v>3682</v>
      </c>
      <c r="T63" s="98"/>
      <c r="U63" s="98"/>
      <c r="V63" s="94" t="s">
        <v>3683</v>
      </c>
      <c r="W63" s="93"/>
      <c r="X63" s="94" t="s">
        <v>144</v>
      </c>
      <c r="Y63" s="94" t="s">
        <v>714</v>
      </c>
      <c r="Z63" s="94" t="s">
        <v>1579</v>
      </c>
      <c r="AA63" s="94" t="s">
        <v>3609</v>
      </c>
      <c r="AB63" s="94" t="s">
        <v>3684</v>
      </c>
      <c r="AC63" s="94" t="s">
        <v>3179</v>
      </c>
      <c r="AD63" s="94"/>
      <c r="AE63" s="94" t="s">
        <v>791</v>
      </c>
      <c r="AF63" s="94" t="s">
        <v>3685</v>
      </c>
      <c r="AG63" s="94" t="s">
        <v>3686</v>
      </c>
      <c r="AH63" s="94"/>
      <c r="AI63" s="94" t="s">
        <v>3687</v>
      </c>
      <c r="AJ63" s="94" t="s">
        <v>2541</v>
      </c>
      <c r="AK63" s="93"/>
      <c r="AL63" s="94" t="s">
        <v>3477</v>
      </c>
      <c r="AM63" s="94" t="s">
        <v>3688</v>
      </c>
      <c r="AN63" s="94" t="s">
        <v>3689</v>
      </c>
      <c r="AO63" s="94" t="s">
        <v>3690</v>
      </c>
      <c r="AP63" s="94" t="s">
        <v>359</v>
      </c>
      <c r="AQ63" s="94"/>
      <c r="AR63" s="94" t="s">
        <v>334</v>
      </c>
      <c r="AS63" s="94" t="s">
        <v>3691</v>
      </c>
      <c r="AT63" s="94" t="s">
        <v>813</v>
      </c>
      <c r="AU63" s="94" t="s">
        <v>839</v>
      </c>
      <c r="AV63" s="94" t="s">
        <v>3692</v>
      </c>
      <c r="AW63" s="98"/>
      <c r="AX63" s="98"/>
      <c r="AY63" s="94" t="s">
        <v>3693</v>
      </c>
      <c r="AZ63" s="97"/>
      <c r="BA63" s="94" t="s">
        <v>3669</v>
      </c>
      <c r="BB63" s="94" t="s">
        <v>1806</v>
      </c>
      <c r="BC63" s="94" t="s">
        <v>1959</v>
      </c>
      <c r="BD63" s="94" t="s">
        <v>3694</v>
      </c>
      <c r="BE63" s="94" t="s">
        <v>3695</v>
      </c>
      <c r="BF63" s="94" t="s">
        <v>406</v>
      </c>
      <c r="BG63" s="94" t="s">
        <v>3696</v>
      </c>
      <c r="BH63" s="94" t="s">
        <v>3697</v>
      </c>
      <c r="BI63" s="94" t="s">
        <v>3698</v>
      </c>
      <c r="BJ63" s="94" t="s">
        <v>3699</v>
      </c>
      <c r="BK63" s="94" t="s">
        <v>3139</v>
      </c>
      <c r="BL63" s="94" t="s">
        <v>3700</v>
      </c>
      <c r="BM63" s="98"/>
      <c r="BN63" s="98"/>
      <c r="BO63" s="98"/>
      <c r="BP63" s="93"/>
      <c r="BQ63" s="94" t="s">
        <v>1800</v>
      </c>
      <c r="BR63" s="94" t="s">
        <v>3701</v>
      </c>
      <c r="BS63" s="94" t="s">
        <v>3702</v>
      </c>
      <c r="BT63" s="94" t="s">
        <v>3703</v>
      </c>
      <c r="BU63" s="94" t="s">
        <v>3704</v>
      </c>
      <c r="BV63" s="94" t="s">
        <v>1482</v>
      </c>
      <c r="BW63" s="94" t="s">
        <v>1129</v>
      </c>
      <c r="BX63" s="94" t="s">
        <v>3705</v>
      </c>
      <c r="BY63" s="94" t="s">
        <v>3706</v>
      </c>
      <c r="BZ63" s="94" t="s">
        <v>3389</v>
      </c>
      <c r="CA63" s="94" t="s">
        <v>3707</v>
      </c>
      <c r="CB63" s="98"/>
      <c r="CC63" s="98"/>
      <c r="CD63" s="98"/>
      <c r="CE63" s="197"/>
      <c r="CF63" s="94" t="s">
        <v>3708</v>
      </c>
      <c r="CG63" s="94" t="s">
        <v>3709</v>
      </c>
      <c r="CH63" s="94" t="s">
        <v>3710</v>
      </c>
      <c r="CI63" s="94" t="s">
        <v>3711</v>
      </c>
      <c r="CJ63" s="94" t="s">
        <v>1065</v>
      </c>
      <c r="CK63" s="94" t="s">
        <v>1302</v>
      </c>
      <c r="CL63" s="94" t="s">
        <v>1054</v>
      </c>
      <c r="CM63" s="94" t="s">
        <v>1953</v>
      </c>
      <c r="CN63" s="94" t="s">
        <v>3712</v>
      </c>
      <c r="CO63" s="94" t="s">
        <v>3713</v>
      </c>
      <c r="CP63" s="98"/>
      <c r="CQ63" s="98"/>
      <c r="CR63" s="98"/>
      <c r="CS63" s="103"/>
      <c r="CT63" s="94" t="s">
        <v>3714</v>
      </c>
      <c r="CU63" s="94" t="s">
        <v>3715</v>
      </c>
      <c r="CV63" s="94" t="s">
        <v>3716</v>
      </c>
      <c r="CW63" s="94" t="s">
        <v>2055</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3348</v>
      </c>
      <c r="DN63" s="94" t="s">
        <v>135</v>
      </c>
      <c r="DO63" s="94" t="s">
        <v>3725</v>
      </c>
      <c r="DP63" s="94" t="s">
        <v>2243</v>
      </c>
      <c r="DQ63" s="94" t="s">
        <v>3726</v>
      </c>
      <c r="DR63" s="94" t="s">
        <v>3283</v>
      </c>
      <c r="DS63" s="94" t="s">
        <v>3727</v>
      </c>
      <c r="DT63" s="94" t="s">
        <v>3728</v>
      </c>
      <c r="DU63" s="94" t="s">
        <v>902</v>
      </c>
      <c r="DV63" s="94" t="s">
        <v>143</v>
      </c>
      <c r="DW63" s="94" t="s">
        <v>1115</v>
      </c>
      <c r="DX63" s="94" t="s">
        <v>3660</v>
      </c>
      <c r="DY63" s="94" t="s">
        <v>3729</v>
      </c>
      <c r="DZ63" s="94" t="s">
        <v>3369</v>
      </c>
      <c r="EA63" s="94" t="s">
        <v>3730</v>
      </c>
      <c r="EB63" s="237" t="s">
        <v>3731</v>
      </c>
    </row>
    <row r="64" ht="15.75" customHeight="1">
      <c r="A64" s="178" t="s">
        <v>3732</v>
      </c>
      <c r="B64" s="105" t="s">
        <v>3733</v>
      </c>
      <c r="C64" s="106" t="s">
        <v>1277</v>
      </c>
      <c r="D64" s="107" t="s">
        <v>738</v>
      </c>
      <c r="E64" s="108" t="s">
        <v>1277</v>
      </c>
      <c r="F64" s="109" t="s">
        <v>1522</v>
      </c>
      <c r="G64" s="105" t="s">
        <v>542</v>
      </c>
      <c r="H64" s="179" t="s">
        <v>3734</v>
      </c>
      <c r="I64" s="179" t="s">
        <v>3524</v>
      </c>
      <c r="J64" s="179" t="s">
        <v>3735</v>
      </c>
      <c r="K64" s="179" t="s">
        <v>3736</v>
      </c>
      <c r="L64" s="296" t="s">
        <v>3410</v>
      </c>
      <c r="M64" s="179" t="s">
        <v>3737</v>
      </c>
      <c r="N64" s="179" t="s">
        <v>3738</v>
      </c>
      <c r="O64" s="179" t="s">
        <v>2884</v>
      </c>
      <c r="P64" s="114" t="s">
        <v>2710</v>
      </c>
      <c r="Q64" s="179" t="s">
        <v>3739</v>
      </c>
      <c r="R64" s="179" t="s">
        <v>528</v>
      </c>
      <c r="S64" s="299" t="s">
        <v>3740</v>
      </c>
      <c r="T64" s="217"/>
      <c r="U64" s="114" t="s">
        <v>1174</v>
      </c>
      <c r="V64" s="179" t="s">
        <v>3741</v>
      </c>
      <c r="W64" s="93"/>
      <c r="X64" s="117" t="s">
        <v>3742</v>
      </c>
      <c r="Y64" s="201" t="s">
        <v>939</v>
      </c>
      <c r="Z64" s="201" t="s">
        <v>3743</v>
      </c>
      <c r="AA64" s="117" t="s">
        <v>3744</v>
      </c>
      <c r="AB64" s="117" t="s">
        <v>3745</v>
      </c>
      <c r="AC64" s="201" t="s">
        <v>3662</v>
      </c>
      <c r="AD64" s="201"/>
      <c r="AE64" s="201" t="s">
        <v>3746</v>
      </c>
      <c r="AF64" s="201" t="s">
        <v>2390</v>
      </c>
      <c r="AG64" s="201" t="s">
        <v>3747</v>
      </c>
      <c r="AH64" s="201"/>
      <c r="AI64" s="201" t="s">
        <v>2269</v>
      </c>
      <c r="AJ64" s="117" t="s">
        <v>3748</v>
      </c>
      <c r="AK64" s="93"/>
      <c r="AL64" s="181" t="s">
        <v>3188</v>
      </c>
      <c r="AM64" s="181" t="s">
        <v>2808</v>
      </c>
      <c r="AN64" s="181" t="s">
        <v>3749</v>
      </c>
      <c r="AO64" s="181" t="s">
        <v>3750</v>
      </c>
      <c r="AP64" s="181" t="s">
        <v>3751</v>
      </c>
      <c r="AQ64" s="181" t="s">
        <v>2366</v>
      </c>
      <c r="AR64" s="221"/>
      <c r="AS64" s="221"/>
      <c r="AT64" s="181" t="s">
        <v>1737</v>
      </c>
      <c r="AU64" s="181" t="s">
        <v>986</v>
      </c>
      <c r="AV64" s="181" t="s">
        <v>1862</v>
      </c>
      <c r="AW64" s="221"/>
      <c r="AX64" s="123" t="s">
        <v>3752</v>
      </c>
      <c r="AY64" s="181" t="s">
        <v>3753</v>
      </c>
      <c r="AZ64" s="115"/>
      <c r="BA64" s="129" t="s">
        <v>1749</v>
      </c>
      <c r="BB64" s="187" t="s">
        <v>1197</v>
      </c>
      <c r="BC64" s="129" t="s">
        <v>1256</v>
      </c>
      <c r="BD64" s="129" t="s">
        <v>3064</v>
      </c>
      <c r="BE64" s="185" t="s">
        <v>3754</v>
      </c>
      <c r="BF64" s="187" t="s">
        <v>2016</v>
      </c>
      <c r="BG64" s="187" t="s">
        <v>1555</v>
      </c>
      <c r="BH64" s="187" t="s">
        <v>1718</v>
      </c>
      <c r="BI64" s="187" t="s">
        <v>3755</v>
      </c>
      <c r="BJ64" s="185" t="s">
        <v>3756</v>
      </c>
      <c r="BK64" s="187" t="s">
        <v>3513</v>
      </c>
      <c r="BL64" s="129" t="s">
        <v>3757</v>
      </c>
      <c r="BM64" s="129" t="s">
        <v>3758</v>
      </c>
      <c r="BN64" s="187" t="s">
        <v>3759</v>
      </c>
      <c r="BO64" s="187" t="s">
        <v>3760</v>
      </c>
      <c r="BP64" s="115"/>
      <c r="BQ64" s="134" t="s">
        <v>3761</v>
      </c>
      <c r="BR64" s="189" t="s">
        <v>1251</v>
      </c>
      <c r="BS64" s="134" t="s">
        <v>3515</v>
      </c>
      <c r="BT64" s="189" t="s">
        <v>3762</v>
      </c>
      <c r="BU64" s="189" t="s">
        <v>3763</v>
      </c>
      <c r="BV64" s="134" t="s">
        <v>3310</v>
      </c>
      <c r="BW64" s="224"/>
      <c r="BX64" s="189" t="s">
        <v>3764</v>
      </c>
      <c r="BY64" s="189" t="s">
        <v>3765</v>
      </c>
      <c r="BZ64" s="189" t="s">
        <v>2004</v>
      </c>
      <c r="CA64" s="189" t="s">
        <v>3766</v>
      </c>
      <c r="CB64" s="134" t="s">
        <v>3767</v>
      </c>
      <c r="CC64" s="189" t="s">
        <v>2742</v>
      </c>
      <c r="CD64" s="307" t="s">
        <v>3768</v>
      </c>
      <c r="CE64" s="189"/>
      <c r="CF64" s="140" t="s">
        <v>3617</v>
      </c>
      <c r="CG64" s="140" t="s">
        <v>3769</v>
      </c>
      <c r="CH64" s="385" t="s">
        <v>3770</v>
      </c>
      <c r="CI64" s="140" t="s">
        <v>3771</v>
      </c>
      <c r="CJ64" s="230"/>
      <c r="CK64" s="447" t="s">
        <v>1251</v>
      </c>
      <c r="CL64" s="140" t="s">
        <v>3772</v>
      </c>
      <c r="CM64" s="192" t="s">
        <v>3773</v>
      </c>
      <c r="CN64" s="230"/>
      <c r="CO64" s="192" t="s">
        <v>2468</v>
      </c>
      <c r="CP64" s="192" t="s">
        <v>2712</v>
      </c>
      <c r="CQ64" s="192" t="s">
        <v>2314</v>
      </c>
      <c r="CR64" s="192" t="s">
        <v>3774</v>
      </c>
      <c r="CS64" s="103"/>
      <c r="CT64" s="208" t="s">
        <v>3775</v>
      </c>
      <c r="CU64" s="208" t="s">
        <v>3283</v>
      </c>
      <c r="CV64" s="208" t="s">
        <v>3217</v>
      </c>
      <c r="CW64" s="208" t="s">
        <v>3776</v>
      </c>
      <c r="CX64" s="208" t="s">
        <v>3777</v>
      </c>
      <c r="CY64" s="208" t="s">
        <v>3778</v>
      </c>
      <c r="CZ64" s="397" t="s">
        <v>3779</v>
      </c>
      <c r="DA64" s="208" t="s">
        <v>3780</v>
      </c>
      <c r="DB64" s="208" t="s">
        <v>3781</v>
      </c>
      <c r="DC64" s="147" t="s">
        <v>3782</v>
      </c>
      <c r="DD64" s="208" t="s">
        <v>3783</v>
      </c>
      <c r="DE64" s="147" t="s">
        <v>3784</v>
      </c>
      <c r="DF64" s="208"/>
      <c r="DG64" s="209" t="s">
        <v>2142</v>
      </c>
      <c r="DH64" s="209" t="s">
        <v>890</v>
      </c>
      <c r="DI64" s="233"/>
      <c r="DJ64" s="209"/>
      <c r="DK64" s="148" t="s">
        <v>198</v>
      </c>
      <c r="DL64" s="209" t="s">
        <v>3785</v>
      </c>
      <c r="DM64" s="209" t="s">
        <v>591</v>
      </c>
      <c r="DN64" s="209" t="s">
        <v>2974</v>
      </c>
      <c r="DO64" s="233"/>
      <c r="DP64" s="209" t="s">
        <v>3786</v>
      </c>
      <c r="DQ64" s="209" t="s">
        <v>3787</v>
      </c>
      <c r="DR64" s="233"/>
      <c r="DS64" s="233"/>
      <c r="DT64" s="209" t="s">
        <v>3788</v>
      </c>
      <c r="DU64" s="209" t="s">
        <v>3078</v>
      </c>
      <c r="DV64" s="209" t="s">
        <v>3789</v>
      </c>
      <c r="DW64" s="209" t="s">
        <v>986</v>
      </c>
      <c r="DX64" s="209" t="s">
        <v>2526</v>
      </c>
      <c r="DY64" s="209" t="s">
        <v>211</v>
      </c>
      <c r="DZ64" s="209" t="s">
        <v>3790</v>
      </c>
      <c r="EA64" s="152" t="s">
        <v>3791</v>
      </c>
      <c r="EB64" s="314" t="s">
        <v>3792</v>
      </c>
    </row>
    <row r="65">
      <c r="A65" s="82" t="s">
        <v>3793</v>
      </c>
      <c r="B65" s="83" t="s">
        <v>3794</v>
      </c>
      <c r="C65" s="84" t="s">
        <v>1277</v>
      </c>
      <c r="D65" s="85" t="s">
        <v>1277</v>
      </c>
      <c r="E65" s="86" t="s">
        <v>1277</v>
      </c>
      <c r="F65" s="87" t="s">
        <v>3023</v>
      </c>
      <c r="G65" s="83" t="s">
        <v>3795</v>
      </c>
      <c r="H65" s="89" t="s">
        <v>2360</v>
      </c>
      <c r="I65" s="89" t="s">
        <v>3796</v>
      </c>
      <c r="J65" s="89" t="s">
        <v>3797</v>
      </c>
      <c r="K65" s="89" t="s">
        <v>1526</v>
      </c>
      <c r="L65" s="89" t="s">
        <v>3798</v>
      </c>
      <c r="M65" s="89" t="s">
        <v>3799</v>
      </c>
      <c r="N65" s="89" t="s">
        <v>3800</v>
      </c>
      <c r="O65" s="89" t="s">
        <v>1832</v>
      </c>
      <c r="P65" s="89" t="s">
        <v>107</v>
      </c>
      <c r="Q65" s="98"/>
      <c r="R65" s="98"/>
      <c r="S65" s="98"/>
      <c r="T65" s="98"/>
      <c r="U65" s="98"/>
      <c r="V65" s="98"/>
      <c r="W65" s="93"/>
      <c r="X65" s="89" t="s">
        <v>3130</v>
      </c>
      <c r="Y65" s="89" t="s">
        <v>3326</v>
      </c>
      <c r="Z65" s="89" t="s">
        <v>1802</v>
      </c>
      <c r="AA65" s="89" t="s">
        <v>3801</v>
      </c>
      <c r="AB65" s="89" t="s">
        <v>1517</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2275</v>
      </c>
      <c r="AU65" s="89" t="s">
        <v>405</v>
      </c>
      <c r="AV65" s="98"/>
      <c r="AW65" s="98"/>
      <c r="AX65" s="98"/>
      <c r="AY65" s="98"/>
      <c r="AZ65" s="93"/>
      <c r="BA65" s="89" t="s">
        <v>2580</v>
      </c>
      <c r="BB65" s="89" t="s">
        <v>307</v>
      </c>
      <c r="BC65" s="89" t="s">
        <v>944</v>
      </c>
      <c r="BD65" s="89" t="s">
        <v>3807</v>
      </c>
      <c r="BE65" s="89" t="s">
        <v>3808</v>
      </c>
      <c r="BF65" s="89" t="s">
        <v>2747</v>
      </c>
      <c r="BG65" s="89" t="s">
        <v>3809</v>
      </c>
      <c r="BH65" s="89" t="s">
        <v>1908</v>
      </c>
      <c r="BI65" s="89" t="s">
        <v>3810</v>
      </c>
      <c r="BJ65" s="89" t="s">
        <v>3811</v>
      </c>
      <c r="BK65" s="89" t="s">
        <v>3513</v>
      </c>
      <c r="BL65" s="89" t="s">
        <v>3812</v>
      </c>
      <c r="BM65" s="89" t="s">
        <v>3758</v>
      </c>
      <c r="BN65" s="89" t="s">
        <v>3813</v>
      </c>
      <c r="BO65" s="98"/>
      <c r="BP65" s="93"/>
      <c r="BQ65" s="89" t="s">
        <v>3814</v>
      </c>
      <c r="BR65" s="89" t="s">
        <v>2615</v>
      </c>
      <c r="BS65" s="89" t="s">
        <v>3462</v>
      </c>
      <c r="BT65" s="89" t="s">
        <v>2960</v>
      </c>
      <c r="BU65" s="89" t="s">
        <v>1330</v>
      </c>
      <c r="BV65" s="89" t="s">
        <v>3815</v>
      </c>
      <c r="BW65" s="89" t="s">
        <v>3816</v>
      </c>
      <c r="BX65" s="89" t="s">
        <v>3817</v>
      </c>
      <c r="BY65" s="98"/>
      <c r="BZ65" s="89" t="s">
        <v>2570</v>
      </c>
      <c r="CA65" s="98"/>
      <c r="CB65" s="98"/>
      <c r="CC65" s="89" t="s">
        <v>2282</v>
      </c>
      <c r="CD65" s="98"/>
      <c r="CE65" s="197"/>
      <c r="CF65" s="89" t="s">
        <v>3818</v>
      </c>
      <c r="CG65" s="89" t="s">
        <v>3819</v>
      </c>
      <c r="CH65" s="89" t="s">
        <v>3820</v>
      </c>
      <c r="CI65" s="89" t="s">
        <v>3821</v>
      </c>
      <c r="CJ65" s="89" t="s">
        <v>2733</v>
      </c>
      <c r="CK65" s="89" t="s">
        <v>134</v>
      </c>
      <c r="CL65" s="89" t="s">
        <v>1852</v>
      </c>
      <c r="CM65" s="89" t="s">
        <v>3822</v>
      </c>
      <c r="CN65" s="98"/>
      <c r="CO65" s="98"/>
      <c r="CP65" s="98"/>
      <c r="CQ65" s="98"/>
      <c r="CR65" s="98"/>
      <c r="CS65" s="103"/>
      <c r="CT65" s="89" t="s">
        <v>3823</v>
      </c>
      <c r="CU65" s="89" t="s">
        <v>546</v>
      </c>
      <c r="CV65" s="89" t="s">
        <v>1490</v>
      </c>
      <c r="CW65" s="89" t="s">
        <v>3824</v>
      </c>
      <c r="CX65" s="89" t="s">
        <v>3825</v>
      </c>
      <c r="CY65" s="89" t="s">
        <v>3826</v>
      </c>
      <c r="CZ65" s="89" t="s">
        <v>3827</v>
      </c>
      <c r="DA65" s="89" t="s">
        <v>1691</v>
      </c>
      <c r="DB65" s="98"/>
      <c r="DC65" s="98"/>
      <c r="DD65" s="89" t="s">
        <v>1876</v>
      </c>
      <c r="DE65" s="98"/>
      <c r="DF65" s="197"/>
      <c r="DG65" s="98"/>
      <c r="DH65" s="98"/>
      <c r="DI65" s="94" t="s">
        <v>3604</v>
      </c>
      <c r="DJ65" s="98"/>
      <c r="DK65" s="89" t="s">
        <v>524</v>
      </c>
      <c r="DL65" s="89" t="s">
        <v>2913</v>
      </c>
      <c r="DM65" s="94" t="s">
        <v>3828</v>
      </c>
      <c r="DN65" s="94" t="s">
        <v>3661</v>
      </c>
      <c r="DO65" s="98"/>
      <c r="DP65" s="89" t="s">
        <v>3829</v>
      </c>
      <c r="DQ65" s="89" t="s">
        <v>3407</v>
      </c>
      <c r="DR65" s="94" t="s">
        <v>3830</v>
      </c>
      <c r="DS65" s="94" t="s">
        <v>1602</v>
      </c>
      <c r="DT65" s="94" t="s">
        <v>3831</v>
      </c>
      <c r="DU65" s="89" t="s">
        <v>2000</v>
      </c>
      <c r="DV65" s="94" t="s">
        <v>3338</v>
      </c>
      <c r="DW65" s="94" t="s">
        <v>1517</v>
      </c>
      <c r="DX65" s="89" t="s">
        <v>3832</v>
      </c>
      <c r="DY65" s="89" t="s">
        <v>2205</v>
      </c>
      <c r="DZ65" s="94" t="s">
        <v>3833</v>
      </c>
      <c r="EA65" s="94" t="s">
        <v>3834</v>
      </c>
      <c r="EB65" s="514" t="s">
        <v>3835</v>
      </c>
    </row>
    <row r="66" ht="15.75" customHeight="1">
      <c r="A66" s="178" t="s">
        <v>3836</v>
      </c>
      <c r="B66" s="105" t="s">
        <v>3837</v>
      </c>
      <c r="C66" s="106" t="s">
        <v>1277</v>
      </c>
      <c r="D66" s="107" t="s">
        <v>1277</v>
      </c>
      <c r="E66" s="108" t="s">
        <v>1277</v>
      </c>
      <c r="F66" s="109" t="s">
        <v>329</v>
      </c>
      <c r="G66" s="105" t="s">
        <v>1866</v>
      </c>
      <c r="H66" s="112" t="str">
        <f>HYPERLINK("https://clips.twitch.tv/LachrymoseCourteousDelicataSeemsGood","51.28")</f>
        <v>51.28</v>
      </c>
      <c r="I66" s="299" t="s">
        <v>3838</v>
      </c>
      <c r="J66" s="299" t="s">
        <v>716</v>
      </c>
      <c r="K66" s="179" t="s">
        <v>1282</v>
      </c>
      <c r="L66" s="299" t="s">
        <v>1820</v>
      </c>
      <c r="M66" s="179" t="s">
        <v>3839</v>
      </c>
      <c r="N66" s="179" t="s">
        <v>3840</v>
      </c>
      <c r="O66" s="299" t="s">
        <v>372</v>
      </c>
      <c r="P66" s="112" t="str">
        <f>HYPERLINK("https://clips.twitch.tv/OpenFastVelociraptorPastaThat","16.00")</f>
        <v>16.00</v>
      </c>
      <c r="Q66" s="217"/>
      <c r="R66" s="217"/>
      <c r="S66" s="217"/>
      <c r="T66" s="217"/>
      <c r="U66" s="217"/>
      <c r="V66" s="217"/>
      <c r="W66" s="93"/>
      <c r="X66" s="201" t="s">
        <v>1801</v>
      </c>
      <c r="Y66" s="30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02" t="s">
        <v>2390</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5"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2081</v>
      </c>
      <c r="CL66" s="308"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14"/>
    </row>
    <row r="67" ht="15.75" customHeight="1">
      <c r="A67" s="82" t="s">
        <v>3859</v>
      </c>
      <c r="B67" s="83" t="s">
        <v>3860</v>
      </c>
      <c r="C67" s="84" t="s">
        <v>738</v>
      </c>
      <c r="D67" s="85" t="s">
        <v>1277</v>
      </c>
      <c r="E67" s="86" t="s">
        <v>1277</v>
      </c>
      <c r="F67" s="87" t="s">
        <v>541</v>
      </c>
      <c r="G67" s="83" t="s">
        <v>3061</v>
      </c>
      <c r="H67" s="94" t="s">
        <v>680</v>
      </c>
      <c r="I67" s="212" t="s">
        <v>3861</v>
      </c>
      <c r="J67" s="212" t="s">
        <v>3862</v>
      </c>
      <c r="K67" s="94" t="s">
        <v>2436</v>
      </c>
      <c r="L67" s="212" t="s">
        <v>3863</v>
      </c>
      <c r="M67" s="98"/>
      <c r="N67" s="212" t="s">
        <v>3864</v>
      </c>
      <c r="O67" s="212" t="s">
        <v>3865</v>
      </c>
      <c r="P67" s="94" t="s">
        <v>107</v>
      </c>
      <c r="Q67" s="98"/>
      <c r="R67" s="98"/>
      <c r="S67" s="94" t="s">
        <v>3866</v>
      </c>
      <c r="T67" s="94" t="s">
        <v>2990</v>
      </c>
      <c r="U67" s="98"/>
      <c r="V67" s="98"/>
      <c r="W67" s="93"/>
      <c r="X67" s="94" t="s">
        <v>3867</v>
      </c>
      <c r="Y67" s="94" t="s">
        <v>3868</v>
      </c>
      <c r="Z67" s="94" t="s">
        <v>3563</v>
      </c>
      <c r="AA67" s="94" t="s">
        <v>3869</v>
      </c>
      <c r="AB67" s="94" t="s">
        <v>2890</v>
      </c>
      <c r="AC67" s="94" t="s">
        <v>3870</v>
      </c>
      <c r="AD67" s="98"/>
      <c r="AE67" s="94"/>
      <c r="AF67" s="94" t="s">
        <v>3160</v>
      </c>
      <c r="AG67" s="98"/>
      <c r="AH67" s="94"/>
      <c r="AI67" s="94" t="s">
        <v>2354</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2731</v>
      </c>
      <c r="BD67" s="212" t="s">
        <v>3875</v>
      </c>
      <c r="BE67" s="94" t="s">
        <v>169</v>
      </c>
      <c r="BF67" s="98"/>
      <c r="BG67" s="98"/>
      <c r="BH67" s="94" t="s">
        <v>1128</v>
      </c>
      <c r="BI67" s="94"/>
      <c r="BJ67" s="94"/>
      <c r="BK67" s="94" t="s">
        <v>1638</v>
      </c>
      <c r="BL67" s="98"/>
      <c r="BM67" s="94" t="s">
        <v>2811</v>
      </c>
      <c r="BN67" s="94" t="s">
        <v>3876</v>
      </c>
      <c r="BO67" s="98"/>
      <c r="BP67" s="93"/>
      <c r="BQ67" s="94"/>
      <c r="BR67" s="212" t="s">
        <v>3877</v>
      </c>
      <c r="BS67" s="94" t="s">
        <v>3515</v>
      </c>
      <c r="BT67" s="94" t="s">
        <v>3878</v>
      </c>
      <c r="BU67" s="94" t="s">
        <v>2871</v>
      </c>
      <c r="BV67" s="94" t="s">
        <v>734</v>
      </c>
      <c r="BW67" s="88" t="s">
        <v>3879</v>
      </c>
      <c r="BX67" s="98"/>
      <c r="BY67" s="94" t="s">
        <v>3880</v>
      </c>
      <c r="BZ67" s="94" t="s">
        <v>1915</v>
      </c>
      <c r="CA67" s="212" t="s">
        <v>3881</v>
      </c>
      <c r="CB67" s="94" t="s">
        <v>3882</v>
      </c>
      <c r="CC67" s="94" t="s">
        <v>686</v>
      </c>
      <c r="CD67" s="98"/>
      <c r="CE67" s="197"/>
      <c r="CF67" s="212" t="s">
        <v>3883</v>
      </c>
      <c r="CG67" s="94" t="s">
        <v>3884</v>
      </c>
      <c r="CH67" s="212"/>
      <c r="CI67" s="89" t="s">
        <v>3885</v>
      </c>
      <c r="CJ67" s="98"/>
      <c r="CK67" s="94" t="s">
        <v>2467</v>
      </c>
      <c r="CL67" s="94" t="s">
        <v>1517</v>
      </c>
      <c r="CM67" s="94" t="s">
        <v>2140</v>
      </c>
      <c r="CN67" s="98"/>
      <c r="CO67" s="98"/>
      <c r="CP67" s="98"/>
      <c r="CQ67" s="98"/>
      <c r="CR67" s="98"/>
      <c r="CS67" s="103"/>
      <c r="CT67" s="94" t="s">
        <v>3886</v>
      </c>
      <c r="CU67" s="98"/>
      <c r="CV67" s="94" t="s">
        <v>2678</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1931</v>
      </c>
      <c r="G68" s="105" t="s">
        <v>3061</v>
      </c>
      <c r="H68" s="114" t="s">
        <v>3656</v>
      </c>
      <c r="I68" s="217"/>
      <c r="J68" s="217"/>
      <c r="K68" s="217"/>
      <c r="L68" s="179" t="s">
        <v>341</v>
      </c>
      <c r="M68" s="217"/>
      <c r="N68" s="217"/>
      <c r="O68" s="179" t="s">
        <v>2210</v>
      </c>
      <c r="P68" s="179" t="s">
        <v>2140</v>
      </c>
      <c r="Q68" s="112" t="s">
        <v>230</v>
      </c>
      <c r="R68" s="217"/>
      <c r="S68" s="217"/>
      <c r="T68" s="179" t="s">
        <v>3891</v>
      </c>
      <c r="U68" s="179" t="s">
        <v>3110</v>
      </c>
      <c r="V68" s="114" t="s">
        <v>3892</v>
      </c>
      <c r="W68" s="93"/>
      <c r="X68" s="220"/>
      <c r="Y68" s="201" t="s">
        <v>2714</v>
      </c>
      <c r="Z68" s="116" t="str">
        <f>HYPERLINK("https://youtu.be/esd_xoh2Wlk","14.77")</f>
        <v>14.77</v>
      </c>
      <c r="AA68" s="220"/>
      <c r="AB68" s="117" t="s">
        <v>3083</v>
      </c>
      <c r="AC68" s="201" t="s">
        <v>3893</v>
      </c>
      <c r="AD68" s="220"/>
      <c r="AE68" s="220"/>
      <c r="AF68" s="201" t="s">
        <v>3414</v>
      </c>
      <c r="AG68" s="201" t="s">
        <v>3894</v>
      </c>
      <c r="AH68" s="201"/>
      <c r="AI68" s="201" t="s">
        <v>3895</v>
      </c>
      <c r="AJ68" s="117" t="s">
        <v>3896</v>
      </c>
      <c r="AK68" s="93"/>
      <c r="AL68" s="221"/>
      <c r="AM68" s="221"/>
      <c r="AN68" s="123" t="s">
        <v>3897</v>
      </c>
      <c r="AO68" s="221"/>
      <c r="AP68" s="203" t="s">
        <v>367</v>
      </c>
      <c r="AQ68" s="123" t="s">
        <v>3898</v>
      </c>
      <c r="AR68" s="221"/>
      <c r="AS68" s="181" t="s">
        <v>3412</v>
      </c>
      <c r="AT68" s="181" t="s">
        <v>3899</v>
      </c>
      <c r="AU68" s="123" t="s">
        <v>3900</v>
      </c>
      <c r="AV68" s="123" t="s">
        <v>3901</v>
      </c>
      <c r="AW68" s="221"/>
      <c r="AX68" s="221"/>
      <c r="AY68" s="221"/>
      <c r="AZ68" s="93"/>
      <c r="BA68" s="186"/>
      <c r="BB68" s="186"/>
      <c r="BC68" s="187"/>
      <c r="BD68" s="129" t="s">
        <v>3159</v>
      </c>
      <c r="BE68" s="186"/>
      <c r="BF68" s="129" t="s">
        <v>1654</v>
      </c>
      <c r="BG68" s="186"/>
      <c r="BH68" s="129" t="s">
        <v>2129</v>
      </c>
      <c r="BI68" s="186"/>
      <c r="BJ68" s="186"/>
      <c r="BK68" s="187" t="s">
        <v>2464</v>
      </c>
      <c r="BL68" s="186"/>
      <c r="BM68" s="186"/>
      <c r="BN68" s="186"/>
      <c r="BO68" s="187" t="s">
        <v>3902</v>
      </c>
      <c r="BP68" s="115"/>
      <c r="BQ68" s="224"/>
      <c r="BR68" s="224"/>
      <c r="BS68" s="189" t="s">
        <v>3903</v>
      </c>
      <c r="BT68" s="189" t="s">
        <v>3904</v>
      </c>
      <c r="BU68" s="224"/>
      <c r="BV68" s="189" t="s">
        <v>1415</v>
      </c>
      <c r="BW68" s="224"/>
      <c r="BX68" s="224"/>
      <c r="BY68" s="224"/>
      <c r="BZ68" s="224"/>
      <c r="CA68" s="134" t="s">
        <v>3905</v>
      </c>
      <c r="CB68" s="189" t="s">
        <v>3906</v>
      </c>
      <c r="CC68" s="189" t="s">
        <v>365</v>
      </c>
      <c r="CD68" s="189" t="s">
        <v>3907</v>
      </c>
      <c r="CE68" s="384"/>
      <c r="CF68" s="192" t="s">
        <v>2806</v>
      </c>
      <c r="CG68" s="140" t="s">
        <v>3185</v>
      </c>
      <c r="CH68" s="309" t="s">
        <v>1981</v>
      </c>
      <c r="CI68" s="192" t="s">
        <v>2482</v>
      </c>
      <c r="CJ68" s="192" t="s">
        <v>2958</v>
      </c>
      <c r="CK68" s="192" t="s">
        <v>1020</v>
      </c>
      <c r="CL68" s="192" t="s">
        <v>3908</v>
      </c>
      <c r="CM68" s="230"/>
      <c r="CN68" s="230"/>
      <c r="CO68" s="385" t="s">
        <v>1535</v>
      </c>
      <c r="CP68" s="230"/>
      <c r="CQ68" s="230"/>
      <c r="CR68" s="192" t="s">
        <v>3909</v>
      </c>
      <c r="CS68" s="103"/>
      <c r="CT68" s="231"/>
      <c r="CU68" s="231"/>
      <c r="CV68" s="231"/>
      <c r="CW68" s="231"/>
      <c r="CX68" s="231"/>
      <c r="CY68" s="208" t="s">
        <v>204</v>
      </c>
      <c r="CZ68" s="208" t="s">
        <v>1821</v>
      </c>
      <c r="DA68" s="231"/>
      <c r="DB68" s="397" t="s">
        <v>616</v>
      </c>
      <c r="DC68" s="208"/>
      <c r="DD68" s="208" t="s">
        <v>357</v>
      </c>
      <c r="DE68" s="208" t="s">
        <v>3910</v>
      </c>
      <c r="DF68" s="358"/>
      <c r="DG68" s="233"/>
      <c r="DH68" s="233"/>
      <c r="DI68" s="233"/>
      <c r="DJ68" s="233"/>
      <c r="DK68" s="209" t="s">
        <v>524</v>
      </c>
      <c r="DL68" s="233"/>
      <c r="DM68" s="209" t="s">
        <v>959</v>
      </c>
      <c r="DN68" s="209" t="s">
        <v>3911</v>
      </c>
      <c r="DO68" s="233"/>
      <c r="DP68" s="233"/>
      <c r="DQ68" s="152" t="s">
        <v>204</v>
      </c>
      <c r="DR68" s="233"/>
      <c r="DS68" s="233"/>
      <c r="DT68" s="209" t="s">
        <v>2458</v>
      </c>
      <c r="DU68" s="233"/>
      <c r="DV68" s="233"/>
      <c r="DW68" s="209" t="s">
        <v>3912</v>
      </c>
      <c r="DX68" s="149" t="s">
        <v>2696</v>
      </c>
      <c r="DY68" s="149" t="str">
        <f>HYPERLINK("https://youtu.be/cSRvv7G0qWk","25.28")</f>
        <v>25.28</v>
      </c>
      <c r="DZ68" s="209" t="s">
        <v>3913</v>
      </c>
      <c r="EA68" s="209" t="s">
        <v>3914</v>
      </c>
      <c r="EB68" s="314"/>
    </row>
    <row r="69">
      <c r="A69" s="82" t="s">
        <v>3915</v>
      </c>
      <c r="B69" s="83" t="s">
        <v>3916</v>
      </c>
      <c r="C69" s="84" t="s">
        <v>1277</v>
      </c>
      <c r="D69" s="85" t="s">
        <v>1277</v>
      </c>
      <c r="E69" s="86" t="s">
        <v>1277</v>
      </c>
      <c r="F69" s="87" t="s">
        <v>3917</v>
      </c>
      <c r="G69" s="83" t="s">
        <v>1867</v>
      </c>
      <c r="H69" s="171" t="s">
        <v>3918</v>
      </c>
      <c r="I69" s="89" t="s">
        <v>3919</v>
      </c>
      <c r="J69" s="89" t="s">
        <v>3163</v>
      </c>
      <c r="K69" s="89" t="s">
        <v>1282</v>
      </c>
      <c r="L69" s="89" t="s">
        <v>2639</v>
      </c>
      <c r="M69" s="89" t="s">
        <v>3920</v>
      </c>
      <c r="N69" s="89" t="s">
        <v>3921</v>
      </c>
      <c r="O69" s="89" t="s">
        <v>3262</v>
      </c>
      <c r="P69" s="89" t="s">
        <v>3447</v>
      </c>
      <c r="Q69" s="98"/>
      <c r="R69" s="98"/>
      <c r="S69" s="94" t="s">
        <v>3922</v>
      </c>
      <c r="T69" s="98"/>
      <c r="U69" s="94" t="s">
        <v>1291</v>
      </c>
      <c r="V69" s="98"/>
      <c r="W69" s="93"/>
      <c r="X69" s="94" t="s">
        <v>2155</v>
      </c>
      <c r="Y69" s="89" t="s">
        <v>3923</v>
      </c>
      <c r="Z69" s="89" t="s">
        <v>3924</v>
      </c>
      <c r="AA69" s="171" t="s">
        <v>1753</v>
      </c>
      <c r="AB69" s="89" t="s">
        <v>630</v>
      </c>
      <c r="AC69" s="89" t="s">
        <v>3925</v>
      </c>
      <c r="AD69" s="98"/>
      <c r="AE69" s="89" t="s">
        <v>3926</v>
      </c>
      <c r="AF69" s="89" t="s">
        <v>3507</v>
      </c>
      <c r="AG69" s="98"/>
      <c r="AH69" s="98"/>
      <c r="AI69" s="94" t="s">
        <v>2934</v>
      </c>
      <c r="AJ69" s="98"/>
      <c r="AK69" s="93"/>
      <c r="AL69" s="94" t="s">
        <v>379</v>
      </c>
      <c r="AM69" s="89" t="s">
        <v>2956</v>
      </c>
      <c r="AN69" s="449" t="s">
        <v>3927</v>
      </c>
      <c r="AO69" s="98"/>
      <c r="AP69" s="98"/>
      <c r="AQ69" s="98"/>
      <c r="AR69" s="98"/>
      <c r="AS69" s="98"/>
      <c r="AT69" s="89" t="s">
        <v>3509</v>
      </c>
      <c r="AU69" s="89" t="s">
        <v>3928</v>
      </c>
      <c r="AV69" s="98"/>
      <c r="AW69" s="98"/>
      <c r="AX69" s="89" t="s">
        <v>3929</v>
      </c>
      <c r="AY69" s="89" t="s">
        <v>3930</v>
      </c>
      <c r="AZ69" s="93"/>
      <c r="BA69" s="94"/>
      <c r="BB69" s="89" t="s">
        <v>3931</v>
      </c>
      <c r="BC69" s="89" t="s">
        <v>1959</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2793</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2446</v>
      </c>
      <c r="CK69" s="94" t="s">
        <v>3953</v>
      </c>
      <c r="CL69" s="252" t="s">
        <v>3361</v>
      </c>
      <c r="CM69" s="98"/>
      <c r="CN69" s="98"/>
      <c r="CO69" s="89" t="s">
        <v>3954</v>
      </c>
      <c r="CP69" s="98"/>
      <c r="CQ69" s="89" t="s">
        <v>3955</v>
      </c>
      <c r="CR69" s="98"/>
      <c r="CS69" s="103"/>
      <c r="CT69" s="94" t="s">
        <v>1088</v>
      </c>
      <c r="CU69" s="89" t="s">
        <v>3956</v>
      </c>
      <c r="CV69" s="89" t="s">
        <v>1484</v>
      </c>
      <c r="CW69" s="89" t="s">
        <v>2553</v>
      </c>
      <c r="CX69" s="94" t="s">
        <v>3957</v>
      </c>
      <c r="CY69" s="252" t="s">
        <v>3958</v>
      </c>
      <c r="CZ69" s="171" t="s">
        <v>3959</v>
      </c>
      <c r="DA69" s="89" t="s">
        <v>3960</v>
      </c>
      <c r="DB69" s="98"/>
      <c r="DC69" s="89" t="s">
        <v>3961</v>
      </c>
      <c r="DD69" s="94" t="s">
        <v>3962</v>
      </c>
      <c r="DE69" s="98"/>
      <c r="DF69" s="197"/>
      <c r="DG69" s="94" t="s">
        <v>1383</v>
      </c>
      <c r="DH69" s="98"/>
      <c r="DI69" s="98"/>
      <c r="DJ69" s="98"/>
      <c r="DK69" s="89" t="s">
        <v>506</v>
      </c>
      <c r="DL69" s="94" t="s">
        <v>1668</v>
      </c>
      <c r="DM69" s="89" t="s">
        <v>1595</v>
      </c>
      <c r="DN69" s="94" t="s">
        <v>894</v>
      </c>
      <c r="DO69" s="98"/>
      <c r="DP69" s="94" t="s">
        <v>3963</v>
      </c>
      <c r="DQ69" s="98"/>
      <c r="DR69" s="94" t="s">
        <v>417</v>
      </c>
      <c r="DS69" s="89" t="s">
        <v>3964</v>
      </c>
      <c r="DT69" s="94" t="s">
        <v>3965</v>
      </c>
      <c r="DU69" s="171" t="s">
        <v>3218</v>
      </c>
      <c r="DV69" s="98"/>
      <c r="DW69" s="171" t="s">
        <v>298</v>
      </c>
      <c r="DX69" s="94" t="s">
        <v>3227</v>
      </c>
      <c r="DY69" s="94" t="s">
        <v>3966</v>
      </c>
      <c r="DZ69" s="89" t="s">
        <v>3703</v>
      </c>
      <c r="EA69" s="89" t="s">
        <v>1603</v>
      </c>
      <c r="EB69" s="92" t="s">
        <v>2795</v>
      </c>
    </row>
    <row r="70">
      <c r="A70" s="516" t="s">
        <v>3967</v>
      </c>
      <c r="B70" s="105" t="s">
        <v>3968</v>
      </c>
      <c r="C70" s="106" t="s">
        <v>1277</v>
      </c>
      <c r="D70" s="107" t="s">
        <v>1277</v>
      </c>
      <c r="E70" s="108" t="s">
        <v>1277</v>
      </c>
      <c r="F70" s="109" t="s">
        <v>738</v>
      </c>
      <c r="G70" s="105" t="s">
        <v>2978</v>
      </c>
      <c r="H70" s="179" t="s">
        <v>1834</v>
      </c>
      <c r="I70" s="179" t="s">
        <v>3969</v>
      </c>
      <c r="J70" s="179" t="s">
        <v>3321</v>
      </c>
      <c r="K70" s="179" t="s">
        <v>2839</v>
      </c>
      <c r="L70" s="179" t="s">
        <v>1485</v>
      </c>
      <c r="M70" s="179" t="s">
        <v>3970</v>
      </c>
      <c r="N70" s="179" t="s">
        <v>3971</v>
      </c>
      <c r="O70" s="179" t="s">
        <v>3972</v>
      </c>
      <c r="P70" s="179" t="s">
        <v>2140</v>
      </c>
      <c r="Q70" s="217"/>
      <c r="R70" s="217"/>
      <c r="S70" s="179" t="s">
        <v>1140</v>
      </c>
      <c r="T70" s="217"/>
      <c r="U70" s="179" t="s">
        <v>3973</v>
      </c>
      <c r="V70" s="217"/>
      <c r="W70" s="93"/>
      <c r="X70" s="201" t="s">
        <v>3974</v>
      </c>
      <c r="Y70" s="201" t="s">
        <v>3326</v>
      </c>
      <c r="Z70" s="201" t="s">
        <v>506</v>
      </c>
      <c r="AA70" s="201" t="s">
        <v>3284</v>
      </c>
      <c r="AB70" s="201" t="s">
        <v>3306</v>
      </c>
      <c r="AC70" s="201" t="s">
        <v>3975</v>
      </c>
      <c r="AD70" s="220"/>
      <c r="AE70" s="201" t="s">
        <v>2643</v>
      </c>
      <c r="AF70" s="201" t="s">
        <v>2270</v>
      </c>
      <c r="AG70" s="201" t="s">
        <v>3976</v>
      </c>
      <c r="AH70" s="220"/>
      <c r="AI70" s="220"/>
      <c r="AJ70" s="220"/>
      <c r="AK70" s="93"/>
      <c r="AL70" s="221"/>
      <c r="AM70" s="181" t="s">
        <v>3977</v>
      </c>
      <c r="AN70" s="221"/>
      <c r="AO70" s="221"/>
      <c r="AP70" s="221"/>
      <c r="AQ70" s="221"/>
      <c r="AR70" s="221"/>
      <c r="AS70" s="221"/>
      <c r="AT70" s="181" t="s">
        <v>1737</v>
      </c>
      <c r="AU70" s="181" t="s">
        <v>3549</v>
      </c>
      <c r="AV70" s="221"/>
      <c r="AW70" s="221"/>
      <c r="AX70" s="221"/>
      <c r="AY70" s="221"/>
      <c r="AZ70" s="93"/>
      <c r="BA70" s="187" t="s">
        <v>3978</v>
      </c>
      <c r="BB70" s="187" t="s">
        <v>1253</v>
      </c>
      <c r="BC70" s="187" t="s">
        <v>293</v>
      </c>
      <c r="BD70" s="187" t="s">
        <v>3979</v>
      </c>
      <c r="BE70" s="187" t="s">
        <v>3980</v>
      </c>
      <c r="BF70" s="187" t="s">
        <v>1097</v>
      </c>
      <c r="BG70" s="186"/>
      <c r="BH70" s="187" t="s">
        <v>2204</v>
      </c>
      <c r="BI70" s="187" t="s">
        <v>3981</v>
      </c>
      <c r="BJ70" s="186"/>
      <c r="BK70" s="187" t="s">
        <v>2084</v>
      </c>
      <c r="BL70" s="186"/>
      <c r="BM70" s="186"/>
      <c r="BN70" s="187" t="s">
        <v>3982</v>
      </c>
      <c r="BO70" s="186"/>
      <c r="BP70" s="93"/>
      <c r="BQ70" s="189" t="s">
        <v>3983</v>
      </c>
      <c r="BR70" s="335" t="s">
        <v>3194</v>
      </c>
      <c r="BS70" s="335" t="s">
        <v>3984</v>
      </c>
      <c r="BT70" s="335" t="s">
        <v>3985</v>
      </c>
      <c r="BU70" s="370" t="s">
        <v>1700</v>
      </c>
      <c r="BV70" s="335" t="s">
        <v>3162</v>
      </c>
      <c r="BW70" s="134" t="s">
        <v>3986</v>
      </c>
      <c r="BX70" s="189" t="s">
        <v>3987</v>
      </c>
      <c r="BY70" s="224"/>
      <c r="BZ70" s="189" t="s">
        <v>3988</v>
      </c>
      <c r="CA70" s="224"/>
      <c r="CB70" s="224"/>
      <c r="CC70" s="224"/>
      <c r="CD70" s="224"/>
      <c r="CE70" s="227"/>
      <c r="CF70" s="341" t="s">
        <v>3989</v>
      </c>
      <c r="CG70" s="451" t="s">
        <v>178</v>
      </c>
      <c r="CH70" s="341" t="s">
        <v>3990</v>
      </c>
      <c r="CI70" s="451" t="s">
        <v>3991</v>
      </c>
      <c r="CJ70" s="341" t="s">
        <v>546</v>
      </c>
      <c r="CK70" s="341" t="s">
        <v>3992</v>
      </c>
      <c r="CL70" s="451" t="s">
        <v>2678</v>
      </c>
      <c r="CM70" s="341" t="s">
        <v>2070</v>
      </c>
      <c r="CN70" s="230"/>
      <c r="CO70" s="230"/>
      <c r="CP70" s="230"/>
      <c r="CQ70" s="230"/>
      <c r="CR70" s="230"/>
      <c r="CS70" s="103"/>
      <c r="CT70" s="346" t="s">
        <v>3993</v>
      </c>
      <c r="CU70" s="343" t="s">
        <v>2554</v>
      </c>
      <c r="CV70" s="346" t="s">
        <v>3994</v>
      </c>
      <c r="CW70" s="346" t="s">
        <v>2720</v>
      </c>
      <c r="CX70" s="346" t="s">
        <v>3995</v>
      </c>
      <c r="CY70" s="346" t="s">
        <v>3994</v>
      </c>
      <c r="CZ70" s="343" t="s">
        <v>3996</v>
      </c>
      <c r="DA70" s="346" t="s">
        <v>3997</v>
      </c>
      <c r="DB70" s="231"/>
      <c r="DC70" s="231"/>
      <c r="DD70" s="231"/>
      <c r="DE70" s="231"/>
      <c r="DF70" s="246"/>
      <c r="DG70" s="348"/>
      <c r="DH70" s="348"/>
      <c r="DI70" s="348"/>
      <c r="DJ70" s="348"/>
      <c r="DK70" s="348"/>
      <c r="DL70" s="209" t="s">
        <v>2529</v>
      </c>
      <c r="DM70" s="348"/>
      <c r="DN70" s="348"/>
      <c r="DO70" s="209" t="s">
        <v>3998</v>
      </c>
      <c r="DP70" s="209" t="s">
        <v>3999</v>
      </c>
      <c r="DQ70" s="209" t="s">
        <v>4000</v>
      </c>
      <c r="DR70" s="209" t="s">
        <v>3414</v>
      </c>
      <c r="DS70" s="209" t="s">
        <v>2706</v>
      </c>
      <c r="DT70" s="348"/>
      <c r="DU70" s="348"/>
      <c r="DV70" s="233"/>
      <c r="DW70" s="209" t="s">
        <v>4001</v>
      </c>
      <c r="DX70" s="348"/>
      <c r="DY70" s="348"/>
      <c r="DZ70" s="348"/>
      <c r="EA70" s="209" t="s">
        <v>4002</v>
      </c>
      <c r="EB70" s="350" t="s">
        <v>4003</v>
      </c>
    </row>
    <row r="71" ht="15.75" customHeight="1">
      <c r="A71" s="82" t="s">
        <v>4004</v>
      </c>
      <c r="B71" s="83" t="s">
        <v>4005</v>
      </c>
      <c r="C71" s="84" t="s">
        <v>1277</v>
      </c>
      <c r="D71" s="85" t="s">
        <v>1277</v>
      </c>
      <c r="E71" s="86" t="s">
        <v>1277</v>
      </c>
      <c r="F71" s="87" t="s">
        <v>329</v>
      </c>
      <c r="G71" s="83" t="s">
        <v>2798</v>
      </c>
      <c r="H71" s="94"/>
      <c r="I71" s="89" t="s">
        <v>3260</v>
      </c>
      <c r="J71" s="98" t="s">
        <v>4006</v>
      </c>
      <c r="K71" s="171" t="s">
        <v>4007</v>
      </c>
      <c r="L71" s="89" t="s">
        <v>883</v>
      </c>
      <c r="M71" s="237" t="s">
        <v>1937</v>
      </c>
      <c r="N71" s="98"/>
      <c r="O71" s="212" t="s">
        <v>4008</v>
      </c>
      <c r="P71" s="89" t="s">
        <v>2140</v>
      </c>
      <c r="Q71" s="98"/>
      <c r="R71" s="94"/>
      <c r="S71" s="94"/>
      <c r="T71" s="98"/>
      <c r="U71" s="98"/>
      <c r="V71" s="98"/>
      <c r="W71" s="93"/>
      <c r="X71" s="89" t="s">
        <v>2271</v>
      </c>
      <c r="Y71" s="94" t="s">
        <v>3326</v>
      </c>
      <c r="Z71" s="89" t="s">
        <v>1290</v>
      </c>
      <c r="AA71" s="94" t="s">
        <v>4009</v>
      </c>
      <c r="AB71" s="89" t="s">
        <v>4010</v>
      </c>
      <c r="AC71" s="94" t="s">
        <v>3004</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2468</v>
      </c>
      <c r="BT71" s="89" t="s">
        <v>3136</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2268</v>
      </c>
      <c r="CM71" s="89" t="s">
        <v>4021</v>
      </c>
      <c r="CN71" s="98"/>
      <c r="CO71" s="98"/>
      <c r="CP71" s="98"/>
      <c r="CQ71" s="98"/>
      <c r="CR71" s="98"/>
      <c r="CS71" s="103"/>
      <c r="CT71" s="94" t="s">
        <v>4022</v>
      </c>
      <c r="CU71" s="98"/>
      <c r="CV71" s="212" t="s">
        <v>753</v>
      </c>
      <c r="CW71" s="94" t="s">
        <v>3629</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3100</v>
      </c>
      <c r="Q72" s="217"/>
      <c r="R72" s="179" t="s">
        <v>618</v>
      </c>
      <c r="S72" s="179" t="s">
        <v>4032</v>
      </c>
      <c r="T72" s="217"/>
      <c r="U72" s="217"/>
      <c r="V72" s="179" t="s">
        <v>4033</v>
      </c>
      <c r="W72" s="93"/>
      <c r="X72" s="201" t="s">
        <v>4034</v>
      </c>
      <c r="Y72" s="201" t="s">
        <v>4035</v>
      </c>
      <c r="Z72" s="201" t="s">
        <v>2616</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2281</v>
      </c>
      <c r="AX72" s="181" t="s">
        <v>4006</v>
      </c>
      <c r="AY72" s="181" t="s">
        <v>4049</v>
      </c>
      <c r="AZ72" s="115"/>
      <c r="BA72" s="187" t="s">
        <v>587</v>
      </c>
      <c r="BB72" s="187" t="s">
        <v>395</v>
      </c>
      <c r="BC72" s="187" t="s">
        <v>2655</v>
      </c>
      <c r="BD72" s="187" t="s">
        <v>260</v>
      </c>
      <c r="BE72" s="187" t="s">
        <v>3617</v>
      </c>
      <c r="BF72" s="187" t="s">
        <v>1174</v>
      </c>
      <c r="BG72" s="187" t="s">
        <v>2586</v>
      </c>
      <c r="BH72" s="187" t="s">
        <v>513</v>
      </c>
      <c r="BI72" s="186"/>
      <c r="BJ72" s="187" t="s">
        <v>4050</v>
      </c>
      <c r="BK72" s="187" t="s">
        <v>4051</v>
      </c>
      <c r="BL72" s="186"/>
      <c r="BM72" s="187" t="s">
        <v>3552</v>
      </c>
      <c r="BN72" s="187" t="s">
        <v>3876</v>
      </c>
      <c r="BO72" s="187" t="s">
        <v>4052</v>
      </c>
      <c r="BP72" s="115"/>
      <c r="BQ72" s="189"/>
      <c r="BR72" s="189" t="s">
        <v>2927</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1953</v>
      </c>
      <c r="CN72" s="230"/>
      <c r="CO72" s="192" t="s">
        <v>157</v>
      </c>
      <c r="CP72" s="192"/>
      <c r="CQ72" s="192" t="s">
        <v>4066</v>
      </c>
      <c r="CR72" s="192" t="s">
        <v>4067</v>
      </c>
      <c r="CS72" s="103"/>
      <c r="CT72" s="208" t="s">
        <v>2684</v>
      </c>
      <c r="CU72" s="208" t="s">
        <v>4068</v>
      </c>
      <c r="CV72" s="208" t="s">
        <v>4069</v>
      </c>
      <c r="CW72" s="208" t="s">
        <v>1516</v>
      </c>
      <c r="CX72" s="208" t="s">
        <v>4070</v>
      </c>
      <c r="CY72" s="208" t="s">
        <v>4071</v>
      </c>
      <c r="CZ72" s="208" t="s">
        <v>4072</v>
      </c>
      <c r="DA72" s="208" t="s">
        <v>4073</v>
      </c>
      <c r="DB72" s="208" t="s">
        <v>718</v>
      </c>
      <c r="DC72" s="208" t="s">
        <v>2515</v>
      </c>
      <c r="DD72" s="208" t="s">
        <v>1984</v>
      </c>
      <c r="DE72" s="208" t="s">
        <v>4074</v>
      </c>
      <c r="DF72" s="208"/>
      <c r="DG72" s="209" t="s">
        <v>4075</v>
      </c>
      <c r="DH72" s="209" t="s">
        <v>412</v>
      </c>
      <c r="DI72" s="209" t="s">
        <v>4076</v>
      </c>
      <c r="DJ72" s="209"/>
      <c r="DK72" s="209" t="s">
        <v>3565</v>
      </c>
      <c r="DL72" s="209" t="s">
        <v>4077</v>
      </c>
      <c r="DM72" s="209" t="s">
        <v>389</v>
      </c>
      <c r="DN72" s="209" t="s">
        <v>4078</v>
      </c>
      <c r="DO72" s="233"/>
      <c r="DP72" s="209" t="s">
        <v>4079</v>
      </c>
      <c r="DQ72" s="209"/>
      <c r="DR72" s="233"/>
      <c r="DS72" s="209" t="s">
        <v>3964</v>
      </c>
      <c r="DT72" s="209" t="s">
        <v>1224</v>
      </c>
      <c r="DU72" s="209" t="s">
        <v>902</v>
      </c>
      <c r="DV72" s="233"/>
      <c r="DW72" s="209" t="s">
        <v>671</v>
      </c>
      <c r="DX72" s="209" t="s">
        <v>2263</v>
      </c>
      <c r="DY72" s="209" t="s">
        <v>1696</v>
      </c>
      <c r="DZ72" s="209" t="s">
        <v>4080</v>
      </c>
      <c r="EA72" s="209" t="s">
        <v>1915</v>
      </c>
      <c r="EB72" s="314" t="s">
        <v>4081</v>
      </c>
    </row>
    <row r="73" ht="15.75" customHeight="1">
      <c r="A73" s="517"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2710</v>
      </c>
      <c r="Q73" s="94" t="s">
        <v>4092</v>
      </c>
      <c r="R73" s="89" t="s">
        <v>3323</v>
      </c>
      <c r="S73" s="89" t="s">
        <v>4006</v>
      </c>
      <c r="T73" s="98"/>
      <c r="U73" s="94" t="s">
        <v>2972</v>
      </c>
      <c r="V73" s="94" t="s">
        <v>4093</v>
      </c>
      <c r="W73" s="93"/>
      <c r="X73" s="94" t="s">
        <v>3867</v>
      </c>
      <c r="Y73" s="94" t="s">
        <v>4094</v>
      </c>
      <c r="Z73" s="94" t="s">
        <v>4095</v>
      </c>
      <c r="AA73" s="94" t="s">
        <v>4096</v>
      </c>
      <c r="AB73" s="94" t="s">
        <v>3092</v>
      </c>
      <c r="AC73" s="94" t="s">
        <v>4097</v>
      </c>
      <c r="AD73" s="98"/>
      <c r="AE73" s="94" t="s">
        <v>4098</v>
      </c>
      <c r="AF73" s="94" t="s">
        <v>1293</v>
      </c>
      <c r="AG73" s="98"/>
      <c r="AH73" s="94"/>
      <c r="AI73" s="94" t="s">
        <v>3634</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2349</v>
      </c>
      <c r="BC73" s="94" t="s">
        <v>731</v>
      </c>
      <c r="BD73" s="212" t="s">
        <v>4047</v>
      </c>
      <c r="BE73" s="94" t="s">
        <v>4104</v>
      </c>
      <c r="BF73" s="94" t="s">
        <v>4105</v>
      </c>
      <c r="BG73" s="94"/>
      <c r="BH73" s="94" t="s">
        <v>2100</v>
      </c>
      <c r="BI73" s="94" t="s">
        <v>4106</v>
      </c>
      <c r="BJ73" s="94"/>
      <c r="BK73" s="94" t="s">
        <v>2084</v>
      </c>
      <c r="BL73" s="94" t="s">
        <v>1498</v>
      </c>
      <c r="BM73" s="94" t="s">
        <v>2566</v>
      </c>
      <c r="BN73" s="94" t="s">
        <v>4107</v>
      </c>
      <c r="BO73" s="94" t="s">
        <v>440</v>
      </c>
      <c r="BP73" s="97"/>
      <c r="BQ73" s="94"/>
      <c r="BR73" s="89" t="s">
        <v>4108</v>
      </c>
      <c r="BS73" s="94" t="s">
        <v>3605</v>
      </c>
      <c r="BT73" s="94" t="s">
        <v>4109</v>
      </c>
      <c r="BU73" s="94" t="s">
        <v>4110</v>
      </c>
      <c r="BV73" s="94" t="s">
        <v>4111</v>
      </c>
      <c r="BW73" s="94" t="s">
        <v>4112</v>
      </c>
      <c r="BX73" s="94" t="s">
        <v>4113</v>
      </c>
      <c r="BY73" s="98"/>
      <c r="BZ73" s="94" t="s">
        <v>4114</v>
      </c>
      <c r="CA73" s="94" t="s">
        <v>4115</v>
      </c>
      <c r="CB73" s="94" t="s">
        <v>842</v>
      </c>
      <c r="CC73" s="94" t="s">
        <v>2711</v>
      </c>
      <c r="CD73" s="98"/>
      <c r="CE73" s="197"/>
      <c r="CF73" s="92" t="str">
        <f>HYPERLINK("https://www.youtube.com/watch?v=3HfPcnPS_pk","56.84")</f>
        <v>56.84</v>
      </c>
      <c r="CG73" s="94" t="s">
        <v>240</v>
      </c>
      <c r="CH73" s="94" t="s">
        <v>2924</v>
      </c>
      <c r="CI73" s="94" t="s">
        <v>4116</v>
      </c>
      <c r="CJ73" s="98"/>
      <c r="CK73" s="94" t="s">
        <v>4117</v>
      </c>
      <c r="CL73" s="94" t="s">
        <v>2124</v>
      </c>
      <c r="CM73" s="212" t="s">
        <v>4118</v>
      </c>
      <c r="CN73" s="98"/>
      <c r="CO73" s="94" t="s">
        <v>4119</v>
      </c>
      <c r="CP73" s="98"/>
      <c r="CQ73" s="98"/>
      <c r="CR73" s="98"/>
      <c r="CS73" s="103"/>
      <c r="CT73" s="94" t="s">
        <v>3647</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2756</v>
      </c>
      <c r="DM73" s="94" t="s">
        <v>721</v>
      </c>
      <c r="DN73" s="94" t="s">
        <v>1805</v>
      </c>
      <c r="DO73" s="94" t="s">
        <v>3156</v>
      </c>
      <c r="DP73" s="94" t="s">
        <v>1611</v>
      </c>
      <c r="DQ73" s="94"/>
      <c r="DR73" s="94" t="s">
        <v>438</v>
      </c>
      <c r="DS73" s="94" t="s">
        <v>4126</v>
      </c>
      <c r="DT73" s="94" t="s">
        <v>4127</v>
      </c>
      <c r="DU73" s="94" t="s">
        <v>3486</v>
      </c>
      <c r="DV73" s="94" t="s">
        <v>4128</v>
      </c>
      <c r="DW73" s="94" t="s">
        <v>4129</v>
      </c>
      <c r="DX73" s="94" t="s">
        <v>4130</v>
      </c>
      <c r="DY73" s="94" t="s">
        <v>4131</v>
      </c>
      <c r="DZ73" s="94" t="s">
        <v>904</v>
      </c>
      <c r="EA73" s="94" t="s">
        <v>3146</v>
      </c>
      <c r="EB73" s="237" t="s">
        <v>4132</v>
      </c>
    </row>
    <row r="74" ht="15.75" customHeight="1">
      <c r="A74" s="178" t="s">
        <v>4133</v>
      </c>
      <c r="B74" s="105" t="s">
        <v>4134</v>
      </c>
      <c r="C74" s="106" t="s">
        <v>1277</v>
      </c>
      <c r="D74" s="107" t="s">
        <v>1277</v>
      </c>
      <c r="E74" s="108" t="s">
        <v>1277</v>
      </c>
      <c r="F74" s="109" t="s">
        <v>1866</v>
      </c>
      <c r="G74" s="105" t="s">
        <v>642</v>
      </c>
      <c r="H74" s="114" t="s">
        <v>2372</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2376</v>
      </c>
      <c r="U74" s="179" t="s">
        <v>1455</v>
      </c>
      <c r="V74" s="179" t="s">
        <v>4141</v>
      </c>
      <c r="W74" s="93"/>
      <c r="X74" s="117" t="s">
        <v>1330</v>
      </c>
      <c r="Y74" s="117" t="s">
        <v>461</v>
      </c>
      <c r="Z74" s="117" t="s">
        <v>291</v>
      </c>
      <c r="AA74" s="201" t="s">
        <v>2924</v>
      </c>
      <c r="AB74" s="201" t="s">
        <v>2727</v>
      </c>
      <c r="AC74" s="117" t="s">
        <v>2488</v>
      </c>
      <c r="AD74" s="117" t="s">
        <v>4142</v>
      </c>
      <c r="AE74" s="117" t="s">
        <v>4143</v>
      </c>
      <c r="AF74" s="117" t="s">
        <v>2422</v>
      </c>
      <c r="AG74" s="201" t="s">
        <v>4144</v>
      </c>
      <c r="AH74" s="201" t="s">
        <v>4145</v>
      </c>
      <c r="AI74" s="201" t="s">
        <v>3331</v>
      </c>
      <c r="AJ74" s="201" t="s">
        <v>4146</v>
      </c>
      <c r="AK74" s="93"/>
      <c r="AL74" s="181" t="s">
        <v>708</v>
      </c>
      <c r="AM74" s="181" t="s">
        <v>4147</v>
      </c>
      <c r="AN74" s="181" t="s">
        <v>4148</v>
      </c>
      <c r="AO74" s="181" t="s">
        <v>4149</v>
      </c>
      <c r="AP74" s="181" t="s">
        <v>4150</v>
      </c>
      <c r="AQ74" s="181"/>
      <c r="AR74" s="181" t="s">
        <v>3336</v>
      </c>
      <c r="AS74" s="181" t="s">
        <v>2663</v>
      </c>
      <c r="AT74" s="123" t="s">
        <v>2487</v>
      </c>
      <c r="AU74" s="123" t="s">
        <v>887</v>
      </c>
      <c r="AV74" s="123" t="s">
        <v>630</v>
      </c>
      <c r="AW74" s="181" t="s">
        <v>3227</v>
      </c>
      <c r="AX74" s="181" t="s">
        <v>4151</v>
      </c>
      <c r="AY74" s="181" t="s">
        <v>4152</v>
      </c>
      <c r="AZ74" s="115"/>
      <c r="BA74" s="129" t="s">
        <v>284</v>
      </c>
      <c r="BB74" s="129" t="s">
        <v>395</v>
      </c>
      <c r="BC74" s="129" t="s">
        <v>3826</v>
      </c>
      <c r="BD74" s="129" t="s">
        <v>3209</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3235</v>
      </c>
      <c r="BT74" s="134" t="s">
        <v>979</v>
      </c>
      <c r="BU74" s="134" t="s">
        <v>4162</v>
      </c>
      <c r="BV74" s="134" t="s">
        <v>1842</v>
      </c>
      <c r="BW74" s="189" t="s">
        <v>3748</v>
      </c>
      <c r="BX74" s="189" t="s">
        <v>4163</v>
      </c>
      <c r="BY74" s="224"/>
      <c r="BZ74" s="134" t="s">
        <v>4164</v>
      </c>
      <c r="CA74" s="134" t="s">
        <v>4165</v>
      </c>
      <c r="CB74" s="134" t="s">
        <v>1002</v>
      </c>
      <c r="CC74" s="189" t="s">
        <v>110</v>
      </c>
      <c r="CD74" s="189" t="s">
        <v>4166</v>
      </c>
      <c r="CE74" s="189"/>
      <c r="CF74" s="447" t="s">
        <v>4167</v>
      </c>
      <c r="CG74" s="140" t="s">
        <v>4168</v>
      </c>
      <c r="CH74" s="140" t="s">
        <v>2803</v>
      </c>
      <c r="CI74" s="192" t="s">
        <v>4169</v>
      </c>
      <c r="CJ74" s="140" t="s">
        <v>3715</v>
      </c>
      <c r="CK74" s="140" t="s">
        <v>4170</v>
      </c>
      <c r="CL74" s="140" t="s">
        <v>4171</v>
      </c>
      <c r="CM74" s="140" t="s">
        <v>1579</v>
      </c>
      <c r="CN74" s="192" t="s">
        <v>4172</v>
      </c>
      <c r="CO74" s="192" t="s">
        <v>773</v>
      </c>
      <c r="CP74" s="192" t="s">
        <v>2048</v>
      </c>
      <c r="CQ74" s="192" t="s">
        <v>4173</v>
      </c>
      <c r="CR74" s="192" t="s">
        <v>873</v>
      </c>
      <c r="CS74" s="103"/>
      <c r="CT74" s="386" t="s">
        <v>4174</v>
      </c>
      <c r="CU74" s="147" t="s">
        <v>1650</v>
      </c>
      <c r="CV74" s="208" t="s">
        <v>2090</v>
      </c>
      <c r="CW74" s="208" t="s">
        <v>4175</v>
      </c>
      <c r="CX74" s="208" t="s">
        <v>544</v>
      </c>
      <c r="CY74" s="208" t="s">
        <v>3582</v>
      </c>
      <c r="CZ74" s="147" t="s">
        <v>4176</v>
      </c>
      <c r="DA74" s="208" t="s">
        <v>358</v>
      </c>
      <c r="DB74" s="208" t="s">
        <v>4177</v>
      </c>
      <c r="DC74" s="208" t="s">
        <v>2822</v>
      </c>
      <c r="DD74" s="208" t="s">
        <v>4178</v>
      </c>
      <c r="DE74" s="208" t="s">
        <v>4179</v>
      </c>
      <c r="DF74" s="208"/>
      <c r="DG74" s="209" t="s">
        <v>4180</v>
      </c>
      <c r="DH74" s="209" t="s">
        <v>4181</v>
      </c>
      <c r="DI74" s="209" t="s">
        <v>4182</v>
      </c>
      <c r="DJ74" s="152" t="s">
        <v>1328</v>
      </c>
      <c r="DK74" s="152" t="s">
        <v>3565</v>
      </c>
      <c r="DL74" s="209" t="s">
        <v>4183</v>
      </c>
      <c r="DM74" s="209" t="s">
        <v>4184</v>
      </c>
      <c r="DN74" s="209" t="s">
        <v>2792</v>
      </c>
      <c r="DO74" s="209" t="s">
        <v>3725</v>
      </c>
      <c r="DP74" s="152" t="s">
        <v>4185</v>
      </c>
      <c r="DQ74" s="152" t="s">
        <v>3191</v>
      </c>
      <c r="DR74" s="152" t="s">
        <v>2925</v>
      </c>
      <c r="DS74" s="209" t="s">
        <v>1823</v>
      </c>
      <c r="DT74" s="209" t="s">
        <v>4186</v>
      </c>
      <c r="DU74" s="152" t="s">
        <v>2494</v>
      </c>
      <c r="DV74" s="209" t="s">
        <v>2219</v>
      </c>
      <c r="DW74" s="209" t="s">
        <v>1547</v>
      </c>
      <c r="DX74" s="209" t="s">
        <v>2077</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2435</v>
      </c>
      <c r="K75" s="94" t="s">
        <v>4087</v>
      </c>
      <c r="L75" s="94" t="s">
        <v>4194</v>
      </c>
      <c r="M75" s="98"/>
      <c r="N75" s="94" t="s">
        <v>1180</v>
      </c>
      <c r="O75" s="94" t="s">
        <v>4195</v>
      </c>
      <c r="P75" s="94" t="s">
        <v>237</v>
      </c>
      <c r="Q75" s="98"/>
      <c r="R75" s="98"/>
      <c r="S75" s="98"/>
      <c r="T75" s="98"/>
      <c r="U75" s="98"/>
      <c r="V75" s="98"/>
      <c r="W75" s="93"/>
      <c r="X75" s="94" t="s">
        <v>4196</v>
      </c>
      <c r="Y75" s="94" t="s">
        <v>571</v>
      </c>
      <c r="Z75" s="94" t="s">
        <v>2230</v>
      </c>
      <c r="AA75" s="94" t="s">
        <v>4197</v>
      </c>
      <c r="AB75" s="94" t="s">
        <v>3106</v>
      </c>
      <c r="AC75" s="94" t="s">
        <v>4198</v>
      </c>
      <c r="AD75" s="98"/>
      <c r="AE75" s="98"/>
      <c r="AF75" s="94" t="s">
        <v>3626</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1379</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2822</v>
      </c>
      <c r="CG75" s="94" t="s">
        <v>534</v>
      </c>
      <c r="CH75" s="89" t="s">
        <v>2035</v>
      </c>
      <c r="CI75" s="94" t="s">
        <v>4201</v>
      </c>
      <c r="CJ75" s="98"/>
      <c r="CK75" s="94" t="s">
        <v>4202</v>
      </c>
      <c r="CL75" s="94" t="s">
        <v>4203</v>
      </c>
      <c r="CM75" s="94" t="s">
        <v>4204</v>
      </c>
      <c r="CN75" s="98"/>
      <c r="CO75" s="98"/>
      <c r="CP75" s="98"/>
      <c r="CQ75" s="98"/>
      <c r="CR75" s="98"/>
      <c r="CS75" s="103"/>
      <c r="CT75" s="94" t="s">
        <v>2164</v>
      </c>
      <c r="CU75" s="98"/>
      <c r="CV75" s="94" t="s">
        <v>1547</v>
      </c>
      <c r="CW75" s="89" t="s">
        <v>4205</v>
      </c>
      <c r="CX75" s="94" t="s">
        <v>4206</v>
      </c>
      <c r="CY75" s="94" t="s">
        <v>4207</v>
      </c>
      <c r="CZ75" s="94" t="s">
        <v>4208</v>
      </c>
      <c r="DA75" s="94" t="s">
        <v>2487</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2008</v>
      </c>
      <c r="H76" s="217"/>
      <c r="I76" s="179" t="s">
        <v>4212</v>
      </c>
      <c r="J76" s="179" t="s">
        <v>4213</v>
      </c>
      <c r="K76" s="179" t="s">
        <v>4214</v>
      </c>
      <c r="L76" s="179" t="s">
        <v>3144</v>
      </c>
      <c r="M76" s="179" t="s">
        <v>4215</v>
      </c>
      <c r="N76" s="179" t="s">
        <v>4216</v>
      </c>
      <c r="O76" s="179" t="s">
        <v>3660</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1518</v>
      </c>
      <c r="AU76" s="181" t="s">
        <v>2308</v>
      </c>
      <c r="AV76" s="221"/>
      <c r="AW76" s="221"/>
      <c r="AX76" s="221"/>
      <c r="AY76" s="221"/>
      <c r="AZ76" s="93"/>
      <c r="BA76" s="204" t="s">
        <v>3029</v>
      </c>
      <c r="BB76" s="187" t="s">
        <v>4221</v>
      </c>
      <c r="BC76" s="187" t="s">
        <v>2994</v>
      </c>
      <c r="BD76" s="187" t="s">
        <v>1832</v>
      </c>
      <c r="BE76" s="187" t="s">
        <v>3870</v>
      </c>
      <c r="BF76" s="186"/>
      <c r="BG76" s="186"/>
      <c r="BH76" s="187" t="s">
        <v>2495</v>
      </c>
      <c r="BI76" s="187" t="s">
        <v>4222</v>
      </c>
      <c r="BJ76" s="187" t="s">
        <v>4223</v>
      </c>
      <c r="BK76" s="187" t="s">
        <v>3344</v>
      </c>
      <c r="BL76" s="186"/>
      <c r="BM76" s="186"/>
      <c r="BN76" s="186"/>
      <c r="BO76" s="186"/>
      <c r="BP76" s="93"/>
      <c r="BQ76" s="189"/>
      <c r="BR76" s="189" t="s">
        <v>1038</v>
      </c>
      <c r="BS76" s="189" t="s">
        <v>4224</v>
      </c>
      <c r="BT76" s="189" t="s">
        <v>4225</v>
      </c>
      <c r="BU76" s="189" t="s">
        <v>3485</v>
      </c>
      <c r="BV76" s="189" t="s">
        <v>4226</v>
      </c>
      <c r="BW76" s="189" t="s">
        <v>4227</v>
      </c>
      <c r="BX76" s="189" t="s">
        <v>4228</v>
      </c>
      <c r="BY76" s="189" t="s">
        <v>4229</v>
      </c>
      <c r="BZ76" s="189" t="s">
        <v>3133</v>
      </c>
      <c r="CA76" s="224"/>
      <c r="CB76" s="224"/>
      <c r="CC76" s="224"/>
      <c r="CD76" s="224"/>
      <c r="CE76" s="227"/>
      <c r="CF76" s="192" t="s">
        <v>2698</v>
      </c>
      <c r="CG76" s="192" t="s">
        <v>2673</v>
      </c>
      <c r="CH76" s="192" t="s">
        <v>1803</v>
      </c>
      <c r="CI76" s="192" t="s">
        <v>4230</v>
      </c>
      <c r="CJ76" s="192" t="s">
        <v>4231</v>
      </c>
      <c r="CK76" s="192" t="s">
        <v>4232</v>
      </c>
      <c r="CL76" s="192" t="s">
        <v>3569</v>
      </c>
      <c r="CM76" s="192" t="s">
        <v>3273</v>
      </c>
      <c r="CN76" s="230"/>
      <c r="CO76" s="230"/>
      <c r="CP76" s="230"/>
      <c r="CQ76" s="230"/>
      <c r="CR76" s="230"/>
      <c r="CS76" s="103"/>
      <c r="CT76" s="208" t="s">
        <v>2101</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14"/>
    </row>
    <row r="77" ht="15.75" customHeight="1">
      <c r="A77" s="82" t="s">
        <v>4239</v>
      </c>
      <c r="B77" s="83" t="s">
        <v>4240</v>
      </c>
      <c r="C77" s="84" t="s">
        <v>1277</v>
      </c>
      <c r="D77" s="85" t="s">
        <v>1277</v>
      </c>
      <c r="E77" s="86" t="s">
        <v>1277</v>
      </c>
      <c r="F77" s="87" t="s">
        <v>1277</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1724</v>
      </c>
      <c r="V77" s="98"/>
      <c r="W77" s="93"/>
      <c r="X77" s="94" t="s">
        <v>1118</v>
      </c>
      <c r="Y77" s="94" t="s">
        <v>714</v>
      </c>
      <c r="Z77" s="94" t="s">
        <v>4247</v>
      </c>
      <c r="AA77" s="94" t="s">
        <v>4248</v>
      </c>
      <c r="AB77" s="94" t="s">
        <v>2678</v>
      </c>
      <c r="AC77" s="94" t="s">
        <v>4249</v>
      </c>
      <c r="AD77" s="98"/>
      <c r="AE77" s="94" t="s">
        <v>2718</v>
      </c>
      <c r="AF77" s="98"/>
      <c r="AG77" s="98"/>
      <c r="AH77" s="94"/>
      <c r="AI77" s="94" t="s">
        <v>2712</v>
      </c>
      <c r="AJ77" s="98"/>
      <c r="AK77" s="93"/>
      <c r="AL77" s="98"/>
      <c r="AM77" s="94" t="s">
        <v>3844</v>
      </c>
      <c r="AN77" s="98"/>
      <c r="AO77" s="94" t="s">
        <v>4250</v>
      </c>
      <c r="AP77" s="98"/>
      <c r="AQ77" s="98"/>
      <c r="AR77" s="98"/>
      <c r="AS77" s="98"/>
      <c r="AT77" s="94" t="s">
        <v>1737</v>
      </c>
      <c r="AU77" s="94" t="s">
        <v>3183</v>
      </c>
      <c r="AV77" s="98"/>
      <c r="AW77" s="94"/>
      <c r="AX77" s="94" t="s">
        <v>2544</v>
      </c>
      <c r="AY77" s="98"/>
      <c r="AZ77" s="93"/>
      <c r="BA77" s="94" t="s">
        <v>4251</v>
      </c>
      <c r="BB77" s="94" t="s">
        <v>3863</v>
      </c>
      <c r="BC77" s="98"/>
      <c r="BD77" s="94" t="s">
        <v>1286</v>
      </c>
      <c r="BE77" s="94" t="s">
        <v>1477</v>
      </c>
      <c r="BF77" s="98"/>
      <c r="BG77" s="98"/>
      <c r="BH77" s="94" t="s">
        <v>1039</v>
      </c>
      <c r="BI77" s="94" t="s">
        <v>4252</v>
      </c>
      <c r="BJ77" s="94"/>
      <c r="BK77" s="98"/>
      <c r="BL77" s="98"/>
      <c r="BM77" s="94" t="s">
        <v>3102</v>
      </c>
      <c r="BN77" s="98"/>
      <c r="BO77" s="98"/>
      <c r="BP77" s="93"/>
      <c r="BQ77" s="94" t="s">
        <v>4253</v>
      </c>
      <c r="BR77" s="94" t="s">
        <v>3095</v>
      </c>
      <c r="BS77" s="94" t="s">
        <v>2855</v>
      </c>
      <c r="BT77" s="94" t="s">
        <v>4254</v>
      </c>
      <c r="BU77" s="94" t="s">
        <v>241</v>
      </c>
      <c r="BV77" s="94" t="s">
        <v>3486</v>
      </c>
      <c r="BW77" s="98"/>
      <c r="BX77" s="94" t="s">
        <v>2031</v>
      </c>
      <c r="BY77" s="94" t="s">
        <v>4255</v>
      </c>
      <c r="BZ77" s="94"/>
      <c r="CA77" s="98"/>
      <c r="CB77" s="94" t="s">
        <v>1341</v>
      </c>
      <c r="CC77" s="94" t="s">
        <v>232</v>
      </c>
      <c r="CD77" s="98"/>
      <c r="CE77" s="197"/>
      <c r="CF77" s="94" t="s">
        <v>2269</v>
      </c>
      <c r="CG77" s="94" t="s">
        <v>505</v>
      </c>
      <c r="CH77" s="94" t="s">
        <v>4256</v>
      </c>
      <c r="CI77" s="94" t="s">
        <v>4257</v>
      </c>
      <c r="CJ77" s="98"/>
      <c r="CK77" s="94" t="s">
        <v>4258</v>
      </c>
      <c r="CL77" s="94" t="s">
        <v>2967</v>
      </c>
      <c r="CM77" s="98"/>
      <c r="CN77" s="98"/>
      <c r="CO77" s="98"/>
      <c r="CP77" s="94"/>
      <c r="CQ77" s="94" t="s">
        <v>4259</v>
      </c>
      <c r="CR77" s="98"/>
      <c r="CS77" s="103"/>
      <c r="CT77" s="94" t="s">
        <v>3491</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2119</v>
      </c>
      <c r="DL77" s="98"/>
      <c r="DM77" s="98"/>
      <c r="DN77" s="98"/>
      <c r="DO77" s="98"/>
      <c r="DP77" s="98"/>
      <c r="DQ77" s="98"/>
      <c r="DR77" s="94" t="s">
        <v>3301</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3277</v>
      </c>
      <c r="H78" s="217"/>
      <c r="I78" s="179" t="s">
        <v>4270</v>
      </c>
      <c r="J78" s="179" t="s">
        <v>3735</v>
      </c>
      <c r="K78" s="179" t="s">
        <v>4271</v>
      </c>
      <c r="L78" s="179" t="s">
        <v>2048</v>
      </c>
      <c r="M78" s="179" t="s">
        <v>4272</v>
      </c>
      <c r="N78" s="179" t="s">
        <v>4273</v>
      </c>
      <c r="O78" s="179" t="s">
        <v>4274</v>
      </c>
      <c r="P78" s="179" t="s">
        <v>3743</v>
      </c>
      <c r="Q78" s="217"/>
      <c r="R78" s="179" t="s">
        <v>3407</v>
      </c>
      <c r="S78" s="179" t="s">
        <v>1472</v>
      </c>
      <c r="T78" s="217"/>
      <c r="U78" s="217"/>
      <c r="V78" s="217"/>
      <c r="W78" s="93"/>
      <c r="X78" s="201" t="s">
        <v>2887</v>
      </c>
      <c r="Y78" s="201" t="s">
        <v>358</v>
      </c>
      <c r="Z78" s="201" t="s">
        <v>2140</v>
      </c>
      <c r="AA78" s="482" t="s">
        <v>4275</v>
      </c>
      <c r="AB78" s="518" t="s">
        <v>2890</v>
      </c>
      <c r="AC78" s="201" t="s">
        <v>4276</v>
      </c>
      <c r="AD78" s="201"/>
      <c r="AE78" s="201" t="s">
        <v>4277</v>
      </c>
      <c r="AF78" s="201" t="s">
        <v>4278</v>
      </c>
      <c r="AG78" s="220"/>
      <c r="AH78" s="220"/>
      <c r="AI78" s="220"/>
      <c r="AJ78" s="201" t="s">
        <v>4279</v>
      </c>
      <c r="AK78" s="93"/>
      <c r="AL78" s="181"/>
      <c r="AM78" s="181" t="s">
        <v>4280</v>
      </c>
      <c r="AN78" s="221"/>
      <c r="AO78" s="181" t="s">
        <v>2828</v>
      </c>
      <c r="AP78" s="221"/>
      <c r="AQ78" s="221"/>
      <c r="AR78" s="221"/>
      <c r="AS78" s="221"/>
      <c r="AT78" s="221"/>
      <c r="AU78" s="181" t="s">
        <v>513</v>
      </c>
      <c r="AV78" s="221"/>
      <c r="AW78" s="221"/>
      <c r="AX78" s="181" t="s">
        <v>1230</v>
      </c>
      <c r="AY78" s="221"/>
      <c r="AZ78" s="93"/>
      <c r="BA78" s="186"/>
      <c r="BB78" s="187" t="s">
        <v>675</v>
      </c>
      <c r="BC78" s="187" t="s">
        <v>1893</v>
      </c>
      <c r="BD78" s="519" t="s">
        <v>4281</v>
      </c>
      <c r="BE78" s="187" t="s">
        <v>169</v>
      </c>
      <c r="BF78" s="186"/>
      <c r="BG78" s="186"/>
      <c r="BH78" s="187" t="s">
        <v>1893</v>
      </c>
      <c r="BI78" s="187" t="s">
        <v>4282</v>
      </c>
      <c r="BJ78" s="187"/>
      <c r="BK78" s="186"/>
      <c r="BL78" s="186"/>
      <c r="BM78" s="187" t="s">
        <v>2150</v>
      </c>
      <c r="BN78" s="186"/>
      <c r="BO78" s="186"/>
      <c r="BP78" s="93"/>
      <c r="BQ78" s="189" t="s">
        <v>4283</v>
      </c>
      <c r="BR78" s="189" t="s">
        <v>3095</v>
      </c>
      <c r="BS78" s="189" t="s">
        <v>4224</v>
      </c>
      <c r="BT78" s="189" t="s">
        <v>3914</v>
      </c>
      <c r="BU78" s="189" t="s">
        <v>2645</v>
      </c>
      <c r="BV78" s="189" t="s">
        <v>2737</v>
      </c>
      <c r="BW78" s="224"/>
      <c r="BX78" s="189" t="s">
        <v>4284</v>
      </c>
      <c r="BY78" s="189"/>
      <c r="BZ78" s="189" t="s">
        <v>4285</v>
      </c>
      <c r="CA78" s="224"/>
      <c r="CB78" s="224"/>
      <c r="CC78" s="224"/>
      <c r="CD78" s="390" t="s">
        <v>4286</v>
      </c>
      <c r="CE78" s="390"/>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3543</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2799</v>
      </c>
      <c r="DQ78" s="209"/>
      <c r="DR78" s="233"/>
      <c r="DS78" s="233"/>
      <c r="DT78" s="233"/>
      <c r="DU78" s="233"/>
      <c r="DV78" s="233"/>
      <c r="DW78" s="233"/>
      <c r="DX78" s="233"/>
      <c r="DY78" s="233"/>
      <c r="DZ78" s="233"/>
      <c r="EA78" s="233"/>
      <c r="EB78" s="314"/>
    </row>
    <row r="79" ht="15.75" customHeight="1">
      <c r="A79" s="82" t="s">
        <v>4297</v>
      </c>
      <c r="B79" s="83" t="s">
        <v>4298</v>
      </c>
      <c r="C79" s="84" t="s">
        <v>1277</v>
      </c>
      <c r="D79" s="85" t="s">
        <v>1277</v>
      </c>
      <c r="E79" s="86" t="s">
        <v>1277</v>
      </c>
      <c r="F79" s="87" t="s">
        <v>2798</v>
      </c>
      <c r="G79" s="83" t="s">
        <v>1866</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2934</v>
      </c>
      <c r="CG79" s="212" t="s">
        <v>4301</v>
      </c>
      <c r="CH79" s="92" t="str">
        <f>HYPERLINK("https://clips.twitch.tv/VenomousSavoryOtterPeteZaroll","48.70")</f>
        <v>48.70</v>
      </c>
      <c r="CI79" s="520" t="str">
        <f>HYPERLINK("https://www.twitch.tv/videos/203127903","1:35.90")</f>
        <v>1:35.90</v>
      </c>
      <c r="CJ79" s="98"/>
      <c r="CK79" s="212" t="s">
        <v>4302</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4303</v>
      </c>
      <c r="B80" s="522" t="s">
        <v>4304</v>
      </c>
      <c r="C80" s="523" t="s">
        <v>1277</v>
      </c>
      <c r="D80" s="524" t="s">
        <v>1277</v>
      </c>
      <c r="E80" s="525" t="s">
        <v>1277</v>
      </c>
      <c r="F80" s="526" t="s">
        <v>1673</v>
      </c>
      <c r="G80" s="522" t="s">
        <v>1213</v>
      </c>
      <c r="H80" s="527" t="s">
        <v>4305</v>
      </c>
      <c r="I80" s="528" t="s">
        <v>4306</v>
      </c>
      <c r="J80" s="527" t="s">
        <v>1779</v>
      </c>
      <c r="K80" s="527" t="s">
        <v>2577</v>
      </c>
      <c r="L80" s="527" t="s">
        <v>2580</v>
      </c>
      <c r="M80" s="527" t="s">
        <v>4307</v>
      </c>
      <c r="N80" s="528" t="s">
        <v>4308</v>
      </c>
      <c r="O80" s="527" t="s">
        <v>365</v>
      </c>
      <c r="P80" s="529" t="s">
        <v>4309</v>
      </c>
      <c r="Q80" s="529" t="s">
        <v>4310</v>
      </c>
      <c r="R80" s="529" t="s">
        <v>2109</v>
      </c>
      <c r="S80" s="529" t="s">
        <v>3954</v>
      </c>
      <c r="T80" s="529" t="s">
        <v>1070</v>
      </c>
      <c r="U80" s="529" t="s">
        <v>4311</v>
      </c>
      <c r="V80" s="527" t="s">
        <v>4312</v>
      </c>
      <c r="W80" s="530"/>
      <c r="X80" s="531" t="s">
        <v>2604</v>
      </c>
      <c r="Y80" s="531" t="s">
        <v>4313</v>
      </c>
      <c r="Z80" s="532" t="s">
        <v>506</v>
      </c>
      <c r="AA80" s="532" t="s">
        <v>623</v>
      </c>
      <c r="AB80" s="531" t="s">
        <v>4314</v>
      </c>
      <c r="AC80" s="532" t="s">
        <v>4315</v>
      </c>
      <c r="AD80" s="531"/>
      <c r="AE80" s="531" t="s">
        <v>4316</v>
      </c>
      <c r="AF80" s="533" t="s">
        <v>4317</v>
      </c>
      <c r="AG80" s="531" t="s">
        <v>3316</v>
      </c>
      <c r="AH80" s="534" t="s">
        <v>1265</v>
      </c>
      <c r="AI80" s="117" t="s">
        <v>2195</v>
      </c>
      <c r="AJ80" s="534" t="s">
        <v>4318</v>
      </c>
      <c r="AK80" s="530"/>
      <c r="AL80" s="535" t="s">
        <v>3055</v>
      </c>
      <c r="AM80" s="535" t="s">
        <v>1108</v>
      </c>
      <c r="AN80" s="535" t="s">
        <v>4319</v>
      </c>
      <c r="AO80" s="536" t="s">
        <v>2634</v>
      </c>
      <c r="AP80" s="536" t="s">
        <v>131</v>
      </c>
      <c r="AQ80" s="536" t="s">
        <v>2289</v>
      </c>
      <c r="AR80" s="535" t="s">
        <v>4320</v>
      </c>
      <c r="AS80" s="536" t="s">
        <v>4321</v>
      </c>
      <c r="AT80" s="536" t="s">
        <v>2329</v>
      </c>
      <c r="AU80" s="537" t="s">
        <v>2126</v>
      </c>
      <c r="AV80" s="535" t="s">
        <v>3726</v>
      </c>
      <c r="AW80" s="536" t="s">
        <v>257</v>
      </c>
      <c r="AX80" s="536" t="s">
        <v>747</v>
      </c>
      <c r="AY80" s="536" t="s">
        <v>4322</v>
      </c>
      <c r="AZ80" s="538"/>
      <c r="BA80" s="539" t="s">
        <v>4323</v>
      </c>
      <c r="BB80" s="540" t="s">
        <v>413</v>
      </c>
      <c r="BC80" s="539" t="s">
        <v>610</v>
      </c>
      <c r="BD80" s="541" t="s">
        <v>138</v>
      </c>
      <c r="BE80" s="539" t="s">
        <v>4324</v>
      </c>
      <c r="BF80" s="539" t="s">
        <v>4325</v>
      </c>
      <c r="BG80" s="539" t="s">
        <v>4326</v>
      </c>
      <c r="BH80" s="539" t="s">
        <v>2060</v>
      </c>
      <c r="BI80" s="539" t="s">
        <v>4327</v>
      </c>
      <c r="BJ80" s="187"/>
      <c r="BK80" s="541" t="s">
        <v>2084</v>
      </c>
      <c r="BL80" s="542"/>
      <c r="BM80" s="542"/>
      <c r="BN80" s="542"/>
      <c r="BO80" s="542"/>
      <c r="BP80" s="530"/>
      <c r="BQ80" s="543"/>
      <c r="BR80" s="544" t="s">
        <v>4328</v>
      </c>
      <c r="BS80" s="545" t="s">
        <v>4329</v>
      </c>
      <c r="BT80" s="544" t="s">
        <v>3001</v>
      </c>
      <c r="BU80" s="545" t="s">
        <v>4326</v>
      </c>
      <c r="BV80" s="545" t="s">
        <v>4330</v>
      </c>
      <c r="BW80" s="545" t="s">
        <v>4331</v>
      </c>
      <c r="BX80" s="546" t="s">
        <v>4332</v>
      </c>
      <c r="BY80" s="543"/>
      <c r="BZ80" s="547" t="s">
        <v>4333</v>
      </c>
      <c r="CA80" s="543"/>
      <c r="CB80" s="543"/>
      <c r="CC80" s="543"/>
      <c r="CD80" s="543"/>
      <c r="CE80" s="548"/>
      <c r="CF80" s="549" t="s">
        <v>4334</v>
      </c>
      <c r="CG80" s="550" t="s">
        <v>817</v>
      </c>
      <c r="CH80" s="551" t="s">
        <v>4335</v>
      </c>
      <c r="CI80" s="550" t="s">
        <v>4336</v>
      </c>
      <c r="CJ80" s="549" t="s">
        <v>4337</v>
      </c>
      <c r="CK80" s="550" t="s">
        <v>4338</v>
      </c>
      <c r="CL80" s="550" t="s">
        <v>4339</v>
      </c>
      <c r="CM80" s="551" t="s">
        <v>4340</v>
      </c>
      <c r="CN80" s="550"/>
      <c r="CO80" s="551" t="s">
        <v>3638</v>
      </c>
      <c r="CP80" s="551" t="s">
        <v>179</v>
      </c>
      <c r="CQ80" s="552"/>
      <c r="CR80" s="552"/>
      <c r="CS80" s="553"/>
      <c r="CT80" s="554" t="s">
        <v>4154</v>
      </c>
      <c r="CU80" s="555" t="s">
        <v>1854</v>
      </c>
      <c r="CV80" s="556" t="s">
        <v>4341</v>
      </c>
      <c r="CW80" s="555" t="s">
        <v>4342</v>
      </c>
      <c r="CX80" s="556" t="s">
        <v>4343</v>
      </c>
      <c r="CY80" s="554" t="s">
        <v>1841</v>
      </c>
      <c r="CZ80" s="557" t="s">
        <v>4344</v>
      </c>
      <c r="DA80" s="558" t="s">
        <v>990</v>
      </c>
      <c r="DB80" s="559"/>
      <c r="DC80" s="559"/>
      <c r="DD80" s="559"/>
      <c r="DE80" s="559"/>
      <c r="DF80" s="560"/>
      <c r="DG80" s="561" t="s">
        <v>4088</v>
      </c>
      <c r="DH80" s="562"/>
      <c r="DI80" s="561" t="s">
        <v>4345</v>
      </c>
      <c r="DJ80" s="561"/>
      <c r="DK80" s="563" t="s">
        <v>4346</v>
      </c>
      <c r="DL80" s="561" t="s">
        <v>4347</v>
      </c>
      <c r="DM80" s="561" t="s">
        <v>4348</v>
      </c>
      <c r="DN80" s="561" t="s">
        <v>1595</v>
      </c>
      <c r="DO80" s="561" t="s">
        <v>4349</v>
      </c>
      <c r="DP80" s="561" t="s">
        <v>4350</v>
      </c>
      <c r="DQ80" s="564" t="s">
        <v>4351</v>
      </c>
      <c r="DR80" s="561" t="s">
        <v>2947</v>
      </c>
      <c r="DS80" s="561" t="s">
        <v>4352</v>
      </c>
      <c r="DT80" s="565"/>
      <c r="DU80" s="563" t="s">
        <v>1976</v>
      </c>
      <c r="DV80" s="562"/>
      <c r="DW80" s="563" t="s">
        <v>2750</v>
      </c>
      <c r="DX80" s="561" t="s">
        <v>1769</v>
      </c>
      <c r="DY80" s="565"/>
      <c r="DZ80" s="561" t="s">
        <v>961</v>
      </c>
      <c r="EA80" s="565"/>
      <c r="EB80" s="149" t="s">
        <v>4353</v>
      </c>
    </row>
    <row r="81" ht="15.75" customHeight="1">
      <c r="A81" s="566" t="s">
        <v>4354</v>
      </c>
      <c r="B81" s="83" t="s">
        <v>4355</v>
      </c>
      <c r="C81" s="84" t="s">
        <v>1277</v>
      </c>
      <c r="D81" s="85" t="s">
        <v>1277</v>
      </c>
      <c r="E81" s="86" t="s">
        <v>1277</v>
      </c>
      <c r="F81" s="87" t="s">
        <v>917</v>
      </c>
      <c r="G81" s="83" t="s">
        <v>2009</v>
      </c>
      <c r="H81" s="98"/>
      <c r="I81" s="98"/>
      <c r="J81" s="94" t="s">
        <v>4356</v>
      </c>
      <c r="K81" s="94" t="s">
        <v>930</v>
      </c>
      <c r="L81" s="94" t="s">
        <v>4357</v>
      </c>
      <c r="M81" s="94" t="s">
        <v>2301</v>
      </c>
      <c r="N81" s="94" t="s">
        <v>4358</v>
      </c>
      <c r="O81" s="94" t="s">
        <v>2402</v>
      </c>
      <c r="P81" s="89" t="s">
        <v>2710</v>
      </c>
      <c r="Q81" s="98"/>
      <c r="R81" s="98"/>
      <c r="S81" s="98"/>
      <c r="T81" s="98"/>
      <c r="U81" s="98"/>
      <c r="V81" s="94" t="s">
        <v>4359</v>
      </c>
      <c r="W81" s="93"/>
      <c r="X81" s="252" t="s">
        <v>4360</v>
      </c>
      <c r="Y81" s="94" t="s">
        <v>939</v>
      </c>
      <c r="Z81" s="89" t="s">
        <v>4361</v>
      </c>
      <c r="AA81" s="89" t="s">
        <v>4362</v>
      </c>
      <c r="AB81" s="89" t="s">
        <v>2350</v>
      </c>
      <c r="AC81" s="252" t="s">
        <v>2515</v>
      </c>
      <c r="AD81" s="94"/>
      <c r="AE81" s="171" t="s">
        <v>3067</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2205</v>
      </c>
      <c r="BD81" s="89" t="s">
        <v>372</v>
      </c>
      <c r="BE81" s="94" t="s">
        <v>1183</v>
      </c>
      <c r="BF81" s="98"/>
      <c r="BG81" s="98"/>
      <c r="BH81" s="252" t="s">
        <v>2357</v>
      </c>
      <c r="BI81" s="98"/>
      <c r="BJ81" s="94" t="s">
        <v>4367</v>
      </c>
      <c r="BK81" s="98"/>
      <c r="BL81" s="94"/>
      <c r="BM81" s="94" t="s">
        <v>3638</v>
      </c>
      <c r="BN81" s="94" t="s">
        <v>4368</v>
      </c>
      <c r="BO81" s="98"/>
      <c r="BP81" s="93"/>
      <c r="BQ81" s="98"/>
      <c r="BR81" s="94" t="s">
        <v>2227</v>
      </c>
      <c r="BS81" s="92" t="s">
        <v>2837</v>
      </c>
      <c r="BT81" s="94" t="s">
        <v>1669</v>
      </c>
      <c r="BU81" s="94" t="s">
        <v>4369</v>
      </c>
      <c r="BV81" s="94" t="s">
        <v>2627</v>
      </c>
      <c r="BW81" s="98"/>
      <c r="BX81" s="98"/>
      <c r="BY81" s="98"/>
      <c r="BZ81" s="89" t="s">
        <v>4333</v>
      </c>
      <c r="CA81" s="89" t="s">
        <v>4370</v>
      </c>
      <c r="CB81" s="98"/>
      <c r="CC81" s="89" t="s">
        <v>2742</v>
      </c>
      <c r="CD81" s="94" t="s">
        <v>4371</v>
      </c>
      <c r="CE81" s="94"/>
      <c r="CF81" s="94" t="s">
        <v>4372</v>
      </c>
      <c r="CG81" s="89" t="s">
        <v>293</v>
      </c>
      <c r="CH81" s="94" t="s">
        <v>4373</v>
      </c>
      <c r="CI81" s="94" t="s">
        <v>4374</v>
      </c>
      <c r="CJ81" s="98"/>
      <c r="CK81" s="98"/>
      <c r="CL81" s="94" t="s">
        <v>4375</v>
      </c>
      <c r="CM81" s="89" t="s">
        <v>2786</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7" t="s">
        <v>4386</v>
      </c>
      <c r="B82" s="568" t="s">
        <v>4387</v>
      </c>
      <c r="C82" s="569" t="s">
        <v>1277</v>
      </c>
      <c r="D82" s="570" t="s">
        <v>1277</v>
      </c>
      <c r="E82" s="571" t="s">
        <v>1277</v>
      </c>
      <c r="F82" s="572" t="s">
        <v>738</v>
      </c>
      <c r="G82" s="568" t="s">
        <v>4388</v>
      </c>
      <c r="H82" s="239"/>
      <c r="I82" s="353" t="s">
        <v>4389</v>
      </c>
      <c r="J82" s="239" t="s">
        <v>3245</v>
      </c>
      <c r="K82" s="239" t="s">
        <v>3736</v>
      </c>
      <c r="L82" s="239" t="s">
        <v>4390</v>
      </c>
      <c r="M82" s="114" t="s">
        <v>4391</v>
      </c>
      <c r="N82" s="239" t="s">
        <v>4392</v>
      </c>
      <c r="O82" s="239" t="s">
        <v>1979</v>
      </c>
      <c r="P82" s="239" t="s">
        <v>3998</v>
      </c>
      <c r="Q82" s="573"/>
      <c r="R82" s="573"/>
      <c r="S82" s="573"/>
      <c r="T82" s="573"/>
      <c r="U82" s="573"/>
      <c r="V82" s="573"/>
      <c r="W82" s="574"/>
      <c r="X82" s="381" t="s">
        <v>2765</v>
      </c>
      <c r="Y82" s="381" t="s">
        <v>2321</v>
      </c>
      <c r="Z82" s="381" t="s">
        <v>3924</v>
      </c>
      <c r="AA82" s="381" t="s">
        <v>4311</v>
      </c>
      <c r="AB82" s="381" t="s">
        <v>2320</v>
      </c>
      <c r="AC82" s="381" t="s">
        <v>4393</v>
      </c>
      <c r="AD82" s="575"/>
      <c r="AE82" s="381" t="s">
        <v>3067</v>
      </c>
      <c r="AF82" s="381" t="s">
        <v>4394</v>
      </c>
      <c r="AG82" s="575"/>
      <c r="AH82" s="575"/>
      <c r="AI82" s="381"/>
      <c r="AJ82" s="575"/>
      <c r="AK82" s="574"/>
      <c r="AL82" s="305"/>
      <c r="AM82" s="305"/>
      <c r="AN82" s="576"/>
      <c r="AO82" s="576"/>
      <c r="AP82" s="577"/>
      <c r="AQ82" s="577"/>
      <c r="AR82" s="576"/>
      <c r="AS82" s="576"/>
      <c r="AT82" s="305" t="s">
        <v>3118</v>
      </c>
      <c r="AU82" s="305" t="s">
        <v>1310</v>
      </c>
      <c r="AV82" s="305"/>
      <c r="AW82" s="576"/>
      <c r="AX82" s="576"/>
      <c r="AY82" s="576"/>
      <c r="AZ82" s="574"/>
      <c r="BA82" s="356" t="s">
        <v>4055</v>
      </c>
      <c r="BB82" s="356" t="s">
        <v>807</v>
      </c>
      <c r="BC82" s="356" t="s">
        <v>4395</v>
      </c>
      <c r="BD82" s="356" t="s">
        <v>2749</v>
      </c>
      <c r="BE82" s="356" t="s">
        <v>4396</v>
      </c>
      <c r="BF82" s="356"/>
      <c r="BG82" s="578"/>
      <c r="BH82" s="356" t="s">
        <v>1235</v>
      </c>
      <c r="BI82" s="578"/>
      <c r="BJ82" s="356" t="s">
        <v>4397</v>
      </c>
      <c r="BK82" s="356" t="s">
        <v>3344</v>
      </c>
      <c r="BL82" s="578"/>
      <c r="BM82" s="578"/>
      <c r="BN82" s="356"/>
      <c r="BO82" s="578"/>
      <c r="BP82" s="574"/>
      <c r="BQ82" s="459" t="s">
        <v>4398</v>
      </c>
      <c r="BR82" s="459" t="s">
        <v>4399</v>
      </c>
      <c r="BS82" s="459" t="s">
        <v>4400</v>
      </c>
      <c r="BT82" s="459" t="s">
        <v>4401</v>
      </c>
      <c r="BU82" s="459" t="s">
        <v>2220</v>
      </c>
      <c r="BV82" s="459" t="s">
        <v>820</v>
      </c>
      <c r="BW82" s="579" t="s">
        <v>4402</v>
      </c>
      <c r="BX82" s="459"/>
      <c r="BY82" s="459" t="s">
        <v>4403</v>
      </c>
      <c r="BZ82" s="459" t="s">
        <v>4404</v>
      </c>
      <c r="CA82" s="580"/>
      <c r="CB82" s="580"/>
      <c r="CC82" s="580"/>
      <c r="CD82" s="580"/>
      <c r="CE82" s="581"/>
      <c r="CF82" s="447" t="s">
        <v>2441</v>
      </c>
      <c r="CG82" s="447" t="s">
        <v>1260</v>
      </c>
      <c r="CH82" s="447" t="s">
        <v>4405</v>
      </c>
      <c r="CI82" s="447" t="s">
        <v>4406</v>
      </c>
      <c r="CJ82" s="447" t="s">
        <v>4407</v>
      </c>
      <c r="CK82" s="447" t="s">
        <v>4408</v>
      </c>
      <c r="CL82" s="447" t="s">
        <v>143</v>
      </c>
      <c r="CM82" s="447" t="s">
        <v>4204</v>
      </c>
      <c r="CN82" s="582"/>
      <c r="CO82" s="583"/>
      <c r="CP82" s="583"/>
      <c r="CQ82" s="583"/>
      <c r="CR82" s="583"/>
      <c r="CS82" s="584"/>
      <c r="CT82" s="386" t="s">
        <v>4409</v>
      </c>
      <c r="CU82" s="386" t="s">
        <v>3251</v>
      </c>
      <c r="CV82" s="386" t="s">
        <v>4410</v>
      </c>
      <c r="CW82" s="386" t="s">
        <v>3570</v>
      </c>
      <c r="CX82" s="386" t="s">
        <v>4411</v>
      </c>
      <c r="CY82" s="386" t="s">
        <v>3492</v>
      </c>
      <c r="CZ82" s="386" t="s">
        <v>4412</v>
      </c>
      <c r="DA82" s="386" t="s">
        <v>4413</v>
      </c>
      <c r="DB82" s="585"/>
      <c r="DC82" s="585"/>
      <c r="DD82" s="585"/>
      <c r="DE82" s="585"/>
      <c r="DF82" s="586"/>
      <c r="DG82" s="489" t="s">
        <v>2142</v>
      </c>
      <c r="DH82" s="587"/>
      <c r="DI82" s="587"/>
      <c r="DJ82" s="489"/>
      <c r="DK82" s="489"/>
      <c r="DL82" s="489"/>
      <c r="DM82" s="587"/>
      <c r="DN82" s="587"/>
      <c r="DO82" s="587"/>
      <c r="DP82" s="489" t="s">
        <v>3342</v>
      </c>
      <c r="DQ82" s="489" t="s">
        <v>4414</v>
      </c>
      <c r="DR82" s="587"/>
      <c r="DS82" s="489"/>
      <c r="DT82" s="587"/>
      <c r="DU82" s="587"/>
      <c r="DV82" s="587"/>
      <c r="DW82" s="587"/>
      <c r="DX82" s="587"/>
      <c r="DY82" s="489"/>
      <c r="DZ82" s="587"/>
      <c r="EA82" s="587"/>
      <c r="EB82" s="314"/>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2425</v>
      </c>
      <c r="R83" s="98"/>
      <c r="S83" s="94" t="s">
        <v>4420</v>
      </c>
      <c r="T83" s="98"/>
      <c r="U83" s="98"/>
      <c r="V83" s="94" t="s">
        <v>4421</v>
      </c>
      <c r="W83" s="93"/>
      <c r="X83" s="94" t="s">
        <v>4422</v>
      </c>
      <c r="Y83" s="94" t="s">
        <v>4423</v>
      </c>
      <c r="Z83" s="94" t="s">
        <v>237</v>
      </c>
      <c r="AA83" s="94" t="s">
        <v>4424</v>
      </c>
      <c r="AB83" s="94" t="s">
        <v>4425</v>
      </c>
      <c r="AC83" s="94" t="s">
        <v>2648</v>
      </c>
      <c r="AD83" s="94" t="s">
        <v>4426</v>
      </c>
      <c r="AE83" s="94" t="s">
        <v>4427</v>
      </c>
      <c r="AF83" s="94" t="s">
        <v>4217</v>
      </c>
      <c r="AG83" s="94" t="s">
        <v>1141</v>
      </c>
      <c r="AH83" s="94"/>
      <c r="AI83" s="89" t="s">
        <v>4428</v>
      </c>
      <c r="AJ83" s="94" t="s">
        <v>4429</v>
      </c>
      <c r="AK83" s="93"/>
      <c r="AL83" s="94" t="s">
        <v>3151</v>
      </c>
      <c r="AM83" s="94" t="s">
        <v>385</v>
      </c>
      <c r="AN83" s="94" t="s">
        <v>4430</v>
      </c>
      <c r="AO83" s="94" t="s">
        <v>4431</v>
      </c>
      <c r="AP83" s="94" t="s">
        <v>4432</v>
      </c>
      <c r="AQ83" s="94"/>
      <c r="AR83" s="94" t="s">
        <v>1499</v>
      </c>
      <c r="AS83" s="94" t="s">
        <v>4433</v>
      </c>
      <c r="AT83" s="94" t="s">
        <v>2070</v>
      </c>
      <c r="AU83" s="89" t="s">
        <v>3236</v>
      </c>
      <c r="AV83" s="94" t="s">
        <v>1996</v>
      </c>
      <c r="AW83" s="98"/>
      <c r="AX83" s="94" t="s">
        <v>1373</v>
      </c>
      <c r="AY83" s="94" t="s">
        <v>4434</v>
      </c>
      <c r="AZ83" s="115"/>
      <c r="BA83" s="98"/>
      <c r="BB83" s="94" t="s">
        <v>1369</v>
      </c>
      <c r="BC83" s="94" t="s">
        <v>976</v>
      </c>
      <c r="BD83" s="94" t="s">
        <v>3570</v>
      </c>
      <c r="BE83" s="94" t="s">
        <v>4435</v>
      </c>
      <c r="BF83" s="94" t="s">
        <v>3951</v>
      </c>
      <c r="BG83" s="98"/>
      <c r="BH83" s="94" t="s">
        <v>2868</v>
      </c>
      <c r="BI83" s="94" t="s">
        <v>4436</v>
      </c>
      <c r="BJ83" s="94"/>
      <c r="BK83" s="94" t="s">
        <v>4437</v>
      </c>
      <c r="BL83" s="98"/>
      <c r="BM83" s="94" t="s">
        <v>2950</v>
      </c>
      <c r="BN83" s="94" t="s">
        <v>2853</v>
      </c>
      <c r="BO83" s="94" t="s">
        <v>4438</v>
      </c>
      <c r="BP83" s="115"/>
      <c r="BQ83" s="98"/>
      <c r="BR83" s="98"/>
      <c r="BS83" s="94" t="s">
        <v>4439</v>
      </c>
      <c r="BT83" s="94" t="s">
        <v>4440</v>
      </c>
      <c r="BU83" s="94" t="s">
        <v>4441</v>
      </c>
      <c r="BV83" s="94" t="s">
        <v>2627</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3038</v>
      </c>
      <c r="CN83" s="98"/>
      <c r="CO83" s="94" t="s">
        <v>3758</v>
      </c>
      <c r="CP83" s="98"/>
      <c r="CQ83" s="98"/>
      <c r="CR83" s="89" t="s">
        <v>4449</v>
      </c>
      <c r="CS83" s="103"/>
      <c r="CT83" s="94" t="s">
        <v>2553</v>
      </c>
      <c r="CU83" s="89" t="s">
        <v>2237</v>
      </c>
      <c r="CV83" s="94" t="s">
        <v>4450</v>
      </c>
      <c r="CW83" s="94" t="s">
        <v>449</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2145</v>
      </c>
      <c r="DO83" s="94" t="s">
        <v>4457</v>
      </c>
      <c r="DP83" s="94" t="s">
        <v>969</v>
      </c>
      <c r="DQ83" s="98"/>
      <c r="DR83" s="94" t="s">
        <v>2278</v>
      </c>
      <c r="DS83" s="94" t="s">
        <v>4458</v>
      </c>
      <c r="DT83" s="94" t="s">
        <v>4459</v>
      </c>
      <c r="DU83" s="94" t="s">
        <v>4460</v>
      </c>
      <c r="DV83" s="94" t="s">
        <v>1708</v>
      </c>
      <c r="DW83" s="94" t="s">
        <v>1115</v>
      </c>
      <c r="DX83" s="94" t="s">
        <v>4461</v>
      </c>
      <c r="DY83" s="94" t="s">
        <v>3119</v>
      </c>
      <c r="DZ83" s="94" t="s">
        <v>4462</v>
      </c>
      <c r="EA83" s="94" t="s">
        <v>1556</v>
      </c>
      <c r="EB83" s="237" t="s">
        <v>4463</v>
      </c>
    </row>
    <row r="84">
      <c r="A84" s="178" t="s">
        <v>4464</v>
      </c>
      <c r="B84" s="105" t="s">
        <v>4465</v>
      </c>
      <c r="C84" s="106" t="s">
        <v>1277</v>
      </c>
      <c r="D84" s="107" t="s">
        <v>1277</v>
      </c>
      <c r="E84" s="108" t="s">
        <v>1277</v>
      </c>
      <c r="F84" s="109" t="s">
        <v>330</v>
      </c>
      <c r="G84" s="105" t="s">
        <v>4466</v>
      </c>
      <c r="H84" s="217"/>
      <c r="I84" s="179" t="s">
        <v>4467</v>
      </c>
      <c r="J84" s="179" t="s">
        <v>4468</v>
      </c>
      <c r="K84" s="179" t="s">
        <v>4469</v>
      </c>
      <c r="L84" s="114" t="s">
        <v>4029</v>
      </c>
      <c r="M84" s="179" t="s">
        <v>4470</v>
      </c>
      <c r="N84" s="179" t="s">
        <v>4471</v>
      </c>
      <c r="O84" s="179" t="s">
        <v>365</v>
      </c>
      <c r="P84" s="179" t="s">
        <v>4472</v>
      </c>
      <c r="Q84" s="217"/>
      <c r="R84" s="217"/>
      <c r="S84" s="217"/>
      <c r="T84" s="217"/>
      <c r="U84" s="217"/>
      <c r="V84" s="217"/>
      <c r="W84" s="93"/>
      <c r="X84" s="201" t="s">
        <v>1599</v>
      </c>
      <c r="Y84" s="201" t="s">
        <v>128</v>
      </c>
      <c r="Z84" s="117" t="s">
        <v>3685</v>
      </c>
      <c r="AA84" s="201" t="s">
        <v>1709</v>
      </c>
      <c r="AB84" s="117" t="s">
        <v>2890</v>
      </c>
      <c r="AC84" s="201" t="s">
        <v>4473</v>
      </c>
      <c r="AD84" s="220"/>
      <c r="AE84" s="201" t="s">
        <v>2643</v>
      </c>
      <c r="AF84" s="220"/>
      <c r="AG84" s="220"/>
      <c r="AH84" s="220"/>
      <c r="AI84" s="220"/>
      <c r="AJ84" s="220"/>
      <c r="AK84" s="93"/>
      <c r="AL84" s="221"/>
      <c r="AM84" s="221"/>
      <c r="AN84" s="221"/>
      <c r="AO84" s="221"/>
      <c r="AP84" s="221"/>
      <c r="AQ84" s="221"/>
      <c r="AR84" s="221"/>
      <c r="AS84" s="221"/>
      <c r="AT84" s="181" t="s">
        <v>2722</v>
      </c>
      <c r="AU84" s="181" t="s">
        <v>604</v>
      </c>
      <c r="AV84" s="221"/>
      <c r="AW84" s="221"/>
      <c r="AX84" s="221"/>
      <c r="AY84" s="221"/>
      <c r="AZ84" s="93"/>
      <c r="BA84" s="187" t="s">
        <v>4474</v>
      </c>
      <c r="BB84" s="187" t="s">
        <v>600</v>
      </c>
      <c r="BC84" s="186"/>
      <c r="BD84" s="187" t="s">
        <v>2383</v>
      </c>
      <c r="BE84" s="187" t="s">
        <v>4475</v>
      </c>
      <c r="BF84" s="186"/>
      <c r="BG84" s="186"/>
      <c r="BH84" s="187" t="s">
        <v>3013</v>
      </c>
      <c r="BI84" s="187" t="s">
        <v>4476</v>
      </c>
      <c r="BJ84" s="186"/>
      <c r="BK84" s="129" t="s">
        <v>4477</v>
      </c>
      <c r="BL84" s="186"/>
      <c r="BM84" s="186"/>
      <c r="BN84" s="186"/>
      <c r="BO84" s="186"/>
      <c r="BP84" s="93"/>
      <c r="BQ84" s="189" t="s">
        <v>4478</v>
      </c>
      <c r="BR84" s="189" t="s">
        <v>4479</v>
      </c>
      <c r="BS84" s="189" t="s">
        <v>4480</v>
      </c>
      <c r="BT84" s="189" t="s">
        <v>2964</v>
      </c>
      <c r="BU84" s="189" t="s">
        <v>4481</v>
      </c>
      <c r="BV84" s="189" t="s">
        <v>4482</v>
      </c>
      <c r="BW84" s="189" t="s">
        <v>4483</v>
      </c>
      <c r="BX84" s="189" t="s">
        <v>4484</v>
      </c>
      <c r="BY84" s="224"/>
      <c r="BZ84" s="189" t="s">
        <v>4485</v>
      </c>
      <c r="CA84" s="224"/>
      <c r="CB84" s="224"/>
      <c r="CC84" s="224"/>
      <c r="CD84" s="224"/>
      <c r="CE84" s="227"/>
      <c r="CF84" s="192" t="s">
        <v>4486</v>
      </c>
      <c r="CG84" s="192" t="s">
        <v>1922</v>
      </c>
      <c r="CH84" s="192" t="s">
        <v>2353</v>
      </c>
      <c r="CI84" s="192" t="s">
        <v>3445</v>
      </c>
      <c r="CJ84" s="230"/>
      <c r="CK84" s="192" t="s">
        <v>4487</v>
      </c>
      <c r="CL84" s="192" t="s">
        <v>4488</v>
      </c>
      <c r="CM84" s="192" t="s">
        <v>1737</v>
      </c>
      <c r="CN84" s="230"/>
      <c r="CO84" s="230"/>
      <c r="CP84" s="230"/>
      <c r="CQ84" s="230"/>
      <c r="CR84" s="230"/>
      <c r="CS84" s="103"/>
      <c r="CT84" s="208" t="s">
        <v>3174</v>
      </c>
      <c r="CU84" s="231"/>
      <c r="CV84" s="208" t="s">
        <v>3159</v>
      </c>
      <c r="CW84" s="208" t="s">
        <v>2747</v>
      </c>
      <c r="CX84" s="208" t="s">
        <v>4489</v>
      </c>
      <c r="CY84" s="208" t="s">
        <v>1376</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8"/>
    </row>
    <row r="85" ht="15.75" customHeight="1">
      <c r="A85" s="441"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3126</v>
      </c>
      <c r="T85" s="92" t="s">
        <v>4498</v>
      </c>
      <c r="U85" s="212"/>
      <c r="V85" s="98"/>
      <c r="W85" s="93"/>
      <c r="X85" s="92" t="s">
        <v>3199</v>
      </c>
      <c r="Y85" s="92" t="s">
        <v>4499</v>
      </c>
      <c r="Z85" s="92" t="s">
        <v>116</v>
      </c>
      <c r="AA85" s="89" t="s">
        <v>4500</v>
      </c>
      <c r="AB85" s="98"/>
      <c r="AC85" s="89" t="s">
        <v>4501</v>
      </c>
      <c r="AD85" s="92" t="s">
        <v>4502</v>
      </c>
      <c r="AE85" s="98"/>
      <c r="AF85" s="98"/>
      <c r="AG85" s="98"/>
      <c r="AH85" s="95"/>
      <c r="AI85" s="92" t="s">
        <v>2990</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4503</v>
      </c>
      <c r="BE85" s="98"/>
      <c r="BF85" s="98"/>
      <c r="BG85" s="98"/>
      <c r="BH85" s="98"/>
      <c r="BI85" s="89" t="s">
        <v>4504</v>
      </c>
      <c r="BJ85" s="94"/>
      <c r="BK85" s="98"/>
      <c r="BL85" s="98"/>
      <c r="BM85" s="92" t="s">
        <v>1898</v>
      </c>
      <c r="BN85" s="92" t="s">
        <v>1407</v>
      </c>
      <c r="BO85" s="98"/>
      <c r="BP85" s="93"/>
      <c r="BQ85" s="94"/>
      <c r="BR85" s="92" t="s">
        <v>774</v>
      </c>
      <c r="BS85" s="92" t="s">
        <v>3462</v>
      </c>
      <c r="BT85" s="89" t="s">
        <v>4401</v>
      </c>
      <c r="BU85" s="98"/>
      <c r="BV85" s="89" t="s">
        <v>734</v>
      </c>
      <c r="BW85" s="98"/>
      <c r="BX85" s="92" t="s">
        <v>4505</v>
      </c>
      <c r="BY85" s="89" t="s">
        <v>4506</v>
      </c>
      <c r="BZ85" s="98"/>
      <c r="CA85" s="89" t="s">
        <v>1327</v>
      </c>
      <c r="CB85" s="92" t="s">
        <v>228</v>
      </c>
      <c r="CC85" s="92" t="s">
        <v>1294</v>
      </c>
      <c r="CD85" s="98"/>
      <c r="CE85" s="197"/>
      <c r="CF85" s="89" t="s">
        <v>4507</v>
      </c>
      <c r="CG85" s="89" t="s">
        <v>1893</v>
      </c>
      <c r="CH85" s="89" t="s">
        <v>4508</v>
      </c>
      <c r="CI85" s="98"/>
      <c r="CJ85" s="98"/>
      <c r="CK85" s="89" t="s">
        <v>3494</v>
      </c>
      <c r="CL85" s="89" t="s">
        <v>604</v>
      </c>
      <c r="CM85" s="98"/>
      <c r="CN85" s="94"/>
      <c r="CO85" s="98"/>
      <c r="CP85" s="95"/>
      <c r="CQ85" s="92" t="s">
        <v>4509</v>
      </c>
      <c r="CR85" s="98"/>
      <c r="CS85" s="103"/>
      <c r="CT85" s="89" t="s">
        <v>4510</v>
      </c>
      <c r="CU85" s="94"/>
      <c r="CV85" s="89" t="s">
        <v>4511</v>
      </c>
      <c r="CW85" s="98"/>
      <c r="CX85" s="89" t="s">
        <v>4507</v>
      </c>
      <c r="CY85" s="89" t="s">
        <v>1959</v>
      </c>
      <c r="CZ85" s="92" t="s">
        <v>1657</v>
      </c>
      <c r="DA85" s="98"/>
      <c r="DB85" s="98"/>
      <c r="DC85" s="92" t="s">
        <v>3708</v>
      </c>
      <c r="DD85" s="98"/>
      <c r="DE85" s="98"/>
      <c r="DF85" s="197"/>
      <c r="DG85" s="212"/>
      <c r="DH85" s="92" t="s">
        <v>3803</v>
      </c>
      <c r="DI85" s="98"/>
      <c r="DJ85" s="98"/>
      <c r="DK85" s="98"/>
      <c r="DL85" s="98"/>
      <c r="DM85" s="92" t="s">
        <v>1326</v>
      </c>
      <c r="DN85" s="92" t="s">
        <v>4512</v>
      </c>
      <c r="DO85" s="89" t="s">
        <v>4349</v>
      </c>
      <c r="DP85" s="89" t="s">
        <v>4513</v>
      </c>
      <c r="DQ85" s="94"/>
      <c r="DR85" s="98"/>
      <c r="DS85" s="98"/>
      <c r="DT85" s="98"/>
      <c r="DU85" s="89" t="s">
        <v>1350</v>
      </c>
      <c r="DV85" s="98"/>
      <c r="DW85" s="94"/>
      <c r="DX85" s="94"/>
      <c r="DY85" s="89" t="s">
        <v>2003</v>
      </c>
      <c r="DZ85" s="98"/>
      <c r="EA85" s="89" t="s">
        <v>4330</v>
      </c>
      <c r="EB85" s="237"/>
    </row>
    <row r="86" ht="15.75" customHeight="1">
      <c r="A86" s="444" t="s">
        <v>4514</v>
      </c>
      <c r="B86" s="105" t="s">
        <v>4515</v>
      </c>
      <c r="C86" s="106" t="s">
        <v>1277</v>
      </c>
      <c r="D86" s="107" t="s">
        <v>1277</v>
      </c>
      <c r="E86" s="108" t="s">
        <v>1277</v>
      </c>
      <c r="F86" s="109" t="s">
        <v>328</v>
      </c>
      <c r="G86" s="105" t="s">
        <v>2432</v>
      </c>
      <c r="H86" s="179" t="s">
        <v>4516</v>
      </c>
      <c r="I86" s="114" t="s">
        <v>4517</v>
      </c>
      <c r="J86" s="179" t="s">
        <v>550</v>
      </c>
      <c r="K86" s="179" t="s">
        <v>4518</v>
      </c>
      <c r="L86" s="179" t="s">
        <v>4519</v>
      </c>
      <c r="M86" s="179" t="s">
        <v>3920</v>
      </c>
      <c r="N86" s="179" t="s">
        <v>4520</v>
      </c>
      <c r="O86" s="179" t="s">
        <v>365</v>
      </c>
      <c r="P86" s="179" t="s">
        <v>2616</v>
      </c>
      <c r="Q86" s="179" t="s">
        <v>4521</v>
      </c>
      <c r="R86" s="179" t="s">
        <v>2100</v>
      </c>
      <c r="S86" s="296" t="s">
        <v>3338</v>
      </c>
      <c r="T86" s="179" t="s">
        <v>262</v>
      </c>
      <c r="U86" s="179" t="s">
        <v>4522</v>
      </c>
      <c r="V86" s="179" t="s">
        <v>4523</v>
      </c>
      <c r="W86" s="93"/>
      <c r="X86" s="201" t="s">
        <v>3867</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2424</v>
      </c>
      <c r="AU86" s="181" t="s">
        <v>1922</v>
      </c>
      <c r="AV86" s="181" t="s">
        <v>773</v>
      </c>
      <c r="AW86" s="221"/>
      <c r="AX86" s="181" t="s">
        <v>4536</v>
      </c>
      <c r="AY86" s="123" t="s">
        <v>4537</v>
      </c>
      <c r="AZ86" s="115"/>
      <c r="BA86" s="187" t="s">
        <v>4396</v>
      </c>
      <c r="BB86" s="187" t="s">
        <v>600</v>
      </c>
      <c r="BC86" s="129" t="s">
        <v>1256</v>
      </c>
      <c r="BD86" s="187" t="s">
        <v>4538</v>
      </c>
      <c r="BE86" s="187" t="s">
        <v>3149</v>
      </c>
      <c r="BF86" s="187" t="s">
        <v>3077</v>
      </c>
      <c r="BG86" s="187" t="s">
        <v>4539</v>
      </c>
      <c r="BH86" s="187" t="s">
        <v>1126</v>
      </c>
      <c r="BI86" s="187" t="s">
        <v>4540</v>
      </c>
      <c r="BJ86" s="187" t="s">
        <v>4541</v>
      </c>
      <c r="BK86" s="187" t="s">
        <v>2464</v>
      </c>
      <c r="BL86" s="187" t="s">
        <v>4542</v>
      </c>
      <c r="BM86" s="446" t="s">
        <v>4543</v>
      </c>
      <c r="BN86" s="187" t="s">
        <v>4544</v>
      </c>
      <c r="BO86" s="187" t="s">
        <v>4545</v>
      </c>
      <c r="BP86" s="115"/>
      <c r="BQ86" s="589" t="s">
        <v>4546</v>
      </c>
      <c r="BR86" s="189" t="s">
        <v>2957</v>
      </c>
      <c r="BS86" s="189" t="s">
        <v>4547</v>
      </c>
      <c r="BT86" s="189" t="s">
        <v>136</v>
      </c>
      <c r="BU86" s="189" t="s">
        <v>4548</v>
      </c>
      <c r="BV86" s="189" t="s">
        <v>214</v>
      </c>
      <c r="BW86" s="224"/>
      <c r="BX86" s="224"/>
      <c r="BY86" s="190" t="s">
        <v>4549</v>
      </c>
      <c r="BZ86" s="189" t="s">
        <v>4550</v>
      </c>
      <c r="CA86" s="189" t="s">
        <v>4551</v>
      </c>
      <c r="CB86" s="189" t="s">
        <v>3351</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3875</v>
      </c>
      <c r="CW86" s="208" t="s">
        <v>2894</v>
      </c>
      <c r="CX86" s="208" t="s">
        <v>1341</v>
      </c>
      <c r="CY86" s="208" t="s">
        <v>4560</v>
      </c>
      <c r="CZ86" s="391" t="s">
        <v>4561</v>
      </c>
      <c r="DA86" s="208" t="s">
        <v>4562</v>
      </c>
      <c r="DB86" s="208" t="s">
        <v>4563</v>
      </c>
      <c r="DC86" s="208" t="s">
        <v>2160</v>
      </c>
      <c r="DD86" s="208" t="s">
        <v>4564</v>
      </c>
      <c r="DE86" s="147" t="s">
        <v>4565</v>
      </c>
      <c r="DF86" s="208"/>
      <c r="DG86" s="233"/>
      <c r="DH86" s="233"/>
      <c r="DI86" s="209" t="s">
        <v>4368</v>
      </c>
      <c r="DJ86" s="233"/>
      <c r="DK86" s="152" t="s">
        <v>3309</v>
      </c>
      <c r="DL86" s="209" t="s">
        <v>1573</v>
      </c>
      <c r="DM86" s="209" t="s">
        <v>3580</v>
      </c>
      <c r="DN86" s="209" t="s">
        <v>4566</v>
      </c>
      <c r="DO86" s="209" t="s">
        <v>4567</v>
      </c>
      <c r="DP86" s="209" t="s">
        <v>3897</v>
      </c>
      <c r="DQ86" s="209" t="s">
        <v>4568</v>
      </c>
      <c r="DR86" s="233"/>
      <c r="DS86" s="209" t="s">
        <v>4569</v>
      </c>
      <c r="DT86" s="209" t="s">
        <v>4570</v>
      </c>
      <c r="DU86" s="233"/>
      <c r="DV86" s="233"/>
      <c r="DW86" s="209" t="s">
        <v>4571</v>
      </c>
      <c r="DX86" s="209" t="s">
        <v>2949</v>
      </c>
      <c r="DY86" s="209" t="s">
        <v>2569</v>
      </c>
      <c r="DZ86" s="233"/>
      <c r="EA86" s="233"/>
      <c r="EB86" s="314"/>
    </row>
    <row r="87" ht="15.75" customHeight="1">
      <c r="A87" s="448" t="s">
        <v>4572</v>
      </c>
      <c r="B87" s="491" t="s">
        <v>4573</v>
      </c>
      <c r="C87" s="492" t="s">
        <v>1277</v>
      </c>
      <c r="D87" s="493" t="s">
        <v>1277</v>
      </c>
      <c r="E87" s="494" t="s">
        <v>1277</v>
      </c>
      <c r="F87" s="495" t="s">
        <v>433</v>
      </c>
      <c r="G87" s="491" t="s">
        <v>4574</v>
      </c>
      <c r="H87" s="453"/>
      <c r="I87" s="453"/>
      <c r="J87" s="453"/>
      <c r="K87" s="590" t="s">
        <v>1936</v>
      </c>
      <c r="L87" s="496"/>
      <c r="M87" s="453"/>
      <c r="N87" s="591" t="s">
        <v>4575</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4576</v>
      </c>
      <c r="AA87" s="496" t="s">
        <v>1803</v>
      </c>
      <c r="AB87" s="592" t="s">
        <v>4577</v>
      </c>
      <c r="AC87" s="453"/>
      <c r="AD87" s="453"/>
      <c r="AE87" s="591" t="s">
        <v>756</v>
      </c>
      <c r="AF87" s="592" t="s">
        <v>244</v>
      </c>
      <c r="AG87" s="453"/>
      <c r="AH87" s="453"/>
      <c r="AI87" s="453"/>
      <c r="AJ87" s="453"/>
      <c r="AK87" s="163"/>
      <c r="AL87" s="453"/>
      <c r="AM87" s="453"/>
      <c r="AN87" s="453"/>
      <c r="AO87" s="453"/>
      <c r="AP87" s="453"/>
      <c r="AQ87" s="453"/>
      <c r="AR87" s="453"/>
      <c r="AS87" s="453"/>
      <c r="AT87" s="496" t="s">
        <v>1889</v>
      </c>
      <c r="AU87" s="496" t="s">
        <v>1432</v>
      </c>
      <c r="AV87" s="453"/>
      <c r="AW87" s="453"/>
      <c r="AX87" s="453"/>
      <c r="AY87" s="453"/>
      <c r="AZ87" s="163"/>
      <c r="BA87" s="453"/>
      <c r="BB87" s="496"/>
      <c r="BC87" s="496"/>
      <c r="BD87" s="496"/>
      <c r="BE87" s="592" t="s">
        <v>3640</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3340</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802</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4578</v>
      </c>
      <c r="B88" s="105" t="s">
        <v>4579</v>
      </c>
      <c r="C88" s="106" t="s">
        <v>1277</v>
      </c>
      <c r="D88" s="107" t="s">
        <v>1277</v>
      </c>
      <c r="E88" s="108" t="s">
        <v>1277</v>
      </c>
      <c r="F88" s="109" t="s">
        <v>330</v>
      </c>
      <c r="G88" s="105" t="s">
        <v>1765</v>
      </c>
      <c r="H88" s="217"/>
      <c r="I88" s="179" t="s">
        <v>2575</v>
      </c>
      <c r="J88" s="179" t="s">
        <v>3025</v>
      </c>
      <c r="K88" s="179" t="s">
        <v>2176</v>
      </c>
      <c r="L88" s="298" t="s">
        <v>4580</v>
      </c>
      <c r="M88" s="217"/>
      <c r="N88" s="179" t="s">
        <v>4581</v>
      </c>
      <c r="O88" s="179" t="s">
        <v>4582</v>
      </c>
      <c r="P88" s="179" t="s">
        <v>2710</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1991</v>
      </c>
      <c r="BG88" s="186"/>
      <c r="BH88" s="129" t="s">
        <v>3073</v>
      </c>
      <c r="BI88" s="186"/>
      <c r="BJ88" s="186"/>
      <c r="BK88" s="186"/>
      <c r="BL88" s="186"/>
      <c r="BM88" s="186"/>
      <c r="BN88" s="186"/>
      <c r="BO88" s="186"/>
      <c r="BP88" s="93"/>
      <c r="BQ88" s="224"/>
      <c r="BR88" s="189" t="s">
        <v>2479</v>
      </c>
      <c r="BS88" s="189" t="s">
        <v>2252</v>
      </c>
      <c r="BT88" s="189" t="s">
        <v>4586</v>
      </c>
      <c r="BU88" s="189" t="s">
        <v>4587</v>
      </c>
      <c r="BV88" s="189" t="s">
        <v>3047</v>
      </c>
      <c r="BW88" s="224"/>
      <c r="BX88" s="224"/>
      <c r="BY88" s="189" t="s">
        <v>4588</v>
      </c>
      <c r="BZ88" s="224"/>
      <c r="CA88" s="224"/>
      <c r="CB88" s="224"/>
      <c r="CC88" s="224"/>
      <c r="CD88" s="224"/>
      <c r="CE88" s="227"/>
      <c r="CF88" s="192" t="s">
        <v>4589</v>
      </c>
      <c r="CG88" s="140" t="s">
        <v>4590</v>
      </c>
      <c r="CH88" s="230"/>
      <c r="CI88" s="230"/>
      <c r="CJ88" s="230"/>
      <c r="CK88" s="230"/>
      <c r="CL88" s="447" t="s">
        <v>3009</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4594</v>
      </c>
      <c r="B89" s="83" t="s">
        <v>4595</v>
      </c>
      <c r="C89" s="84" t="s">
        <v>1277</v>
      </c>
      <c r="D89" s="85" t="s">
        <v>1277</v>
      </c>
      <c r="E89" s="86" t="s">
        <v>1277</v>
      </c>
      <c r="F89" s="87" t="s">
        <v>3917</v>
      </c>
      <c r="G89" s="83" t="s">
        <v>4596</v>
      </c>
      <c r="H89" s="98"/>
      <c r="I89" s="89" t="s">
        <v>4597</v>
      </c>
      <c r="J89" s="89" t="s">
        <v>2206</v>
      </c>
      <c r="K89" s="89" t="s">
        <v>3170</v>
      </c>
      <c r="L89" s="89" t="s">
        <v>4598</v>
      </c>
      <c r="M89" s="89" t="str">
        <f>HYPERLINK("https://youtu.be/EP_OKh5RgxA", "2:18.82")</f>
        <v>2:18.82</v>
      </c>
      <c r="N89" s="89" t="s">
        <v>4599</v>
      </c>
      <c r="O89" s="89" t="s">
        <v>263</v>
      </c>
      <c r="P89" s="89" t="s">
        <v>551</v>
      </c>
      <c r="Q89" s="98"/>
      <c r="R89" s="98"/>
      <c r="S89" s="98"/>
      <c r="T89" s="98"/>
      <c r="U89" s="98"/>
      <c r="V89" s="98"/>
      <c r="W89" s="93"/>
      <c r="X89" s="89" t="s">
        <v>4600</v>
      </c>
      <c r="Y89" s="98"/>
      <c r="Z89" s="89" t="s">
        <v>3804</v>
      </c>
      <c r="AA89" s="89" t="s">
        <v>4601</v>
      </c>
      <c r="AB89" s="89" t="s">
        <v>4602</v>
      </c>
      <c r="AC89" s="89" t="s">
        <v>2649</v>
      </c>
      <c r="AD89" s="98"/>
      <c r="AE89" s="98"/>
      <c r="AF89" s="89" t="s">
        <v>1579</v>
      </c>
      <c r="AG89" s="98"/>
      <c r="AH89" s="98"/>
      <c r="AI89" s="98"/>
      <c r="AJ89" s="98"/>
      <c r="AK89" s="93"/>
      <c r="AL89" s="98"/>
      <c r="AM89" s="98"/>
      <c r="AN89" s="98"/>
      <c r="AO89" s="98"/>
      <c r="AP89" s="98"/>
      <c r="AQ89" s="98"/>
      <c r="AR89" s="98"/>
      <c r="AS89" s="98"/>
      <c r="AT89" s="89" t="s">
        <v>3273</v>
      </c>
      <c r="AU89" s="89" t="s">
        <v>3464</v>
      </c>
      <c r="AV89" s="98"/>
      <c r="AW89" s="98"/>
      <c r="AX89" s="98"/>
      <c r="AY89" s="98"/>
      <c r="AZ89" s="93"/>
      <c r="BA89" s="98"/>
      <c r="BB89" s="89" t="s">
        <v>1770</v>
      </c>
      <c r="BC89" s="89" t="s">
        <v>2205</v>
      </c>
      <c r="BD89" s="94" t="s">
        <v>4603</v>
      </c>
      <c r="BE89" s="98"/>
      <c r="BF89" s="98"/>
      <c r="BG89" s="98"/>
      <c r="BH89" s="89" t="s">
        <v>604</v>
      </c>
      <c r="BI89" s="98"/>
      <c r="BJ89" s="89" t="s">
        <v>4604</v>
      </c>
      <c r="BK89" s="89" t="s">
        <v>2531</v>
      </c>
      <c r="BL89" s="98"/>
      <c r="BM89" s="98"/>
      <c r="BN89" s="98"/>
      <c r="BO89" s="98"/>
      <c r="BP89" s="93"/>
      <c r="BQ89" s="89" t="s">
        <v>4605</v>
      </c>
      <c r="BR89" s="98"/>
      <c r="BS89" s="89" t="s">
        <v>2656</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2119</v>
      </c>
      <c r="CN89" s="98"/>
      <c r="CO89" s="98"/>
      <c r="CP89" s="98"/>
      <c r="CQ89" s="98"/>
      <c r="CR89" s="98"/>
      <c r="CS89" s="103"/>
      <c r="CT89" s="89" t="s">
        <v>2926</v>
      </c>
      <c r="CU89" s="442" t="str">
        <f>HYPERLINK("https://youtu.be/E3G9EWGMU-8?t=986", "14.55")</f>
        <v>14.55</v>
      </c>
      <c r="CV89" s="89" t="s">
        <v>4611</v>
      </c>
      <c r="CW89" s="89" t="s">
        <v>1424</v>
      </c>
      <c r="CX89" s="89" t="s">
        <v>617</v>
      </c>
      <c r="CY89" s="98"/>
      <c r="CZ89" s="89" t="s">
        <v>4612</v>
      </c>
      <c r="DA89" s="89" t="s">
        <v>4199</v>
      </c>
      <c r="DB89" s="98"/>
      <c r="DC89" s="98"/>
      <c r="DD89" s="98"/>
      <c r="DE89" s="98"/>
      <c r="DF89" s="197"/>
      <c r="DG89" s="89" t="s">
        <v>1872</v>
      </c>
      <c r="DH89" s="98"/>
      <c r="DI89" s="98"/>
      <c r="DJ89" s="98"/>
      <c r="DK89" s="89" t="s">
        <v>524</v>
      </c>
      <c r="DL89" s="98"/>
      <c r="DM89" s="98"/>
      <c r="DN89" s="98"/>
      <c r="DO89" s="98"/>
      <c r="DP89" s="89" t="s">
        <v>4613</v>
      </c>
      <c r="DQ89" s="89" t="s">
        <v>1924</v>
      </c>
      <c r="DR89" s="98"/>
      <c r="DS89" s="98"/>
      <c r="DT89" s="98"/>
      <c r="DU89" s="98"/>
      <c r="DV89" s="98"/>
      <c r="DW89" s="98"/>
      <c r="DX89" s="98"/>
      <c r="DY89" s="94" t="s">
        <v>4614</v>
      </c>
      <c r="DZ89" s="89" t="s">
        <v>2407</v>
      </c>
      <c r="EA89" s="98"/>
      <c r="EB89" s="92" t="s">
        <v>1928</v>
      </c>
    </row>
    <row r="90">
      <c r="A90" s="595" t="s">
        <v>4615</v>
      </c>
      <c r="B90" s="105" t="s">
        <v>4616</v>
      </c>
      <c r="C90" s="106" t="s">
        <v>738</v>
      </c>
      <c r="D90" s="107" t="s">
        <v>738</v>
      </c>
      <c r="E90" s="108" t="s">
        <v>738</v>
      </c>
      <c r="F90" s="109" t="s">
        <v>4617</v>
      </c>
      <c r="G90" s="105" t="s">
        <v>4617</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4618</v>
      </c>
      <c r="B91" s="83" t="s">
        <v>4619</v>
      </c>
      <c r="C91" s="84" t="s">
        <v>1277</v>
      </c>
      <c r="D91" s="85" t="s">
        <v>738</v>
      </c>
      <c r="E91" s="86" t="s">
        <v>1277</v>
      </c>
      <c r="F91" s="87" t="s">
        <v>1466</v>
      </c>
      <c r="G91" s="83" t="s">
        <v>4620</v>
      </c>
      <c r="H91" s="89" t="s">
        <v>3130</v>
      </c>
      <c r="I91" s="252" t="s">
        <v>4621</v>
      </c>
      <c r="J91" s="252" t="s">
        <v>2523</v>
      </c>
      <c r="K91" s="252" t="s">
        <v>2549</v>
      </c>
      <c r="L91" s="89" t="s">
        <v>3570</v>
      </c>
      <c r="M91" s="89" t="s">
        <v>4622</v>
      </c>
      <c r="N91" s="252" t="s">
        <v>4623</v>
      </c>
      <c r="O91" s="252" t="s">
        <v>4624</v>
      </c>
      <c r="P91" s="252" t="s">
        <v>2386</v>
      </c>
      <c r="Q91" s="252" t="s">
        <v>4625</v>
      </c>
      <c r="R91" s="89" t="s">
        <v>3791</v>
      </c>
      <c r="S91" s="89" t="s">
        <v>3236</v>
      </c>
      <c r="T91" s="98"/>
      <c r="U91" s="89" t="s">
        <v>676</v>
      </c>
      <c r="V91" s="89" t="s">
        <v>4626</v>
      </c>
      <c r="W91" s="93"/>
      <c r="X91" s="89" t="s">
        <v>2365</v>
      </c>
      <c r="Y91" s="252" t="s">
        <v>4627</v>
      </c>
      <c r="Z91" s="252" t="s">
        <v>2786</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2808</v>
      </c>
      <c r="AU91" s="89" t="s">
        <v>4635</v>
      </c>
      <c r="AV91" s="89" t="s">
        <v>4636</v>
      </c>
      <c r="AW91" s="89" t="s">
        <v>4637</v>
      </c>
      <c r="AX91" s="89" t="s">
        <v>1469</v>
      </c>
      <c r="AY91" s="98"/>
      <c r="AZ91" s="93"/>
      <c r="BA91" s="252" t="s">
        <v>359</v>
      </c>
      <c r="BB91" s="89" t="s">
        <v>4638</v>
      </c>
      <c r="BC91" s="89" t="s">
        <v>1962</v>
      </c>
      <c r="BD91" s="252" t="s">
        <v>3561</v>
      </c>
      <c r="BE91" s="89" t="s">
        <v>4639</v>
      </c>
      <c r="BF91" s="89" t="s">
        <v>4640</v>
      </c>
      <c r="BG91" s="89" t="s">
        <v>2061</v>
      </c>
      <c r="BH91" s="252" t="s">
        <v>298</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206</v>
      </c>
      <c r="CH91" s="89" t="s">
        <v>2010</v>
      </c>
      <c r="CI91" s="94" t="s">
        <v>4652</v>
      </c>
      <c r="CJ91" s="89" t="s">
        <v>2317</v>
      </c>
      <c r="CK91" s="94" t="s">
        <v>4653</v>
      </c>
      <c r="CL91" s="89" t="s">
        <v>1297</v>
      </c>
      <c r="CM91" s="89" t="s">
        <v>4340</v>
      </c>
      <c r="CN91" s="98"/>
      <c r="CO91" s="98"/>
      <c r="CP91" s="98"/>
      <c r="CQ91" s="98"/>
      <c r="CR91" s="89" t="s">
        <v>4654</v>
      </c>
      <c r="CS91" s="103"/>
      <c r="CT91" s="89" t="s">
        <v>4655</v>
      </c>
      <c r="CU91" s="252" t="s">
        <v>3568</v>
      </c>
      <c r="CV91" s="252" t="s">
        <v>3875</v>
      </c>
      <c r="CW91" s="252" t="s">
        <v>2582</v>
      </c>
      <c r="CX91" s="89" t="s">
        <v>4656</v>
      </c>
      <c r="CY91" s="252" t="s">
        <v>2051</v>
      </c>
      <c r="CZ91" s="252" t="s">
        <v>4657</v>
      </c>
      <c r="DA91" s="252" t="s">
        <v>2454</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1415</v>
      </c>
      <c r="DV91" s="98"/>
      <c r="DW91" s="89" t="s">
        <v>2673</v>
      </c>
      <c r="DX91" s="94" t="s">
        <v>1614</v>
      </c>
      <c r="DY91" s="98"/>
      <c r="DZ91" s="98"/>
      <c r="EA91" s="98"/>
      <c r="EB91" s="92" t="s">
        <v>2131</v>
      </c>
    </row>
    <row r="92" ht="15.75" customHeight="1">
      <c r="A92" s="178" t="s">
        <v>4658</v>
      </c>
      <c r="B92" s="105" t="s">
        <v>4659</v>
      </c>
      <c r="C92" s="106" t="s">
        <v>1277</v>
      </c>
      <c r="D92" s="107" t="s">
        <v>1277</v>
      </c>
      <c r="E92" s="108" t="s">
        <v>1277</v>
      </c>
      <c r="F92" s="109" t="s">
        <v>737</v>
      </c>
      <c r="G92" s="105" t="s">
        <v>2798</v>
      </c>
      <c r="H92" s="179" t="s">
        <v>926</v>
      </c>
      <c r="I92" s="217"/>
      <c r="J92" s="179" t="s">
        <v>3245</v>
      </c>
      <c r="K92" s="179" t="s">
        <v>4660</v>
      </c>
      <c r="L92" s="179" t="s">
        <v>4661</v>
      </c>
      <c r="M92" s="179" t="s">
        <v>4662</v>
      </c>
      <c r="N92" s="179" t="s">
        <v>4663</v>
      </c>
      <c r="O92" s="179" t="s">
        <v>1774</v>
      </c>
      <c r="P92" s="179" t="s">
        <v>189</v>
      </c>
      <c r="Q92" s="217"/>
      <c r="R92" s="217"/>
      <c r="S92" s="217"/>
      <c r="T92" s="217"/>
      <c r="U92" s="217"/>
      <c r="V92" s="217"/>
      <c r="W92" s="93"/>
      <c r="X92" s="220"/>
      <c r="Y92" s="201" t="s">
        <v>2804</v>
      </c>
      <c r="Z92" s="201" t="s">
        <v>1579</v>
      </c>
      <c r="AA92" s="302" t="s">
        <v>1655</v>
      </c>
      <c r="AB92" s="201" t="s">
        <v>3054</v>
      </c>
      <c r="AC92" s="201" t="s">
        <v>4664</v>
      </c>
      <c r="AD92" s="220"/>
      <c r="AE92" s="220"/>
      <c r="AF92" s="201" t="s">
        <v>3109</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2180</v>
      </c>
      <c r="AV92" s="221"/>
      <c r="AW92" s="221"/>
      <c r="AX92" s="221"/>
      <c r="AY92" s="221"/>
      <c r="AZ92" s="93"/>
      <c r="BA92" s="186"/>
      <c r="BB92" s="187" t="s">
        <v>3477</v>
      </c>
      <c r="BC92" s="187" t="s">
        <v>976</v>
      </c>
      <c r="BD92" s="187" t="s">
        <v>1483</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2264</v>
      </c>
      <c r="BT92" s="189" t="s">
        <v>4226</v>
      </c>
      <c r="BU92" s="224"/>
      <c r="BV92" s="189" t="s">
        <v>2779</v>
      </c>
      <c r="BW92" s="224"/>
      <c r="BX92" s="189" t="s">
        <v>4670</v>
      </c>
      <c r="BY92" s="224"/>
      <c r="BZ92" s="189" t="s">
        <v>4671</v>
      </c>
      <c r="CA92" s="189" t="s">
        <v>4672</v>
      </c>
      <c r="CB92" s="224"/>
      <c r="CC92" s="224"/>
      <c r="CD92" s="224"/>
      <c r="CE92" s="227"/>
      <c r="CF92" s="192" t="s">
        <v>4673</v>
      </c>
      <c r="CG92" s="308" t="s">
        <v>4674</v>
      </c>
      <c r="CH92" s="192"/>
      <c r="CI92" s="230"/>
      <c r="CJ92" s="192" t="s">
        <v>546</v>
      </c>
      <c r="CK92" s="230"/>
      <c r="CL92" s="308" t="s">
        <v>2890</v>
      </c>
      <c r="CM92" s="192" t="s">
        <v>4675</v>
      </c>
      <c r="CN92" s="230"/>
      <c r="CO92" s="230"/>
      <c r="CP92" s="230"/>
      <c r="CQ92" s="230"/>
      <c r="CR92" s="230"/>
      <c r="CS92" s="103"/>
      <c r="CT92" s="208" t="s">
        <v>4676</v>
      </c>
      <c r="CU92" s="208"/>
      <c r="CV92" s="208" t="s">
        <v>3217</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4678</v>
      </c>
      <c r="B93" s="83" t="s">
        <v>4679</v>
      </c>
      <c r="C93" s="84" t="s">
        <v>1277</v>
      </c>
      <c r="D93" s="85" t="s">
        <v>1277</v>
      </c>
      <c r="E93" s="86" t="s">
        <v>1277</v>
      </c>
      <c r="F93" s="87" t="s">
        <v>738</v>
      </c>
      <c r="G93" s="83" t="s">
        <v>2009</v>
      </c>
      <c r="H93" s="94" t="s">
        <v>680</v>
      </c>
      <c r="I93" s="94" t="s">
        <v>4680</v>
      </c>
      <c r="J93" s="94" t="s">
        <v>4681</v>
      </c>
      <c r="K93" s="94" t="s">
        <v>4660</v>
      </c>
      <c r="L93" s="94" t="s">
        <v>2587</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2547</v>
      </c>
      <c r="AB93" s="196" t="s">
        <v>3908</v>
      </c>
      <c r="AC93" s="94" t="s">
        <v>4554</v>
      </c>
      <c r="AD93" s="98"/>
      <c r="AE93" s="98"/>
      <c r="AF93" s="94" t="s">
        <v>4525</v>
      </c>
      <c r="AG93" s="98"/>
      <c r="AH93" s="98"/>
      <c r="AI93" s="98"/>
      <c r="AJ93" s="98"/>
      <c r="AK93" s="93"/>
      <c r="AL93" s="94" t="s">
        <v>1892</v>
      </c>
      <c r="AM93" s="94" t="s">
        <v>4533</v>
      </c>
      <c r="AN93" s="98"/>
      <c r="AO93" s="98"/>
      <c r="AP93" s="98"/>
      <c r="AQ93" s="98"/>
      <c r="AR93" s="94" t="s">
        <v>1005</v>
      </c>
      <c r="AS93" s="98"/>
      <c r="AT93" s="94" t="s">
        <v>2521</v>
      </c>
      <c r="AU93" s="94" t="s">
        <v>3520</v>
      </c>
      <c r="AV93" s="94" t="s">
        <v>3713</v>
      </c>
      <c r="AW93" s="98"/>
      <c r="AX93" s="94" t="s">
        <v>4603</v>
      </c>
      <c r="AY93" s="94" t="s">
        <v>4687</v>
      </c>
      <c r="AZ93" s="97"/>
      <c r="BA93" s="94" t="s">
        <v>4688</v>
      </c>
      <c r="BB93" s="94" t="s">
        <v>4689</v>
      </c>
      <c r="BC93" s="94" t="s">
        <v>976</v>
      </c>
      <c r="BD93" s="94" t="s">
        <v>954</v>
      </c>
      <c r="BE93" s="94" t="s">
        <v>2685</v>
      </c>
      <c r="BF93" s="94" t="s">
        <v>2993</v>
      </c>
      <c r="BG93" s="94" t="s">
        <v>4690</v>
      </c>
      <c r="BH93" s="94" t="s">
        <v>4691</v>
      </c>
      <c r="BI93" s="98"/>
      <c r="BJ93" s="94" t="s">
        <v>4692</v>
      </c>
      <c r="BK93" s="94" t="s">
        <v>3007</v>
      </c>
      <c r="BL93" s="98"/>
      <c r="BM93" s="98"/>
      <c r="BN93" s="94"/>
      <c r="BO93" s="98"/>
      <c r="BP93" s="93"/>
      <c r="BQ93" s="98"/>
      <c r="BR93" s="98"/>
      <c r="BS93" s="94" t="s">
        <v>4693</v>
      </c>
      <c r="BT93" s="94" t="s">
        <v>2358</v>
      </c>
      <c r="BU93" s="98"/>
      <c r="BV93" s="94" t="s">
        <v>3080</v>
      </c>
      <c r="BW93" s="98"/>
      <c r="BX93" s="98"/>
      <c r="BY93" s="98"/>
      <c r="BZ93" s="94" t="s">
        <v>2570</v>
      </c>
      <c r="CA93" s="98"/>
      <c r="CB93" s="94" t="s">
        <v>2234</v>
      </c>
      <c r="CC93" s="98"/>
      <c r="CD93" s="98"/>
      <c r="CE93" s="197"/>
      <c r="CF93" s="94" t="s">
        <v>4694</v>
      </c>
      <c r="CG93" s="94" t="s">
        <v>4695</v>
      </c>
      <c r="CH93" s="94" t="s">
        <v>1026</v>
      </c>
      <c r="CI93" s="94"/>
      <c r="CJ93" s="94" t="s">
        <v>4696</v>
      </c>
      <c r="CK93" s="94" t="s">
        <v>4293</v>
      </c>
      <c r="CL93" s="496" t="s">
        <v>1268</v>
      </c>
      <c r="CM93" s="94" t="s">
        <v>2722</v>
      </c>
      <c r="CN93" s="98"/>
      <c r="CO93" s="98"/>
      <c r="CP93" s="94"/>
      <c r="CQ93" s="94" t="s">
        <v>4697</v>
      </c>
      <c r="CR93" s="98"/>
      <c r="CS93" s="103"/>
      <c r="CT93" s="94" t="s">
        <v>4698</v>
      </c>
      <c r="CU93" s="94" t="s">
        <v>2554</v>
      </c>
      <c r="CV93" s="94" t="s">
        <v>4699</v>
      </c>
      <c r="CW93" s="94" t="s">
        <v>3975</v>
      </c>
      <c r="CX93" s="98"/>
      <c r="CY93" s="94" t="s">
        <v>384</v>
      </c>
      <c r="CZ93" s="94" t="s">
        <v>4700</v>
      </c>
      <c r="DA93" s="94" t="s">
        <v>3899</v>
      </c>
      <c r="DB93" s="98"/>
      <c r="DC93" s="98"/>
      <c r="DD93" s="94" t="s">
        <v>3213</v>
      </c>
      <c r="DE93" s="94" t="s">
        <v>1506</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2134</v>
      </c>
      <c r="H94" s="179" t="s">
        <v>4706</v>
      </c>
      <c r="I94" s="179" t="s">
        <v>3712</v>
      </c>
      <c r="J94" s="179" t="s">
        <v>2053</v>
      </c>
      <c r="K94" s="299" t="s">
        <v>4231</v>
      </c>
      <c r="L94" s="179" t="s">
        <v>3005</v>
      </c>
      <c r="M94" s="217"/>
      <c r="N94" s="179" t="s">
        <v>3474</v>
      </c>
      <c r="O94" s="179" t="s">
        <v>3475</v>
      </c>
      <c r="P94" s="179" t="s">
        <v>3868</v>
      </c>
      <c r="Q94" s="179" t="s">
        <v>4707</v>
      </c>
      <c r="R94" s="179"/>
      <c r="S94" s="179" t="s">
        <v>4708</v>
      </c>
      <c r="T94" s="217"/>
      <c r="U94" s="179" t="s">
        <v>1902</v>
      </c>
      <c r="V94" s="179" t="s">
        <v>4709</v>
      </c>
      <c r="W94" s="93"/>
      <c r="X94" s="201" t="s">
        <v>4710</v>
      </c>
      <c r="Y94" s="302" t="s">
        <v>2388</v>
      </c>
      <c r="Z94" s="201" t="s">
        <v>2246</v>
      </c>
      <c r="AA94" s="201" t="s">
        <v>4711</v>
      </c>
      <c r="AB94" s="201" t="s">
        <v>1054</v>
      </c>
      <c r="AC94" s="201" t="s">
        <v>3874</v>
      </c>
      <c r="AD94" s="201" t="s">
        <v>4712</v>
      </c>
      <c r="AE94" s="201" t="s">
        <v>1246</v>
      </c>
      <c r="AF94" s="30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471</v>
      </c>
      <c r="AY94" s="221"/>
      <c r="AZ94" s="93"/>
      <c r="BA94" s="187" t="s">
        <v>1847</v>
      </c>
      <c r="BB94" s="187" t="s">
        <v>4715</v>
      </c>
      <c r="BC94" s="187" t="s">
        <v>1376</v>
      </c>
      <c r="BD94" s="187" t="s">
        <v>4716</v>
      </c>
      <c r="BE94" s="186"/>
      <c r="BF94" s="186"/>
      <c r="BG94" s="186"/>
      <c r="BH94" s="187" t="s">
        <v>4395</v>
      </c>
      <c r="BI94" s="186"/>
      <c r="BJ94" s="186"/>
      <c r="BK94" s="186"/>
      <c r="BL94" s="186"/>
      <c r="BM94" s="187" t="s">
        <v>4717</v>
      </c>
      <c r="BN94" s="187" t="s">
        <v>2602</v>
      </c>
      <c r="BO94" s="186"/>
      <c r="BP94" s="93"/>
      <c r="BQ94" s="224"/>
      <c r="BR94" s="189"/>
      <c r="BS94" s="189" t="s">
        <v>4718</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4719</v>
      </c>
      <c r="CW94" s="231"/>
      <c r="CX94" s="231"/>
      <c r="CY94" s="231"/>
      <c r="CZ94" s="208" t="s">
        <v>835</v>
      </c>
      <c r="DA94" s="231"/>
      <c r="DB94" s="231"/>
      <c r="DC94" s="231"/>
      <c r="DD94" s="231"/>
      <c r="DE94" s="231"/>
      <c r="DF94" s="246"/>
      <c r="DG94" s="233"/>
      <c r="DH94" s="233"/>
      <c r="DI94" s="233"/>
      <c r="DJ94" s="233"/>
      <c r="DK94" s="233"/>
      <c r="DL94" s="233"/>
      <c r="DM94" s="209" t="s">
        <v>4456</v>
      </c>
      <c r="DN94" s="209" t="s">
        <v>2122</v>
      </c>
      <c r="DO94" s="398"/>
      <c r="DP94" s="233"/>
      <c r="DQ94" s="233"/>
      <c r="DR94" s="233"/>
      <c r="DS94" s="233"/>
      <c r="DT94" s="233"/>
      <c r="DU94" s="233"/>
      <c r="DV94" s="233"/>
      <c r="DW94" s="233"/>
      <c r="DX94" s="233"/>
      <c r="DY94" s="233"/>
      <c r="DZ94" s="233"/>
      <c r="EA94" s="233"/>
      <c r="EB94" s="314"/>
    </row>
    <row r="95" ht="15.75" customHeight="1">
      <c r="A95" s="82" t="s">
        <v>4720</v>
      </c>
      <c r="B95" s="83" t="s">
        <v>4721</v>
      </c>
      <c r="C95" s="84" t="s">
        <v>1277</v>
      </c>
      <c r="D95" s="85" t="s">
        <v>1277</v>
      </c>
      <c r="E95" s="86" t="s">
        <v>1277</v>
      </c>
      <c r="F95" s="87" t="s">
        <v>432</v>
      </c>
      <c r="G95" s="83" t="s">
        <v>4722</v>
      </c>
      <c r="H95" s="94" t="s">
        <v>4723</v>
      </c>
      <c r="I95" s="94" t="s">
        <v>3578</v>
      </c>
      <c r="J95" s="94" t="s">
        <v>4724</v>
      </c>
      <c r="K95" s="94" t="s">
        <v>2159</v>
      </c>
      <c r="L95" s="94" t="s">
        <v>4725</v>
      </c>
      <c r="M95" s="94" t="s">
        <v>4726</v>
      </c>
      <c r="N95" s="94" t="s">
        <v>4727</v>
      </c>
      <c r="O95" s="94" t="s">
        <v>4728</v>
      </c>
      <c r="P95" s="94" t="s">
        <v>2386</v>
      </c>
      <c r="Q95" s="98"/>
      <c r="R95" s="98"/>
      <c r="S95" s="98"/>
      <c r="T95" s="98"/>
      <c r="U95" s="98"/>
      <c r="V95" s="98"/>
      <c r="W95" s="93"/>
      <c r="X95" s="94" t="s">
        <v>3066</v>
      </c>
      <c r="Y95" s="94" t="s">
        <v>3181</v>
      </c>
      <c r="Z95" s="94" t="s">
        <v>115</v>
      </c>
      <c r="AA95" s="92" t="str">
        <f>HYPERLINK("https://youtu.be/qJ6N4MrS6B4","48.05")</f>
        <v>48.05</v>
      </c>
      <c r="AB95" s="94" t="s">
        <v>2060</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2492</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2293</v>
      </c>
      <c r="BT95" s="94" t="s">
        <v>4733</v>
      </c>
      <c r="BU95" s="94" t="s">
        <v>1951</v>
      </c>
      <c r="BV95" s="92" t="str">
        <f>HYPERLINK("https://www.youtube.com/watch?v=HaeMpTna7bY","21.54")</f>
        <v>21.54</v>
      </c>
      <c r="BW95" s="98"/>
      <c r="BX95" s="212"/>
      <c r="BY95" s="212"/>
      <c r="BZ95" s="98"/>
      <c r="CA95" s="98"/>
      <c r="CB95" s="98"/>
      <c r="CC95" s="98"/>
      <c r="CD95" s="98"/>
      <c r="CE95" s="197"/>
      <c r="CF95" s="94" t="s">
        <v>4366</v>
      </c>
      <c r="CG95" s="94" t="s">
        <v>349</v>
      </c>
      <c r="CH95" s="94" t="s">
        <v>4734</v>
      </c>
      <c r="CI95" s="98"/>
      <c r="CJ95" s="98"/>
      <c r="CK95" s="94" t="s">
        <v>3617</v>
      </c>
      <c r="CL95" s="94" t="s">
        <v>3092</v>
      </c>
      <c r="CM95" s="98"/>
      <c r="CN95" s="98"/>
      <c r="CO95" s="98"/>
      <c r="CP95" s="98"/>
      <c r="CQ95" s="98"/>
      <c r="CR95" s="98"/>
      <c r="CS95" s="103"/>
      <c r="CT95" s="94" t="s">
        <v>4735</v>
      </c>
      <c r="CU95" s="98"/>
      <c r="CV95" s="94" t="s">
        <v>2398</v>
      </c>
      <c r="CW95" s="94" t="s">
        <v>2318</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6" t="s">
        <v>4739</v>
      </c>
      <c r="B96" s="105" t="s">
        <v>4740</v>
      </c>
      <c r="C96" s="106" t="s">
        <v>1277</v>
      </c>
      <c r="D96" s="107" t="s">
        <v>1277</v>
      </c>
      <c r="E96" s="108" t="s">
        <v>1277</v>
      </c>
      <c r="F96" s="109" t="s">
        <v>329</v>
      </c>
      <c r="G96" s="105" t="s">
        <v>1867</v>
      </c>
      <c r="H96" s="114" t="s">
        <v>2903</v>
      </c>
      <c r="I96" s="114" t="s">
        <v>2662</v>
      </c>
      <c r="J96" s="114" t="s">
        <v>3559</v>
      </c>
      <c r="K96" s="179" t="s">
        <v>1076</v>
      </c>
      <c r="L96" s="179" t="s">
        <v>4741</v>
      </c>
      <c r="M96" s="179" t="s">
        <v>4742</v>
      </c>
      <c r="N96" s="179" t="s">
        <v>4743</v>
      </c>
      <c r="O96" s="179" t="s">
        <v>4744</v>
      </c>
      <c r="P96" s="114" t="s">
        <v>3743</v>
      </c>
      <c r="Q96" s="179" t="s">
        <v>4745</v>
      </c>
      <c r="R96" s="217"/>
      <c r="S96" s="179" t="s">
        <v>157</v>
      </c>
      <c r="T96" s="217"/>
      <c r="U96" s="179" t="s">
        <v>231</v>
      </c>
      <c r="V96" s="353" t="s">
        <v>4746</v>
      </c>
      <c r="W96" s="213"/>
      <c r="X96" s="201" t="s">
        <v>169</v>
      </c>
      <c r="Y96" s="302" t="s">
        <v>1953</v>
      </c>
      <c r="Z96" s="201" t="s">
        <v>4747</v>
      </c>
      <c r="AA96" s="201" t="s">
        <v>4748</v>
      </c>
      <c r="AB96" s="201" t="s">
        <v>2249</v>
      </c>
      <c r="AC96" s="201" t="s">
        <v>4749</v>
      </c>
      <c r="AD96" s="220"/>
      <c r="AE96" s="201" t="s">
        <v>4750</v>
      </c>
      <c r="AF96" s="201" t="s">
        <v>1458</v>
      </c>
      <c r="AG96" s="201" t="s">
        <v>4751</v>
      </c>
      <c r="AH96" s="201"/>
      <c r="AI96" s="201" t="s">
        <v>4752</v>
      </c>
      <c r="AJ96" s="482" t="s">
        <v>4753</v>
      </c>
      <c r="AK96" s="93"/>
      <c r="AL96" s="181" t="s">
        <v>4754</v>
      </c>
      <c r="AM96" s="181" t="s">
        <v>4755</v>
      </c>
      <c r="AN96" s="221"/>
      <c r="AO96" s="181" t="s">
        <v>1468</v>
      </c>
      <c r="AP96" s="181" t="s">
        <v>3420</v>
      </c>
      <c r="AQ96" s="221"/>
      <c r="AR96" s="221"/>
      <c r="AS96" s="181" t="s">
        <v>4756</v>
      </c>
      <c r="AT96" s="123" t="s">
        <v>4757</v>
      </c>
      <c r="AU96" s="181" t="s">
        <v>2137</v>
      </c>
      <c r="AV96" s="181" t="s">
        <v>2625</v>
      </c>
      <c r="AW96" s="221"/>
      <c r="AX96" s="122" t="str">
        <f>HYPERLINK("https://clips.twitch.tv/PeppyAbstruseSmoothieCurseLit","39.09")</f>
        <v>39.09</v>
      </c>
      <c r="AY96" s="181" t="s">
        <v>4758</v>
      </c>
      <c r="AZ96" s="97"/>
      <c r="BA96" s="187" t="s">
        <v>4759</v>
      </c>
      <c r="BB96" s="187" t="s">
        <v>4760</v>
      </c>
      <c r="BC96" s="187" t="s">
        <v>469</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2295</v>
      </c>
      <c r="BR96" s="189"/>
      <c r="BS96" s="189" t="s">
        <v>4547</v>
      </c>
      <c r="BT96" s="189" t="s">
        <v>2308</v>
      </c>
      <c r="BU96" s="224"/>
      <c r="BV96" s="190" t="s">
        <v>2253</v>
      </c>
      <c r="BW96" s="224"/>
      <c r="BX96" s="224"/>
      <c r="BY96" s="189" t="s">
        <v>3378</v>
      </c>
      <c r="BZ96" s="189" t="s">
        <v>634</v>
      </c>
      <c r="CA96" s="134" t="s">
        <v>4764</v>
      </c>
      <c r="CB96" s="189" t="s">
        <v>4765</v>
      </c>
      <c r="CC96" s="189" t="s">
        <v>3352</v>
      </c>
      <c r="CD96" s="189" t="s">
        <v>4766</v>
      </c>
      <c r="CE96" s="384"/>
      <c r="CF96" s="192" t="s">
        <v>4767</v>
      </c>
      <c r="CG96" s="192" t="s">
        <v>4420</v>
      </c>
      <c r="CH96" s="192" t="s">
        <v>4768</v>
      </c>
      <c r="CI96" s="192" t="s">
        <v>4769</v>
      </c>
      <c r="CJ96" s="192" t="s">
        <v>4770</v>
      </c>
      <c r="CK96" s="230"/>
      <c r="CL96" s="192" t="s">
        <v>2933</v>
      </c>
      <c r="CM96" s="192" t="s">
        <v>1512</v>
      </c>
      <c r="CN96" s="230"/>
      <c r="CO96" s="192" t="s">
        <v>4126</v>
      </c>
      <c r="CP96" s="192"/>
      <c r="CQ96" s="192" t="s">
        <v>4771</v>
      </c>
      <c r="CR96" s="192" t="s">
        <v>4772</v>
      </c>
      <c r="CS96" s="103"/>
      <c r="CT96" s="208" t="s">
        <v>4773</v>
      </c>
      <c r="CU96" s="208" t="s">
        <v>551</v>
      </c>
      <c r="CV96" s="147" t="s">
        <v>2147</v>
      </c>
      <c r="CW96" s="208" t="s">
        <v>4774</v>
      </c>
      <c r="CX96" s="231"/>
      <c r="CY96" s="208" t="s">
        <v>4775</v>
      </c>
      <c r="CZ96" s="208" t="s">
        <v>4776</v>
      </c>
      <c r="DA96" s="208" t="s">
        <v>4340</v>
      </c>
      <c r="DB96" s="208" t="s">
        <v>4777</v>
      </c>
      <c r="DC96" s="231"/>
      <c r="DD96" s="208" t="s">
        <v>1785</v>
      </c>
      <c r="DE96" s="208" t="s">
        <v>4778</v>
      </c>
      <c r="DF96" s="358"/>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2331</v>
      </c>
      <c r="DW96" s="209" t="s">
        <v>178</v>
      </c>
      <c r="DX96" s="209" t="s">
        <v>4784</v>
      </c>
      <c r="DY96" s="209" t="s">
        <v>1432</v>
      </c>
      <c r="DZ96" s="209" t="s">
        <v>634</v>
      </c>
      <c r="EA96" s="209" t="s">
        <v>2485</v>
      </c>
      <c r="EB96" s="314"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2587</v>
      </c>
      <c r="M97" s="89" t="s">
        <v>4790</v>
      </c>
      <c r="N97" s="89" t="s">
        <v>4791</v>
      </c>
      <c r="O97" s="89" t="s">
        <v>2210</v>
      </c>
      <c r="P97" s="89" t="s">
        <v>4792</v>
      </c>
      <c r="Q97" s="89" t="s">
        <v>4793</v>
      </c>
      <c r="R97" s="98"/>
      <c r="S97" s="89" t="s">
        <v>2774</v>
      </c>
      <c r="T97" s="89" t="s">
        <v>4794</v>
      </c>
      <c r="U97" s="98"/>
      <c r="V97" s="94" t="s">
        <v>4795</v>
      </c>
      <c r="W97" s="93"/>
      <c r="X97" s="89" t="s">
        <v>4289</v>
      </c>
      <c r="Y97" s="98"/>
      <c r="Z97" s="89" t="s">
        <v>4796</v>
      </c>
      <c r="AA97" s="89" t="s">
        <v>4797</v>
      </c>
      <c r="AB97" s="89" t="s">
        <v>3421</v>
      </c>
      <c r="AC97" s="94" t="s">
        <v>2441</v>
      </c>
      <c r="AD97" s="98"/>
      <c r="AE97" s="89" t="s">
        <v>3067</v>
      </c>
      <c r="AF97" s="89" t="s">
        <v>115</v>
      </c>
      <c r="AG97" s="98"/>
      <c r="AH97" s="94" t="s">
        <v>2493</v>
      </c>
      <c r="AI97" s="94" t="s">
        <v>754</v>
      </c>
      <c r="AJ97" s="98"/>
      <c r="AK97" s="93"/>
      <c r="AL97" s="94" t="s">
        <v>4798</v>
      </c>
      <c r="AM97" s="94" t="s">
        <v>4799</v>
      </c>
      <c r="AN97" s="98"/>
      <c r="AO97" s="94" t="s">
        <v>4800</v>
      </c>
      <c r="AP97" s="98"/>
      <c r="AQ97" s="98"/>
      <c r="AR97" s="98"/>
      <c r="AS97" s="94" t="s">
        <v>4801</v>
      </c>
      <c r="AT97" s="89" t="s">
        <v>3997</v>
      </c>
      <c r="AU97" s="89" t="s">
        <v>184</v>
      </c>
      <c r="AV97" s="89" t="s">
        <v>2190</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2077</v>
      </c>
      <c r="BN97" s="98"/>
      <c r="BO97" s="98"/>
      <c r="BP97" s="93"/>
      <c r="BQ97" s="98"/>
      <c r="BR97" s="98"/>
      <c r="BS97" s="94" t="s">
        <v>4804</v>
      </c>
      <c r="BT97" s="89" t="s">
        <v>4805</v>
      </c>
      <c r="BU97" s="98"/>
      <c r="BV97" s="98"/>
      <c r="BW97" s="98"/>
      <c r="BX97" s="94" t="s">
        <v>4806</v>
      </c>
      <c r="BY97" s="171" t="s">
        <v>801</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7"/>
      <c r="DG97" s="98"/>
      <c r="DH97" s="98"/>
      <c r="DI97" s="98"/>
      <c r="DJ97" s="98"/>
      <c r="DK97" s="98"/>
      <c r="DL97" s="98"/>
      <c r="DM97" s="89" t="s">
        <v>1052</v>
      </c>
      <c r="DN97" s="94" t="s">
        <v>2974</v>
      </c>
      <c r="DO97" s="94" t="s">
        <v>3249</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1466</v>
      </c>
      <c r="H98" s="217"/>
      <c r="I98" s="179" t="s">
        <v>2085</v>
      </c>
      <c r="J98" s="179" t="s">
        <v>4819</v>
      </c>
      <c r="K98" s="179" t="s">
        <v>930</v>
      </c>
      <c r="L98" s="179" t="s">
        <v>4820</v>
      </c>
      <c r="M98" s="217"/>
      <c r="N98" s="179" t="s">
        <v>4653</v>
      </c>
      <c r="O98" s="179" t="s">
        <v>4624</v>
      </c>
      <c r="P98" s="179" t="s">
        <v>450</v>
      </c>
      <c r="Q98" s="217"/>
      <c r="R98" s="217"/>
      <c r="S98" s="217"/>
      <c r="T98" s="217"/>
      <c r="U98" s="217"/>
      <c r="V98" s="217"/>
      <c r="W98" s="93"/>
      <c r="X98" s="201" t="s">
        <v>3485</v>
      </c>
      <c r="Y98" s="201" t="s">
        <v>3326</v>
      </c>
      <c r="Z98" s="201" t="s">
        <v>3283</v>
      </c>
      <c r="AA98" s="201" t="s">
        <v>4390</v>
      </c>
      <c r="AB98" s="201" t="s">
        <v>4821</v>
      </c>
      <c r="AC98" s="201" t="s">
        <v>4822</v>
      </c>
      <c r="AD98" s="220"/>
      <c r="AE98" s="201" t="s">
        <v>2450</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3591</v>
      </c>
      <c r="BC98" s="186"/>
      <c r="BD98" s="187" t="s">
        <v>3979</v>
      </c>
      <c r="BE98" s="187" t="s">
        <v>4824</v>
      </c>
      <c r="BF98" s="186"/>
      <c r="BG98" s="186"/>
      <c r="BH98" s="187" t="s">
        <v>2953</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3068</v>
      </c>
      <c r="CL98" s="192" t="s">
        <v>3599</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4840</v>
      </c>
      <c r="B99" s="83" t="s">
        <v>4841</v>
      </c>
      <c r="C99" s="84" t="s">
        <v>1277</v>
      </c>
      <c r="D99" s="85" t="s">
        <v>1277</v>
      </c>
      <c r="E99" s="86" t="s">
        <v>1277</v>
      </c>
      <c r="F99" s="87" t="s">
        <v>738</v>
      </c>
      <c r="G99" s="83" t="s">
        <v>2943</v>
      </c>
      <c r="H99" s="98"/>
      <c r="I99" s="94" t="s">
        <v>1787</v>
      </c>
      <c r="J99" s="89" t="s">
        <v>4842</v>
      </c>
      <c r="K99" s="94" t="s">
        <v>4007</v>
      </c>
      <c r="L99" s="252" t="s">
        <v>559</v>
      </c>
      <c r="M99" s="98"/>
      <c r="N99" s="94" t="s">
        <v>4843</v>
      </c>
      <c r="O99" s="94" t="s">
        <v>954</v>
      </c>
      <c r="P99" s="94" t="s">
        <v>2230</v>
      </c>
      <c r="Q99" s="98"/>
      <c r="R99" s="98"/>
      <c r="S99" s="98"/>
      <c r="T99" s="98"/>
      <c r="U99" s="98"/>
      <c r="V99" s="98"/>
      <c r="W99" s="93"/>
      <c r="X99" s="94" t="s">
        <v>2562</v>
      </c>
      <c r="Y99" s="94" t="s">
        <v>939</v>
      </c>
      <c r="Z99" s="94" t="s">
        <v>3626</v>
      </c>
      <c r="AA99" s="94" t="s">
        <v>4405</v>
      </c>
      <c r="AB99" s="94" t="s">
        <v>420</v>
      </c>
      <c r="AC99" s="94" t="s">
        <v>4564</v>
      </c>
      <c r="AD99" s="98"/>
      <c r="AE99" s="98"/>
      <c r="AF99" s="94" t="s">
        <v>4792</v>
      </c>
      <c r="AG99" s="98"/>
      <c r="AH99" s="98"/>
      <c r="AI99" s="98"/>
      <c r="AJ99" s="98"/>
      <c r="AK99" s="93"/>
      <c r="AL99" s="98"/>
      <c r="AM99" s="98"/>
      <c r="AN99" s="98"/>
      <c r="AO99" s="98"/>
      <c r="AP99" s="98"/>
      <c r="AQ99" s="98"/>
      <c r="AR99" s="98"/>
      <c r="AS99" s="98"/>
      <c r="AT99" s="94" t="s">
        <v>3038</v>
      </c>
      <c r="AU99" s="94" t="s">
        <v>4844</v>
      </c>
      <c r="AV99" s="98"/>
      <c r="AW99" s="98"/>
      <c r="AX99" s="98"/>
      <c r="AY99" s="98"/>
      <c r="AZ99" s="93"/>
      <c r="BA99" s="94" t="s">
        <v>1153</v>
      </c>
      <c r="BB99" s="94" t="s">
        <v>365</v>
      </c>
      <c r="BC99" s="94" t="s">
        <v>4267</v>
      </c>
      <c r="BD99" s="94" t="s">
        <v>4624</v>
      </c>
      <c r="BE99" s="94" t="s">
        <v>3179</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2476</v>
      </c>
      <c r="CH99" s="98"/>
      <c r="CI99" s="98"/>
      <c r="CJ99" s="98"/>
      <c r="CK99" s="94" t="s">
        <v>4850</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3085</v>
      </c>
      <c r="L100" s="179" t="s">
        <v>4519</v>
      </c>
      <c r="M100" s="112" t="str">
        <f>HYPERLINK("https://www.twitch.tv/videos/204820156","2:20.22")</f>
        <v>2:20.22</v>
      </c>
      <c r="N100" s="179" t="s">
        <v>4854</v>
      </c>
      <c r="O100" s="179" t="s">
        <v>1021</v>
      </c>
      <c r="P100" s="527" t="s">
        <v>4855</v>
      </c>
      <c r="Q100" s="179"/>
      <c r="R100" s="179"/>
      <c r="S100" s="179"/>
      <c r="T100" s="179"/>
      <c r="U100" s="179"/>
      <c r="V100" s="217"/>
      <c r="W100" s="93"/>
      <c r="X100" s="201" t="s">
        <v>776</v>
      </c>
      <c r="Y100" s="482" t="s">
        <v>4856</v>
      </c>
      <c r="Z100" s="201" t="s">
        <v>506</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2329</v>
      </c>
      <c r="AU100" s="181" t="s">
        <v>3065</v>
      </c>
      <c r="AV100" s="221"/>
      <c r="AW100" s="181"/>
      <c r="AX100" s="181"/>
      <c r="AY100" s="181"/>
      <c r="AZ100" s="97"/>
      <c r="BA100" s="187" t="s">
        <v>4794</v>
      </c>
      <c r="BB100" s="187" t="s">
        <v>4859</v>
      </c>
      <c r="BC100" s="187" t="s">
        <v>3443</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84"/>
      <c r="CF100" s="192" t="s">
        <v>1591</v>
      </c>
      <c r="CG100" s="192" t="s">
        <v>2565</v>
      </c>
      <c r="CH100" s="192"/>
      <c r="CI100" s="192"/>
      <c r="CJ100" s="192"/>
      <c r="CK100" s="192" t="s">
        <v>2990</v>
      </c>
      <c r="CL100" s="192" t="s">
        <v>4865</v>
      </c>
      <c r="CM100" s="192" t="s">
        <v>3118</v>
      </c>
      <c r="CN100" s="192"/>
      <c r="CO100" s="192"/>
      <c r="CP100" s="192"/>
      <c r="CQ100" s="192"/>
      <c r="CR100" s="192"/>
      <c r="CS100" s="103"/>
      <c r="CT100" s="208" t="s">
        <v>4866</v>
      </c>
      <c r="CU100" s="208" t="s">
        <v>2638</v>
      </c>
      <c r="CV100" s="208" t="s">
        <v>4867</v>
      </c>
      <c r="CW100" s="208" t="s">
        <v>1010</v>
      </c>
      <c r="CX100" s="208" t="s">
        <v>4868</v>
      </c>
      <c r="CY100" s="208"/>
      <c r="CZ100" s="208" t="s">
        <v>4869</v>
      </c>
      <c r="DA100" s="208" t="s">
        <v>2321</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4870</v>
      </c>
      <c r="B101" s="83" t="s">
        <v>4871</v>
      </c>
      <c r="C101" s="84" t="s">
        <v>1277</v>
      </c>
      <c r="D101" s="85" t="s">
        <v>1277</v>
      </c>
      <c r="E101" s="86" t="s">
        <v>1277</v>
      </c>
      <c r="F101" s="87" t="s">
        <v>432</v>
      </c>
      <c r="G101" s="83" t="s">
        <v>4872</v>
      </c>
      <c r="H101" s="94" t="s">
        <v>776</v>
      </c>
      <c r="I101" s="352" t="s">
        <v>4873</v>
      </c>
      <c r="J101" s="94" t="s">
        <v>4128</v>
      </c>
      <c r="K101" s="89" t="s">
        <v>2436</v>
      </c>
      <c r="L101" s="94" t="s">
        <v>4874</v>
      </c>
      <c r="M101" s="98"/>
      <c r="N101" s="98"/>
      <c r="O101" s="94" t="s">
        <v>257</v>
      </c>
      <c r="P101" s="94" t="s">
        <v>107</v>
      </c>
      <c r="Q101" s="98"/>
      <c r="R101" s="98"/>
      <c r="S101" s="94" t="s">
        <v>2566</v>
      </c>
      <c r="T101" s="98"/>
      <c r="U101" s="98"/>
      <c r="V101" s="98"/>
      <c r="W101" s="93"/>
      <c r="X101" s="89" t="s">
        <v>2783</v>
      </c>
      <c r="Y101" s="212" t="s">
        <v>4875</v>
      </c>
      <c r="Z101" s="212" t="s">
        <v>3283</v>
      </c>
      <c r="AA101" s="212" t="s">
        <v>1752</v>
      </c>
      <c r="AB101" s="94" t="s">
        <v>2232</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2275</v>
      </c>
      <c r="AU101" s="92" t="str">
        <f>HYPERLINK("https://clips.twitch.tv/RepleteObedientChickenPicoMause","29.05")</f>
        <v>29.05</v>
      </c>
      <c r="AV101" s="98"/>
      <c r="AW101" s="98"/>
      <c r="AX101" s="98"/>
      <c r="AY101" s="98"/>
      <c r="AZ101" s="93"/>
      <c r="BA101" s="98"/>
      <c r="BB101" s="98"/>
      <c r="BC101" s="94" t="s">
        <v>3517</v>
      </c>
      <c r="BD101" s="94" t="s">
        <v>757</v>
      </c>
      <c r="BE101" s="94" t="s">
        <v>4850</v>
      </c>
      <c r="BF101" s="98"/>
      <c r="BG101" s="98"/>
      <c r="BH101" s="607" t="s">
        <v>2485</v>
      </c>
      <c r="BI101" s="98"/>
      <c r="BJ101" s="98"/>
      <c r="BK101" s="98"/>
      <c r="BL101" s="98"/>
      <c r="BM101" s="98"/>
      <c r="BN101" s="98"/>
      <c r="BO101" s="98"/>
      <c r="BP101" s="93"/>
      <c r="BQ101" s="94"/>
      <c r="BR101" s="98"/>
      <c r="BS101" s="94" t="s">
        <v>2569</v>
      </c>
      <c r="BT101" s="94" t="s">
        <v>634</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1890</v>
      </c>
      <c r="CM101" s="94"/>
      <c r="CN101" s="98"/>
      <c r="CO101" s="98"/>
      <c r="CP101" s="98"/>
      <c r="CQ101" s="98"/>
      <c r="CR101" s="98"/>
      <c r="CS101" s="103"/>
      <c r="CT101" s="94" t="s">
        <v>3483</v>
      </c>
      <c r="CU101" s="94" t="s">
        <v>4231</v>
      </c>
      <c r="CV101" s="212" t="s">
        <v>4880</v>
      </c>
      <c r="CW101" s="94" t="s">
        <v>4881</v>
      </c>
      <c r="CX101" s="94" t="s">
        <v>2434</v>
      </c>
      <c r="CY101" s="98"/>
      <c r="CZ101" s="94" t="s">
        <v>4882</v>
      </c>
      <c r="DA101" s="94" t="s">
        <v>4883</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2134</v>
      </c>
      <c r="G102" s="105" t="s">
        <v>1466</v>
      </c>
      <c r="H102" s="217"/>
      <c r="I102" s="199" t="s">
        <v>3168</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2198</v>
      </c>
      <c r="AU102" s="183" t="s">
        <v>3684</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4510</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4887</v>
      </c>
      <c r="B103" s="83" t="s">
        <v>4888</v>
      </c>
      <c r="C103" s="84" t="s">
        <v>1277</v>
      </c>
      <c r="D103" s="85" t="s">
        <v>1277</v>
      </c>
      <c r="E103" s="86" t="s">
        <v>1277</v>
      </c>
      <c r="F103" s="87" t="s">
        <v>219</v>
      </c>
      <c r="G103" s="83" t="s">
        <v>1932</v>
      </c>
      <c r="H103" s="94" t="s">
        <v>2954</v>
      </c>
      <c r="I103" s="94" t="s">
        <v>4889</v>
      </c>
      <c r="J103" s="94" t="s">
        <v>4890</v>
      </c>
      <c r="K103" s="94" t="s">
        <v>751</v>
      </c>
      <c r="L103" s="94" t="s">
        <v>1359</v>
      </c>
      <c r="M103" s="98"/>
      <c r="N103" s="94" t="s">
        <v>4891</v>
      </c>
      <c r="O103" s="94" t="s">
        <v>807</v>
      </c>
      <c r="P103" s="89" t="s">
        <v>551</v>
      </c>
      <c r="Q103" s="94" t="s">
        <v>121</v>
      </c>
      <c r="R103" s="98"/>
      <c r="S103" s="89" t="s">
        <v>2366</v>
      </c>
      <c r="T103" s="98"/>
      <c r="U103" s="94" t="s">
        <v>4892</v>
      </c>
      <c r="V103" s="89" t="s">
        <v>4893</v>
      </c>
      <c r="W103" s="93"/>
      <c r="X103" s="94" t="s">
        <v>4894</v>
      </c>
      <c r="Y103" s="94" t="s">
        <v>2651</v>
      </c>
      <c r="Z103" s="94" t="s">
        <v>1374</v>
      </c>
      <c r="AA103" s="94" t="s">
        <v>603</v>
      </c>
      <c r="AB103" s="94" t="s">
        <v>3386</v>
      </c>
      <c r="AC103" s="94" t="s">
        <v>4895</v>
      </c>
      <c r="AD103" s="94"/>
      <c r="AE103" s="94" t="s">
        <v>3551</v>
      </c>
      <c r="AF103" s="89" t="s">
        <v>1652</v>
      </c>
      <c r="AG103" s="94" t="s">
        <v>166</v>
      </c>
      <c r="AH103" s="102"/>
      <c r="AI103" s="89" t="s">
        <v>2768</v>
      </c>
      <c r="AJ103" s="94" t="s">
        <v>4896</v>
      </c>
      <c r="AK103" s="93"/>
      <c r="AL103" s="94" t="s">
        <v>3110</v>
      </c>
      <c r="AM103" s="94" t="s">
        <v>1108</v>
      </c>
      <c r="AN103" s="98"/>
      <c r="AO103" s="89" t="s">
        <v>4897</v>
      </c>
      <c r="AP103" s="94" t="s">
        <v>903</v>
      </c>
      <c r="AQ103" s="94"/>
      <c r="AR103" s="94" t="s">
        <v>4898</v>
      </c>
      <c r="AS103" s="94" t="s">
        <v>4899</v>
      </c>
      <c r="AT103" s="89" t="s">
        <v>4900</v>
      </c>
      <c r="AU103" s="94" t="s">
        <v>4901</v>
      </c>
      <c r="AV103" s="94" t="s">
        <v>4902</v>
      </c>
      <c r="AW103" s="98"/>
      <c r="AX103" s="89" t="s">
        <v>2281</v>
      </c>
      <c r="AY103" s="94" t="s">
        <v>4903</v>
      </c>
      <c r="AZ103" s="115"/>
      <c r="BA103" s="98"/>
      <c r="BB103" s="94" t="s">
        <v>4904</v>
      </c>
      <c r="BC103" s="94" t="s">
        <v>3065</v>
      </c>
      <c r="BD103" s="94" t="s">
        <v>670</v>
      </c>
      <c r="BE103" s="94" t="s">
        <v>2528</v>
      </c>
      <c r="BF103" s="94" t="s">
        <v>4507</v>
      </c>
      <c r="BG103" s="98"/>
      <c r="BH103" s="94" t="s">
        <v>4610</v>
      </c>
      <c r="BI103" s="94" t="s">
        <v>1009</v>
      </c>
      <c r="BJ103" s="98"/>
      <c r="BK103" s="171" t="s">
        <v>4905</v>
      </c>
      <c r="BL103" s="94" t="s">
        <v>4906</v>
      </c>
      <c r="BM103" s="94" t="s">
        <v>3758</v>
      </c>
      <c r="BN103" s="98"/>
      <c r="BO103" s="94" t="s">
        <v>4907</v>
      </c>
      <c r="BP103" s="115"/>
      <c r="BQ103" s="98"/>
      <c r="BR103" s="94" t="s">
        <v>4908</v>
      </c>
      <c r="BS103" s="94" t="s">
        <v>4708</v>
      </c>
      <c r="BT103" s="94" t="s">
        <v>572</v>
      </c>
      <c r="BU103" s="94" t="s">
        <v>4909</v>
      </c>
      <c r="BV103" s="94" t="s">
        <v>4910</v>
      </c>
      <c r="BW103" s="98"/>
      <c r="BX103" s="89" t="s">
        <v>2820</v>
      </c>
      <c r="BY103" s="98"/>
      <c r="BZ103" s="89" t="s">
        <v>3390</v>
      </c>
      <c r="CA103" s="89" t="s">
        <v>4911</v>
      </c>
      <c r="CB103" s="89" t="s">
        <v>4912</v>
      </c>
      <c r="CC103" s="94" t="s">
        <v>2468</v>
      </c>
      <c r="CD103" s="94" t="s">
        <v>4913</v>
      </c>
      <c r="CE103" s="94"/>
      <c r="CF103" s="94" t="s">
        <v>4914</v>
      </c>
      <c r="CG103" s="94" t="s">
        <v>4915</v>
      </c>
      <c r="CH103" s="94" t="s">
        <v>1500</v>
      </c>
      <c r="CI103" s="94" t="s">
        <v>4916</v>
      </c>
      <c r="CJ103" s="94"/>
      <c r="CK103" s="94" t="s">
        <v>4917</v>
      </c>
      <c r="CL103" s="252" t="s">
        <v>4918</v>
      </c>
      <c r="CM103" s="89" t="s">
        <v>2230</v>
      </c>
      <c r="CN103" s="98"/>
      <c r="CO103" s="94" t="s">
        <v>4919</v>
      </c>
      <c r="CP103" s="98"/>
      <c r="CQ103" s="98"/>
      <c r="CR103" s="94" t="s">
        <v>3134</v>
      </c>
      <c r="CS103" s="103"/>
      <c r="CT103" s="94" t="s">
        <v>2539</v>
      </c>
      <c r="CU103" s="94" t="s">
        <v>4920</v>
      </c>
      <c r="CV103" s="94" t="s">
        <v>4921</v>
      </c>
      <c r="CW103" s="94" t="s">
        <v>655</v>
      </c>
      <c r="CX103" s="98"/>
      <c r="CY103" s="98"/>
      <c r="CZ103" s="89" t="s">
        <v>4922</v>
      </c>
      <c r="DA103" s="89" t="s">
        <v>1917</v>
      </c>
      <c r="DB103" s="94" t="s">
        <v>4923</v>
      </c>
      <c r="DC103" s="94" t="s">
        <v>4519</v>
      </c>
      <c r="DD103" s="94" t="s">
        <v>4924</v>
      </c>
      <c r="DE103" s="94" t="s">
        <v>4925</v>
      </c>
      <c r="DF103" s="94"/>
      <c r="DG103" s="94" t="s">
        <v>4926</v>
      </c>
      <c r="DH103" s="94"/>
      <c r="DI103" s="94" t="s">
        <v>4927</v>
      </c>
      <c r="DJ103" s="94"/>
      <c r="DK103" s="94" t="s">
        <v>4928</v>
      </c>
      <c r="DL103" s="94" t="s">
        <v>2485</v>
      </c>
      <c r="DM103" s="171" t="s">
        <v>2932</v>
      </c>
      <c r="DN103" s="94" t="s">
        <v>3661</v>
      </c>
      <c r="DO103" s="98"/>
      <c r="DP103" s="94" t="s">
        <v>4929</v>
      </c>
      <c r="DQ103" s="94" t="s">
        <v>4930</v>
      </c>
      <c r="DR103" s="94" t="s">
        <v>3422</v>
      </c>
      <c r="DS103" s="94" t="s">
        <v>3064</v>
      </c>
      <c r="DT103" s="94" t="s">
        <v>1431</v>
      </c>
      <c r="DU103" s="94" t="s">
        <v>1145</v>
      </c>
      <c r="DV103" s="94" t="s">
        <v>3832</v>
      </c>
      <c r="DW103" s="94" t="s">
        <v>948</v>
      </c>
      <c r="DX103" s="94" t="s">
        <v>3012</v>
      </c>
      <c r="DY103" s="94" t="s">
        <v>3531</v>
      </c>
      <c r="DZ103" s="94" t="s">
        <v>3517</v>
      </c>
      <c r="EA103" s="94" t="s">
        <v>1890</v>
      </c>
      <c r="EB103" s="237" t="s">
        <v>4931</v>
      </c>
    </row>
    <row r="104" ht="15.75" customHeight="1">
      <c r="A104" s="178" t="s">
        <v>4932</v>
      </c>
      <c r="B104" s="105" t="s">
        <v>4933</v>
      </c>
      <c r="C104" s="106" t="s">
        <v>1277</v>
      </c>
      <c r="D104" s="107" t="s">
        <v>1277</v>
      </c>
      <c r="E104" s="108" t="s">
        <v>1277</v>
      </c>
      <c r="F104" s="109" t="s">
        <v>1277</v>
      </c>
      <c r="G104" s="105" t="s">
        <v>3314</v>
      </c>
      <c r="H104" s="179" t="s">
        <v>4328</v>
      </c>
      <c r="I104" s="179" t="s">
        <v>4934</v>
      </c>
      <c r="J104" s="179" t="s">
        <v>1528</v>
      </c>
      <c r="K104" s="179" t="s">
        <v>1005</v>
      </c>
      <c r="L104" s="179" t="s">
        <v>2539</v>
      </c>
      <c r="M104" s="179" t="s">
        <v>4935</v>
      </c>
      <c r="N104" s="179" t="s">
        <v>4936</v>
      </c>
      <c r="O104" s="179" t="s">
        <v>335</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1789</v>
      </c>
      <c r="AM104" s="181" t="s">
        <v>3911</v>
      </c>
      <c r="AN104" s="221"/>
      <c r="AO104" s="221"/>
      <c r="AP104" s="221"/>
      <c r="AQ104" s="221"/>
      <c r="AR104" s="181" t="s">
        <v>3504</v>
      </c>
      <c r="AS104" s="221"/>
      <c r="AT104" s="181" t="s">
        <v>4946</v>
      </c>
      <c r="AU104" s="181" t="s">
        <v>4947</v>
      </c>
      <c r="AV104" s="221"/>
      <c r="AW104" s="221"/>
      <c r="AX104" s="221"/>
      <c r="AY104" s="221"/>
      <c r="AZ104" s="93"/>
      <c r="BA104" s="187" t="s">
        <v>4948</v>
      </c>
      <c r="BB104" s="187" t="s">
        <v>4949</v>
      </c>
      <c r="BC104" s="187" t="s">
        <v>976</v>
      </c>
      <c r="BD104" s="187" t="s">
        <v>2065</v>
      </c>
      <c r="BE104" s="187" t="s">
        <v>4950</v>
      </c>
      <c r="BF104" s="187" t="s">
        <v>1714</v>
      </c>
      <c r="BG104" s="187" t="s">
        <v>4153</v>
      </c>
      <c r="BH104" s="187" t="s">
        <v>3646</v>
      </c>
      <c r="BI104" s="187" t="s">
        <v>899</v>
      </c>
      <c r="BJ104" s="187"/>
      <c r="BK104" s="187" t="s">
        <v>4951</v>
      </c>
      <c r="BL104" s="186"/>
      <c r="BM104" s="187" t="s">
        <v>1708</v>
      </c>
      <c r="BN104" s="187" t="s">
        <v>2622</v>
      </c>
      <c r="BO104" s="186"/>
      <c r="BP104" s="93"/>
      <c r="BQ104" s="189"/>
      <c r="BR104" s="189" t="s">
        <v>4952</v>
      </c>
      <c r="BS104" s="189" t="s">
        <v>2496</v>
      </c>
      <c r="BT104" s="189" t="s">
        <v>2037</v>
      </c>
      <c r="BU104" s="189" t="s">
        <v>4953</v>
      </c>
      <c r="BV104" s="189" t="s">
        <v>730</v>
      </c>
      <c r="BW104" s="189" t="s">
        <v>4954</v>
      </c>
      <c r="BX104" s="224"/>
      <c r="BY104" s="189" t="s">
        <v>4955</v>
      </c>
      <c r="BZ104" s="189" t="s">
        <v>4956</v>
      </c>
      <c r="CA104" s="224"/>
      <c r="CB104" s="189" t="s">
        <v>648</v>
      </c>
      <c r="CC104" s="189" t="s">
        <v>1469</v>
      </c>
      <c r="CD104" s="224"/>
      <c r="CE104" s="227"/>
      <c r="CF104" s="192" t="s">
        <v>4372</v>
      </c>
      <c r="CG104" s="192" t="s">
        <v>1538</v>
      </c>
      <c r="CH104" s="192" t="s">
        <v>4748</v>
      </c>
      <c r="CI104" s="192" t="s">
        <v>4957</v>
      </c>
      <c r="CJ104" s="192" t="s">
        <v>4958</v>
      </c>
      <c r="CK104" s="192" t="s">
        <v>4959</v>
      </c>
      <c r="CL104" s="192" t="s">
        <v>1305</v>
      </c>
      <c r="CM104" s="192" t="s">
        <v>2808</v>
      </c>
      <c r="CN104" s="192" t="s">
        <v>3365</v>
      </c>
      <c r="CO104" s="192" t="s">
        <v>545</v>
      </c>
      <c r="CP104" s="192"/>
      <c r="CQ104" s="192" t="s">
        <v>4960</v>
      </c>
      <c r="CR104" s="230"/>
      <c r="CS104" s="103"/>
      <c r="CT104" s="208" t="s">
        <v>4961</v>
      </c>
      <c r="CU104" s="208" t="s">
        <v>4962</v>
      </c>
      <c r="CV104" s="208" t="s">
        <v>4963</v>
      </c>
      <c r="CW104" s="208" t="s">
        <v>2286</v>
      </c>
      <c r="CX104" s="208" t="s">
        <v>4964</v>
      </c>
      <c r="CY104" s="208" t="s">
        <v>3584</v>
      </c>
      <c r="CZ104" s="208" t="s">
        <v>4965</v>
      </c>
      <c r="DA104" s="208" t="s">
        <v>2521</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4967</v>
      </c>
      <c r="B105" s="83" t="s">
        <v>4968</v>
      </c>
      <c r="C105" s="84" t="s">
        <v>1277</v>
      </c>
      <c r="D105" s="85" t="s">
        <v>1277</v>
      </c>
      <c r="E105" s="86" t="s">
        <v>1277</v>
      </c>
      <c r="F105" s="87" t="s">
        <v>541</v>
      </c>
      <c r="G105" s="83" t="s">
        <v>4466</v>
      </c>
      <c r="H105" s="94" t="s">
        <v>661</v>
      </c>
      <c r="I105" s="94" t="s">
        <v>2086</v>
      </c>
      <c r="J105" s="94" t="s">
        <v>4552</v>
      </c>
      <c r="K105" s="94" t="s">
        <v>4969</v>
      </c>
      <c r="L105" s="94" t="s">
        <v>4291</v>
      </c>
      <c r="M105" s="94" t="s">
        <v>4970</v>
      </c>
      <c r="N105" s="94" t="s">
        <v>4971</v>
      </c>
      <c r="O105" s="94" t="s">
        <v>497</v>
      </c>
      <c r="P105" s="94" t="s">
        <v>247</v>
      </c>
      <c r="Q105" s="98"/>
      <c r="R105" s="98"/>
      <c r="S105" s="98"/>
      <c r="T105" s="98"/>
      <c r="U105" s="98"/>
      <c r="V105" s="98"/>
      <c r="W105" s="93"/>
      <c r="X105" s="94" t="s">
        <v>4972</v>
      </c>
      <c r="Y105" s="92" t="str">
        <f>HYPERLINK("https://clips.twitch.tv/RudeLuckyBananaSMOrc","17.25")</f>
        <v>17.25</v>
      </c>
      <c r="Z105" s="94" t="s">
        <v>2804</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321</v>
      </c>
      <c r="CA105" s="98"/>
      <c r="CB105" s="98"/>
      <c r="CC105" s="98"/>
      <c r="CD105" s="98"/>
      <c r="CE105" s="197"/>
      <c r="CF105" s="94" t="s">
        <v>4988</v>
      </c>
      <c r="CG105" s="94" t="s">
        <v>4989</v>
      </c>
      <c r="CH105" s="94" t="s">
        <v>4990</v>
      </c>
      <c r="CI105" s="94" t="s">
        <v>4991</v>
      </c>
      <c r="CJ105" s="94" t="s">
        <v>2188</v>
      </c>
      <c r="CK105" s="94" t="s">
        <v>4992</v>
      </c>
      <c r="CL105" s="94" t="s">
        <v>2021</v>
      </c>
      <c r="CM105" s="94" t="s">
        <v>2275</v>
      </c>
      <c r="CN105" s="98"/>
      <c r="CO105" s="98"/>
      <c r="CP105" s="98"/>
      <c r="CQ105" s="98"/>
      <c r="CR105" s="98"/>
      <c r="CS105" s="103"/>
      <c r="CT105" s="94" t="s">
        <v>4773</v>
      </c>
      <c r="CU105" s="94" t="s">
        <v>2676</v>
      </c>
      <c r="CV105" s="94" t="s">
        <v>143</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328</v>
      </c>
      <c r="G106" s="105" t="s">
        <v>219</v>
      </c>
      <c r="H106" s="217"/>
      <c r="I106" s="179" t="s">
        <v>3471</v>
      </c>
      <c r="J106" s="217"/>
      <c r="K106" s="112" t="str">
        <f>HYPERLINK("https://www.youtube.com/watch?v=fhmkEG98u50","13.86")</f>
        <v>13.86</v>
      </c>
      <c r="L106" s="217" t="s">
        <v>2259</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1227</v>
      </c>
      <c r="BE106" s="187" t="s">
        <v>4998</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1946</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2495</v>
      </c>
      <c r="AV107" s="98"/>
      <c r="AW107" s="98"/>
      <c r="AX107" s="98"/>
      <c r="AY107" s="98"/>
      <c r="AZ107" s="93"/>
      <c r="BA107" s="98"/>
      <c r="BB107" s="98"/>
      <c r="BC107" s="98"/>
      <c r="BD107" s="89" t="s">
        <v>3236</v>
      </c>
      <c r="BE107" s="89" t="s">
        <v>3763</v>
      </c>
      <c r="BF107" s="98"/>
      <c r="BG107" s="98"/>
      <c r="BH107" s="89" t="s">
        <v>3073</v>
      </c>
      <c r="BI107" s="212"/>
      <c r="BJ107" s="89" t="s">
        <v>5003</v>
      </c>
      <c r="BK107" s="98"/>
      <c r="BL107" s="98"/>
      <c r="BM107" s="98"/>
      <c r="BN107" s="98"/>
      <c r="BO107" s="98"/>
      <c r="BP107" s="93"/>
      <c r="BQ107" s="98"/>
      <c r="BR107" s="89" t="s">
        <v>2288</v>
      </c>
      <c r="BS107" s="98"/>
      <c r="BT107" s="98"/>
      <c r="BU107" s="98"/>
      <c r="BV107" s="98"/>
      <c r="BW107" s="98"/>
      <c r="BX107" s="98"/>
      <c r="BY107" s="89" t="s">
        <v>5004</v>
      </c>
      <c r="BZ107" s="98"/>
      <c r="CA107" s="98"/>
      <c r="CB107" s="98"/>
      <c r="CC107" s="98"/>
      <c r="CD107" s="98"/>
      <c r="CE107" s="197"/>
      <c r="CF107" s="89" t="s">
        <v>1834</v>
      </c>
      <c r="CG107" s="89" t="s">
        <v>349</v>
      </c>
      <c r="CH107" s="98"/>
      <c r="CI107" s="89" t="s">
        <v>5005</v>
      </c>
      <c r="CJ107" s="98"/>
      <c r="CK107" s="98"/>
      <c r="CL107" s="89" t="s">
        <v>2640</v>
      </c>
      <c r="CM107" s="98"/>
      <c r="CN107" s="98"/>
      <c r="CO107" s="98"/>
      <c r="CP107" s="98"/>
      <c r="CQ107" s="98"/>
      <c r="CR107" s="98"/>
      <c r="CS107" s="103"/>
      <c r="CT107" s="89" t="s">
        <v>2164</v>
      </c>
      <c r="CU107" s="98"/>
      <c r="CV107" s="89" t="s">
        <v>3901</v>
      </c>
      <c r="CW107" s="89" t="s">
        <v>1534</v>
      </c>
      <c r="CX107" s="98"/>
      <c r="CY107" s="98"/>
      <c r="CZ107" s="89" t="s">
        <v>5006</v>
      </c>
      <c r="DA107" s="89" t="s">
        <v>3273</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5007</v>
      </c>
      <c r="B108" s="105" t="s">
        <v>5008</v>
      </c>
      <c r="C108" s="106" t="s">
        <v>1277</v>
      </c>
      <c r="D108" s="107" t="s">
        <v>1277</v>
      </c>
      <c r="E108" s="108" t="s">
        <v>1277</v>
      </c>
      <c r="F108" s="109" t="s">
        <v>1277</v>
      </c>
      <c r="G108" s="105" t="s">
        <v>4620</v>
      </c>
      <c r="H108" s="179" t="s">
        <v>2103</v>
      </c>
      <c r="I108" s="179" t="s">
        <v>5009</v>
      </c>
      <c r="J108" s="179" t="s">
        <v>5010</v>
      </c>
      <c r="K108" s="179" t="s">
        <v>4518</v>
      </c>
      <c r="L108" s="179" t="s">
        <v>782</v>
      </c>
      <c r="M108" s="217"/>
      <c r="N108" s="179" t="s">
        <v>5011</v>
      </c>
      <c r="O108" s="179" t="s">
        <v>474</v>
      </c>
      <c r="P108" s="179" t="s">
        <v>5012</v>
      </c>
      <c r="Q108" s="217"/>
      <c r="R108" s="217"/>
      <c r="S108" s="179" t="s">
        <v>2681</v>
      </c>
      <c r="T108" s="217"/>
      <c r="U108" s="217"/>
      <c r="V108" s="217"/>
      <c r="W108" s="93"/>
      <c r="X108" s="201" t="s">
        <v>5013</v>
      </c>
      <c r="Y108" s="201" t="s">
        <v>281</v>
      </c>
      <c r="Z108" s="201" t="s">
        <v>5014</v>
      </c>
      <c r="AA108" s="201" t="s">
        <v>1320</v>
      </c>
      <c r="AB108" s="201" t="s">
        <v>1809</v>
      </c>
      <c r="AC108" s="201" t="s">
        <v>5015</v>
      </c>
      <c r="AD108" s="220"/>
      <c r="AE108" s="201" t="s">
        <v>287</v>
      </c>
      <c r="AF108" s="201" t="s">
        <v>5016</v>
      </c>
      <c r="AG108" s="220"/>
      <c r="AH108" s="220"/>
      <c r="AI108" s="201" t="s">
        <v>5017</v>
      </c>
      <c r="AJ108" s="220"/>
      <c r="AK108" s="93"/>
      <c r="AL108" s="181" t="s">
        <v>5018</v>
      </c>
      <c r="AM108" s="181" t="s">
        <v>3164</v>
      </c>
      <c r="AN108" s="221"/>
      <c r="AO108" s="221"/>
      <c r="AP108" s="221"/>
      <c r="AQ108" s="221"/>
      <c r="AR108" s="181" t="s">
        <v>5019</v>
      </c>
      <c r="AS108" s="221"/>
      <c r="AT108" s="181" t="s">
        <v>5020</v>
      </c>
      <c r="AU108" s="181" t="s">
        <v>1823</v>
      </c>
      <c r="AV108" s="181" t="s">
        <v>5021</v>
      </c>
      <c r="AW108" s="221"/>
      <c r="AX108" s="181" t="s">
        <v>1809</v>
      </c>
      <c r="AY108" s="221"/>
      <c r="AZ108" s="93"/>
      <c r="BA108" s="187" t="s">
        <v>5022</v>
      </c>
      <c r="BB108" s="187" t="s">
        <v>2374</v>
      </c>
      <c r="BC108" s="187" t="s">
        <v>5023</v>
      </c>
      <c r="BD108" s="187" t="s">
        <v>5024</v>
      </c>
      <c r="BE108" s="187" t="s">
        <v>5025</v>
      </c>
      <c r="BF108" s="187" t="s">
        <v>5026</v>
      </c>
      <c r="BG108" s="187" t="s">
        <v>5027</v>
      </c>
      <c r="BH108" s="187" t="s">
        <v>1893</v>
      </c>
      <c r="BI108" s="187" t="s">
        <v>5028</v>
      </c>
      <c r="BJ108" s="187" t="s">
        <v>5029</v>
      </c>
      <c r="BK108" s="187" t="s">
        <v>5030</v>
      </c>
      <c r="BL108" s="186"/>
      <c r="BM108" s="187" t="s">
        <v>1893</v>
      </c>
      <c r="BN108" s="187" t="s">
        <v>5031</v>
      </c>
      <c r="BO108" s="186"/>
      <c r="BP108" s="93"/>
      <c r="BQ108" s="189" t="s">
        <v>5032</v>
      </c>
      <c r="BR108" s="224"/>
      <c r="BS108" s="189" t="s">
        <v>4547</v>
      </c>
      <c r="BT108" s="189" t="s">
        <v>3778</v>
      </c>
      <c r="BU108" s="189" t="s">
        <v>5033</v>
      </c>
      <c r="BV108" s="189" t="s">
        <v>5034</v>
      </c>
      <c r="BW108" s="224"/>
      <c r="BX108" s="189" t="s">
        <v>3496</v>
      </c>
      <c r="BY108" s="189" t="s">
        <v>5035</v>
      </c>
      <c r="BZ108" s="189" t="s">
        <v>5036</v>
      </c>
      <c r="CA108" s="224"/>
      <c r="CB108" s="224"/>
      <c r="CC108" s="224"/>
      <c r="CD108" s="224"/>
      <c r="CE108" s="227"/>
      <c r="CF108" s="192" t="s">
        <v>5037</v>
      </c>
      <c r="CG108" s="192" t="s">
        <v>2331</v>
      </c>
      <c r="CH108" s="192" t="s">
        <v>2318</v>
      </c>
      <c r="CI108" s="192" t="s">
        <v>5038</v>
      </c>
      <c r="CJ108" s="192" t="s">
        <v>3680</v>
      </c>
      <c r="CK108" s="192" t="s">
        <v>5039</v>
      </c>
      <c r="CL108" s="192" t="s">
        <v>5040</v>
      </c>
      <c r="CM108" s="192" t="s">
        <v>3822</v>
      </c>
      <c r="CN108" s="230"/>
      <c r="CO108" s="192" t="s">
        <v>5041</v>
      </c>
      <c r="CP108" s="230"/>
      <c r="CQ108" s="230"/>
      <c r="CR108" s="230"/>
      <c r="CS108" s="103"/>
      <c r="CT108" s="208" t="s">
        <v>5042</v>
      </c>
      <c r="CU108" s="208" t="s">
        <v>5043</v>
      </c>
      <c r="CV108" s="208" t="s">
        <v>5044</v>
      </c>
      <c r="CW108" s="208" t="s">
        <v>3066</v>
      </c>
      <c r="CX108" s="208" t="s">
        <v>5045</v>
      </c>
      <c r="CY108" s="208" t="s">
        <v>1554</v>
      </c>
      <c r="CZ108" s="208" t="s">
        <v>5046</v>
      </c>
      <c r="DA108" s="208" t="s">
        <v>2240</v>
      </c>
      <c r="DB108" s="231"/>
      <c r="DC108" s="231"/>
      <c r="DD108" s="208" t="s">
        <v>350</v>
      </c>
      <c r="DE108" s="231"/>
      <c r="DF108" s="246"/>
      <c r="DG108" s="209" t="s">
        <v>2080</v>
      </c>
      <c r="DH108" s="233"/>
      <c r="DI108" s="209" t="s">
        <v>4383</v>
      </c>
      <c r="DJ108" s="209"/>
      <c r="DK108" s="209" t="s">
        <v>506</v>
      </c>
      <c r="DL108" s="209" t="s">
        <v>5047</v>
      </c>
      <c r="DM108" s="209" t="s">
        <v>5048</v>
      </c>
      <c r="DN108" s="209" t="s">
        <v>5049</v>
      </c>
      <c r="DO108" s="209" t="s">
        <v>5050</v>
      </c>
      <c r="DP108" s="209" t="s">
        <v>5051</v>
      </c>
      <c r="DQ108" s="209" t="s">
        <v>1967</v>
      </c>
      <c r="DR108" s="209" t="s">
        <v>2275</v>
      </c>
      <c r="DS108" s="233"/>
      <c r="DT108" s="233"/>
      <c r="DU108" s="209" t="s">
        <v>265</v>
      </c>
      <c r="DV108" s="233"/>
      <c r="DW108" s="209" t="s">
        <v>5052</v>
      </c>
      <c r="DX108" s="209" t="s">
        <v>686</v>
      </c>
      <c r="DY108" s="209" t="s">
        <v>5053</v>
      </c>
      <c r="DZ108" s="233"/>
      <c r="EA108" s="209" t="s">
        <v>5054</v>
      </c>
      <c r="EB108" s="613"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3864</v>
      </c>
      <c r="O109" s="94" t="s">
        <v>1434</v>
      </c>
      <c r="P109" s="94" t="s">
        <v>3743</v>
      </c>
      <c r="Q109" s="98"/>
      <c r="R109" s="98"/>
      <c r="S109" s="98"/>
      <c r="T109" s="98"/>
      <c r="U109" s="98"/>
      <c r="V109" s="98"/>
      <c r="W109" s="93"/>
      <c r="X109" s="98"/>
      <c r="Y109" s="94" t="s">
        <v>2956</v>
      </c>
      <c r="Z109" s="94" t="s">
        <v>5059</v>
      </c>
      <c r="AA109" s="94" t="s">
        <v>5060</v>
      </c>
      <c r="AB109" s="98"/>
      <c r="AC109" s="94" t="s">
        <v>3687</v>
      </c>
      <c r="AD109" s="98"/>
      <c r="AE109" s="94" t="s">
        <v>3128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1986</v>
      </c>
      <c r="BD109" s="94" t="s">
        <v>5062</v>
      </c>
      <c r="BE109" s="98"/>
      <c r="BF109" s="98"/>
      <c r="BG109" s="98"/>
      <c r="BH109" s="98"/>
      <c r="BI109" s="94" t="s">
        <v>5063</v>
      </c>
      <c r="BJ109" s="94"/>
      <c r="BK109" s="98"/>
      <c r="BL109" s="98"/>
      <c r="BM109" s="98"/>
      <c r="BN109" s="98"/>
      <c r="BO109" s="98"/>
      <c r="BP109" s="93"/>
      <c r="BQ109" s="98"/>
      <c r="BR109" s="98"/>
      <c r="BS109" s="94" t="s">
        <v>2569</v>
      </c>
      <c r="BT109" s="94" t="s">
        <v>5064</v>
      </c>
      <c r="BU109" s="98"/>
      <c r="BV109" s="94" t="s">
        <v>5065</v>
      </c>
      <c r="BW109" s="98"/>
      <c r="BX109" s="98"/>
      <c r="BY109" s="94" t="s">
        <v>3378</v>
      </c>
      <c r="BZ109" s="98"/>
      <c r="CA109" s="98"/>
      <c r="CB109" s="98"/>
      <c r="CC109" s="98"/>
      <c r="CD109" s="98"/>
      <c r="CE109" s="197"/>
      <c r="CF109" s="94" t="s">
        <v>1430</v>
      </c>
      <c r="CG109" s="94" t="s">
        <v>1260</v>
      </c>
      <c r="CH109" s="98"/>
      <c r="CI109" s="94" t="s">
        <v>5066</v>
      </c>
      <c r="CJ109" s="98"/>
      <c r="CK109" s="94" t="s">
        <v>5067</v>
      </c>
      <c r="CL109" s="89" t="s">
        <v>1411</v>
      </c>
      <c r="CM109" s="98"/>
      <c r="CN109" s="98"/>
      <c r="CO109" s="98"/>
      <c r="CP109" s="98"/>
      <c r="CQ109" s="98"/>
      <c r="CR109" s="98"/>
      <c r="CS109" s="103"/>
      <c r="CT109" s="94" t="s">
        <v>5068</v>
      </c>
      <c r="CU109" s="98"/>
      <c r="CV109" s="94" t="s">
        <v>3092</v>
      </c>
      <c r="CW109" s="94" t="s">
        <v>2587</v>
      </c>
      <c r="CX109" s="98"/>
      <c r="CY109" s="98"/>
      <c r="CZ109" s="94" t="s">
        <v>5069</v>
      </c>
      <c r="DA109" s="94" t="s">
        <v>2020</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4" t="s">
        <v>5071</v>
      </c>
      <c r="B110" s="105" t="s">
        <v>5072</v>
      </c>
      <c r="C110" s="106" t="s">
        <v>1277</v>
      </c>
      <c r="D110" s="107" t="s">
        <v>738</v>
      </c>
      <c r="E110" s="108" t="s">
        <v>1277</v>
      </c>
      <c r="F110" s="109" t="s">
        <v>917</v>
      </c>
      <c r="G110" s="105" t="s">
        <v>4872</v>
      </c>
      <c r="H110" s="179" t="s">
        <v>3640</v>
      </c>
      <c r="I110" s="179" t="s">
        <v>5073</v>
      </c>
      <c r="J110" s="179" t="s">
        <v>2346</v>
      </c>
      <c r="K110" s="239" t="s">
        <v>2436</v>
      </c>
      <c r="L110" s="179" t="s">
        <v>5018</v>
      </c>
      <c r="M110" s="217"/>
      <c r="N110" s="217"/>
      <c r="O110" s="217"/>
      <c r="P110" s="179" t="s">
        <v>5074</v>
      </c>
      <c r="Q110" s="217"/>
      <c r="R110" s="217"/>
      <c r="S110" s="114" t="s">
        <v>5075</v>
      </c>
      <c r="T110" s="217"/>
      <c r="U110" s="217"/>
      <c r="V110" s="217"/>
      <c r="W110" s="93"/>
      <c r="X110" s="220"/>
      <c r="Y110" s="117" t="s">
        <v>2187</v>
      </c>
      <c r="Z110" s="117" t="s">
        <v>4219</v>
      </c>
      <c r="AA110" s="201" t="s">
        <v>2926</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2209</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7" t="s">
        <v>2373</v>
      </c>
      <c r="CH110" s="230"/>
      <c r="CI110" s="230"/>
      <c r="CJ110" s="230"/>
      <c r="CK110" s="230"/>
      <c r="CL110" s="230"/>
      <c r="CM110" s="192" t="s">
        <v>3422</v>
      </c>
      <c r="CN110" s="230"/>
      <c r="CO110" s="230"/>
      <c r="CP110" s="230"/>
      <c r="CQ110" s="230"/>
      <c r="CR110" s="230"/>
      <c r="CS110" s="103"/>
      <c r="CT110" s="208" t="s">
        <v>371</v>
      </c>
      <c r="CU110" s="208" t="s">
        <v>4120</v>
      </c>
      <c r="CV110" s="208" t="s">
        <v>5086</v>
      </c>
      <c r="CW110" s="231"/>
      <c r="CX110" s="208" t="s">
        <v>5087</v>
      </c>
      <c r="CY110" s="231"/>
      <c r="CZ110" s="147" t="s">
        <v>5088</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4547</v>
      </c>
      <c r="DT110" s="233"/>
      <c r="DU110" s="209" t="s">
        <v>1734</v>
      </c>
      <c r="DV110" s="233"/>
      <c r="DW110" s="233"/>
      <c r="DX110" s="233"/>
      <c r="DY110" s="233"/>
      <c r="DZ110" s="233"/>
      <c r="EA110" s="233"/>
      <c r="EB110" s="314"/>
    </row>
    <row r="111" ht="15.75" customHeight="1">
      <c r="A111" s="615" t="s">
        <v>5089</v>
      </c>
      <c r="B111" s="83" t="s">
        <v>5090</v>
      </c>
      <c r="C111" s="84" t="s">
        <v>1277</v>
      </c>
      <c r="D111" s="85" t="s">
        <v>1277</v>
      </c>
      <c r="E111" s="86" t="s">
        <v>1277</v>
      </c>
      <c r="F111" s="87" t="s">
        <v>328</v>
      </c>
      <c r="G111" s="83" t="s">
        <v>5091</v>
      </c>
      <c r="H111" s="89" t="s">
        <v>5092</v>
      </c>
      <c r="I111" s="252" t="s">
        <v>1992</v>
      </c>
      <c r="J111" s="252" t="s">
        <v>460</v>
      </c>
      <c r="K111" s="252" t="s">
        <v>2839</v>
      </c>
      <c r="L111" s="89" t="s">
        <v>3656</v>
      </c>
      <c r="M111" s="94" t="s">
        <v>1392</v>
      </c>
      <c r="N111" s="94" t="s">
        <v>5093</v>
      </c>
      <c r="O111" s="252" t="s">
        <v>497</v>
      </c>
      <c r="P111" s="89" t="s">
        <v>2616</v>
      </c>
      <c r="Q111" s="98"/>
      <c r="R111" s="98"/>
      <c r="S111" s="94" t="s">
        <v>3651</v>
      </c>
      <c r="T111" s="98"/>
      <c r="U111" s="94" t="s">
        <v>1316</v>
      </c>
      <c r="V111" s="98"/>
      <c r="W111" s="93"/>
      <c r="X111" s="252" t="s">
        <v>4428</v>
      </c>
      <c r="Y111" s="252" t="s">
        <v>3383</v>
      </c>
      <c r="Z111" s="89" t="s">
        <v>5094</v>
      </c>
      <c r="AA111" s="94" t="s">
        <v>5095</v>
      </c>
      <c r="AB111" s="89" t="s">
        <v>2448</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3118</v>
      </c>
      <c r="AU111" s="252" t="s">
        <v>2863</v>
      </c>
      <c r="AV111" s="89" t="s">
        <v>3740</v>
      </c>
      <c r="AW111" s="98"/>
      <c r="AX111" s="98"/>
      <c r="AY111" s="98"/>
      <c r="AZ111" s="93"/>
      <c r="BA111" s="94" t="s">
        <v>3883</v>
      </c>
      <c r="BB111" s="94" t="s">
        <v>194</v>
      </c>
      <c r="BC111" s="89" t="s">
        <v>4267</v>
      </c>
      <c r="BD111" s="94" t="s">
        <v>2810</v>
      </c>
      <c r="BE111" s="94" t="s">
        <v>3895</v>
      </c>
      <c r="BF111" s="94" t="s">
        <v>2127</v>
      </c>
      <c r="BG111" s="94" t="s">
        <v>5103</v>
      </c>
      <c r="BH111" s="94" t="s">
        <v>3203</v>
      </c>
      <c r="BI111" s="94" t="s">
        <v>5104</v>
      </c>
      <c r="BJ111" s="98"/>
      <c r="BK111" s="94" t="s">
        <v>2947</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1961</v>
      </c>
      <c r="CI111" s="94" t="s">
        <v>5112</v>
      </c>
      <c r="CJ111" s="98"/>
      <c r="CK111" s="98"/>
      <c r="CL111" s="94" t="s">
        <v>1316</v>
      </c>
      <c r="CM111" s="94" t="s">
        <v>3038</v>
      </c>
      <c r="CN111" s="98"/>
      <c r="CO111" s="98"/>
      <c r="CP111" s="98"/>
      <c r="CQ111" s="98"/>
      <c r="CR111" s="98"/>
      <c r="CS111" s="103"/>
      <c r="CT111" s="252" t="s">
        <v>207</v>
      </c>
      <c r="CU111" s="89" t="s">
        <v>4559</v>
      </c>
      <c r="CV111" s="94" t="s">
        <v>5113</v>
      </c>
      <c r="CW111" s="98"/>
      <c r="CX111" s="98"/>
      <c r="CY111" s="98"/>
      <c r="CZ111" s="252" t="s">
        <v>5114</v>
      </c>
      <c r="DA111" s="94" t="s">
        <v>5115</v>
      </c>
      <c r="DB111" s="98"/>
      <c r="DC111" s="98"/>
      <c r="DD111" s="98"/>
      <c r="DE111" s="98"/>
      <c r="DF111" s="197"/>
      <c r="DG111" s="94" t="s">
        <v>1946</v>
      </c>
      <c r="DH111" s="98"/>
      <c r="DI111" s="98"/>
      <c r="DJ111" s="98"/>
      <c r="DK111" s="94" t="s">
        <v>4118</v>
      </c>
      <c r="DL111" s="98"/>
      <c r="DM111" s="98"/>
      <c r="DN111" s="98"/>
      <c r="DO111" s="98"/>
      <c r="DP111" s="98"/>
      <c r="DQ111" s="98"/>
      <c r="DR111" s="94" t="s">
        <v>2804</v>
      </c>
      <c r="DS111" s="98"/>
      <c r="DT111" s="94" t="s">
        <v>3630</v>
      </c>
      <c r="DU111" s="89" t="s">
        <v>2964</v>
      </c>
      <c r="DV111" s="98"/>
      <c r="DW111" s="98"/>
      <c r="DX111" s="98"/>
      <c r="DY111" s="98"/>
      <c r="DZ111" s="98"/>
      <c r="EA111" s="98"/>
      <c r="EB111" s="237"/>
    </row>
    <row r="112" ht="15.75" customHeight="1">
      <c r="A112" s="178" t="s">
        <v>5116</v>
      </c>
      <c r="B112" s="105" t="s">
        <v>5117</v>
      </c>
      <c r="C112" s="106" t="s">
        <v>1277</v>
      </c>
      <c r="D112" s="107" t="s">
        <v>1277</v>
      </c>
      <c r="E112" s="108" t="s">
        <v>1277</v>
      </c>
      <c r="F112" s="109" t="s">
        <v>432</v>
      </c>
      <c r="G112" s="105" t="s">
        <v>3022</v>
      </c>
      <c r="H112" s="179" t="s">
        <v>2894</v>
      </c>
      <c r="I112" s="179" t="s">
        <v>154</v>
      </c>
      <c r="J112" s="179" t="s">
        <v>3472</v>
      </c>
      <c r="K112" s="179" t="s">
        <v>2549</v>
      </c>
      <c r="L112" s="179" t="s">
        <v>1294</v>
      </c>
      <c r="M112" s="179" t="s">
        <v>2917</v>
      </c>
      <c r="N112" s="179" t="s">
        <v>5118</v>
      </c>
      <c r="O112" s="299" t="s">
        <v>553</v>
      </c>
      <c r="P112" s="179" t="s">
        <v>3100</v>
      </c>
      <c r="Q112" s="179" t="s">
        <v>5119</v>
      </c>
      <c r="R112" s="217"/>
      <c r="S112" s="112" t="str">
        <f>HYPERLINK("https://www.youtube.com/watch?v=LyUwSuOy_jk","39.79")</f>
        <v>39.79</v>
      </c>
      <c r="T112" s="217"/>
      <c r="U112" s="179" t="s">
        <v>2810</v>
      </c>
      <c r="V112" s="179" t="s">
        <v>5120</v>
      </c>
      <c r="W112" s="93"/>
      <c r="X112" s="201" t="s">
        <v>2851</v>
      </c>
      <c r="Y112" s="201" t="s">
        <v>5121</v>
      </c>
      <c r="Z112" s="201" t="s">
        <v>5122</v>
      </c>
      <c r="AA112" s="201" t="s">
        <v>2483</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2350</v>
      </c>
      <c r="CZ112" s="391"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5125</v>
      </c>
      <c r="B113" s="83" t="s">
        <v>5126</v>
      </c>
      <c r="C113" s="84" t="s">
        <v>1277</v>
      </c>
      <c r="D113" s="85" t="s">
        <v>1277</v>
      </c>
      <c r="E113" s="86" t="s">
        <v>1277</v>
      </c>
      <c r="F113" s="87" t="s">
        <v>541</v>
      </c>
      <c r="G113" s="83" t="s">
        <v>3023</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2165</v>
      </c>
      <c r="Y113" s="252" t="s">
        <v>5133</v>
      </c>
      <c r="Z113" s="252" t="s">
        <v>5134</v>
      </c>
      <c r="AA113" s="252" t="s">
        <v>3184</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2648</v>
      </c>
      <c r="BF113" s="94" t="s">
        <v>5143</v>
      </c>
      <c r="BG113" s="94" t="s">
        <v>5144</v>
      </c>
      <c r="BH113" s="94" t="s">
        <v>2285</v>
      </c>
      <c r="BI113" s="98"/>
      <c r="BJ113" s="94" t="s">
        <v>5145</v>
      </c>
      <c r="BK113" s="94" t="s">
        <v>4118</v>
      </c>
      <c r="BL113" s="98"/>
      <c r="BM113" s="94" t="s">
        <v>5044</v>
      </c>
      <c r="BN113" s="94" t="s">
        <v>5146</v>
      </c>
      <c r="BO113" s="94" t="s">
        <v>5147</v>
      </c>
      <c r="BP113" s="115"/>
      <c r="BQ113" s="94"/>
      <c r="BR113" s="94" t="s">
        <v>3617</v>
      </c>
      <c r="BS113" s="94" t="s">
        <v>3465</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3514</v>
      </c>
      <c r="CI113" s="94" t="s">
        <v>5154</v>
      </c>
      <c r="CJ113" s="94" t="s">
        <v>3680</v>
      </c>
      <c r="CK113" s="94" t="s">
        <v>5155</v>
      </c>
      <c r="CL113" s="94" t="s">
        <v>5156</v>
      </c>
      <c r="CM113" s="94" t="s">
        <v>1792</v>
      </c>
      <c r="CN113" s="98"/>
      <c r="CO113" s="98"/>
      <c r="CP113" s="98"/>
      <c r="CQ113" s="98"/>
      <c r="CR113" s="98"/>
      <c r="CS113" s="103"/>
      <c r="CT113" s="94" t="s">
        <v>5157</v>
      </c>
      <c r="CU113" s="94" t="s">
        <v>2748</v>
      </c>
      <c r="CV113" s="94" t="s">
        <v>5158</v>
      </c>
      <c r="CW113" s="94" t="s">
        <v>5159</v>
      </c>
      <c r="CX113" s="94" t="s">
        <v>5160</v>
      </c>
      <c r="CY113" s="94" t="s">
        <v>1538</v>
      </c>
      <c r="CZ113" s="94" t="s">
        <v>5161</v>
      </c>
      <c r="DA113" s="94" t="s">
        <v>3665</v>
      </c>
      <c r="DB113" s="98"/>
      <c r="DC113" s="98"/>
      <c r="DD113" s="98"/>
      <c r="DE113" s="94" t="s">
        <v>5162</v>
      </c>
      <c r="DF113" s="101"/>
      <c r="DG113" s="94" t="s">
        <v>1913</v>
      </c>
      <c r="DH113" s="98"/>
      <c r="DI113" s="98"/>
      <c r="DJ113" s="94"/>
      <c r="DK113" s="98"/>
      <c r="DL113" s="94" t="s">
        <v>3762</v>
      </c>
      <c r="DM113" s="94" t="s">
        <v>3458</v>
      </c>
      <c r="DN113" s="94" t="s">
        <v>1047</v>
      </c>
      <c r="DO113" s="98"/>
      <c r="DP113" s="94" t="s">
        <v>5163</v>
      </c>
      <c r="DQ113" s="94"/>
      <c r="DR113" s="98"/>
      <c r="DS113" s="98"/>
      <c r="DT113" s="94" t="s">
        <v>2788</v>
      </c>
      <c r="DU113" s="98"/>
      <c r="DV113" s="98"/>
      <c r="DW113" s="98"/>
      <c r="DX113" s="94" t="s">
        <v>1960</v>
      </c>
      <c r="DY113" s="98"/>
      <c r="DZ113" s="98"/>
      <c r="EA113" s="98"/>
      <c r="EB113" s="237" t="s">
        <v>5164</v>
      </c>
    </row>
    <row r="114" ht="15.75" customHeight="1">
      <c r="A114" s="360" t="s">
        <v>5165</v>
      </c>
      <c r="B114" s="105" t="s">
        <v>5166</v>
      </c>
      <c r="C114" s="106" t="s">
        <v>1277</v>
      </c>
      <c r="D114" s="107" t="s">
        <v>1277</v>
      </c>
      <c r="E114" s="108" t="s">
        <v>1277</v>
      </c>
      <c r="F114" s="109" t="s">
        <v>541</v>
      </c>
      <c r="G114" s="105" t="s">
        <v>1815</v>
      </c>
      <c r="H114" s="179"/>
      <c r="I114" s="179" t="s">
        <v>5167</v>
      </c>
      <c r="J114" s="114" t="s">
        <v>649</v>
      </c>
      <c r="K114" s="114" t="s">
        <v>4958</v>
      </c>
      <c r="L114" s="179" t="s">
        <v>5168</v>
      </c>
      <c r="M114" s="217"/>
      <c r="N114" s="179" t="s">
        <v>5169</v>
      </c>
      <c r="O114" s="179" t="s">
        <v>1159</v>
      </c>
      <c r="P114" s="114" t="s">
        <v>3680</v>
      </c>
      <c r="Q114" s="217"/>
      <c r="R114" s="217"/>
      <c r="S114" s="217"/>
      <c r="T114" s="217"/>
      <c r="U114" s="217"/>
      <c r="V114" s="217"/>
      <c r="W114" s="93"/>
      <c r="X114" s="201" t="s">
        <v>2645</v>
      </c>
      <c r="Y114" s="201" t="s">
        <v>5170</v>
      </c>
      <c r="Z114" s="201" t="s">
        <v>4313</v>
      </c>
      <c r="AA114" s="201" t="s">
        <v>928</v>
      </c>
      <c r="AB114" s="201" t="s">
        <v>5171</v>
      </c>
      <c r="AC114" s="201" t="s">
        <v>5172</v>
      </c>
      <c r="AD114" s="201"/>
      <c r="AE114" s="323"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286</v>
      </c>
      <c r="BC114" s="187" t="s">
        <v>2546</v>
      </c>
      <c r="BD114" s="187" t="s">
        <v>5176</v>
      </c>
      <c r="BE114" s="187" t="s">
        <v>3961</v>
      </c>
      <c r="BF114" s="187" t="s">
        <v>3809</v>
      </c>
      <c r="BG114" s="186"/>
      <c r="BH114" s="356" t="s">
        <v>604</v>
      </c>
      <c r="BI114" s="187" t="s">
        <v>5177</v>
      </c>
      <c r="BJ114" s="187" t="s">
        <v>5178</v>
      </c>
      <c r="BK114" s="187" t="s">
        <v>5179</v>
      </c>
      <c r="BL114" s="186"/>
      <c r="BM114" s="186"/>
      <c r="BN114" s="186"/>
      <c r="BO114" s="186"/>
      <c r="BP114" s="93"/>
      <c r="BQ114" s="189" t="s">
        <v>5180</v>
      </c>
      <c r="BR114" s="189" t="s">
        <v>2806</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1947</v>
      </c>
      <c r="CH114" s="192" t="s">
        <v>1074</v>
      </c>
      <c r="CI114" s="192" t="s">
        <v>5184</v>
      </c>
      <c r="CJ114" s="230"/>
      <c r="CK114" s="192" t="s">
        <v>5185</v>
      </c>
      <c r="CL114" s="192" t="s">
        <v>2935</v>
      </c>
      <c r="CM114" s="192" t="s">
        <v>5186</v>
      </c>
      <c r="CN114" s="230"/>
      <c r="CO114" s="230"/>
      <c r="CP114" s="230"/>
      <c r="CQ114" s="230"/>
      <c r="CR114" s="230"/>
      <c r="CS114" s="103"/>
      <c r="CT114" s="208" t="s">
        <v>3647</v>
      </c>
      <c r="CU114" s="208" t="s">
        <v>3283</v>
      </c>
      <c r="CV114" s="208" t="s">
        <v>3638</v>
      </c>
      <c r="CW114" s="208" t="s">
        <v>5187</v>
      </c>
      <c r="CX114" s="208" t="s">
        <v>5188</v>
      </c>
      <c r="CY114" s="208" t="s">
        <v>5189</v>
      </c>
      <c r="CZ114" s="208" t="s">
        <v>4344</v>
      </c>
      <c r="DA114" s="208" t="s">
        <v>2312</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14"/>
    </row>
    <row r="115" ht="15.75" customHeight="1">
      <c r="A115" s="82" t="s">
        <v>5191</v>
      </c>
      <c r="B115" s="83" t="s">
        <v>5192</v>
      </c>
      <c r="C115" s="84" t="s">
        <v>1277</v>
      </c>
      <c r="D115" s="85" t="s">
        <v>1277</v>
      </c>
      <c r="E115" s="86" t="s">
        <v>1277</v>
      </c>
      <c r="F115" s="87" t="s">
        <v>1277</v>
      </c>
      <c r="G115" s="83" t="s">
        <v>4788</v>
      </c>
      <c r="H115" s="94" t="s">
        <v>5193</v>
      </c>
      <c r="I115" s="94" t="s">
        <v>3796</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2937</v>
      </c>
      <c r="AC115" s="94" t="s">
        <v>2066</v>
      </c>
      <c r="AD115" s="94"/>
      <c r="AE115" s="94" t="s">
        <v>287</v>
      </c>
      <c r="AF115" s="94" t="s">
        <v>4217</v>
      </c>
      <c r="AG115" s="98"/>
      <c r="AH115" s="98"/>
      <c r="AI115" s="98"/>
      <c r="AJ115" s="98"/>
      <c r="AK115" s="93"/>
      <c r="AL115" s="98"/>
      <c r="AM115" s="94" t="s">
        <v>2568</v>
      </c>
      <c r="AN115" s="98"/>
      <c r="AO115" s="98"/>
      <c r="AP115" s="98"/>
      <c r="AQ115" s="98"/>
      <c r="AR115" s="98"/>
      <c r="AS115" s="98"/>
      <c r="AT115" s="94" t="s">
        <v>1953</v>
      </c>
      <c r="AU115" s="94" t="s">
        <v>3941</v>
      </c>
      <c r="AV115" s="98"/>
      <c r="AW115" s="98"/>
      <c r="AX115" s="98"/>
      <c r="AY115" s="98"/>
      <c r="AZ115" s="93"/>
      <c r="BA115" s="94" t="s">
        <v>5201</v>
      </c>
      <c r="BB115" s="94" t="s">
        <v>5202</v>
      </c>
      <c r="BC115" s="94" t="s">
        <v>469</v>
      </c>
      <c r="BD115" s="94" t="s">
        <v>5203</v>
      </c>
      <c r="BE115" s="94" t="s">
        <v>5204</v>
      </c>
      <c r="BF115" s="94"/>
      <c r="BG115" s="98"/>
      <c r="BH115" s="94" t="s">
        <v>3613</v>
      </c>
      <c r="BI115" s="94" t="s">
        <v>5205</v>
      </c>
      <c r="BJ115" s="94"/>
      <c r="BK115" s="94" t="s">
        <v>2125</v>
      </c>
      <c r="BL115" s="98"/>
      <c r="BM115" s="94" t="s">
        <v>2263</v>
      </c>
      <c r="BN115" s="98"/>
      <c r="BO115" s="98"/>
      <c r="BP115" s="93"/>
      <c r="BQ115" s="94"/>
      <c r="BR115" s="94" t="s">
        <v>2202</v>
      </c>
      <c r="BS115" s="94" t="s">
        <v>2281</v>
      </c>
      <c r="BT115" s="94" t="s">
        <v>516</v>
      </c>
      <c r="BU115" s="94"/>
      <c r="BV115" s="94" t="s">
        <v>5206</v>
      </c>
      <c r="BW115" s="94" t="s">
        <v>5207</v>
      </c>
      <c r="BX115" s="94" t="s">
        <v>5208</v>
      </c>
      <c r="BY115" s="98"/>
      <c r="BZ115" s="94" t="s">
        <v>3019</v>
      </c>
      <c r="CA115" s="94" t="s">
        <v>4650</v>
      </c>
      <c r="CB115" s="98"/>
      <c r="CC115" s="94" t="s">
        <v>4151</v>
      </c>
      <c r="CD115" s="98"/>
      <c r="CE115" s="197"/>
      <c r="CF115" s="94" t="s">
        <v>4897</v>
      </c>
      <c r="CG115" s="94" t="s">
        <v>4010</v>
      </c>
      <c r="CH115" s="94" t="s">
        <v>2620</v>
      </c>
      <c r="CI115" s="94" t="s">
        <v>5209</v>
      </c>
      <c r="CJ115" s="98"/>
      <c r="CK115" s="94" t="s">
        <v>5210</v>
      </c>
      <c r="CL115" s="94" t="s">
        <v>3398</v>
      </c>
      <c r="CM115" s="94" t="s">
        <v>1108</v>
      </c>
      <c r="CN115" s="98"/>
      <c r="CO115" s="98"/>
      <c r="CP115" s="98"/>
      <c r="CQ115" s="98"/>
      <c r="CR115" s="98"/>
      <c r="CS115" s="103"/>
      <c r="CT115" s="94" t="s">
        <v>3354</v>
      </c>
      <c r="CU115" s="94" t="s">
        <v>4920</v>
      </c>
      <c r="CV115" s="94" t="s">
        <v>2366</v>
      </c>
      <c r="CW115" s="94" t="s">
        <v>504</v>
      </c>
      <c r="CX115" s="94" t="s">
        <v>5211</v>
      </c>
      <c r="CY115" s="94" t="s">
        <v>2995</v>
      </c>
      <c r="CZ115" s="94" t="s">
        <v>5212</v>
      </c>
      <c r="DA115" s="94" t="s">
        <v>2312</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3047</v>
      </c>
      <c r="DV115" s="98"/>
      <c r="DW115" s="98"/>
      <c r="DX115" s="94" t="s">
        <v>807</v>
      </c>
      <c r="DY115" s="94" t="s">
        <v>178</v>
      </c>
      <c r="DZ115" s="98"/>
      <c r="EA115" s="98"/>
      <c r="EB115" s="237"/>
    </row>
    <row r="116" ht="15.75" customHeight="1">
      <c r="A116" s="616" t="s">
        <v>5216</v>
      </c>
      <c r="B116" s="105" t="s">
        <v>5217</v>
      </c>
      <c r="C116" s="106" t="s">
        <v>1277</v>
      </c>
      <c r="D116" s="107" t="s">
        <v>1277</v>
      </c>
      <c r="E116" s="108" t="s">
        <v>1277</v>
      </c>
      <c r="F116" s="109" t="s">
        <v>432</v>
      </c>
      <c r="G116" s="105" t="s">
        <v>3500</v>
      </c>
      <c r="H116" s="179"/>
      <c r="I116" s="179" t="s">
        <v>5218</v>
      </c>
      <c r="J116" s="179" t="s">
        <v>4846</v>
      </c>
      <c r="K116" s="179" t="s">
        <v>2141</v>
      </c>
      <c r="L116" s="114" t="s">
        <v>5219</v>
      </c>
      <c r="M116" s="217"/>
      <c r="N116" s="217"/>
      <c r="O116" s="217"/>
      <c r="P116" s="179" t="s">
        <v>5220</v>
      </c>
      <c r="Q116" s="217"/>
      <c r="R116" s="217"/>
      <c r="S116" s="179" t="s">
        <v>3684</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3084</v>
      </c>
      <c r="AM116" s="181" t="s">
        <v>2151</v>
      </c>
      <c r="AN116" s="221"/>
      <c r="AO116" s="221"/>
      <c r="AP116" s="221"/>
      <c r="AQ116" s="221"/>
      <c r="AR116" s="221"/>
      <c r="AS116" s="221"/>
      <c r="AT116" s="181" t="s">
        <v>4946</v>
      </c>
      <c r="AU116" s="181" t="s">
        <v>1411</v>
      </c>
      <c r="AV116" s="221"/>
      <c r="AW116" s="221"/>
      <c r="AX116" s="181" t="s">
        <v>996</v>
      </c>
      <c r="AY116" s="221"/>
      <c r="AZ116" s="93"/>
      <c r="BA116" s="186"/>
      <c r="BB116" s="204" t="s">
        <v>1872</v>
      </c>
      <c r="BC116" s="187" t="s">
        <v>274</v>
      </c>
      <c r="BD116" s="187" t="s">
        <v>5024</v>
      </c>
      <c r="BE116" s="186"/>
      <c r="BF116" s="187" t="s">
        <v>3857</v>
      </c>
      <c r="BG116" s="186"/>
      <c r="BH116" s="187" t="s">
        <v>240</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2497</v>
      </c>
      <c r="CA116" s="224"/>
      <c r="CB116" s="224"/>
      <c r="CC116" s="224"/>
      <c r="CD116" s="224"/>
      <c r="CE116" s="227"/>
      <c r="CF116" s="192" t="s">
        <v>3891</v>
      </c>
      <c r="CG116" s="140" t="s">
        <v>2335</v>
      </c>
      <c r="CH116" s="192" t="s">
        <v>5232</v>
      </c>
      <c r="CI116" s="192" t="s">
        <v>5233</v>
      </c>
      <c r="CJ116" s="192" t="s">
        <v>102</v>
      </c>
      <c r="CK116" s="192" t="s">
        <v>5234</v>
      </c>
      <c r="CL116" s="192" t="s">
        <v>1870</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2326</v>
      </c>
      <c r="DH116" s="233"/>
      <c r="DI116" s="233"/>
      <c r="DJ116" s="233"/>
      <c r="DK116" s="233"/>
      <c r="DL116" s="233"/>
      <c r="DM116" s="233"/>
      <c r="DN116" s="233"/>
      <c r="DO116" s="233"/>
      <c r="DP116" s="233"/>
      <c r="DQ116" s="233"/>
      <c r="DR116" s="233"/>
      <c r="DS116" s="152" t="s">
        <v>1436</v>
      </c>
      <c r="DT116" s="209" t="s">
        <v>5238</v>
      </c>
      <c r="DU116" s="233"/>
      <c r="DV116" s="209" t="s">
        <v>5086</v>
      </c>
      <c r="DW116" s="233"/>
      <c r="DX116" s="209" t="s">
        <v>4450</v>
      </c>
      <c r="DY116" s="152" t="s">
        <v>850</v>
      </c>
      <c r="DZ116" s="233"/>
      <c r="EA116" s="233"/>
      <c r="EB116" s="314" t="s">
        <v>5239</v>
      </c>
    </row>
    <row r="117">
      <c r="A117" s="617" t="s">
        <v>5240</v>
      </c>
      <c r="B117" s="83" t="s">
        <v>5241</v>
      </c>
      <c r="C117" s="84" t="s">
        <v>1277</v>
      </c>
      <c r="D117" s="85" t="s">
        <v>1277</v>
      </c>
      <c r="E117" s="86" t="s">
        <v>1277</v>
      </c>
      <c r="F117" s="87" t="s">
        <v>1277</v>
      </c>
      <c r="G117" s="83" t="s">
        <v>5242</v>
      </c>
      <c r="H117" s="94" t="s">
        <v>4305</v>
      </c>
      <c r="I117" s="94" t="s">
        <v>5243</v>
      </c>
      <c r="J117" s="94" t="s">
        <v>4128</v>
      </c>
      <c r="K117" s="94" t="s">
        <v>347</v>
      </c>
      <c r="L117" s="94" t="s">
        <v>4628</v>
      </c>
      <c r="M117" s="94" t="s">
        <v>5244</v>
      </c>
      <c r="N117" s="94" t="s">
        <v>5245</v>
      </c>
      <c r="O117" s="94" t="s">
        <v>5246</v>
      </c>
      <c r="P117" s="94" t="s">
        <v>5247</v>
      </c>
      <c r="Q117" s="98"/>
      <c r="R117" s="98"/>
      <c r="S117" s="98"/>
      <c r="T117" s="98"/>
      <c r="U117" s="98"/>
      <c r="V117" s="98"/>
      <c r="W117" s="93"/>
      <c r="X117" s="94" t="s">
        <v>2824</v>
      </c>
      <c r="Y117" s="94" t="s">
        <v>128</v>
      </c>
      <c r="Z117" s="94" t="s">
        <v>4317</v>
      </c>
      <c r="AA117" s="94" t="s">
        <v>612</v>
      </c>
      <c r="AB117" s="94" t="s">
        <v>4351</v>
      </c>
      <c r="AC117" s="94" t="s">
        <v>2844</v>
      </c>
      <c r="AD117" s="94"/>
      <c r="AE117" s="94" t="s">
        <v>5248</v>
      </c>
      <c r="AF117" s="94" t="s">
        <v>5249</v>
      </c>
      <c r="AG117" s="98"/>
      <c r="AH117" s="98"/>
      <c r="AI117" s="98"/>
      <c r="AJ117" s="98"/>
      <c r="AK117" s="93"/>
      <c r="AL117" s="98"/>
      <c r="AM117" s="98"/>
      <c r="AN117" s="98"/>
      <c r="AO117" s="98"/>
      <c r="AP117" s="98"/>
      <c r="AQ117" s="98"/>
      <c r="AR117" s="98"/>
      <c r="AS117" s="98"/>
      <c r="AT117" s="94" t="s">
        <v>2722</v>
      </c>
      <c r="AU117" s="94" t="s">
        <v>1473</v>
      </c>
      <c r="AV117" s="98"/>
      <c r="AW117" s="98"/>
      <c r="AX117" s="98"/>
      <c r="AY117" s="98"/>
      <c r="AZ117" s="93"/>
      <c r="BA117" s="94" t="s">
        <v>5250</v>
      </c>
      <c r="BB117" s="94" t="s">
        <v>286</v>
      </c>
      <c r="BC117" s="94" t="s">
        <v>976</v>
      </c>
      <c r="BD117" s="94" t="s">
        <v>5251</v>
      </c>
      <c r="BE117" s="94" t="s">
        <v>5252</v>
      </c>
      <c r="BF117" s="94" t="s">
        <v>5253</v>
      </c>
      <c r="BG117" s="94" t="s">
        <v>5254</v>
      </c>
      <c r="BH117" s="94" t="s">
        <v>2706</v>
      </c>
      <c r="BI117" s="98"/>
      <c r="BJ117" s="94" t="s">
        <v>5255</v>
      </c>
      <c r="BK117" s="94" t="s">
        <v>5256</v>
      </c>
      <c r="BL117" s="98"/>
      <c r="BM117" s="98"/>
      <c r="BN117" s="98"/>
      <c r="BO117" s="98"/>
      <c r="BP117" s="93"/>
      <c r="BQ117" s="94" t="s">
        <v>5257</v>
      </c>
      <c r="BR117" s="94" t="s">
        <v>4475</v>
      </c>
      <c r="BS117" s="94" t="s">
        <v>1870</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3104</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1455</v>
      </c>
      <c r="CX117" s="94" t="s">
        <v>4845</v>
      </c>
      <c r="CY117" s="94" t="s">
        <v>4600</v>
      </c>
      <c r="CZ117" s="94" t="s">
        <v>5268</v>
      </c>
      <c r="DA117" s="94" t="s">
        <v>2279</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4"/>
    </row>
    <row r="118" ht="15.75" customHeight="1">
      <c r="A118" s="178" t="s">
        <v>5270</v>
      </c>
      <c r="B118" s="105" t="s">
        <v>5271</v>
      </c>
      <c r="C118" s="106" t="s">
        <v>1277</v>
      </c>
      <c r="D118" s="107" t="s">
        <v>1277</v>
      </c>
      <c r="E118" s="108" t="s">
        <v>1277</v>
      </c>
      <c r="F118" s="109" t="s">
        <v>1151</v>
      </c>
      <c r="G118" s="105" t="s">
        <v>1866</v>
      </c>
      <c r="H118" s="217"/>
      <c r="I118" s="114" t="s">
        <v>5272</v>
      </c>
      <c r="J118" s="179" t="s">
        <v>747</v>
      </c>
      <c r="K118" s="239" t="s">
        <v>4271</v>
      </c>
      <c r="L118" s="114" t="s">
        <v>5273</v>
      </c>
      <c r="M118" s="217"/>
      <c r="N118" s="217"/>
      <c r="O118" s="179" t="s">
        <v>2811</v>
      </c>
      <c r="P118" s="179" t="s">
        <v>3249</v>
      </c>
      <c r="Q118" s="217"/>
      <c r="R118" s="217"/>
      <c r="S118" s="179" t="s">
        <v>5274</v>
      </c>
      <c r="T118" s="217"/>
      <c r="U118" s="217"/>
      <c r="V118" s="217"/>
      <c r="W118" s="93"/>
      <c r="X118" s="117" t="s">
        <v>5275</v>
      </c>
      <c r="Y118" s="117" t="s">
        <v>4671</v>
      </c>
      <c r="Z118" s="220"/>
      <c r="AA118" s="201" t="s">
        <v>5276</v>
      </c>
      <c r="AB118" s="200" t="s">
        <v>2727</v>
      </c>
      <c r="AC118" s="220"/>
      <c r="AD118" s="220"/>
      <c r="AE118" s="220"/>
      <c r="AF118" s="201" t="s">
        <v>5012</v>
      </c>
      <c r="AG118" s="220"/>
      <c r="AH118" s="220"/>
      <c r="AI118" s="220"/>
      <c r="AJ118" s="201" t="s">
        <v>5277</v>
      </c>
      <c r="AK118" s="93"/>
      <c r="AL118" s="221"/>
      <c r="AM118" s="181" t="s">
        <v>2407</v>
      </c>
      <c r="AN118" s="181" t="s">
        <v>5278</v>
      </c>
      <c r="AO118" s="221"/>
      <c r="AP118" s="181" t="s">
        <v>2242</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1852</v>
      </c>
      <c r="BI118" s="618"/>
      <c r="BJ118" s="187" t="s">
        <v>5283</v>
      </c>
      <c r="BK118" s="187" t="s">
        <v>4905</v>
      </c>
      <c r="BL118" s="187"/>
      <c r="BM118" s="186"/>
      <c r="BN118" s="186"/>
      <c r="BO118" s="186"/>
      <c r="BP118" s="93"/>
      <c r="BQ118" s="189" t="s">
        <v>5284</v>
      </c>
      <c r="BR118" s="224"/>
      <c r="BS118" s="189" t="s">
        <v>2139</v>
      </c>
      <c r="BT118" s="224"/>
      <c r="BU118" s="224"/>
      <c r="BV118" s="134" t="s">
        <v>5285</v>
      </c>
      <c r="BW118" s="189" t="s">
        <v>5286</v>
      </c>
      <c r="BX118" s="307" t="s">
        <v>440</v>
      </c>
      <c r="BY118" s="307" t="s">
        <v>5287</v>
      </c>
      <c r="BZ118" s="224"/>
      <c r="CA118" s="224"/>
      <c r="CB118" s="224"/>
      <c r="CC118" s="189" t="s">
        <v>4724</v>
      </c>
      <c r="CD118" s="224"/>
      <c r="CE118" s="227"/>
      <c r="CF118" s="192" t="s">
        <v>5288</v>
      </c>
      <c r="CG118" s="192" t="s">
        <v>5289</v>
      </c>
      <c r="CH118" s="230"/>
      <c r="CI118" s="230"/>
      <c r="CJ118" s="230"/>
      <c r="CK118" s="230"/>
      <c r="CL118" s="192" t="s">
        <v>411</v>
      </c>
      <c r="CM118" s="192" t="s">
        <v>4078</v>
      </c>
      <c r="CN118" s="230"/>
      <c r="CO118" s="230"/>
      <c r="CP118" s="230"/>
      <c r="CQ118" s="230"/>
      <c r="CR118" s="230"/>
      <c r="CS118" s="103"/>
      <c r="CT118" s="386" t="s">
        <v>631</v>
      </c>
      <c r="CU118" s="231"/>
      <c r="CV118" s="619" t="s">
        <v>5290</v>
      </c>
      <c r="CW118" s="208"/>
      <c r="CX118" s="208" t="s">
        <v>5291</v>
      </c>
      <c r="CY118" s="231"/>
      <c r="CZ118" s="397" t="s">
        <v>5292</v>
      </c>
      <c r="DA118" s="208" t="s">
        <v>5293</v>
      </c>
      <c r="DB118" s="231"/>
      <c r="DC118" s="231"/>
      <c r="DD118" s="208"/>
      <c r="DE118" s="231"/>
      <c r="DF118" s="246"/>
      <c r="DG118" s="233"/>
      <c r="DH118" s="233"/>
      <c r="DI118" s="233"/>
      <c r="DJ118" s="209"/>
      <c r="DK118" s="209" t="s">
        <v>506</v>
      </c>
      <c r="DL118" s="209" t="s">
        <v>5294</v>
      </c>
      <c r="DM118" s="209" t="s">
        <v>3287</v>
      </c>
      <c r="DN118" s="209" t="s">
        <v>5295</v>
      </c>
      <c r="DO118" s="233"/>
      <c r="DP118" s="233"/>
      <c r="DQ118" s="233"/>
      <c r="DR118" s="233"/>
      <c r="DS118" s="233"/>
      <c r="DT118" s="233"/>
      <c r="DU118" s="233"/>
      <c r="DV118" s="233"/>
      <c r="DW118" s="233"/>
      <c r="DX118" s="620" t="s">
        <v>3191</v>
      </c>
      <c r="DY118" s="209" t="s">
        <v>2812</v>
      </c>
      <c r="DZ118" s="233"/>
      <c r="EA118" s="233"/>
      <c r="EB118" s="314"/>
    </row>
    <row r="119">
      <c r="A119" s="621"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3447</v>
      </c>
      <c r="Q119" s="98"/>
      <c r="R119" s="98"/>
      <c r="S119" s="98"/>
      <c r="T119" s="98"/>
      <c r="U119" s="98"/>
      <c r="V119" s="98"/>
      <c r="W119" s="93"/>
      <c r="X119" s="94" t="s">
        <v>4174</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2476</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176</v>
      </c>
      <c r="CN119" s="98"/>
      <c r="CO119" s="98"/>
      <c r="CP119" s="98"/>
      <c r="CQ119" s="98"/>
      <c r="CR119" s="98"/>
      <c r="CS119" s="103"/>
      <c r="CT119" s="94" t="s">
        <v>5251</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2347</v>
      </c>
      <c r="M120" s="217"/>
      <c r="N120" s="179" t="s">
        <v>5310</v>
      </c>
      <c r="O120" s="179" t="s">
        <v>686</v>
      </c>
      <c r="P120" s="179" t="s">
        <v>1075</v>
      </c>
      <c r="Q120" s="217"/>
      <c r="R120" s="217"/>
      <c r="S120" s="217"/>
      <c r="T120" s="217"/>
      <c r="U120" s="217"/>
      <c r="V120" s="217"/>
      <c r="W120" s="93"/>
      <c r="X120" s="201" t="s">
        <v>2072</v>
      </c>
      <c r="Y120" s="201" t="s">
        <v>3393</v>
      </c>
      <c r="Z120" s="201" t="s">
        <v>5224</v>
      </c>
      <c r="AA120" s="201" t="s">
        <v>5311</v>
      </c>
      <c r="AB120" s="201" t="s">
        <v>3729</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3688</v>
      </c>
      <c r="AU120" s="181" t="s">
        <v>5314</v>
      </c>
      <c r="AV120" s="221"/>
      <c r="AW120" s="221"/>
      <c r="AX120" s="221"/>
      <c r="AY120" s="221"/>
      <c r="AZ120" s="93"/>
      <c r="BA120" s="187" t="s">
        <v>4055</v>
      </c>
      <c r="BB120" s="187" t="s">
        <v>573</v>
      </c>
      <c r="BC120" s="187" t="s">
        <v>3368</v>
      </c>
      <c r="BD120" s="187" t="s">
        <v>5315</v>
      </c>
      <c r="BE120" s="187" t="s">
        <v>3285</v>
      </c>
      <c r="BF120" s="186"/>
      <c r="BG120" s="623"/>
      <c r="BH120" s="187" t="s">
        <v>753</v>
      </c>
      <c r="BI120" s="187" t="s">
        <v>2325</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2253</v>
      </c>
      <c r="CA120" s="224"/>
      <c r="CB120" s="224"/>
      <c r="CC120" s="224"/>
      <c r="CD120" s="224"/>
      <c r="CE120" s="227"/>
      <c r="CF120" s="192" t="s">
        <v>5319</v>
      </c>
      <c r="CG120" s="192" t="s">
        <v>5320</v>
      </c>
      <c r="CH120" s="230"/>
      <c r="CI120" s="230"/>
      <c r="CJ120" s="230"/>
      <c r="CK120" s="192" t="s">
        <v>5321</v>
      </c>
      <c r="CL120" s="192" t="s">
        <v>1373</v>
      </c>
      <c r="CM120" s="192" t="s">
        <v>2808</v>
      </c>
      <c r="CN120" s="230"/>
      <c r="CO120" s="230"/>
      <c r="CP120" s="230"/>
      <c r="CQ120" s="230"/>
      <c r="CR120" s="230"/>
      <c r="CS120" s="103"/>
      <c r="CT120" s="208" t="s">
        <v>3341</v>
      </c>
      <c r="CU120" s="208" t="s">
        <v>2987</v>
      </c>
      <c r="CV120" s="208" t="s">
        <v>2331</v>
      </c>
      <c r="CW120" s="208" t="s">
        <v>836</v>
      </c>
      <c r="CX120" s="208" t="s">
        <v>1968</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2012</v>
      </c>
      <c r="DR120" s="233"/>
      <c r="DS120" s="233"/>
      <c r="DT120" s="233"/>
      <c r="DU120" s="233"/>
      <c r="DV120" s="233"/>
      <c r="DW120" s="233"/>
      <c r="DX120" s="233"/>
      <c r="DY120" s="233"/>
      <c r="DZ120" s="233"/>
      <c r="EA120" s="233"/>
      <c r="EB120" s="314"/>
    </row>
    <row r="121">
      <c r="A121" s="452" t="s">
        <v>5324</v>
      </c>
      <c r="B121" s="83" t="s">
        <v>5325</v>
      </c>
      <c r="C121" s="84" t="s">
        <v>1277</v>
      </c>
      <c r="D121" s="85" t="s">
        <v>1277</v>
      </c>
      <c r="E121" s="86" t="s">
        <v>1277</v>
      </c>
      <c r="F121" s="87" t="s">
        <v>1277</v>
      </c>
      <c r="G121" s="83" t="s">
        <v>5326</v>
      </c>
      <c r="H121" s="624" t="s">
        <v>2851</v>
      </c>
      <c r="I121" s="624" t="s">
        <v>5327</v>
      </c>
      <c r="J121" s="624" t="s">
        <v>5328</v>
      </c>
      <c r="K121" s="624" t="s">
        <v>4028</v>
      </c>
      <c r="L121" s="624" t="s">
        <v>5329</v>
      </c>
      <c r="M121" s="624" t="s">
        <v>5330</v>
      </c>
      <c r="N121" s="624" t="s">
        <v>2362</v>
      </c>
      <c r="O121" s="624" t="s">
        <v>4774</v>
      </c>
      <c r="P121" s="624" t="s">
        <v>3574</v>
      </c>
      <c r="Q121" s="625"/>
      <c r="R121" s="625"/>
      <c r="S121" s="624" t="s">
        <v>3065</v>
      </c>
      <c r="T121" s="625"/>
      <c r="U121" s="624" t="s">
        <v>3527</v>
      </c>
      <c r="V121" s="624" t="s">
        <v>5331</v>
      </c>
      <c r="W121" s="626"/>
      <c r="X121" s="624" t="s">
        <v>5332</v>
      </c>
      <c r="Y121" s="624" t="s">
        <v>5333</v>
      </c>
      <c r="Z121" s="624" t="s">
        <v>650</v>
      </c>
      <c r="AA121" s="624" t="s">
        <v>3324</v>
      </c>
      <c r="AB121" s="624" t="s">
        <v>856</v>
      </c>
      <c r="AC121" s="624" t="s">
        <v>1941</v>
      </c>
      <c r="AD121" s="625"/>
      <c r="AE121" s="624" t="s">
        <v>2996</v>
      </c>
      <c r="AF121" s="624" t="s">
        <v>4856</v>
      </c>
      <c r="AG121" s="624" t="s">
        <v>5334</v>
      </c>
      <c r="AH121" s="625"/>
      <c r="AI121" s="624" t="s">
        <v>5335</v>
      </c>
      <c r="AJ121" s="625"/>
      <c r="AK121" s="626"/>
      <c r="AL121" s="624" t="s">
        <v>131</v>
      </c>
      <c r="AM121" s="624" t="s">
        <v>5336</v>
      </c>
      <c r="AN121" s="625"/>
      <c r="AO121" s="625"/>
      <c r="AP121" s="624" t="s">
        <v>5337</v>
      </c>
      <c r="AQ121" s="624"/>
      <c r="AR121" s="624" t="s">
        <v>3568</v>
      </c>
      <c r="AS121" s="625"/>
      <c r="AT121" s="624" t="s">
        <v>5338</v>
      </c>
      <c r="AU121" s="624" t="s">
        <v>487</v>
      </c>
      <c r="AV121" s="624" t="s">
        <v>2298</v>
      </c>
      <c r="AW121" s="625"/>
      <c r="AX121" s="625"/>
      <c r="AY121" s="625"/>
      <c r="AZ121" s="627"/>
      <c r="BA121" s="624" t="s">
        <v>2520</v>
      </c>
      <c r="BB121" s="624" t="s">
        <v>1164</v>
      </c>
      <c r="BC121" s="624" t="s">
        <v>5339</v>
      </c>
      <c r="BD121" s="624" t="s">
        <v>1546</v>
      </c>
      <c r="BE121" s="624" t="s">
        <v>1772</v>
      </c>
      <c r="BF121" s="624" t="s">
        <v>5340</v>
      </c>
      <c r="BG121" s="624" t="s">
        <v>5341</v>
      </c>
      <c r="BH121" s="624" t="s">
        <v>5342</v>
      </c>
      <c r="BI121" s="625"/>
      <c r="BJ121" s="624" t="s">
        <v>5343</v>
      </c>
      <c r="BK121" s="624" t="s">
        <v>5083</v>
      </c>
      <c r="BL121" s="625"/>
      <c r="BM121" s="624" t="s">
        <v>4685</v>
      </c>
      <c r="BN121" s="624" t="s">
        <v>5344</v>
      </c>
      <c r="BO121" s="624" t="s">
        <v>5345</v>
      </c>
      <c r="BP121" s="627"/>
      <c r="BQ121" s="625"/>
      <c r="BR121" s="624" t="s">
        <v>5346</v>
      </c>
      <c r="BS121" s="624" t="s">
        <v>5347</v>
      </c>
      <c r="BT121" s="624" t="s">
        <v>572</v>
      </c>
      <c r="BU121" s="624" t="s">
        <v>3808</v>
      </c>
      <c r="BV121" s="624" t="s">
        <v>1022</v>
      </c>
      <c r="BW121" s="625"/>
      <c r="BX121" s="625"/>
      <c r="BY121" s="625"/>
      <c r="BZ121" s="624" t="s">
        <v>2037</v>
      </c>
      <c r="CA121" s="98"/>
      <c r="CB121" s="98"/>
      <c r="CC121" s="98"/>
      <c r="CD121" s="98"/>
      <c r="CE121" s="197"/>
      <c r="CF121" s="624" t="s">
        <v>1544</v>
      </c>
      <c r="CG121" s="624" t="s">
        <v>2402</v>
      </c>
      <c r="CH121" s="624" t="s">
        <v>1744</v>
      </c>
      <c r="CI121" s="624" t="s">
        <v>5348</v>
      </c>
      <c r="CJ121" s="625"/>
      <c r="CK121" s="624" t="s">
        <v>5137</v>
      </c>
      <c r="CL121" s="624" t="s">
        <v>5349</v>
      </c>
      <c r="CM121" s="624" t="s">
        <v>5350</v>
      </c>
      <c r="CN121" s="625"/>
      <c r="CO121" s="625"/>
      <c r="CP121" s="625"/>
      <c r="CQ121" s="625"/>
      <c r="CR121" s="625"/>
      <c r="CS121" s="626"/>
      <c r="CT121" s="624" t="s">
        <v>5351</v>
      </c>
      <c r="CU121" s="624" t="s">
        <v>3301</v>
      </c>
      <c r="CV121" s="624" t="s">
        <v>3660</v>
      </c>
      <c r="CW121" s="624" t="s">
        <v>4589</v>
      </c>
      <c r="CX121" s="625"/>
      <c r="CY121" s="624" t="s">
        <v>5352</v>
      </c>
      <c r="CZ121" s="625"/>
      <c r="DA121" s="624" t="s">
        <v>3849</v>
      </c>
      <c r="DB121" s="624" t="s">
        <v>5353</v>
      </c>
      <c r="DC121" s="625"/>
      <c r="DD121" s="624" t="s">
        <v>1723</v>
      </c>
      <c r="DE121" s="624" t="s">
        <v>5354</v>
      </c>
      <c r="DF121" s="627"/>
      <c r="DG121" s="624" t="s">
        <v>3629</v>
      </c>
      <c r="DH121" s="625"/>
      <c r="DI121" s="624" t="s">
        <v>5355</v>
      </c>
      <c r="DJ121" s="624"/>
      <c r="DK121" s="628" t="s">
        <v>5356</v>
      </c>
      <c r="DL121" s="94" t="s">
        <v>1962</v>
      </c>
      <c r="DM121" s="624" t="s">
        <v>4833</v>
      </c>
      <c r="DN121" s="624" t="s">
        <v>3156</v>
      </c>
      <c r="DO121" s="625"/>
      <c r="DP121" s="624" t="s">
        <v>5357</v>
      </c>
      <c r="DQ121" s="624" t="s">
        <v>4450</v>
      </c>
      <c r="DR121" s="98"/>
      <c r="DS121" s="624" t="s">
        <v>5358</v>
      </c>
      <c r="DT121" s="625"/>
      <c r="DU121" s="624" t="s">
        <v>4496</v>
      </c>
      <c r="DV121" s="624" t="s">
        <v>5359</v>
      </c>
      <c r="DW121" s="94" t="s">
        <v>384</v>
      </c>
      <c r="DX121" s="98"/>
      <c r="DY121" s="98"/>
      <c r="DZ121" s="98"/>
      <c r="EA121" s="94" t="s">
        <v>4341</v>
      </c>
      <c r="EB121" s="31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3207</v>
      </c>
      <c r="M122" s="217"/>
      <c r="N122" s="179" t="s">
        <v>4971</v>
      </c>
      <c r="O122" s="179" t="s">
        <v>1380</v>
      </c>
      <c r="P122" s="179" t="s">
        <v>3626</v>
      </c>
      <c r="Q122" s="217"/>
      <c r="R122" s="217"/>
      <c r="S122" s="217"/>
      <c r="T122" s="217"/>
      <c r="U122" s="179" t="s">
        <v>5221</v>
      </c>
      <c r="V122" s="217"/>
      <c r="W122" s="93"/>
      <c r="X122" s="220"/>
      <c r="Y122" s="201" t="s">
        <v>571</v>
      </c>
      <c r="Z122" s="201" t="s">
        <v>1501</v>
      </c>
      <c r="AA122" s="220"/>
      <c r="AB122" s="201" t="s">
        <v>2190</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2121</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3162</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1424</v>
      </c>
      <c r="CU122" s="231"/>
      <c r="CV122" s="208" t="s">
        <v>3217</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2731</v>
      </c>
      <c r="DZ122" s="233"/>
      <c r="EA122" s="233"/>
      <c r="EB122" s="314"/>
    </row>
    <row r="123" ht="15.75" customHeight="1">
      <c r="A123" s="82" t="s">
        <v>5371</v>
      </c>
      <c r="B123" s="83" t="s">
        <v>5372</v>
      </c>
      <c r="C123" s="84" t="s">
        <v>1277</v>
      </c>
      <c r="D123" s="85" t="s">
        <v>1277</v>
      </c>
      <c r="E123" s="86" t="s">
        <v>1277</v>
      </c>
      <c r="F123" s="87" t="s">
        <v>1277</v>
      </c>
      <c r="G123" s="83" t="s">
        <v>916</v>
      </c>
      <c r="H123" s="212" t="s">
        <v>5373</v>
      </c>
      <c r="I123" s="249" t="s">
        <v>5374</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2270</v>
      </c>
      <c r="AG123" s="98"/>
      <c r="AH123" s="98"/>
      <c r="AI123" s="98"/>
      <c r="AJ123" s="98"/>
      <c r="AK123" s="93"/>
      <c r="AL123" s="98"/>
      <c r="AM123" s="98"/>
      <c r="AN123" s="98"/>
      <c r="AO123" s="98"/>
      <c r="AP123" s="98"/>
      <c r="AQ123" s="98"/>
      <c r="AR123" s="98"/>
      <c r="AS123" s="98"/>
      <c r="AT123" s="249" t="s">
        <v>3665</v>
      </c>
      <c r="AU123" s="212"/>
      <c r="AV123" s="98"/>
      <c r="AW123" s="98"/>
      <c r="AX123" s="98"/>
      <c r="AY123" s="98"/>
      <c r="AZ123" s="93"/>
      <c r="BA123" s="212"/>
      <c r="BB123" s="249" t="s">
        <v>2116</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29"/>
      <c r="BX123" s="98"/>
      <c r="BY123" s="212"/>
      <c r="BZ123" s="212"/>
      <c r="CA123" s="98"/>
      <c r="CB123" s="98"/>
      <c r="CC123" s="98"/>
      <c r="CD123" s="98"/>
      <c r="CE123" s="197"/>
      <c r="CF123" s="212"/>
      <c r="CG123" s="212" t="s">
        <v>3517</v>
      </c>
      <c r="CH123" s="212"/>
      <c r="CI123" s="629"/>
      <c r="CJ123" s="98"/>
      <c r="CK123" s="629"/>
      <c r="CL123" s="212"/>
      <c r="CM123" s="212"/>
      <c r="CN123" s="98"/>
      <c r="CO123" s="98"/>
      <c r="CP123" s="98"/>
      <c r="CQ123" s="98"/>
      <c r="CR123" s="98"/>
      <c r="CS123" s="103"/>
      <c r="CT123" s="212"/>
      <c r="CU123" s="98"/>
      <c r="CV123" s="212"/>
      <c r="CW123" s="249" t="s">
        <v>2194</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5377</v>
      </c>
      <c r="B124" s="105" t="s">
        <v>5378</v>
      </c>
      <c r="C124" s="106" t="s">
        <v>1277</v>
      </c>
      <c r="D124" s="107" t="s">
        <v>738</v>
      </c>
      <c r="E124" s="108" t="s">
        <v>1277</v>
      </c>
      <c r="F124" s="109" t="s">
        <v>2798</v>
      </c>
      <c r="G124" s="105" t="s">
        <v>4466</v>
      </c>
      <c r="H124" s="217"/>
      <c r="I124" s="114" t="s">
        <v>5379</v>
      </c>
      <c r="J124" s="114" t="s">
        <v>5380</v>
      </c>
      <c r="K124" s="114" t="s">
        <v>1368</v>
      </c>
      <c r="L124" s="114" t="s">
        <v>2055</v>
      </c>
      <c r="M124" s="114" t="s">
        <v>1325</v>
      </c>
      <c r="N124" s="114" t="s">
        <v>5381</v>
      </c>
      <c r="O124" s="114" t="s">
        <v>1102</v>
      </c>
      <c r="P124" s="179" t="s">
        <v>5382</v>
      </c>
      <c r="Q124" s="217"/>
      <c r="R124" s="217"/>
      <c r="S124" s="217"/>
      <c r="T124" s="217"/>
      <c r="U124" s="217"/>
      <c r="V124" s="217"/>
      <c r="W124" s="93"/>
      <c r="X124" s="117" t="s">
        <v>2754</v>
      </c>
      <c r="Y124" s="117" t="s">
        <v>2070</v>
      </c>
      <c r="Z124" s="117" t="s">
        <v>615</v>
      </c>
      <c r="AA124" s="201" t="s">
        <v>5383</v>
      </c>
      <c r="AB124" s="117" t="s">
        <v>3605</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2722</v>
      </c>
      <c r="AU124" s="123" t="s">
        <v>1983</v>
      </c>
      <c r="AV124" s="221"/>
      <c r="AW124" s="221"/>
      <c r="AX124" s="221"/>
      <c r="AY124" s="221"/>
      <c r="AZ124" s="93"/>
      <c r="BA124" s="129" t="s">
        <v>4479</v>
      </c>
      <c r="BB124" s="129" t="s">
        <v>931</v>
      </c>
      <c r="BC124" s="129" t="s">
        <v>3083</v>
      </c>
      <c r="BD124" s="129" t="s">
        <v>2951</v>
      </c>
      <c r="BE124" s="129" t="s">
        <v>2918</v>
      </c>
      <c r="BF124" s="186"/>
      <c r="BG124" s="186"/>
      <c r="BH124" s="129" t="s">
        <v>3567</v>
      </c>
      <c r="BI124" s="186"/>
      <c r="BJ124" s="186"/>
      <c r="BK124" s="129" t="s">
        <v>742</v>
      </c>
      <c r="BL124" s="186"/>
      <c r="BM124" s="186"/>
      <c r="BN124" s="186"/>
      <c r="BO124" s="186"/>
      <c r="BP124" s="93"/>
      <c r="BQ124" s="134" t="s">
        <v>5386</v>
      </c>
      <c r="BR124" s="189" t="s">
        <v>5387</v>
      </c>
      <c r="BS124" s="189" t="s">
        <v>5388</v>
      </c>
      <c r="BT124" s="189" t="s">
        <v>2001</v>
      </c>
      <c r="BU124" s="224"/>
      <c r="BV124" s="189" t="s">
        <v>3495</v>
      </c>
      <c r="BW124" s="189" t="s">
        <v>5389</v>
      </c>
      <c r="BX124" s="224"/>
      <c r="BY124" s="134" t="s">
        <v>5390</v>
      </c>
      <c r="BZ124" s="189" t="s">
        <v>5391</v>
      </c>
      <c r="CA124" s="224"/>
      <c r="CB124" s="224"/>
      <c r="CC124" s="224"/>
      <c r="CD124" s="224"/>
      <c r="CE124" s="227"/>
      <c r="CF124" s="192" t="s">
        <v>5392</v>
      </c>
      <c r="CG124" s="140" t="s">
        <v>3569</v>
      </c>
      <c r="CH124" s="140" t="s">
        <v>1970</v>
      </c>
      <c r="CI124" s="140" t="s">
        <v>5393</v>
      </c>
      <c r="CJ124" s="140" t="s">
        <v>3924</v>
      </c>
      <c r="CK124" s="230"/>
      <c r="CL124" s="140" t="s">
        <v>1626</v>
      </c>
      <c r="CM124" s="230"/>
      <c r="CN124" s="230"/>
      <c r="CO124" s="230"/>
      <c r="CP124" s="230"/>
      <c r="CQ124" s="230"/>
      <c r="CR124" s="230"/>
      <c r="CS124" s="103"/>
      <c r="CT124" s="147" t="s">
        <v>1793</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5401</v>
      </c>
      <c r="B125" s="83" t="s">
        <v>5402</v>
      </c>
      <c r="C125" s="84" t="s">
        <v>1277</v>
      </c>
      <c r="D125" s="85" t="s">
        <v>1277</v>
      </c>
      <c r="E125" s="86" t="s">
        <v>1277</v>
      </c>
      <c r="F125" s="87" t="s">
        <v>737</v>
      </c>
      <c r="G125" s="83" t="s">
        <v>4574</v>
      </c>
      <c r="H125" s="94" t="s">
        <v>3392</v>
      </c>
      <c r="I125" s="94" t="s">
        <v>1837</v>
      </c>
      <c r="J125" s="94" t="s">
        <v>5403</v>
      </c>
      <c r="K125" s="94" t="s">
        <v>2159</v>
      </c>
      <c r="L125" s="212" t="s">
        <v>5404</v>
      </c>
      <c r="M125" s="98"/>
      <c r="N125" s="98"/>
      <c r="O125" s="212" t="s">
        <v>1236</v>
      </c>
      <c r="P125" s="98"/>
      <c r="Q125" s="98"/>
      <c r="R125" s="94"/>
      <c r="S125" s="94"/>
      <c r="T125" s="98"/>
      <c r="U125" s="98"/>
      <c r="V125" s="98"/>
      <c r="W125" s="93"/>
      <c r="X125" s="94" t="s">
        <v>1686</v>
      </c>
      <c r="Y125" s="98"/>
      <c r="Z125" s="94" t="s">
        <v>5405</v>
      </c>
      <c r="AA125" s="98"/>
      <c r="AB125" s="94" t="s">
        <v>3106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2269</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2868</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2798</v>
      </c>
      <c r="H126" s="179" t="s">
        <v>3708</v>
      </c>
      <c r="I126" s="179" t="s">
        <v>5412</v>
      </c>
      <c r="J126" s="179" t="s">
        <v>2139</v>
      </c>
      <c r="K126" s="179" t="s">
        <v>2839</v>
      </c>
      <c r="L126" s="179" t="s">
        <v>5413</v>
      </c>
      <c r="M126" s="179" t="s">
        <v>5414</v>
      </c>
      <c r="N126" s="179" t="s">
        <v>5415</v>
      </c>
      <c r="O126" s="179" t="s">
        <v>1367</v>
      </c>
      <c r="P126" s="179" t="s">
        <v>1162</v>
      </c>
      <c r="Q126" s="179"/>
      <c r="R126" s="217"/>
      <c r="S126" s="217"/>
      <c r="T126" s="217"/>
      <c r="U126" s="217"/>
      <c r="V126" s="217"/>
      <c r="W126" s="93"/>
      <c r="X126" s="201" t="s">
        <v>5416</v>
      </c>
      <c r="Y126" s="201" t="s">
        <v>5417</v>
      </c>
      <c r="Z126" s="201" t="s">
        <v>1652</v>
      </c>
      <c r="AA126" s="201" t="s">
        <v>5418</v>
      </c>
      <c r="AB126" s="201" t="s">
        <v>3605</v>
      </c>
      <c r="AC126" s="201" t="s">
        <v>5419</v>
      </c>
      <c r="AD126" s="220"/>
      <c r="AE126" s="201" t="s">
        <v>5420</v>
      </c>
      <c r="AF126" s="201" t="s">
        <v>3804</v>
      </c>
      <c r="AG126" s="220"/>
      <c r="AH126" s="220"/>
      <c r="AI126" s="220"/>
      <c r="AJ126" s="220"/>
      <c r="AK126" s="93"/>
      <c r="AL126" s="221"/>
      <c r="AM126" s="221"/>
      <c r="AN126" s="221"/>
      <c r="AO126" s="221"/>
      <c r="AP126" s="221"/>
      <c r="AQ126" s="221"/>
      <c r="AR126" s="221"/>
      <c r="AS126" s="221"/>
      <c r="AT126" s="181" t="s">
        <v>3509</v>
      </c>
      <c r="AU126" s="181" t="s">
        <v>5421</v>
      </c>
      <c r="AV126" s="221"/>
      <c r="AW126" s="221"/>
      <c r="AX126" s="221"/>
      <c r="AY126" s="221"/>
      <c r="AZ126" s="93"/>
      <c r="BA126" s="187" t="s">
        <v>3471</v>
      </c>
      <c r="BB126" s="127" t="str">
        <f>HYPERLINK("https://youtu.be/e5hohNlNcxA","42.05")</f>
        <v>42.05</v>
      </c>
      <c r="BC126" s="187" t="s">
        <v>944</v>
      </c>
      <c r="BD126" s="186"/>
      <c r="BE126" s="186"/>
      <c r="BF126" s="186"/>
      <c r="BG126" s="186"/>
      <c r="BH126" s="187" t="s">
        <v>1910</v>
      </c>
      <c r="BI126" s="186"/>
      <c r="BJ126" s="186"/>
      <c r="BK126" s="187" t="s">
        <v>4437</v>
      </c>
      <c r="BL126" s="186"/>
      <c r="BM126" s="186"/>
      <c r="BN126" s="186"/>
      <c r="BO126" s="186"/>
      <c r="BP126" s="93"/>
      <c r="BQ126" s="189"/>
      <c r="BR126" s="224"/>
      <c r="BS126" s="224"/>
      <c r="BT126" s="189" t="s">
        <v>2076</v>
      </c>
      <c r="BU126" s="224"/>
      <c r="BV126" s="189" t="s">
        <v>5422</v>
      </c>
      <c r="BW126" s="224"/>
      <c r="BX126" s="224"/>
      <c r="BY126" s="224"/>
      <c r="BZ126" s="189" t="s">
        <v>822</v>
      </c>
      <c r="CA126" s="224"/>
      <c r="CB126" s="224"/>
      <c r="CC126" s="224"/>
      <c r="CD126" s="224"/>
      <c r="CE126" s="227"/>
      <c r="CF126" s="192" t="s">
        <v>2262</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2366</v>
      </c>
      <c r="EB126" s="314" t="s">
        <v>5430</v>
      </c>
    </row>
    <row r="127" ht="15.75" customHeight="1">
      <c r="A127" s="631" t="s">
        <v>5431</v>
      </c>
      <c r="B127" s="632" t="s">
        <v>5432</v>
      </c>
      <c r="C127" s="633" t="s">
        <v>1277</v>
      </c>
      <c r="D127" s="634" t="s">
        <v>1277</v>
      </c>
      <c r="E127" s="635" t="s">
        <v>1277</v>
      </c>
      <c r="F127" s="636" t="s">
        <v>1211</v>
      </c>
      <c r="G127" s="632" t="s">
        <v>5433</v>
      </c>
      <c r="H127" s="637"/>
      <c r="I127" s="637" t="s">
        <v>5434</v>
      </c>
      <c r="J127" s="637"/>
      <c r="K127" s="637" t="s">
        <v>5435</v>
      </c>
      <c r="L127" s="638" t="s">
        <v>4834</v>
      </c>
      <c r="M127" s="637"/>
      <c r="N127" s="450" t="s">
        <v>4090</v>
      </c>
      <c r="O127" s="450" t="s">
        <v>5436</v>
      </c>
      <c r="P127" s="638" t="s">
        <v>3626</v>
      </c>
      <c r="Q127" s="637"/>
      <c r="R127" s="637"/>
      <c r="S127" s="637" t="s">
        <v>3854</v>
      </c>
      <c r="T127" s="637"/>
      <c r="U127" s="637"/>
      <c r="V127" s="637"/>
      <c r="W127" s="639"/>
      <c r="X127" s="637"/>
      <c r="Y127" s="637"/>
      <c r="Z127" s="637" t="s">
        <v>229</v>
      </c>
      <c r="AA127" s="637"/>
      <c r="AB127" s="637" t="s">
        <v>2774</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3054</v>
      </c>
      <c r="AV127" s="637" t="s">
        <v>4994</v>
      </c>
      <c r="AW127" s="637"/>
      <c r="AX127" s="637" t="s">
        <v>5437</v>
      </c>
      <c r="AY127" s="637"/>
      <c r="AZ127" s="639"/>
      <c r="BA127" s="637" t="s">
        <v>5438</v>
      </c>
      <c r="BB127" s="637"/>
      <c r="BC127" s="637"/>
      <c r="BD127" s="637" t="s">
        <v>5439</v>
      </c>
      <c r="BE127" s="637" t="s">
        <v>5440</v>
      </c>
      <c r="BF127" s="637"/>
      <c r="BG127" s="637"/>
      <c r="BH127" s="89" t="s">
        <v>5441</v>
      </c>
      <c r="BI127" s="637"/>
      <c r="BJ127" s="638" t="s">
        <v>5442</v>
      </c>
      <c r="BK127" s="637"/>
      <c r="BL127" s="637"/>
      <c r="BM127" s="637"/>
      <c r="BN127" s="637"/>
      <c r="BO127" s="637"/>
      <c r="BP127" s="639"/>
      <c r="BQ127" s="637"/>
      <c r="BR127" s="637"/>
      <c r="BS127" s="637" t="s">
        <v>5443</v>
      </c>
      <c r="BT127" s="637"/>
      <c r="BU127" s="89" t="s">
        <v>2519</v>
      </c>
      <c r="BV127" s="89" t="s">
        <v>5034</v>
      </c>
      <c r="BW127" s="637"/>
      <c r="BX127" s="637"/>
      <c r="BY127" s="637"/>
      <c r="BZ127" s="89" t="s">
        <v>3155</v>
      </c>
      <c r="CA127" s="637" t="s">
        <v>5444</v>
      </c>
      <c r="CB127" s="637"/>
      <c r="CC127" s="637"/>
      <c r="CD127" s="637"/>
      <c r="CE127" s="640"/>
      <c r="CF127" s="637" t="s">
        <v>765</v>
      </c>
      <c r="CG127" s="637"/>
      <c r="CH127" s="637"/>
      <c r="CI127" s="637" t="s">
        <v>5445</v>
      </c>
      <c r="CJ127" s="637"/>
      <c r="CK127" s="450" t="s">
        <v>5446</v>
      </c>
      <c r="CL127" s="94" t="s">
        <v>5447</v>
      </c>
      <c r="CM127" s="637"/>
      <c r="CN127" s="637"/>
      <c r="CO127" s="637"/>
      <c r="CP127" s="637"/>
      <c r="CQ127" s="637"/>
      <c r="CR127" s="637" t="s">
        <v>5448</v>
      </c>
      <c r="CS127" s="641"/>
      <c r="CT127" s="637"/>
      <c r="CU127" s="637"/>
      <c r="CV127" s="450" t="s">
        <v>3040</v>
      </c>
      <c r="CW127" s="637" t="s">
        <v>5449</v>
      </c>
      <c r="CX127" s="450" t="s">
        <v>5450</v>
      </c>
      <c r="CY127" s="638" t="s">
        <v>2787</v>
      </c>
      <c r="CZ127" s="638" t="s">
        <v>5451</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5452</v>
      </c>
      <c r="DZ127" s="637"/>
      <c r="EA127" s="637"/>
      <c r="EB127" s="637"/>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1808</v>
      </c>
      <c r="Z128" s="201" t="s">
        <v>5174</v>
      </c>
      <c r="AA128" s="201" t="s">
        <v>1876</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2252</v>
      </c>
      <c r="AV128" s="221"/>
      <c r="AW128" s="221"/>
      <c r="AX128" s="221"/>
      <c r="AY128" s="221"/>
      <c r="AZ128" s="93"/>
      <c r="BA128" s="187" t="s">
        <v>1686</v>
      </c>
      <c r="BB128" s="187" t="s">
        <v>5462</v>
      </c>
      <c r="BC128" s="187" t="s">
        <v>3819</v>
      </c>
      <c r="BD128" s="186"/>
      <c r="BE128" s="186"/>
      <c r="BF128" s="186"/>
      <c r="BG128" s="186"/>
      <c r="BH128" s="187" t="s">
        <v>839</v>
      </c>
      <c r="BI128" s="186"/>
      <c r="BJ128" s="186"/>
      <c r="BK128" s="186"/>
      <c r="BL128" s="186"/>
      <c r="BM128" s="186"/>
      <c r="BN128" s="186"/>
      <c r="BO128" s="186"/>
      <c r="BP128" s="93"/>
      <c r="BQ128" s="189"/>
      <c r="BR128" s="189" t="s">
        <v>3453</v>
      </c>
      <c r="BS128" s="189" t="s">
        <v>4439</v>
      </c>
      <c r="BT128" s="189" t="s">
        <v>2400</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2569</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14"/>
    </row>
    <row r="129" ht="15.75" customHeight="1">
      <c r="A129" s="642"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2490</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2967</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2337</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329</v>
      </c>
      <c r="G130" s="105" t="s">
        <v>916</v>
      </c>
      <c r="H130" s="217"/>
      <c r="I130" s="217"/>
      <c r="J130" s="217"/>
      <c r="K130" s="217"/>
      <c r="L130" s="114" t="s">
        <v>653</v>
      </c>
      <c r="M130" s="217"/>
      <c r="N130" s="217"/>
      <c r="O130" s="217"/>
      <c r="P130" s="217"/>
      <c r="Q130" s="114" t="s">
        <v>5481</v>
      </c>
      <c r="R130" s="217"/>
      <c r="S130" s="114" t="s">
        <v>2711</v>
      </c>
      <c r="T130" s="217"/>
      <c r="U130" s="217"/>
      <c r="V130" s="217"/>
      <c r="W130" s="93"/>
      <c r="X130" s="220"/>
      <c r="Y130" s="220"/>
      <c r="Z130" s="220"/>
      <c r="AA130" s="220"/>
      <c r="AB130" s="220"/>
      <c r="AC130" s="220"/>
      <c r="AD130" s="220"/>
      <c r="AE130" s="220"/>
      <c r="AF130" s="220"/>
      <c r="AG130" s="220"/>
      <c r="AH130" s="220"/>
      <c r="AI130" s="117" t="s">
        <v>843</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354</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5488</v>
      </c>
      <c r="B131" s="83" t="s">
        <v>5489</v>
      </c>
      <c r="C131" s="84" t="s">
        <v>1277</v>
      </c>
      <c r="D131" s="85" t="s">
        <v>1277</v>
      </c>
      <c r="E131" s="86" t="s">
        <v>1277</v>
      </c>
      <c r="F131" s="87" t="s">
        <v>737</v>
      </c>
      <c r="G131" s="83" t="s">
        <v>2043</v>
      </c>
      <c r="H131" s="94" t="s">
        <v>5490</v>
      </c>
      <c r="I131" s="252" t="s">
        <v>2534</v>
      </c>
      <c r="J131" s="94" t="s">
        <v>5491</v>
      </c>
      <c r="K131" s="94" t="s">
        <v>5492</v>
      </c>
      <c r="L131" s="94" t="s">
        <v>5493</v>
      </c>
      <c r="M131" s="98"/>
      <c r="N131" s="94" t="s">
        <v>5494</v>
      </c>
      <c r="O131" s="94" t="s">
        <v>3931</v>
      </c>
      <c r="P131" s="94" t="s">
        <v>189</v>
      </c>
      <c r="Q131" s="98"/>
      <c r="R131" s="94" t="s">
        <v>321</v>
      </c>
      <c r="S131" s="94" t="s">
        <v>2205</v>
      </c>
      <c r="T131" s="98"/>
      <c r="U131" s="94" t="s">
        <v>2916</v>
      </c>
      <c r="V131" s="98"/>
      <c r="W131" s="93"/>
      <c r="X131" s="94" t="s">
        <v>5495</v>
      </c>
      <c r="Y131" s="89" t="s">
        <v>1886</v>
      </c>
      <c r="Z131" s="94" t="s">
        <v>4729</v>
      </c>
      <c r="AA131" s="94" t="s">
        <v>1970</v>
      </c>
      <c r="AB131" s="94" t="s">
        <v>3600</v>
      </c>
      <c r="AC131" s="94" t="s">
        <v>1884</v>
      </c>
      <c r="AD131" s="98"/>
      <c r="AE131" s="94" t="s">
        <v>5496</v>
      </c>
      <c r="AF131" s="94" t="s">
        <v>766</v>
      </c>
      <c r="AG131" s="98"/>
      <c r="AH131" s="98"/>
      <c r="AI131" s="98"/>
      <c r="AJ131" s="98"/>
      <c r="AK131" s="93"/>
      <c r="AL131" s="98"/>
      <c r="AM131" s="94" t="s">
        <v>319</v>
      </c>
      <c r="AN131" s="98"/>
      <c r="AO131" s="98"/>
      <c r="AP131" s="94" t="s">
        <v>5497</v>
      </c>
      <c r="AQ131" s="94"/>
      <c r="AR131" s="98"/>
      <c r="AS131" s="98"/>
      <c r="AT131" s="94" t="s">
        <v>695</v>
      </c>
      <c r="AU131" s="98"/>
      <c r="AV131" s="98"/>
      <c r="AW131" s="98"/>
      <c r="AX131" s="98"/>
      <c r="AY131" s="98"/>
      <c r="AZ131" s="93"/>
      <c r="BA131" s="98"/>
      <c r="BB131" s="94" t="s">
        <v>1534</v>
      </c>
      <c r="BC131" s="94" t="s">
        <v>3263</v>
      </c>
      <c r="BD131" s="94" t="s">
        <v>3110</v>
      </c>
      <c r="BE131" s="94" t="s">
        <v>5367</v>
      </c>
      <c r="BF131" s="98"/>
      <c r="BG131" s="98"/>
      <c r="BH131" s="94" t="s">
        <v>3572</v>
      </c>
      <c r="BI131" s="94" t="s">
        <v>5498</v>
      </c>
      <c r="BJ131" s="94"/>
      <c r="BK131" s="94" t="s">
        <v>2549</v>
      </c>
      <c r="BL131" s="98"/>
      <c r="BM131" s="94" t="s">
        <v>3730</v>
      </c>
      <c r="BN131" s="98"/>
      <c r="BO131" s="98"/>
      <c r="BP131" s="93"/>
      <c r="BQ131" s="94" t="s">
        <v>5499</v>
      </c>
      <c r="BR131" s="94" t="s">
        <v>3840</v>
      </c>
      <c r="BS131" s="94" t="s">
        <v>3025</v>
      </c>
      <c r="BT131" s="94" t="s">
        <v>5500</v>
      </c>
      <c r="BU131" s="94" t="s">
        <v>5501</v>
      </c>
      <c r="BV131" s="94" t="s">
        <v>4827</v>
      </c>
      <c r="BW131" s="98"/>
      <c r="BX131" s="94" t="s">
        <v>2438</v>
      </c>
      <c r="BY131" s="98"/>
      <c r="BZ131" s="94" t="s">
        <v>5502</v>
      </c>
      <c r="CA131" s="98"/>
      <c r="CB131" s="98"/>
      <c r="CC131" s="98"/>
      <c r="CD131" s="98"/>
      <c r="CE131" s="197"/>
      <c r="CF131" s="94" t="s">
        <v>5503</v>
      </c>
      <c r="CG131" s="94" t="s">
        <v>4014</v>
      </c>
      <c r="CH131" s="94" t="s">
        <v>5504</v>
      </c>
      <c r="CI131" s="94" t="s">
        <v>5505</v>
      </c>
      <c r="CJ131" s="94" t="s">
        <v>5506</v>
      </c>
      <c r="CK131" s="94" t="s">
        <v>5507</v>
      </c>
      <c r="CL131" s="94" t="s">
        <v>3137</v>
      </c>
      <c r="CM131" s="94" t="s">
        <v>4042</v>
      </c>
      <c r="CN131" s="98"/>
      <c r="CO131" s="98"/>
      <c r="CP131" s="98"/>
      <c r="CQ131" s="98"/>
      <c r="CR131" s="98"/>
      <c r="CS131" s="103"/>
      <c r="CT131" s="94" t="s">
        <v>5508</v>
      </c>
      <c r="CU131" s="94" t="s">
        <v>2987</v>
      </c>
      <c r="CV131" s="94" t="s">
        <v>3407</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3854</v>
      </c>
      <c r="DV131" s="94" t="s">
        <v>5513</v>
      </c>
      <c r="DW131" s="94" t="s">
        <v>2967</v>
      </c>
      <c r="DX131" s="94" t="s">
        <v>5514</v>
      </c>
      <c r="DY131" s="94" t="s">
        <v>5515</v>
      </c>
      <c r="DZ131" s="98"/>
      <c r="EA131" s="98"/>
      <c r="EB131" s="237" t="s">
        <v>5516</v>
      </c>
    </row>
    <row r="132" ht="15.75" customHeight="1">
      <c r="A132" s="479" t="s">
        <v>5517</v>
      </c>
      <c r="B132" s="105" t="s">
        <v>5518</v>
      </c>
      <c r="C132" s="106" t="s">
        <v>1277</v>
      </c>
      <c r="D132" s="107" t="s">
        <v>1277</v>
      </c>
      <c r="E132" s="108" t="s">
        <v>1277</v>
      </c>
      <c r="F132" s="109" t="s">
        <v>1277</v>
      </c>
      <c r="G132" s="105" t="s">
        <v>5433</v>
      </c>
      <c r="H132" s="179" t="s">
        <v>2822</v>
      </c>
      <c r="I132" s="179" t="s">
        <v>3129</v>
      </c>
      <c r="J132" s="179" t="s">
        <v>566</v>
      </c>
      <c r="K132" s="179" t="s">
        <v>4051</v>
      </c>
      <c r="L132" s="179" t="s">
        <v>3656</v>
      </c>
      <c r="M132" s="179" t="s">
        <v>5519</v>
      </c>
      <c r="N132" s="179" t="s">
        <v>5520</v>
      </c>
      <c r="O132" s="179" t="s">
        <v>439</v>
      </c>
      <c r="P132" s="179" t="s">
        <v>4199</v>
      </c>
      <c r="Q132" s="217"/>
      <c r="R132" s="217"/>
      <c r="S132" s="217"/>
      <c r="T132" s="217"/>
      <c r="U132" s="217"/>
      <c r="V132" s="217"/>
      <c r="W132" s="93"/>
      <c r="X132" s="201" t="s">
        <v>4592</v>
      </c>
      <c r="Y132" s="201" t="s">
        <v>3844</v>
      </c>
      <c r="Z132" s="201" t="s">
        <v>5521</v>
      </c>
      <c r="AA132" s="201" t="s">
        <v>784</v>
      </c>
      <c r="AB132" s="201" t="s">
        <v>4069</v>
      </c>
      <c r="AC132" s="201" t="s">
        <v>1942</v>
      </c>
      <c r="AD132" s="220"/>
      <c r="AE132" s="220"/>
      <c r="AF132" s="201" t="s">
        <v>5522</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5523</v>
      </c>
      <c r="AZ132" s="93"/>
      <c r="BA132" s="186"/>
      <c r="BB132" s="186"/>
      <c r="BC132" s="187" t="s">
        <v>505</v>
      </c>
      <c r="BD132" s="187" t="s">
        <v>282</v>
      </c>
      <c r="BE132" s="186"/>
      <c r="BF132" s="187" t="s">
        <v>3453</v>
      </c>
      <c r="BG132" s="186"/>
      <c r="BH132" s="187" t="s">
        <v>2678</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2676</v>
      </c>
      <c r="CK132" s="230"/>
      <c r="CL132" s="192" t="s">
        <v>2402</v>
      </c>
      <c r="CM132" s="192" t="s">
        <v>2454</v>
      </c>
      <c r="CN132" s="230"/>
      <c r="CO132" s="230"/>
      <c r="CP132" s="230"/>
      <c r="CQ132" s="230"/>
      <c r="CR132" s="230"/>
      <c r="CS132" s="103"/>
      <c r="CT132" s="231"/>
      <c r="CU132" s="208" t="s">
        <v>4770</v>
      </c>
      <c r="CV132" s="231"/>
      <c r="CW132" s="231"/>
      <c r="CX132" s="231"/>
      <c r="CY132" s="231"/>
      <c r="CZ132" s="208" t="s">
        <v>5526</v>
      </c>
      <c r="DA132" s="231"/>
      <c r="DB132" s="231"/>
      <c r="DC132" s="231"/>
      <c r="DD132" s="208" t="s">
        <v>1855</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3599</v>
      </c>
      <c r="DZ132" s="233"/>
      <c r="EA132" s="233"/>
      <c r="EB132" s="314"/>
    </row>
    <row r="133">
      <c r="A133" s="643" t="s">
        <v>5528</v>
      </c>
      <c r="B133" s="83" t="s">
        <v>5529</v>
      </c>
      <c r="C133" s="84" t="s">
        <v>1277</v>
      </c>
      <c r="D133" s="85" t="s">
        <v>1277</v>
      </c>
      <c r="E133" s="86" t="s">
        <v>1277</v>
      </c>
      <c r="F133" s="87" t="s">
        <v>1931</v>
      </c>
      <c r="G133" s="83" t="s">
        <v>1931</v>
      </c>
      <c r="H133" s="89" t="s">
        <v>5530</v>
      </c>
      <c r="I133" s="89" t="s">
        <v>5531</v>
      </c>
      <c r="J133" s="89" t="s">
        <v>2544</v>
      </c>
      <c r="K133" s="98"/>
      <c r="L133" s="89" t="s">
        <v>5532</v>
      </c>
      <c r="M133" s="89" t="s">
        <v>5533</v>
      </c>
      <c r="N133" s="98"/>
      <c r="O133" s="98"/>
      <c r="P133" s="89" t="s">
        <v>2230</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5535</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1922</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4"/>
    </row>
    <row r="134">
      <c r="A134" s="178" t="s">
        <v>5537</v>
      </c>
      <c r="B134" s="105" t="s">
        <v>5538</v>
      </c>
      <c r="C134" s="106" t="s">
        <v>1277</v>
      </c>
      <c r="D134" s="107" t="s">
        <v>1277</v>
      </c>
      <c r="E134" s="108" t="s">
        <v>1277</v>
      </c>
      <c r="F134" s="109" t="s">
        <v>2431</v>
      </c>
      <c r="G134" s="105" t="s">
        <v>2431</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2454</v>
      </c>
      <c r="AU134" s="221"/>
      <c r="AV134" s="221"/>
      <c r="AW134" s="221"/>
      <c r="AX134" s="221"/>
      <c r="AY134" s="221"/>
      <c r="AZ134" s="93"/>
      <c r="BA134" s="186"/>
      <c r="BB134" s="186"/>
      <c r="BC134" s="129" t="s">
        <v>5541</v>
      </c>
      <c r="BD134" s="186"/>
      <c r="BE134" s="186"/>
      <c r="BF134" s="186"/>
      <c r="BG134" s="186"/>
      <c r="BH134" s="129" t="s">
        <v>3510</v>
      </c>
      <c r="BI134" s="186"/>
      <c r="BJ134" s="186"/>
      <c r="BK134" s="129" t="s">
        <v>4762</v>
      </c>
      <c r="BL134" s="186"/>
      <c r="BM134" s="186"/>
      <c r="BN134" s="186"/>
      <c r="BO134" s="186"/>
      <c r="BP134" s="93"/>
      <c r="BQ134" s="224"/>
      <c r="BR134" s="224"/>
      <c r="BS134" s="224"/>
      <c r="BT134" s="134" t="s">
        <v>940</v>
      </c>
      <c r="BU134" s="224"/>
      <c r="BV134" s="134" t="s">
        <v>2737</v>
      </c>
      <c r="BW134" s="224"/>
      <c r="BX134" s="224"/>
      <c r="BY134" s="224"/>
      <c r="BZ134" s="134" t="s">
        <v>1810</v>
      </c>
      <c r="CA134" s="224"/>
      <c r="CB134" s="224"/>
      <c r="CC134" s="224"/>
      <c r="CD134" s="224"/>
      <c r="CE134" s="227"/>
      <c r="CF134" s="230"/>
      <c r="CG134" s="230"/>
      <c r="CH134" s="230"/>
      <c r="CI134" s="140" t="s">
        <v>5542</v>
      </c>
      <c r="CJ134" s="140" t="s">
        <v>5543</v>
      </c>
      <c r="CK134" s="230"/>
      <c r="CL134" s="230"/>
      <c r="CM134" s="140" t="s">
        <v>3828</v>
      </c>
      <c r="CN134" s="230"/>
      <c r="CO134" s="230"/>
      <c r="CP134" s="230"/>
      <c r="CQ134" s="230"/>
      <c r="CR134" s="230"/>
      <c r="CS134" s="103"/>
      <c r="CT134" s="147" t="s">
        <v>5544</v>
      </c>
      <c r="CU134" s="147" t="s">
        <v>5394</v>
      </c>
      <c r="CV134" s="231"/>
      <c r="CW134" s="231"/>
      <c r="CX134" s="231"/>
      <c r="CY134" s="231"/>
      <c r="CZ134" s="231"/>
      <c r="DA134" s="147" t="s">
        <v>2092</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5545</v>
      </c>
      <c r="B135" s="83" t="s">
        <v>5546</v>
      </c>
      <c r="C135" s="84" t="s">
        <v>1277</v>
      </c>
      <c r="D135" s="85" t="s">
        <v>738</v>
      </c>
      <c r="E135" s="86" t="s">
        <v>1277</v>
      </c>
      <c r="F135" s="87" t="s">
        <v>3373</v>
      </c>
      <c r="G135" s="83" t="s">
        <v>1765</v>
      </c>
      <c r="H135" s="98"/>
      <c r="I135" s="94" t="s">
        <v>5547</v>
      </c>
      <c r="J135" s="94" t="s">
        <v>3869</v>
      </c>
      <c r="K135" s="89" t="s">
        <v>659</v>
      </c>
      <c r="L135" s="89" t="s">
        <v>5548</v>
      </c>
      <c r="M135" s="98"/>
      <c r="N135" s="98"/>
      <c r="O135" s="89" t="s">
        <v>553</v>
      </c>
      <c r="P135" s="89" t="s">
        <v>237</v>
      </c>
      <c r="Q135" s="98"/>
      <c r="R135" s="98"/>
      <c r="S135" s="98"/>
      <c r="T135" s="98"/>
      <c r="U135" s="98"/>
      <c r="V135" s="98"/>
      <c r="W135" s="93"/>
      <c r="X135" s="98"/>
      <c r="Y135" s="98"/>
      <c r="Z135" s="89" t="s">
        <v>2275</v>
      </c>
      <c r="AA135" s="98"/>
      <c r="AB135" s="89" t="s">
        <v>3462</v>
      </c>
      <c r="AC135" s="98"/>
      <c r="AD135" s="98"/>
      <c r="AE135" s="98"/>
      <c r="AF135" s="89" t="s">
        <v>2451</v>
      </c>
      <c r="AG135" s="98"/>
      <c r="AH135" s="98"/>
      <c r="AI135" s="98"/>
      <c r="AJ135" s="98"/>
      <c r="AK135" s="93"/>
      <c r="AL135" s="98"/>
      <c r="AM135" s="89" t="s">
        <v>3844</v>
      </c>
      <c r="AN135" s="98"/>
      <c r="AO135" s="98"/>
      <c r="AP135" s="98"/>
      <c r="AQ135" s="98"/>
      <c r="AR135" s="98"/>
      <c r="AS135" s="98"/>
      <c r="AT135" s="89" t="s">
        <v>2558</v>
      </c>
      <c r="AU135" s="94" t="s">
        <v>2032</v>
      </c>
      <c r="AV135" s="89" t="s">
        <v>2652</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2933</v>
      </c>
      <c r="BU135" s="98"/>
      <c r="BV135" s="89" t="s">
        <v>4455</v>
      </c>
      <c r="BW135" s="98"/>
      <c r="BX135" s="98"/>
      <c r="BY135" s="98"/>
      <c r="BZ135" s="98"/>
      <c r="CA135" s="98"/>
      <c r="CB135" s="98"/>
      <c r="CC135" s="98"/>
      <c r="CD135" s="98"/>
      <c r="CE135" s="197"/>
      <c r="CF135" s="98"/>
      <c r="CG135" s="89" t="s">
        <v>5549</v>
      </c>
      <c r="CH135" s="98"/>
      <c r="CI135" s="212" t="s">
        <v>3610</v>
      </c>
      <c r="CJ135" s="98"/>
      <c r="CK135" s="98"/>
      <c r="CL135" s="98"/>
      <c r="CM135" s="94" t="s">
        <v>1375</v>
      </c>
      <c r="CN135" s="98"/>
      <c r="CO135" s="98"/>
      <c r="CP135" s="98"/>
      <c r="CQ135" s="98"/>
      <c r="CR135" s="98"/>
      <c r="CS135" s="103"/>
      <c r="CT135" s="94" t="s">
        <v>5550</v>
      </c>
      <c r="CU135" s="98"/>
      <c r="CV135" s="89" t="s">
        <v>1998</v>
      </c>
      <c r="CW135" s="98"/>
      <c r="CX135" s="98"/>
      <c r="CY135" s="98"/>
      <c r="CZ135" s="98"/>
      <c r="DA135" s="94" t="s">
        <v>4443</v>
      </c>
      <c r="DB135" s="98"/>
      <c r="DC135" s="98"/>
      <c r="DD135" s="98"/>
      <c r="DE135" s="98"/>
      <c r="DF135" s="197"/>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514" t="s">
        <v>5552</v>
      </c>
    </row>
    <row r="136">
      <c r="A136" s="645" t="s">
        <v>5553</v>
      </c>
      <c r="B136" s="105" t="s">
        <v>5554</v>
      </c>
      <c r="C136" s="106" t="s">
        <v>1277</v>
      </c>
      <c r="D136" s="107" t="s">
        <v>1277</v>
      </c>
      <c r="E136" s="108" t="s">
        <v>1277</v>
      </c>
      <c r="F136" s="109" t="s">
        <v>1277</v>
      </c>
      <c r="G136" s="105" t="s">
        <v>3402</v>
      </c>
      <c r="H136" s="179" t="s">
        <v>4408</v>
      </c>
      <c r="I136" s="179" t="s">
        <v>3760</v>
      </c>
      <c r="J136" s="179" t="s">
        <v>675</v>
      </c>
      <c r="K136" s="179" t="s">
        <v>5555</v>
      </c>
      <c r="L136" s="179" t="s">
        <v>5556</v>
      </c>
      <c r="M136" s="179" t="s">
        <v>5557</v>
      </c>
      <c r="N136" s="179" t="s">
        <v>5558</v>
      </c>
      <c r="O136" s="179" t="s">
        <v>2705</v>
      </c>
      <c r="P136" s="179" t="s">
        <v>3822</v>
      </c>
      <c r="Q136" s="179" t="s">
        <v>5559</v>
      </c>
      <c r="R136" s="217"/>
      <c r="S136" s="179" t="s">
        <v>907</v>
      </c>
      <c r="T136" s="217"/>
      <c r="U136" s="179" t="s">
        <v>5560</v>
      </c>
      <c r="V136" s="179" t="s">
        <v>5561</v>
      </c>
      <c r="W136" s="93"/>
      <c r="X136" s="201" t="s">
        <v>5562</v>
      </c>
      <c r="Y136" s="201" t="s">
        <v>1670</v>
      </c>
      <c r="Z136" s="201" t="s">
        <v>5563</v>
      </c>
      <c r="AA136" s="201" t="s">
        <v>3095</v>
      </c>
      <c r="AB136" s="201" t="s">
        <v>2331</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3126</v>
      </c>
      <c r="AV136" s="181" t="s">
        <v>5575</v>
      </c>
      <c r="AW136" s="221"/>
      <c r="AX136" s="181" t="s">
        <v>5576</v>
      </c>
      <c r="AY136" s="181" t="s">
        <v>5577</v>
      </c>
      <c r="AZ136" s="93"/>
      <c r="BA136" s="187" t="s">
        <v>5578</v>
      </c>
      <c r="BB136" s="187" t="s">
        <v>702</v>
      </c>
      <c r="BC136" s="187" t="s">
        <v>184</v>
      </c>
      <c r="BD136" s="187" t="s">
        <v>3415</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2556</v>
      </c>
      <c r="BU136" s="189" t="s">
        <v>5586</v>
      </c>
      <c r="BV136" s="189" t="s">
        <v>5587</v>
      </c>
      <c r="BW136" s="189" t="s">
        <v>5588</v>
      </c>
      <c r="BX136" s="189" t="s">
        <v>1202</v>
      </c>
      <c r="BY136" s="224"/>
      <c r="BZ136" s="189" t="s">
        <v>5589</v>
      </c>
      <c r="CA136" s="189" t="s">
        <v>5590</v>
      </c>
      <c r="CB136" s="189" t="s">
        <v>447</v>
      </c>
      <c r="CC136" s="189" t="s">
        <v>887</v>
      </c>
      <c r="CD136" s="189" t="s">
        <v>5591</v>
      </c>
      <c r="CE136" s="227"/>
      <c r="CF136" s="192" t="s">
        <v>5592</v>
      </c>
      <c r="CG136" s="192" t="s">
        <v>1309</v>
      </c>
      <c r="CH136" s="192" t="s">
        <v>2297</v>
      </c>
      <c r="CI136" s="192" t="s">
        <v>5593</v>
      </c>
      <c r="CJ136" s="192" t="s">
        <v>4686</v>
      </c>
      <c r="CK136" s="192" t="s">
        <v>5594</v>
      </c>
      <c r="CL136" s="192" t="s">
        <v>3465</v>
      </c>
      <c r="CM136" s="192" t="s">
        <v>2337</v>
      </c>
      <c r="CN136" s="192" t="s">
        <v>5595</v>
      </c>
      <c r="CO136" s="192" t="s">
        <v>5596</v>
      </c>
      <c r="CP136" s="230"/>
      <c r="CQ136" s="192" t="s">
        <v>5597</v>
      </c>
      <c r="CR136" s="192" t="s">
        <v>5598</v>
      </c>
      <c r="CS136" s="103"/>
      <c r="CT136" s="208" t="s">
        <v>2460</v>
      </c>
      <c r="CU136" s="208" t="s">
        <v>5599</v>
      </c>
      <c r="CV136" s="208" t="s">
        <v>2019</v>
      </c>
      <c r="CW136" s="208" t="s">
        <v>5600</v>
      </c>
      <c r="CX136" s="208" t="s">
        <v>1292</v>
      </c>
      <c r="CY136" s="208" t="s">
        <v>3717</v>
      </c>
      <c r="CZ136" s="208" t="s">
        <v>5601</v>
      </c>
      <c r="DA136" s="208" t="s">
        <v>5602</v>
      </c>
      <c r="DB136" s="208" t="s">
        <v>5603</v>
      </c>
      <c r="DC136" s="208" t="s">
        <v>3679</v>
      </c>
      <c r="DD136" s="208" t="s">
        <v>2146</v>
      </c>
      <c r="DE136" s="208" t="s">
        <v>5604</v>
      </c>
      <c r="DF136" s="246"/>
      <c r="DG136" s="209" t="s">
        <v>3511</v>
      </c>
      <c r="DH136" s="233"/>
      <c r="DI136" s="209" t="s">
        <v>2401</v>
      </c>
      <c r="DJ136" s="209" t="s">
        <v>1822</v>
      </c>
      <c r="DK136" s="209" t="s">
        <v>3109</v>
      </c>
      <c r="DL136" s="209" t="s">
        <v>1915</v>
      </c>
      <c r="DM136" s="209" t="s">
        <v>3671</v>
      </c>
      <c r="DN136" s="209" t="s">
        <v>5605</v>
      </c>
      <c r="DO136" s="209" t="s">
        <v>198</v>
      </c>
      <c r="DP136" s="209" t="s">
        <v>5606</v>
      </c>
      <c r="DQ136" s="209" t="s">
        <v>2706</v>
      </c>
      <c r="DR136" s="209" t="s">
        <v>4452</v>
      </c>
      <c r="DS136" s="209" t="s">
        <v>4119</v>
      </c>
      <c r="DT136" s="209" t="s">
        <v>5607</v>
      </c>
      <c r="DU136" s="209" t="s">
        <v>1462</v>
      </c>
      <c r="DV136" s="209" t="s">
        <v>3600</v>
      </c>
      <c r="DW136" s="209" t="s">
        <v>5608</v>
      </c>
      <c r="DX136" s="209" t="s">
        <v>600</v>
      </c>
      <c r="DY136" s="209" t="s">
        <v>2502</v>
      </c>
      <c r="DZ136" s="209" t="s">
        <v>4867</v>
      </c>
      <c r="EA136" s="209" t="s">
        <v>3366</v>
      </c>
      <c r="EB136" s="646" t="s">
        <v>4003</v>
      </c>
    </row>
    <row r="137" ht="15.75" customHeight="1">
      <c r="A137" s="82" t="s">
        <v>5609</v>
      </c>
      <c r="B137" s="83" t="s">
        <v>5610</v>
      </c>
      <c r="C137" s="84" t="s">
        <v>1277</v>
      </c>
      <c r="D137" s="85" t="s">
        <v>1277</v>
      </c>
      <c r="E137" s="86" t="s">
        <v>1277</v>
      </c>
      <c r="F137" s="87" t="s">
        <v>738</v>
      </c>
      <c r="G137" s="83" t="s">
        <v>1418</v>
      </c>
      <c r="H137" s="98"/>
      <c r="I137" s="98"/>
      <c r="J137" s="94" t="s">
        <v>5611</v>
      </c>
      <c r="K137" s="94" t="s">
        <v>659</v>
      </c>
      <c r="L137" s="94" t="s">
        <v>5612</v>
      </c>
      <c r="M137" s="98"/>
      <c r="N137" s="94" t="s">
        <v>2520</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3147</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5617</v>
      </c>
      <c r="B139" s="83" t="s">
        <v>5618</v>
      </c>
      <c r="C139" s="84" t="s">
        <v>1277</v>
      </c>
      <c r="D139" s="85" t="s">
        <v>1277</v>
      </c>
      <c r="E139" s="86" t="s">
        <v>1277</v>
      </c>
      <c r="F139" s="87" t="s">
        <v>641</v>
      </c>
      <c r="G139" s="83" t="s">
        <v>5433</v>
      </c>
      <c r="H139" s="94"/>
      <c r="I139" s="89" t="s">
        <v>5619</v>
      </c>
      <c r="J139" s="89" t="s">
        <v>3603</v>
      </c>
      <c r="K139" s="89" t="s">
        <v>1688</v>
      </c>
      <c r="L139" s="89" t="s">
        <v>5620</v>
      </c>
      <c r="M139" s="94" t="s">
        <v>5621</v>
      </c>
      <c r="N139" s="94" t="s">
        <v>3158</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303</v>
      </c>
      <c r="AG139" s="98"/>
      <c r="AH139" s="98"/>
      <c r="AI139" s="98"/>
      <c r="AJ139" s="98"/>
      <c r="AK139" s="93"/>
      <c r="AL139" s="94"/>
      <c r="AM139" s="94" t="s">
        <v>1792</v>
      </c>
      <c r="AN139" s="98"/>
      <c r="AO139" s="98"/>
      <c r="AP139" s="98"/>
      <c r="AQ139" s="98"/>
      <c r="AR139" s="98"/>
      <c r="AS139" s="98"/>
      <c r="AT139" s="94" t="s">
        <v>5625</v>
      </c>
      <c r="AU139" s="98"/>
      <c r="AV139" s="94" t="s">
        <v>379</v>
      </c>
      <c r="AW139" s="98"/>
      <c r="AX139" s="98"/>
      <c r="AY139" s="98"/>
      <c r="AZ139" s="93"/>
      <c r="BA139" s="98"/>
      <c r="BB139" s="94" t="s">
        <v>5428</v>
      </c>
      <c r="BC139" s="98"/>
      <c r="BD139" s="94" t="s">
        <v>5626</v>
      </c>
      <c r="BE139" s="94" t="s">
        <v>1318</v>
      </c>
      <c r="BF139" s="94" t="s">
        <v>179</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3778</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2574</v>
      </c>
      <c r="H140" s="179" t="s">
        <v>2155</v>
      </c>
      <c r="I140" s="179" t="s">
        <v>5637</v>
      </c>
      <c r="J140" s="179" t="s">
        <v>4356</v>
      </c>
      <c r="K140" s="179" t="s">
        <v>546</v>
      </c>
      <c r="L140" s="179" t="s">
        <v>5638</v>
      </c>
      <c r="M140" s="217"/>
      <c r="N140" s="217"/>
      <c r="O140" s="179" t="s">
        <v>1698</v>
      </c>
      <c r="P140" s="179" t="s">
        <v>346</v>
      </c>
      <c r="Q140" s="179"/>
      <c r="R140" s="217"/>
      <c r="S140" s="179" t="s">
        <v>5639</v>
      </c>
      <c r="T140" s="217"/>
      <c r="U140" s="179" t="s">
        <v>2594</v>
      </c>
      <c r="V140" s="217"/>
      <c r="W140" s="93"/>
      <c r="X140" s="201" t="s">
        <v>2922</v>
      </c>
      <c r="Y140" s="220"/>
      <c r="Z140" s="201" t="s">
        <v>551</v>
      </c>
      <c r="AA140" s="220"/>
      <c r="AB140" s="220"/>
      <c r="AC140" s="220"/>
      <c r="AD140" s="220"/>
      <c r="AE140" s="220"/>
      <c r="AF140" s="201" t="s">
        <v>5640</v>
      </c>
      <c r="AG140" s="201" t="s">
        <v>5641</v>
      </c>
      <c r="AH140" s="201"/>
      <c r="AI140" s="201" t="s">
        <v>5642</v>
      </c>
      <c r="AJ140" s="220"/>
      <c r="AK140" s="93"/>
      <c r="AL140" s="221"/>
      <c r="AM140" s="181" t="s">
        <v>2190</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2623</v>
      </c>
      <c r="CM140" s="230"/>
      <c r="CN140" s="230"/>
      <c r="CO140" s="230"/>
      <c r="CP140" s="230"/>
      <c r="CQ140" s="230"/>
      <c r="CR140" s="230"/>
      <c r="CS140" s="103"/>
      <c r="CT140" s="208" t="s">
        <v>2927</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3318</v>
      </c>
      <c r="EB140" s="314" t="s">
        <v>362</v>
      </c>
    </row>
    <row r="141">
      <c r="A141" s="650" t="s">
        <v>5648</v>
      </c>
      <c r="B141" s="83" t="s">
        <v>5649</v>
      </c>
      <c r="C141" s="84" t="s">
        <v>1277</v>
      </c>
      <c r="D141" s="85" t="s">
        <v>1277</v>
      </c>
      <c r="E141" s="86" t="s">
        <v>1277</v>
      </c>
      <c r="F141" s="87" t="s">
        <v>433</v>
      </c>
      <c r="G141" s="83" t="s">
        <v>329</v>
      </c>
      <c r="H141" s="98"/>
      <c r="I141" s="98"/>
      <c r="J141" s="94" t="s">
        <v>2875</v>
      </c>
      <c r="K141" s="89" t="s">
        <v>1368</v>
      </c>
      <c r="L141" s="89" t="s">
        <v>5650</v>
      </c>
      <c r="M141" s="98"/>
      <c r="N141" s="98"/>
      <c r="O141" s="98"/>
      <c r="P141" s="98"/>
      <c r="Q141" s="98"/>
      <c r="R141" s="98"/>
      <c r="S141" s="98"/>
      <c r="T141" s="98"/>
      <c r="U141" s="98"/>
      <c r="V141" s="98"/>
      <c r="W141" s="93"/>
      <c r="X141" s="98"/>
      <c r="Y141" s="98"/>
      <c r="Z141" s="89" t="s">
        <v>3283</v>
      </c>
      <c r="AA141" s="98"/>
      <c r="AB141" s="94" t="s">
        <v>487</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5654</v>
      </c>
      <c r="B142" s="105" t="s">
        <v>5655</v>
      </c>
      <c r="C142" s="106" t="s">
        <v>1277</v>
      </c>
      <c r="D142" s="107" t="s">
        <v>1277</v>
      </c>
      <c r="E142" s="108" t="s">
        <v>1277</v>
      </c>
      <c r="F142" s="109" t="s">
        <v>1277</v>
      </c>
      <c r="G142" s="105" t="s">
        <v>1151</v>
      </c>
      <c r="H142" s="299" t="s">
        <v>3184</v>
      </c>
      <c r="I142" s="299" t="s">
        <v>5656</v>
      </c>
      <c r="J142" s="299" t="s">
        <v>3282</v>
      </c>
      <c r="K142" s="179" t="s">
        <v>1526</v>
      </c>
      <c r="L142" s="179" t="s">
        <v>4075</v>
      </c>
      <c r="M142" s="179"/>
      <c r="N142" s="217"/>
      <c r="O142" s="217"/>
      <c r="P142" s="299" t="s">
        <v>2422</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5657</v>
      </c>
      <c r="B143" s="83" t="s">
        <v>5658</v>
      </c>
      <c r="C143" s="84" t="s">
        <v>1277</v>
      </c>
      <c r="D143" s="85" t="s">
        <v>1277</v>
      </c>
      <c r="E143" s="86" t="s">
        <v>1277</v>
      </c>
      <c r="F143" s="87" t="s">
        <v>737</v>
      </c>
      <c r="G143" s="83" t="s">
        <v>5659</v>
      </c>
      <c r="H143" s="98"/>
      <c r="I143" s="94" t="s">
        <v>1557</v>
      </c>
      <c r="J143" s="94" t="s">
        <v>2516</v>
      </c>
      <c r="K143" s="94" t="s">
        <v>5435</v>
      </c>
      <c r="L143" s="94" t="s">
        <v>2360</v>
      </c>
      <c r="M143" s="94" t="s">
        <v>5660</v>
      </c>
      <c r="N143" s="94" t="s">
        <v>5661</v>
      </c>
      <c r="O143" s="94" t="s">
        <v>5662</v>
      </c>
      <c r="P143" s="94" t="s">
        <v>3822</v>
      </c>
      <c r="Q143" s="98"/>
      <c r="R143" s="98"/>
      <c r="S143" s="98"/>
      <c r="T143" s="98"/>
      <c r="U143" s="98"/>
      <c r="V143" s="98"/>
      <c r="W143" s="93"/>
      <c r="X143" s="94" t="s">
        <v>4938</v>
      </c>
      <c r="Y143" s="94" t="s">
        <v>1842</v>
      </c>
      <c r="Z143" s="94" t="s">
        <v>5663</v>
      </c>
      <c r="AA143" s="94" t="s">
        <v>2286</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174</v>
      </c>
      <c r="BE143" s="98"/>
      <c r="BF143" s="94" t="s">
        <v>5092</v>
      </c>
      <c r="BG143" s="98"/>
      <c r="BH143" s="89" t="s">
        <v>4377</v>
      </c>
      <c r="BI143" s="98"/>
      <c r="BJ143" s="98"/>
      <c r="BK143" s="94" t="s">
        <v>5667</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5668</v>
      </c>
      <c r="DH143" s="98"/>
      <c r="DI143" s="98"/>
      <c r="DJ143" s="94"/>
      <c r="DK143" s="98"/>
      <c r="DL143" s="94" t="s">
        <v>3161</v>
      </c>
      <c r="DM143" s="94" t="s">
        <v>5669</v>
      </c>
      <c r="DN143" s="98"/>
      <c r="DO143" s="98"/>
      <c r="DP143" s="98"/>
      <c r="DQ143" s="98"/>
      <c r="DR143" s="98"/>
      <c r="DS143" s="98"/>
      <c r="DT143" s="98"/>
      <c r="DU143" s="98"/>
      <c r="DV143" s="98"/>
      <c r="DW143" s="98"/>
      <c r="DX143" s="94" t="s">
        <v>5670</v>
      </c>
      <c r="DY143" s="98"/>
      <c r="DZ143" s="98"/>
      <c r="EA143" s="94" t="s">
        <v>3845</v>
      </c>
      <c r="EB143" s="237"/>
    </row>
    <row r="144" ht="15.75" customHeight="1">
      <c r="A144" s="178" t="s">
        <v>5671</v>
      </c>
      <c r="B144" s="105" t="s">
        <v>5672</v>
      </c>
      <c r="C144" s="106" t="s">
        <v>1277</v>
      </c>
      <c r="D144" s="107" t="s">
        <v>1277</v>
      </c>
      <c r="E144" s="108" t="s">
        <v>1277</v>
      </c>
      <c r="F144" s="109" t="s">
        <v>330</v>
      </c>
      <c r="G144" s="105" t="s">
        <v>3523</v>
      </c>
      <c r="H144" s="179" t="s">
        <v>5673</v>
      </c>
      <c r="I144" s="179" t="s">
        <v>5674</v>
      </c>
      <c r="J144" s="179" t="s">
        <v>1885</v>
      </c>
      <c r="K144" s="179" t="s">
        <v>1290</v>
      </c>
      <c r="L144" s="179" t="s">
        <v>3289</v>
      </c>
      <c r="M144" s="179" t="s">
        <v>5675</v>
      </c>
      <c r="N144" s="179" t="s">
        <v>5676</v>
      </c>
      <c r="O144" s="217"/>
      <c r="P144" s="217"/>
      <c r="Q144" s="217"/>
      <c r="R144" s="217"/>
      <c r="S144" s="217"/>
      <c r="T144" s="217"/>
      <c r="U144" s="217"/>
      <c r="V144" s="217"/>
      <c r="W144" s="93"/>
      <c r="X144" s="116" t="str">
        <f>HYPERLINK("https://www.youtube.com/watch?v=F9HuyJ73joE","56.96")</f>
        <v>56.96</v>
      </c>
      <c r="Y144" s="201" t="s">
        <v>3773</v>
      </c>
      <c r="Z144" s="201" t="s">
        <v>5199</v>
      </c>
      <c r="AA144" s="201" t="s">
        <v>2372</v>
      </c>
      <c r="AB144" s="201" t="s">
        <v>5677</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5681</v>
      </c>
      <c r="B145" s="83" t="s">
        <v>5682</v>
      </c>
      <c r="C145" s="84" t="s">
        <v>1277</v>
      </c>
      <c r="D145" s="85" t="s">
        <v>1277</v>
      </c>
      <c r="E145" s="86" t="s">
        <v>1277</v>
      </c>
      <c r="F145" s="87" t="s">
        <v>738</v>
      </c>
      <c r="G145" s="83" t="s">
        <v>4574</v>
      </c>
      <c r="H145" s="94" t="s">
        <v>3140</v>
      </c>
      <c r="I145" s="98"/>
      <c r="J145" s="94" t="s">
        <v>5683</v>
      </c>
      <c r="K145" s="94" t="s">
        <v>4969</v>
      </c>
      <c r="L145" s="94" t="s">
        <v>5222</v>
      </c>
      <c r="M145" s="98"/>
      <c r="N145" s="98"/>
      <c r="O145" s="94" t="s">
        <v>1724</v>
      </c>
      <c r="P145" s="98"/>
      <c r="Q145" s="98"/>
      <c r="R145" s="98"/>
      <c r="S145" s="98"/>
      <c r="T145" s="98"/>
      <c r="U145" s="98"/>
      <c r="V145" s="98"/>
      <c r="W145" s="93"/>
      <c r="X145" s="94" t="s">
        <v>5684</v>
      </c>
      <c r="Y145" s="94" t="s">
        <v>3383</v>
      </c>
      <c r="Z145" s="94" t="s">
        <v>5685</v>
      </c>
      <c r="AA145" s="98"/>
      <c r="AB145" s="94" t="s">
        <v>1239</v>
      </c>
      <c r="AC145" s="94" t="s">
        <v>5686</v>
      </c>
      <c r="AD145" s="98"/>
      <c r="AE145" s="94" t="s">
        <v>719</v>
      </c>
      <c r="AF145" s="94" t="s">
        <v>1458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3278</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3568</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3066</v>
      </c>
      <c r="Y146" s="220"/>
      <c r="Z146" s="201" t="s">
        <v>4263</v>
      </c>
      <c r="AA146" s="220"/>
      <c r="AB146" s="201" t="s">
        <v>2073</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3047</v>
      </c>
      <c r="BW146" s="224"/>
      <c r="BX146" s="224"/>
      <c r="BY146" s="224"/>
      <c r="BZ146" s="224"/>
      <c r="CA146" s="224"/>
      <c r="CB146" s="224"/>
      <c r="CC146" s="224"/>
      <c r="CD146" s="224"/>
      <c r="CE146" s="227"/>
      <c r="CF146" s="192" t="s">
        <v>5697</v>
      </c>
      <c r="CG146" s="230"/>
      <c r="CH146" s="230"/>
      <c r="CI146" s="230"/>
      <c r="CJ146" s="230"/>
      <c r="CK146" s="230"/>
      <c r="CL146" s="230"/>
      <c r="CM146" s="192" t="s">
        <v>3509</v>
      </c>
      <c r="CN146" s="230"/>
      <c r="CO146" s="230"/>
      <c r="CP146" s="230"/>
      <c r="CQ146" s="230"/>
      <c r="CR146" s="230"/>
      <c r="CS146" s="103"/>
      <c r="CT146" s="231"/>
      <c r="CU146" s="231"/>
      <c r="CV146" s="208" t="s">
        <v>3191</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407</v>
      </c>
      <c r="EB146" s="314"/>
    </row>
    <row r="147">
      <c r="A147" s="652" t="s">
        <v>5699</v>
      </c>
      <c r="B147" s="83" t="s">
        <v>5700</v>
      </c>
      <c r="C147" s="84" t="s">
        <v>1277</v>
      </c>
      <c r="D147" s="85" t="s">
        <v>1277</v>
      </c>
      <c r="E147" s="86" t="s">
        <v>1277</v>
      </c>
      <c r="F147" s="87" t="s">
        <v>737</v>
      </c>
      <c r="G147" s="83" t="s">
        <v>917</v>
      </c>
      <c r="H147" s="98"/>
      <c r="I147" s="94" t="s">
        <v>2866</v>
      </c>
      <c r="J147" s="94" t="s">
        <v>5701</v>
      </c>
      <c r="K147" s="94" t="s">
        <v>4518</v>
      </c>
      <c r="L147" s="94" t="s">
        <v>2593</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5708</v>
      </c>
      <c r="CJ148" s="230"/>
      <c r="CK148" s="230"/>
      <c r="CL148" s="230"/>
      <c r="CM148" s="230"/>
      <c r="CN148" s="230"/>
      <c r="CO148" s="230"/>
      <c r="CP148" s="230"/>
      <c r="CQ148" s="230"/>
      <c r="CR148" s="230"/>
      <c r="CS148" s="103"/>
      <c r="CT148" s="208" t="s">
        <v>4020</v>
      </c>
      <c r="CU148" s="231"/>
      <c r="CV148" s="208" t="s">
        <v>3146</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5709</v>
      </c>
      <c r="B149" s="83" t="s">
        <v>5710</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5715</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5716</v>
      </c>
      <c r="B151" s="83" t="s">
        <v>5717</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5719</v>
      </c>
      <c r="B152" s="105" t="s">
        <v>5720</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5721</v>
      </c>
      <c r="B153" s="83" t="s">
        <v>5722</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3045</v>
      </c>
      <c r="BF153" s="98"/>
      <c r="BG153" s="98"/>
      <c r="BH153" s="98"/>
      <c r="BI153" s="98"/>
      <c r="BJ153" s="98"/>
      <c r="BK153" s="98"/>
      <c r="BL153" s="98"/>
      <c r="BM153" s="98"/>
      <c r="BN153" s="98"/>
      <c r="BO153" s="98"/>
      <c r="BP153" s="93"/>
      <c r="BQ153" s="98"/>
      <c r="BR153" s="98"/>
      <c r="BS153" s="91" t="s">
        <v>3203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5726</v>
      </c>
      <c r="B155" s="83" t="s">
        <v>5727</v>
      </c>
      <c r="C155" s="84" t="s">
        <v>1277</v>
      </c>
      <c r="D155" s="85" t="s">
        <v>1277</v>
      </c>
      <c r="E155" s="86" t="s">
        <v>1277</v>
      </c>
      <c r="F155" s="87" t="s">
        <v>738</v>
      </c>
      <c r="G155" s="83" t="s">
        <v>1931</v>
      </c>
      <c r="H155" s="98"/>
      <c r="I155" s="352" t="s">
        <v>5728</v>
      </c>
      <c r="J155" s="94" t="s">
        <v>2875</v>
      </c>
      <c r="K155" s="94" t="s">
        <v>5435</v>
      </c>
      <c r="L155" s="94" t="s">
        <v>1441</v>
      </c>
      <c r="M155" s="98"/>
      <c r="N155" s="98"/>
      <c r="O155" s="98"/>
      <c r="P155" s="94" t="s">
        <v>1825</v>
      </c>
      <c r="Q155" s="98"/>
      <c r="R155" s="98"/>
      <c r="S155" s="98"/>
      <c r="T155" s="98"/>
      <c r="U155" s="98"/>
      <c r="V155" s="98"/>
      <c r="W155" s="93"/>
      <c r="X155" s="352" t="s">
        <v>1546</v>
      </c>
      <c r="Y155" s="98"/>
      <c r="Z155" s="94" t="s">
        <v>3031</v>
      </c>
      <c r="AA155" s="92" t="str">
        <f>HYPERLINK("https://clips.twitch.tv/DeliciousHomelyChoughMingLee","53.66")</f>
        <v>53.66</v>
      </c>
      <c r="AB155" s="94" t="s">
        <v>2190</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2305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60" t="s">
        <v>2645</v>
      </c>
      <c r="I156" s="660" t="s">
        <v>5735</v>
      </c>
      <c r="J156" s="660" t="s">
        <v>4508</v>
      </c>
      <c r="K156" s="660" t="s">
        <v>751</v>
      </c>
      <c r="L156" s="660" t="s">
        <v>834</v>
      </c>
      <c r="M156" s="661"/>
      <c r="N156" s="660" t="s">
        <v>5736</v>
      </c>
      <c r="O156" s="660" t="s">
        <v>5737</v>
      </c>
      <c r="P156" s="660" t="s">
        <v>5016</v>
      </c>
      <c r="Q156" s="661"/>
      <c r="R156" s="661"/>
      <c r="S156" s="661"/>
      <c r="T156" s="661"/>
      <c r="U156" s="661"/>
      <c r="V156" s="661"/>
      <c r="W156" s="662"/>
      <c r="X156" s="663" t="s">
        <v>5738</v>
      </c>
      <c r="Y156" s="664" t="s">
        <v>374</v>
      </c>
      <c r="Z156" s="664" t="s">
        <v>1394</v>
      </c>
      <c r="AA156" s="664" t="s">
        <v>3615</v>
      </c>
      <c r="AB156" s="663" t="s">
        <v>5739</v>
      </c>
      <c r="AC156" s="664" t="s">
        <v>5740</v>
      </c>
      <c r="AD156" s="665"/>
      <c r="AE156" s="665"/>
      <c r="AF156" s="664" t="s">
        <v>363</v>
      </c>
      <c r="AG156" s="665"/>
      <c r="AH156" s="665"/>
      <c r="AI156" s="665"/>
      <c r="AJ156" s="665"/>
      <c r="AK156" s="662"/>
      <c r="AL156" s="666"/>
      <c r="AM156" s="666"/>
      <c r="AN156" s="666"/>
      <c r="AO156" s="666"/>
      <c r="AP156" s="666"/>
      <c r="AQ156" s="666"/>
      <c r="AR156" s="666"/>
      <c r="AS156" s="666"/>
      <c r="AT156" s="666"/>
      <c r="AU156" s="667" t="s">
        <v>2968</v>
      </c>
      <c r="AV156" s="666"/>
      <c r="AW156" s="666"/>
      <c r="AX156" s="666"/>
      <c r="AY156" s="666"/>
      <c r="AZ156" s="668"/>
      <c r="BA156" s="669"/>
      <c r="BB156" s="669"/>
      <c r="BC156" s="669"/>
      <c r="BD156" s="669"/>
      <c r="BE156" s="669"/>
      <c r="BF156" s="669"/>
      <c r="BG156" s="669"/>
      <c r="BH156" s="670" t="s">
        <v>3692</v>
      </c>
      <c r="BI156" s="669"/>
      <c r="BJ156" s="669"/>
      <c r="BK156" s="669"/>
      <c r="BL156" s="669"/>
      <c r="BM156" s="669"/>
      <c r="BN156" s="669"/>
      <c r="BO156" s="669"/>
      <c r="BP156" s="671"/>
      <c r="BQ156" s="672"/>
      <c r="BR156" s="672"/>
      <c r="BS156" s="673" t="s">
        <v>2910</v>
      </c>
      <c r="BT156" s="674" t="s">
        <v>2605</v>
      </c>
      <c r="BU156" s="672"/>
      <c r="BV156" s="672"/>
      <c r="BW156" s="672"/>
      <c r="BX156" s="672"/>
      <c r="BY156" s="672"/>
      <c r="BZ156" s="672"/>
      <c r="CA156" s="672"/>
      <c r="CB156" s="672"/>
      <c r="CC156" s="672"/>
      <c r="CD156" s="672"/>
      <c r="CE156" s="675"/>
      <c r="CF156" s="676"/>
      <c r="CG156" s="677" t="s">
        <v>5741</v>
      </c>
      <c r="CH156" s="676"/>
      <c r="CI156" s="676"/>
      <c r="CJ156" s="676"/>
      <c r="CK156" s="676"/>
      <c r="CL156" s="676"/>
      <c r="CM156" s="676"/>
      <c r="CN156" s="676"/>
      <c r="CO156" s="676"/>
      <c r="CP156" s="676"/>
      <c r="CQ156" s="676"/>
      <c r="CR156" s="676"/>
      <c r="CS156" s="678"/>
      <c r="CT156" s="679" t="s">
        <v>4878</v>
      </c>
      <c r="CU156" s="679" t="s">
        <v>2058</v>
      </c>
      <c r="CV156" s="679" t="s">
        <v>4820</v>
      </c>
      <c r="CW156" s="680"/>
      <c r="CX156" s="680"/>
      <c r="CY156" s="680"/>
      <c r="CZ156" s="679" t="s">
        <v>5742</v>
      </c>
      <c r="DA156" s="681" t="s">
        <v>5743</v>
      </c>
      <c r="DB156" s="680"/>
      <c r="DC156" s="680"/>
      <c r="DD156" s="680"/>
      <c r="DE156" s="680"/>
      <c r="DF156" s="682"/>
      <c r="DG156" s="683"/>
      <c r="DH156" s="683"/>
      <c r="DI156" s="683"/>
      <c r="DJ156" s="683"/>
      <c r="DK156" s="684" t="s">
        <v>5744</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5745</v>
      </c>
      <c r="B157" s="83" t="s">
        <v>5746</v>
      </c>
      <c r="C157" s="84" t="s">
        <v>1277</v>
      </c>
      <c r="D157" s="85" t="s">
        <v>1277</v>
      </c>
      <c r="E157" s="86" t="s">
        <v>1277</v>
      </c>
      <c r="F157" s="87" t="s">
        <v>1277</v>
      </c>
      <c r="G157" s="83" t="s">
        <v>432</v>
      </c>
      <c r="H157" s="98"/>
      <c r="I157" s="98"/>
      <c r="J157" s="98"/>
      <c r="K157" s="98"/>
      <c r="L157" s="94" t="s">
        <v>3177</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2895</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2661</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3198</v>
      </c>
      <c r="AD158" s="220"/>
      <c r="AE158" s="220"/>
      <c r="AF158" s="201" t="s">
        <v>4675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5758</v>
      </c>
      <c r="BB158" s="187" t="s">
        <v>788</v>
      </c>
      <c r="BC158" s="187" t="s">
        <v>839</v>
      </c>
      <c r="BD158" s="187" t="s">
        <v>3360</v>
      </c>
      <c r="BE158" s="187" t="s">
        <v>5759</v>
      </c>
      <c r="BF158" s="186"/>
      <c r="BG158" s="186"/>
      <c r="BH158" s="187" t="s">
        <v>3726</v>
      </c>
      <c r="BI158" s="186"/>
      <c r="BJ158" s="186"/>
      <c r="BK158" s="187" t="s">
        <v>524</v>
      </c>
      <c r="BL158" s="186"/>
      <c r="BM158" s="186"/>
      <c r="BN158" s="186"/>
      <c r="BO158" s="186"/>
      <c r="BP158" s="93"/>
      <c r="BQ158" s="189" t="s">
        <v>5760</v>
      </c>
      <c r="BR158" s="189" t="s">
        <v>5761</v>
      </c>
      <c r="BS158" s="189" t="s">
        <v>881</v>
      </c>
      <c r="BT158" s="189" t="s">
        <v>530</v>
      </c>
      <c r="BU158" s="189" t="s">
        <v>5762</v>
      </c>
      <c r="BV158" s="189" t="s">
        <v>1091</v>
      </c>
      <c r="BW158" s="224"/>
      <c r="BX158" s="224"/>
      <c r="BY158" s="224"/>
      <c r="BZ158" s="189" t="s">
        <v>1054</v>
      </c>
      <c r="CA158" s="224"/>
      <c r="CB158" s="224"/>
      <c r="CC158" s="224"/>
      <c r="CD158" s="224"/>
      <c r="CE158" s="227"/>
      <c r="CF158" s="192" t="s">
        <v>5763</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2806</v>
      </c>
      <c r="CX158" s="208" t="s">
        <v>5765</v>
      </c>
      <c r="CY158" s="208" t="s">
        <v>2319</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2437</v>
      </c>
      <c r="DR158" s="233"/>
      <c r="DS158" s="233"/>
      <c r="DT158" s="233"/>
      <c r="DU158" s="233"/>
      <c r="DV158" s="233"/>
      <c r="DW158" s="233"/>
      <c r="DX158" s="233"/>
      <c r="DY158" s="233"/>
      <c r="DZ158" s="233"/>
      <c r="EA158" s="233"/>
      <c r="EB158" s="314"/>
    </row>
    <row r="159" ht="15.75" customHeight="1">
      <c r="A159" s="82" t="s">
        <v>5768</v>
      </c>
      <c r="B159" s="83" t="s">
        <v>5769</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1774</v>
      </c>
      <c r="K160" s="179" t="s">
        <v>1879</v>
      </c>
      <c r="L160" s="179" t="s">
        <v>3782</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1990</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2120</v>
      </c>
      <c r="AU160" s="181" t="s">
        <v>1699</v>
      </c>
      <c r="AV160" s="221"/>
      <c r="AW160" s="221"/>
      <c r="AX160" s="221"/>
      <c r="AY160" s="221"/>
      <c r="AZ160" s="93"/>
      <c r="BA160" s="186"/>
      <c r="BB160" s="187" t="s">
        <v>771</v>
      </c>
      <c r="BC160" s="187" t="s">
        <v>3692</v>
      </c>
      <c r="BD160" s="187" t="s">
        <v>5780</v>
      </c>
      <c r="BE160" s="187" t="s">
        <v>5781</v>
      </c>
      <c r="BF160" s="186"/>
      <c r="BG160" s="186"/>
      <c r="BH160" s="187" t="s">
        <v>5782</v>
      </c>
      <c r="BI160" s="187" t="s">
        <v>5783</v>
      </c>
      <c r="BJ160" s="187"/>
      <c r="BK160" s="187" t="s">
        <v>532</v>
      </c>
      <c r="BL160" s="186"/>
      <c r="BM160" s="186"/>
      <c r="BN160" s="186"/>
      <c r="BO160" s="186"/>
      <c r="BP160" s="93"/>
      <c r="BQ160" s="189"/>
      <c r="BR160" s="224"/>
      <c r="BS160" s="189" t="s">
        <v>5784</v>
      </c>
      <c r="BT160" s="189" t="s">
        <v>5785</v>
      </c>
      <c r="BU160" s="224"/>
      <c r="BV160" s="189" t="s">
        <v>405</v>
      </c>
      <c r="BW160" s="189" t="s">
        <v>5786</v>
      </c>
      <c r="BX160" s="189" t="s">
        <v>3896</v>
      </c>
      <c r="BY160" s="224"/>
      <c r="BZ160" s="189" t="s">
        <v>1667</v>
      </c>
      <c r="CA160" s="224"/>
      <c r="CB160" s="224"/>
      <c r="CC160" s="224"/>
      <c r="CD160" s="224"/>
      <c r="CE160" s="227"/>
      <c r="CF160" s="192" t="s">
        <v>4625</v>
      </c>
      <c r="CG160" s="192" t="s">
        <v>2110</v>
      </c>
      <c r="CH160" s="192" t="s">
        <v>2547</v>
      </c>
      <c r="CI160" s="192" t="s">
        <v>5787</v>
      </c>
      <c r="CJ160" s="192" t="s">
        <v>5788</v>
      </c>
      <c r="CK160" s="230"/>
      <c r="CL160" s="192" t="s">
        <v>3640</v>
      </c>
      <c r="CM160" s="192" t="s">
        <v>3132</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5791</v>
      </c>
      <c r="B161" s="83" t="s">
        <v>5792</v>
      </c>
      <c r="C161" s="84" t="s">
        <v>1277</v>
      </c>
      <c r="D161" s="85" t="s">
        <v>1277</v>
      </c>
      <c r="E161" s="86" t="s">
        <v>1277</v>
      </c>
      <c r="F161" s="87" t="s">
        <v>1211</v>
      </c>
      <c r="G161" s="83" t="s">
        <v>1765</v>
      </c>
      <c r="H161" s="94" t="s">
        <v>2555</v>
      </c>
      <c r="I161" s="98"/>
      <c r="J161" s="94" t="s">
        <v>5793</v>
      </c>
      <c r="K161" s="89" t="s">
        <v>4576</v>
      </c>
      <c r="L161" s="171" t="s">
        <v>5794</v>
      </c>
      <c r="M161" s="98"/>
      <c r="N161" s="98"/>
      <c r="O161" s="98"/>
      <c r="P161" s="94" t="s">
        <v>5795</v>
      </c>
      <c r="Q161" s="98"/>
      <c r="R161" s="98"/>
      <c r="S161" s="98"/>
      <c r="T161" s="98"/>
      <c r="U161" s="98"/>
      <c r="V161" s="98"/>
      <c r="W161" s="93"/>
      <c r="X161" s="89" t="s">
        <v>5796</v>
      </c>
      <c r="Y161" s="94" t="s">
        <v>2568</v>
      </c>
      <c r="Z161" s="89" t="s">
        <v>4883</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3367</v>
      </c>
      <c r="AU161" s="94" t="s">
        <v>5797</v>
      </c>
      <c r="AV161" s="98"/>
      <c r="AW161" s="98"/>
      <c r="AX161" s="98"/>
      <c r="AY161" s="98"/>
      <c r="AZ161" s="93"/>
      <c r="BA161" s="98"/>
      <c r="BB161" s="94" t="s">
        <v>2238</v>
      </c>
      <c r="BC161" s="94" t="s">
        <v>528</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1432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237</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2134</v>
      </c>
      <c r="H162" s="179" t="s">
        <v>5808</v>
      </c>
      <c r="I162" s="179" t="s">
        <v>5809</v>
      </c>
      <c r="J162" s="179" t="s">
        <v>611</v>
      </c>
      <c r="K162" s="179" t="s">
        <v>4051</v>
      </c>
      <c r="L162" s="179" t="s">
        <v>2586</v>
      </c>
      <c r="M162" s="179" t="s">
        <v>5810</v>
      </c>
      <c r="N162" s="179" t="s">
        <v>5811</v>
      </c>
      <c r="O162" s="179" t="s">
        <v>1377</v>
      </c>
      <c r="P162" s="179" t="s">
        <v>488</v>
      </c>
      <c r="Q162" s="179"/>
      <c r="R162" s="179"/>
      <c r="S162" s="179"/>
      <c r="T162" s="179"/>
      <c r="U162" s="179"/>
      <c r="V162" s="179"/>
      <c r="W162" s="93"/>
      <c r="X162" s="201" t="s">
        <v>5812</v>
      </c>
      <c r="Y162" s="201" t="s">
        <v>4848</v>
      </c>
      <c r="Z162" s="201" t="s">
        <v>5813</v>
      </c>
      <c r="AA162" s="201" t="s">
        <v>2354</v>
      </c>
      <c r="AB162" s="201" t="s">
        <v>5814</v>
      </c>
      <c r="AC162" s="201" t="s">
        <v>5815</v>
      </c>
      <c r="AD162" s="201" t="s">
        <v>3668</v>
      </c>
      <c r="AE162" s="201" t="s">
        <v>5816</v>
      </c>
      <c r="AF162" s="201" t="s">
        <v>363</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3856</v>
      </c>
      <c r="BC162" s="187" t="s">
        <v>3423</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70" t="s">
        <v>5822</v>
      </c>
      <c r="BT162" s="189" t="s">
        <v>5823</v>
      </c>
      <c r="BU162" s="370"/>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2645</v>
      </c>
      <c r="CU162" s="208" t="s">
        <v>2057</v>
      </c>
      <c r="CV162" s="208" t="s">
        <v>5662</v>
      </c>
      <c r="CW162" s="231"/>
      <c r="CX162" s="208" t="s">
        <v>5825</v>
      </c>
      <c r="CY162" s="231"/>
      <c r="CZ162" s="231"/>
      <c r="DA162" s="231"/>
      <c r="DB162" s="231"/>
      <c r="DC162" s="231"/>
      <c r="DD162" s="231"/>
      <c r="DE162" s="231"/>
      <c r="DF162" s="246"/>
      <c r="DG162" s="209" t="s">
        <v>3894</v>
      </c>
      <c r="DH162" s="233"/>
      <c r="DI162" s="233"/>
      <c r="DJ162" s="233"/>
      <c r="DK162" s="233"/>
      <c r="DL162" s="233"/>
      <c r="DM162" s="233"/>
      <c r="DN162" s="233"/>
      <c r="DO162" s="233"/>
      <c r="DP162" s="209" t="s">
        <v>5826</v>
      </c>
      <c r="DQ162" s="209"/>
      <c r="DR162" s="350"/>
      <c r="DS162" s="233"/>
      <c r="DT162" s="233"/>
      <c r="DU162" s="233"/>
      <c r="DV162" s="233"/>
      <c r="DW162" s="233"/>
      <c r="DX162" s="233"/>
      <c r="DY162" s="233"/>
      <c r="DZ162" s="233"/>
      <c r="EA162" s="233"/>
      <c r="EB162" s="314"/>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3579</v>
      </c>
      <c r="M163" s="94" t="s">
        <v>5832</v>
      </c>
      <c r="N163" s="98"/>
      <c r="O163" s="94" t="s">
        <v>3846</v>
      </c>
      <c r="P163" s="94" t="s">
        <v>5779</v>
      </c>
      <c r="Q163" s="98"/>
      <c r="R163" s="98"/>
      <c r="S163" s="98"/>
      <c r="T163" s="98"/>
      <c r="U163" s="98"/>
      <c r="V163" s="98"/>
      <c r="W163" s="93"/>
      <c r="X163" s="94" t="s">
        <v>5833</v>
      </c>
      <c r="Y163" s="94" t="s">
        <v>5834</v>
      </c>
      <c r="Z163" s="94" t="s">
        <v>385</v>
      </c>
      <c r="AA163" s="98"/>
      <c r="AB163" s="94" t="s">
        <v>4480</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2576</v>
      </c>
      <c r="AV163" s="98"/>
      <c r="AW163" s="98"/>
      <c r="AX163" s="98"/>
      <c r="AY163" s="98"/>
      <c r="AZ163" s="93"/>
      <c r="BA163" s="94" t="s">
        <v>3387</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3492</v>
      </c>
      <c r="CA163" s="98"/>
      <c r="CB163" s="98"/>
      <c r="CC163" s="98"/>
      <c r="CD163" s="98"/>
      <c r="CE163" s="197"/>
      <c r="CF163" s="94" t="s">
        <v>4529</v>
      </c>
      <c r="CG163" s="94" t="s">
        <v>3177</v>
      </c>
      <c r="CH163" s="94" t="s">
        <v>700</v>
      </c>
      <c r="CI163" s="94" t="s">
        <v>5838</v>
      </c>
      <c r="CJ163" s="98"/>
      <c r="CK163" s="98"/>
      <c r="CL163" s="94" t="s">
        <v>3377</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330</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5848</v>
      </c>
      <c r="B165" s="83" t="s">
        <v>5849</v>
      </c>
      <c r="C165" s="84" t="s">
        <v>1277</v>
      </c>
      <c r="D165" s="85" t="s">
        <v>1277</v>
      </c>
      <c r="E165" s="86" t="s">
        <v>1277</v>
      </c>
      <c r="F165" s="87" t="s">
        <v>737</v>
      </c>
      <c r="G165" s="83" t="s">
        <v>737</v>
      </c>
      <c r="H165" s="98"/>
      <c r="I165" s="89" t="s">
        <v>5850</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5853</v>
      </c>
      <c r="B167" s="83" t="s">
        <v>5854</v>
      </c>
      <c r="C167" s="84" t="s">
        <v>1277</v>
      </c>
      <c r="D167" s="85" t="s">
        <v>1277</v>
      </c>
      <c r="E167" s="86" t="s">
        <v>1277</v>
      </c>
      <c r="F167" s="87" t="s">
        <v>738</v>
      </c>
      <c r="G167" s="83" t="s">
        <v>329</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3236</v>
      </c>
      <c r="AC167" s="98"/>
      <c r="AD167" s="98"/>
      <c r="AE167" s="98"/>
      <c r="AF167" s="98"/>
      <c r="AG167" s="98"/>
      <c r="AH167" s="98"/>
      <c r="AI167" s="94" t="s">
        <v>169</v>
      </c>
      <c r="AJ167" s="98"/>
      <c r="AK167" s="93"/>
      <c r="AL167" s="98"/>
      <c r="AM167" s="94" t="s">
        <v>1443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7"/>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5857</v>
      </c>
      <c r="B168" s="105" t="s">
        <v>5858</v>
      </c>
      <c r="C168" s="106" t="s">
        <v>1277</v>
      </c>
      <c r="D168" s="107" t="s">
        <v>1277</v>
      </c>
      <c r="E168" s="108" t="s">
        <v>1277</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5860</v>
      </c>
      <c r="CI168" s="230"/>
      <c r="CJ168" s="230"/>
      <c r="CK168" s="308"/>
      <c r="CL168" s="308"/>
      <c r="CM168" s="230"/>
      <c r="CN168" s="230"/>
      <c r="CO168" s="230"/>
      <c r="CP168" s="230"/>
      <c r="CQ168" s="230"/>
      <c r="CR168" s="192"/>
      <c r="CS168" s="103"/>
      <c r="CT168" s="208"/>
      <c r="CU168" s="231"/>
      <c r="CV168" s="391"/>
      <c r="CW168" s="208"/>
      <c r="CX168" s="208"/>
      <c r="CY168" s="208"/>
      <c r="CZ168" s="147" t="s">
        <v>2790</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5864</v>
      </c>
      <c r="B170" s="105" t="s">
        <v>5862</v>
      </c>
      <c r="C170" s="106" t="s">
        <v>1277</v>
      </c>
      <c r="D170" s="107" t="s">
        <v>1277</v>
      </c>
      <c r="E170" s="108" t="s">
        <v>1277</v>
      </c>
      <c r="F170" s="109" t="s">
        <v>541</v>
      </c>
      <c r="G170" s="105" t="s">
        <v>541</v>
      </c>
      <c r="H170" s="687"/>
      <c r="I170" s="688"/>
      <c r="J170" s="687"/>
      <c r="K170" s="687"/>
      <c r="L170" s="687"/>
      <c r="M170" s="687"/>
      <c r="N170" s="687"/>
      <c r="O170" s="114" t="s">
        <v>5436</v>
      </c>
      <c r="P170" s="114" t="s">
        <v>2422</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5865</v>
      </c>
      <c r="B171" s="83" t="s">
        <v>5866</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3414</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5867</v>
      </c>
      <c r="B172" s="105" t="s">
        <v>5868</v>
      </c>
      <c r="C172" s="106" t="s">
        <v>1277</v>
      </c>
      <c r="D172" s="107" t="s">
        <v>1277</v>
      </c>
      <c r="E172" s="108" t="s">
        <v>1277</v>
      </c>
      <c r="F172" s="109" t="s">
        <v>738</v>
      </c>
      <c r="G172" s="105" t="s">
        <v>917</v>
      </c>
      <c r="H172" s="217"/>
      <c r="I172" s="217"/>
      <c r="J172" s="217"/>
      <c r="K172" s="179" t="s">
        <v>5435</v>
      </c>
      <c r="L172" s="217"/>
      <c r="M172" s="217"/>
      <c r="N172" s="217"/>
      <c r="O172" s="217"/>
      <c r="P172" s="217"/>
      <c r="Q172" s="217"/>
      <c r="R172" s="217"/>
      <c r="S172" s="217"/>
      <c r="T172" s="217"/>
      <c r="U172" s="217"/>
      <c r="V172" s="217"/>
      <c r="W172" s="93"/>
      <c r="X172" s="201" t="s">
        <v>3615</v>
      </c>
      <c r="Y172" s="220"/>
      <c r="Z172" s="201" t="s">
        <v>1988</v>
      </c>
      <c r="AA172" s="220"/>
      <c r="AB172" s="117" t="s">
        <v>5869</v>
      </c>
      <c r="AC172" s="201" t="s">
        <v>2788</v>
      </c>
      <c r="AD172" s="220"/>
      <c r="AE172" s="220"/>
      <c r="AF172" s="201" t="s">
        <v>1458</v>
      </c>
      <c r="AG172" s="220"/>
      <c r="AH172" s="220"/>
      <c r="AI172" s="220"/>
      <c r="AJ172" s="220"/>
      <c r="AK172" s="93"/>
      <c r="AL172" s="221"/>
      <c r="AM172" s="221"/>
      <c r="AN172" s="221"/>
      <c r="AO172" s="221"/>
      <c r="AP172" s="221"/>
      <c r="AQ172" s="221"/>
      <c r="AR172" s="221"/>
      <c r="AS172" s="221"/>
      <c r="AT172" s="221"/>
      <c r="AU172" s="181" t="s">
        <v>4812</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5870</v>
      </c>
      <c r="CG172" s="192" t="s">
        <v>497</v>
      </c>
      <c r="CH172" s="192" t="s">
        <v>4942</v>
      </c>
      <c r="CI172" s="230"/>
      <c r="CJ172" s="192" t="s">
        <v>3583</v>
      </c>
      <c r="CK172" s="230"/>
      <c r="CL172" s="192" t="s">
        <v>4435</v>
      </c>
      <c r="CM172" s="230"/>
      <c r="CN172" s="230"/>
      <c r="CO172" s="230"/>
      <c r="CP172" s="230"/>
      <c r="CQ172" s="230"/>
      <c r="CR172" s="230"/>
      <c r="CS172" s="103"/>
      <c r="CT172" s="208" t="s">
        <v>5871</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5872</v>
      </c>
      <c r="B173" s="83" t="s">
        <v>5873</v>
      </c>
      <c r="C173" s="84" t="s">
        <v>1277</v>
      </c>
      <c r="D173" s="85" t="s">
        <v>1277</v>
      </c>
      <c r="E173" s="86" t="s">
        <v>1277</v>
      </c>
      <c r="F173" s="87" t="s">
        <v>1277</v>
      </c>
      <c r="G173" s="83" t="s">
        <v>5874</v>
      </c>
      <c r="H173" s="98"/>
      <c r="I173" s="94" t="s">
        <v>5875</v>
      </c>
      <c r="J173" s="94" t="s">
        <v>3842</v>
      </c>
      <c r="K173" s="94" t="s">
        <v>4219</v>
      </c>
      <c r="L173" s="94" t="s">
        <v>5876</v>
      </c>
      <c r="M173" s="98"/>
      <c r="N173" s="98"/>
      <c r="O173" s="94" t="s">
        <v>1177</v>
      </c>
      <c r="P173" s="98"/>
      <c r="Q173" s="98"/>
      <c r="R173" s="98"/>
      <c r="S173" s="94" t="s">
        <v>2376</v>
      </c>
      <c r="T173" s="98"/>
      <c r="U173" s="98"/>
      <c r="V173" s="98"/>
      <c r="W173" s="93"/>
      <c r="X173" s="98"/>
      <c r="Y173" s="98"/>
      <c r="Z173" s="94" t="s">
        <v>1860</v>
      </c>
      <c r="AA173" s="98"/>
      <c r="AB173" s="94" t="s">
        <v>5877</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2865</v>
      </c>
      <c r="BC173" s="171" t="s">
        <v>4937</v>
      </c>
      <c r="BD173" s="98"/>
      <c r="BE173" s="98"/>
      <c r="BF173" s="98"/>
      <c r="BG173" s="98"/>
      <c r="BH173" s="98"/>
      <c r="BI173" s="98"/>
      <c r="BJ173" s="94" t="s">
        <v>2031</v>
      </c>
      <c r="BK173" s="98"/>
      <c r="BL173" s="98"/>
      <c r="BM173" s="98"/>
      <c r="BN173" s="98"/>
      <c r="BO173" s="98"/>
      <c r="BP173" s="93"/>
      <c r="BQ173" s="98"/>
      <c r="BR173" s="98"/>
      <c r="BS173" s="98"/>
      <c r="BT173" s="94" t="s">
        <v>2320</v>
      </c>
      <c r="BU173" s="98"/>
      <c r="BV173" s="94" t="s">
        <v>4511</v>
      </c>
      <c r="BW173" s="98"/>
      <c r="BX173" s="98"/>
      <c r="BY173" s="98"/>
      <c r="BZ173" s="98"/>
      <c r="CA173" s="98"/>
      <c r="CB173" s="98"/>
      <c r="CC173" s="94" t="s">
        <v>5878</v>
      </c>
      <c r="CD173" s="98"/>
      <c r="CE173" s="197"/>
      <c r="CF173" s="98"/>
      <c r="CG173" s="94" t="s">
        <v>1098</v>
      </c>
      <c r="CH173" s="98"/>
      <c r="CI173" s="98"/>
      <c r="CJ173" s="98"/>
      <c r="CK173" s="98"/>
      <c r="CL173" s="98"/>
      <c r="CM173" s="98"/>
      <c r="CN173" s="98"/>
      <c r="CO173" s="98"/>
      <c r="CP173" s="98"/>
      <c r="CQ173" s="98"/>
      <c r="CR173" s="98"/>
      <c r="CS173" s="103"/>
      <c r="CT173" s="98"/>
      <c r="CU173" s="98"/>
      <c r="CV173" s="94" t="s">
        <v>5879</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5880</v>
      </c>
      <c r="DR173" s="94" t="s">
        <v>4265</v>
      </c>
      <c r="DS173" s="98"/>
      <c r="DT173" s="98"/>
      <c r="DU173" s="98"/>
      <c r="DV173" s="98"/>
      <c r="DW173" s="98"/>
      <c r="DX173" s="98"/>
      <c r="DY173" s="98"/>
      <c r="DZ173" s="98"/>
      <c r="EA173" s="98"/>
      <c r="EB173" s="237" t="s">
        <v>5881</v>
      </c>
    </row>
    <row r="174" ht="15.75" customHeight="1">
      <c r="A174" s="178" t="s">
        <v>5882</v>
      </c>
      <c r="B174" s="105" t="s">
        <v>5883</v>
      </c>
      <c r="C174" s="106" t="s">
        <v>1277</v>
      </c>
      <c r="D174" s="107" t="s">
        <v>1277</v>
      </c>
      <c r="E174" s="108" t="s">
        <v>1277</v>
      </c>
      <c r="F174" s="109" t="s">
        <v>541</v>
      </c>
      <c r="G174" s="105" t="s">
        <v>329</v>
      </c>
      <c r="H174" s="114" t="s">
        <v>4589</v>
      </c>
      <c r="I174" s="217"/>
      <c r="J174" s="179" t="s">
        <v>5884</v>
      </c>
      <c r="K174" s="114" t="s">
        <v>5885</v>
      </c>
      <c r="L174" s="217"/>
      <c r="M174" s="217"/>
      <c r="N174" s="217"/>
      <c r="O174" s="217"/>
      <c r="P174" s="179" t="s">
        <v>358</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5886</v>
      </c>
      <c r="DP174" s="233"/>
      <c r="DQ174" s="233"/>
      <c r="DR174" s="233"/>
      <c r="DS174" s="233"/>
      <c r="DT174" s="233"/>
      <c r="DU174" s="209" t="s">
        <v>214</v>
      </c>
      <c r="DV174" s="233"/>
      <c r="DW174" s="233"/>
      <c r="DX174" s="233"/>
      <c r="DY174" s="233"/>
      <c r="DZ174" s="233"/>
      <c r="EA174" s="233"/>
      <c r="EB174" s="314"/>
    </row>
    <row r="175">
      <c r="A175" s="448" t="s">
        <v>5887</v>
      </c>
      <c r="B175" s="83" t="s">
        <v>5888</v>
      </c>
      <c r="C175" s="84" t="s">
        <v>1277</v>
      </c>
      <c r="D175" s="85" t="s">
        <v>1277</v>
      </c>
      <c r="E175" s="86" t="s">
        <v>1277</v>
      </c>
      <c r="F175" s="87" t="s">
        <v>1277</v>
      </c>
      <c r="G175" s="83" t="s">
        <v>328</v>
      </c>
      <c r="H175" s="98"/>
      <c r="I175" s="94" t="s">
        <v>5889</v>
      </c>
      <c r="J175" s="94" t="s">
        <v>5890</v>
      </c>
      <c r="K175" s="94" t="s">
        <v>1622</v>
      </c>
      <c r="L175" s="94" t="s">
        <v>5891</v>
      </c>
      <c r="M175" s="94" t="s">
        <v>5892</v>
      </c>
      <c r="N175" s="98"/>
      <c r="O175" s="98"/>
      <c r="P175" s="94" t="s">
        <v>199</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5893</v>
      </c>
      <c r="CK175" s="98"/>
      <c r="CL175" s="98"/>
      <c r="CM175" s="98"/>
      <c r="CN175" s="98"/>
      <c r="CO175" s="98"/>
      <c r="CP175" s="98"/>
      <c r="CQ175" s="98"/>
      <c r="CR175" s="98"/>
      <c r="CS175" s="103"/>
      <c r="CT175" s="98"/>
      <c r="CU175" s="98"/>
      <c r="CV175" s="98"/>
      <c r="CW175" s="98"/>
      <c r="CX175" s="98"/>
      <c r="CY175" s="98"/>
      <c r="CZ175" s="98"/>
      <c r="DA175" s="94" t="s">
        <v>5894</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5895</v>
      </c>
      <c r="B176" s="105" t="s">
        <v>5896</v>
      </c>
      <c r="C176" s="106" t="s">
        <v>1277</v>
      </c>
      <c r="D176" s="107" t="s">
        <v>1277</v>
      </c>
      <c r="E176" s="108" t="s">
        <v>1277</v>
      </c>
      <c r="F176" s="109" t="s">
        <v>1277</v>
      </c>
      <c r="G176" s="105" t="s">
        <v>3061</v>
      </c>
      <c r="H176" s="217"/>
      <c r="I176" s="179" t="s">
        <v>5897</v>
      </c>
      <c r="J176" s="179" t="s">
        <v>1099</v>
      </c>
      <c r="K176" s="179" t="s">
        <v>990</v>
      </c>
      <c r="L176" s="179" t="s">
        <v>5898</v>
      </c>
      <c r="M176" s="179" t="s">
        <v>5899</v>
      </c>
      <c r="N176" s="179" t="s">
        <v>5900</v>
      </c>
      <c r="O176" s="179" t="s">
        <v>5901</v>
      </c>
      <c r="P176" s="179" t="s">
        <v>2150</v>
      </c>
      <c r="Q176" s="217"/>
      <c r="R176" s="217"/>
      <c r="S176" s="217"/>
      <c r="T176" s="217"/>
      <c r="U176" s="217"/>
      <c r="V176" s="217"/>
      <c r="W176" s="93"/>
      <c r="X176" s="201" t="s">
        <v>332</v>
      </c>
      <c r="Y176" s="201" t="s">
        <v>2197</v>
      </c>
      <c r="Z176" s="201" t="s">
        <v>5902</v>
      </c>
      <c r="AA176" s="201" t="s">
        <v>5903</v>
      </c>
      <c r="AB176" s="201" t="s">
        <v>5904</v>
      </c>
      <c r="AC176" s="201" t="s">
        <v>3526</v>
      </c>
      <c r="AD176" s="220"/>
      <c r="AE176" s="201" t="s">
        <v>1705</v>
      </c>
      <c r="AF176" s="201" t="s">
        <v>1219</v>
      </c>
      <c r="AG176" s="220"/>
      <c r="AH176" s="220"/>
      <c r="AI176" s="220"/>
      <c r="AJ176" s="220"/>
      <c r="AK176" s="93"/>
      <c r="AL176" s="181" t="s">
        <v>4673</v>
      </c>
      <c r="AM176" s="181" t="s">
        <v>1235</v>
      </c>
      <c r="AN176" s="181" t="s">
        <v>5905</v>
      </c>
      <c r="AO176" s="181" t="s">
        <v>4544</v>
      </c>
      <c r="AP176" s="181" t="s">
        <v>5906</v>
      </c>
      <c r="AQ176" s="181"/>
      <c r="AR176" s="181" t="s">
        <v>4337</v>
      </c>
      <c r="AS176" s="181" t="s">
        <v>5907</v>
      </c>
      <c r="AT176" s="181" t="s">
        <v>3482</v>
      </c>
      <c r="AU176" s="181" t="s">
        <v>690</v>
      </c>
      <c r="AV176" s="221"/>
      <c r="AW176" s="221"/>
      <c r="AX176" s="221"/>
      <c r="AY176" s="221"/>
      <c r="AZ176" s="93"/>
      <c r="BA176" s="187" t="s">
        <v>622</v>
      </c>
      <c r="BB176" s="187" t="s">
        <v>5908</v>
      </c>
      <c r="BC176" s="187" t="s">
        <v>5909</v>
      </c>
      <c r="BD176" s="187" t="s">
        <v>5910</v>
      </c>
      <c r="BE176" s="187" t="s">
        <v>5911</v>
      </c>
      <c r="BF176" s="187" t="s">
        <v>5912</v>
      </c>
      <c r="BG176" s="187" t="s">
        <v>5913</v>
      </c>
      <c r="BH176" s="187" t="s">
        <v>5686</v>
      </c>
      <c r="BI176" s="187"/>
      <c r="BJ176" s="187"/>
      <c r="BK176" s="187" t="s">
        <v>850</v>
      </c>
      <c r="BL176" s="186"/>
      <c r="BM176" s="186"/>
      <c r="BN176" s="186"/>
      <c r="BO176" s="186"/>
      <c r="BP176" s="93"/>
      <c r="BQ176" s="189"/>
      <c r="BR176" s="189" t="s">
        <v>5914</v>
      </c>
      <c r="BS176" s="189" t="s">
        <v>5915</v>
      </c>
      <c r="BT176" s="189" t="s">
        <v>110</v>
      </c>
      <c r="BU176" s="189" t="s">
        <v>5916</v>
      </c>
      <c r="BV176" s="189" t="s">
        <v>5917</v>
      </c>
      <c r="BW176" s="189" t="s">
        <v>5918</v>
      </c>
      <c r="BX176" s="189" t="s">
        <v>5919</v>
      </c>
      <c r="BY176" s="224"/>
      <c r="BZ176" s="189" t="s">
        <v>5920</v>
      </c>
      <c r="CA176" s="224"/>
      <c r="CB176" s="224"/>
      <c r="CC176" s="224"/>
      <c r="CD176" s="224"/>
      <c r="CE176" s="227"/>
      <c r="CF176" s="192" t="s">
        <v>5921</v>
      </c>
      <c r="CG176" s="192" t="s">
        <v>5922</v>
      </c>
      <c r="CH176" s="192" t="s">
        <v>4106</v>
      </c>
      <c r="CI176" s="192" t="s">
        <v>5923</v>
      </c>
      <c r="CJ176" s="192" t="s">
        <v>3841</v>
      </c>
      <c r="CK176" s="192" t="s">
        <v>5924</v>
      </c>
      <c r="CL176" s="192" t="s">
        <v>900</v>
      </c>
      <c r="CM176" s="192" t="s">
        <v>1291</v>
      </c>
      <c r="CN176" s="230"/>
      <c r="CO176" s="230"/>
      <c r="CP176" s="230"/>
      <c r="CQ176" s="230"/>
      <c r="CR176" s="230"/>
      <c r="CS176" s="103"/>
      <c r="CT176" s="208" t="s">
        <v>5925</v>
      </c>
      <c r="CU176" s="208" t="s">
        <v>5926</v>
      </c>
      <c r="CV176" s="208" t="s">
        <v>2035</v>
      </c>
      <c r="CW176" s="208" t="s">
        <v>5927</v>
      </c>
      <c r="CX176" s="208" t="s">
        <v>5928</v>
      </c>
      <c r="CY176" s="208" t="s">
        <v>5929</v>
      </c>
      <c r="CZ176" s="208" t="s">
        <v>1477</v>
      </c>
      <c r="DA176" s="208" t="s">
        <v>5930</v>
      </c>
      <c r="DB176" s="231"/>
      <c r="DC176" s="231"/>
      <c r="DD176" s="231"/>
      <c r="DE176" s="231"/>
      <c r="DF176" s="246"/>
      <c r="DG176" s="233"/>
      <c r="DH176" s="233"/>
      <c r="DI176" s="233"/>
      <c r="DJ176" s="233"/>
      <c r="DK176" s="233"/>
      <c r="DL176" s="233"/>
      <c r="DM176" s="233"/>
      <c r="DN176" s="233"/>
      <c r="DO176" s="233"/>
      <c r="DP176" s="209" t="s">
        <v>5931</v>
      </c>
      <c r="DQ176" s="209"/>
      <c r="DR176" s="233"/>
      <c r="DS176" s="233"/>
      <c r="DT176" s="233"/>
      <c r="DU176" s="233"/>
      <c r="DV176" s="233"/>
      <c r="DW176" s="233"/>
      <c r="DX176" s="233"/>
      <c r="DY176" s="233"/>
      <c r="DZ176" s="233"/>
      <c r="EA176" s="233"/>
      <c r="EB176" s="314"/>
    </row>
    <row r="177">
      <c r="A177" s="82" t="s">
        <v>5932</v>
      </c>
      <c r="B177" s="83" t="s">
        <v>2879</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3456</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5933</v>
      </c>
      <c r="B178" s="105" t="s">
        <v>3675</v>
      </c>
      <c r="C178" s="106" t="s">
        <v>1277</v>
      </c>
      <c r="D178" s="107" t="s">
        <v>1277</v>
      </c>
      <c r="E178" s="108" t="s">
        <v>1277</v>
      </c>
      <c r="F178" s="109" t="s">
        <v>1277</v>
      </c>
      <c r="G178" s="105" t="s">
        <v>5363</v>
      </c>
      <c r="H178" s="179" t="s">
        <v>5934</v>
      </c>
      <c r="I178" s="179" t="s">
        <v>5935</v>
      </c>
      <c r="J178" s="179" t="s">
        <v>5936</v>
      </c>
      <c r="K178" s="179" t="s">
        <v>5779</v>
      </c>
      <c r="L178" s="179" t="s">
        <v>3751</v>
      </c>
      <c r="M178" s="179" t="s">
        <v>5937</v>
      </c>
      <c r="N178" s="179" t="s">
        <v>5938</v>
      </c>
      <c r="O178" s="179" t="s">
        <v>3995</v>
      </c>
      <c r="P178" s="179" t="s">
        <v>4263</v>
      </c>
      <c r="Q178" s="217"/>
      <c r="R178" s="217"/>
      <c r="S178" s="217"/>
      <c r="T178" s="217"/>
      <c r="U178" s="217"/>
      <c r="V178" s="217"/>
      <c r="W178" s="93"/>
      <c r="X178" s="201" t="s">
        <v>5939</v>
      </c>
      <c r="Y178" s="201" t="s">
        <v>940</v>
      </c>
      <c r="Z178" s="220"/>
      <c r="AA178" s="220"/>
      <c r="AB178" s="201" t="s">
        <v>5940</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3330</v>
      </c>
      <c r="BB178" s="186"/>
      <c r="BC178" s="187" t="s">
        <v>2124</v>
      </c>
      <c r="BD178" s="186"/>
      <c r="BE178" s="186"/>
      <c r="BF178" s="186"/>
      <c r="BG178" s="186"/>
      <c r="BH178" s="187" t="s">
        <v>3535</v>
      </c>
      <c r="BI178" s="186"/>
      <c r="BJ178" s="186"/>
      <c r="BK178" s="187" t="s">
        <v>5358</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5941</v>
      </c>
      <c r="CG178" s="192" t="s">
        <v>5623</v>
      </c>
      <c r="CH178" s="192" t="s">
        <v>5942</v>
      </c>
      <c r="CI178" s="192" t="s">
        <v>5943</v>
      </c>
      <c r="CJ178" s="192" t="s">
        <v>164</v>
      </c>
      <c r="CK178" s="192" t="s">
        <v>5944</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5945</v>
      </c>
      <c r="B179" s="83" t="s">
        <v>5946</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3422</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5947</v>
      </c>
      <c r="B180" s="105" t="s">
        <v>1358</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5948</v>
      </c>
      <c r="B181" s="83" t="s">
        <v>1357</v>
      </c>
      <c r="C181" s="84" t="s">
        <v>1277</v>
      </c>
      <c r="D181" s="85" t="s">
        <v>1277</v>
      </c>
      <c r="E181" s="86" t="s">
        <v>1277</v>
      </c>
      <c r="F181" s="87" t="s">
        <v>1277</v>
      </c>
      <c r="G181" s="83" t="s">
        <v>2431</v>
      </c>
      <c r="H181" s="94"/>
      <c r="I181" s="94" t="s">
        <v>5949</v>
      </c>
      <c r="J181" s="94" t="s">
        <v>3894</v>
      </c>
      <c r="K181" s="94" t="s">
        <v>1533</v>
      </c>
      <c r="L181" s="98"/>
      <c r="M181" s="98"/>
      <c r="N181" s="98"/>
      <c r="O181" s="98"/>
      <c r="P181" s="94" t="s">
        <v>872</v>
      </c>
      <c r="Q181" s="98"/>
      <c r="R181" s="98"/>
      <c r="S181" s="98"/>
      <c r="T181" s="98"/>
      <c r="U181" s="98"/>
      <c r="V181" s="98"/>
      <c r="W181" s="93"/>
      <c r="X181" s="98"/>
      <c r="Y181" s="98"/>
      <c r="Z181" s="94" t="s">
        <v>3399</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2854</v>
      </c>
      <c r="AV181" s="98"/>
      <c r="AW181" s="98"/>
      <c r="AX181" s="98"/>
      <c r="AY181" s="98"/>
      <c r="AZ181" s="93"/>
      <c r="BA181" s="98"/>
      <c r="BB181" s="94" t="s">
        <v>543</v>
      </c>
      <c r="BC181" s="94" t="s">
        <v>4865</v>
      </c>
      <c r="BD181" s="94" t="s">
        <v>5950</v>
      </c>
      <c r="BE181" s="98"/>
      <c r="BF181" s="98"/>
      <c r="BG181" s="98"/>
      <c r="BH181" s="94" t="s">
        <v>5018</v>
      </c>
      <c r="BI181" s="98"/>
      <c r="BJ181" s="98"/>
      <c r="BK181" s="98"/>
      <c r="BL181" s="98"/>
      <c r="BM181" s="98"/>
      <c r="BN181" s="98"/>
      <c r="BO181" s="98"/>
      <c r="BP181" s="93"/>
      <c r="BQ181" s="98"/>
      <c r="BR181" s="94" t="s">
        <v>4810</v>
      </c>
      <c r="BS181" s="94" t="s">
        <v>5951</v>
      </c>
      <c r="BT181" s="94" t="s">
        <v>5280</v>
      </c>
      <c r="BU181" s="98"/>
      <c r="BV181" s="98"/>
      <c r="BW181" s="98"/>
      <c r="BX181" s="98"/>
      <c r="BY181" s="98"/>
      <c r="BZ181" s="98"/>
      <c r="CA181" s="98"/>
      <c r="CB181" s="98"/>
      <c r="CC181" s="98"/>
      <c r="CD181" s="98"/>
      <c r="CE181" s="197"/>
      <c r="CF181" s="94" t="s">
        <v>5952</v>
      </c>
      <c r="CG181" s="94" t="s">
        <v>1933</v>
      </c>
      <c r="CH181" s="98"/>
      <c r="CI181" s="98"/>
      <c r="CJ181" s="98"/>
      <c r="CK181" s="98"/>
      <c r="CL181" s="98"/>
      <c r="CM181" s="98"/>
      <c r="CN181" s="98"/>
      <c r="CO181" s="98"/>
      <c r="CP181" s="98"/>
      <c r="CQ181" s="98"/>
      <c r="CR181" s="98"/>
      <c r="CS181" s="103"/>
      <c r="CT181" s="98"/>
      <c r="CU181" s="98"/>
      <c r="CV181" s="94" t="s">
        <v>5953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5954</v>
      </c>
      <c r="DR181" s="98"/>
      <c r="DS181" s="98"/>
      <c r="DT181" s="98"/>
      <c r="DU181" s="98"/>
      <c r="DV181" s="98"/>
      <c r="DW181" s="98"/>
      <c r="DX181" s="98"/>
      <c r="DY181" s="98"/>
      <c r="DZ181" s="98"/>
      <c r="EA181" s="98"/>
      <c r="EB181" s="484"/>
    </row>
    <row r="182">
      <c r="A182" s="694" t="s">
        <v>5955</v>
      </c>
      <c r="B182" s="105" t="s">
        <v>1357</v>
      </c>
      <c r="C182" s="106" t="s">
        <v>1277</v>
      </c>
      <c r="D182" s="107" t="s">
        <v>1277</v>
      </c>
      <c r="E182" s="108" t="s">
        <v>1277</v>
      </c>
      <c r="F182" s="109" t="s">
        <v>1277</v>
      </c>
      <c r="G182" s="105" t="s">
        <v>330</v>
      </c>
      <c r="H182" s="217"/>
      <c r="I182" s="217"/>
      <c r="J182" s="217"/>
      <c r="K182" s="179" t="s">
        <v>3109</v>
      </c>
      <c r="L182" s="217"/>
      <c r="M182" s="217"/>
      <c r="N182" s="217"/>
      <c r="O182" s="217"/>
      <c r="P182" s="179" t="s">
        <v>5956</v>
      </c>
      <c r="Q182" s="217"/>
      <c r="R182" s="217"/>
      <c r="S182" s="217"/>
      <c r="T182" s="217"/>
      <c r="U182" s="217"/>
      <c r="V182" s="217"/>
      <c r="W182" s="93"/>
      <c r="X182" s="220"/>
      <c r="Y182" s="220"/>
      <c r="Z182" s="201" t="s">
        <v>4452</v>
      </c>
      <c r="AA182" s="220"/>
      <c r="AB182" s="220"/>
      <c r="AC182" s="220"/>
      <c r="AD182" s="220"/>
      <c r="AE182" s="220"/>
      <c r="AF182" s="201" t="s">
        <v>3598</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5957</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5959</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5960</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5961</v>
      </c>
      <c r="B186" s="105" t="s">
        <v>1866</v>
      </c>
      <c r="C186" s="106" t="s">
        <v>1277</v>
      </c>
      <c r="D186" s="107" t="s">
        <v>1277</v>
      </c>
      <c r="E186" s="108" t="s">
        <v>1277</v>
      </c>
      <c r="F186" s="109" t="s">
        <v>917</v>
      </c>
      <c r="G186" s="105" t="s">
        <v>917</v>
      </c>
      <c r="H186" s="114" t="s">
        <v>5962</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2726</v>
      </c>
      <c r="AN186" s="221"/>
      <c r="AO186" s="123" t="s">
        <v>5963</v>
      </c>
      <c r="AP186" s="221"/>
      <c r="AQ186" s="221"/>
      <c r="AR186" s="221"/>
      <c r="AS186" s="221"/>
      <c r="AT186" s="221"/>
      <c r="AU186" s="221"/>
      <c r="AV186" s="221"/>
      <c r="AW186" s="221"/>
      <c r="AX186" s="123" t="s">
        <v>516</v>
      </c>
      <c r="AY186" s="221"/>
      <c r="AZ186" s="93"/>
      <c r="BA186" s="129" t="s">
        <v>1381</v>
      </c>
      <c r="BB186" s="186"/>
      <c r="BC186" s="129" t="s">
        <v>4351</v>
      </c>
      <c r="BD186" s="186"/>
      <c r="BE186" s="186"/>
      <c r="BF186" s="186"/>
      <c r="BG186" s="186"/>
      <c r="BH186" s="186"/>
      <c r="BI186" s="186"/>
      <c r="BJ186" s="186"/>
      <c r="BK186" s="186"/>
      <c r="BL186" s="186"/>
      <c r="BM186" s="129" t="s">
        <v>5964</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5965</v>
      </c>
      <c r="DP186" s="233"/>
      <c r="DQ186" s="233"/>
      <c r="DR186" s="233"/>
      <c r="DS186" s="233"/>
      <c r="DT186" s="233"/>
      <c r="DU186" s="233"/>
      <c r="DV186" s="233"/>
      <c r="DW186" s="233"/>
      <c r="DX186" s="233"/>
      <c r="DY186" s="233"/>
      <c r="DZ186" s="233"/>
      <c r="EA186" s="233"/>
      <c r="EB186" s="149" t="s">
        <v>1703</v>
      </c>
    </row>
    <row r="187" ht="15.75" customHeight="1">
      <c r="A187" s="82" t="s">
        <v>5966</v>
      </c>
      <c r="B187" s="83" t="s">
        <v>2798</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5967</v>
      </c>
      <c r="B188" s="105" t="s">
        <v>4192</v>
      </c>
      <c r="C188" s="106" t="s">
        <v>1277</v>
      </c>
      <c r="D188" s="107" t="s">
        <v>1277</v>
      </c>
      <c r="E188" s="108" t="s">
        <v>1277</v>
      </c>
      <c r="F188" s="109" t="s">
        <v>1277</v>
      </c>
      <c r="G188" s="105" t="s">
        <v>541</v>
      </c>
      <c r="H188" s="217"/>
      <c r="I188" s="179" t="s">
        <v>5968</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5969</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5970</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5971</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5972</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5973</v>
      </c>
      <c r="B191" s="83" t="s">
        <v>218</v>
      </c>
      <c r="C191" s="84" t="s">
        <v>1277</v>
      </c>
      <c r="D191" s="85" t="s">
        <v>1277</v>
      </c>
      <c r="E191" s="86" t="s">
        <v>1277</v>
      </c>
      <c r="F191" s="87" t="s">
        <v>1277</v>
      </c>
      <c r="G191" s="83" t="s">
        <v>541</v>
      </c>
      <c r="H191" s="98"/>
      <c r="I191" s="94"/>
      <c r="J191" s="98"/>
      <c r="K191" s="94" t="s">
        <v>4576</v>
      </c>
      <c r="L191" s="94" t="s">
        <v>5974</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3073</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5975</v>
      </c>
      <c r="B192" s="105" t="s">
        <v>4574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5976</v>
      </c>
      <c r="CG192" s="192" t="s">
        <v>3961</v>
      </c>
      <c r="CH192" s="192" t="s">
        <v>5977</v>
      </c>
      <c r="CI192" s="230"/>
      <c r="CJ192" s="192" t="s">
        <v>1993</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2052</v>
      </c>
      <c r="DH192" s="233"/>
      <c r="DI192" s="233"/>
      <c r="DJ192" s="209"/>
      <c r="DK192" s="209" t="s">
        <v>5978</v>
      </c>
      <c r="DL192" s="209"/>
      <c r="DM192" s="233"/>
      <c r="DN192" s="233"/>
      <c r="DO192" s="233"/>
      <c r="DP192" s="233"/>
      <c r="DQ192" s="233"/>
      <c r="DR192" s="233"/>
      <c r="DS192" s="233"/>
      <c r="DT192" s="233"/>
      <c r="DU192" s="233"/>
      <c r="DV192" s="233"/>
      <c r="DW192" s="233"/>
      <c r="DX192" s="233"/>
      <c r="DY192" s="233"/>
      <c r="DZ192" s="233"/>
      <c r="EA192" s="233"/>
      <c r="EB192" s="588"/>
    </row>
    <row r="193">
      <c r="A193" s="695" t="s">
        <v>5979</v>
      </c>
      <c r="B193" s="83" t="s">
        <v>3373</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5980</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5981</v>
      </c>
      <c r="B195" s="83" t="s">
        <v>1418</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5982</v>
      </c>
      <c r="B196" s="105" t="s">
        <v>1151</v>
      </c>
      <c r="C196" s="106" t="s">
        <v>1277</v>
      </c>
      <c r="D196" s="107" t="s">
        <v>1277</v>
      </c>
      <c r="E196" s="108" t="s">
        <v>1277</v>
      </c>
      <c r="F196" s="109" t="s">
        <v>1277</v>
      </c>
      <c r="G196" s="105" t="s">
        <v>432</v>
      </c>
      <c r="H196" s="217"/>
      <c r="I196" s="217"/>
      <c r="J196" s="217"/>
      <c r="K196" s="179" t="s">
        <v>2583</v>
      </c>
      <c r="L196" s="217"/>
      <c r="M196" s="217"/>
      <c r="N196" s="217"/>
      <c r="O196" s="179" t="s">
        <v>5983</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2834</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J33"/>
    <hyperlink r:id="rId1897" ref="AL33"/>
    <hyperlink r:id="rId1898" ref="AM33"/>
    <hyperlink r:id="rId1899" ref="AN33"/>
    <hyperlink r:id="rId1900" ref="AQ33"/>
    <hyperlink r:id="rId1901" ref="AR33"/>
    <hyperlink r:id="rId1902" ref="AS33"/>
    <hyperlink r:id="rId1903" ref="AV33"/>
    <hyperlink r:id="rId1904" ref="AW33"/>
    <hyperlink r:id="rId1905" ref="BA33"/>
    <hyperlink r:id="rId1906" ref="BB33"/>
    <hyperlink r:id="rId1907" ref="BC33"/>
    <hyperlink r:id="rId1908" ref="BG33"/>
    <hyperlink r:id="rId1909" ref="BL33"/>
    <hyperlink r:id="rId1910" ref="BN33"/>
    <hyperlink r:id="rId1911" ref="BQ33"/>
    <hyperlink r:id="rId1912" ref="BR33"/>
    <hyperlink r:id="rId1913" ref="BS33"/>
    <hyperlink r:id="rId1914" ref="BT33"/>
    <hyperlink r:id="rId1915" ref="BU33"/>
    <hyperlink r:id="rId1916" ref="BW33"/>
    <hyperlink r:id="rId1917" ref="BX33"/>
    <hyperlink r:id="rId1918" ref="BZ33"/>
    <hyperlink r:id="rId1919" ref="CB33"/>
    <hyperlink r:id="rId1920" ref="CH33"/>
    <hyperlink r:id="rId1921" ref="CK33"/>
    <hyperlink r:id="rId1922" ref="CN33"/>
    <hyperlink r:id="rId1923" ref="CO33"/>
    <hyperlink r:id="rId1924" ref="CP33"/>
    <hyperlink r:id="rId1925" ref="CQ33"/>
    <hyperlink r:id="rId1926" ref="CU33"/>
    <hyperlink r:id="rId1927" ref="CX33"/>
    <hyperlink r:id="rId1928" ref="CY33"/>
    <hyperlink r:id="rId1929" ref="DC33"/>
    <hyperlink r:id="rId1930" ref="DD33"/>
    <hyperlink r:id="rId1931" ref="DG33"/>
    <hyperlink r:id="rId1932" ref="DI33"/>
    <hyperlink r:id="rId1933" ref="DJ33"/>
    <hyperlink r:id="rId1934" ref="DK33"/>
    <hyperlink r:id="rId1935" ref="DL33"/>
    <hyperlink r:id="rId1936" ref="DM33"/>
    <hyperlink r:id="rId1937" ref="DN33"/>
    <hyperlink r:id="rId1938" ref="DO33"/>
    <hyperlink r:id="rId1939" ref="DQ33"/>
    <hyperlink r:id="rId1940" ref="DR33"/>
    <hyperlink r:id="rId1941" ref="DS33"/>
    <hyperlink r:id="rId1942" ref="DT33"/>
    <hyperlink r:id="rId1943" ref="DU33"/>
    <hyperlink r:id="rId1944" ref="DV33"/>
    <hyperlink r:id="rId1945" ref="DW33"/>
    <hyperlink r:id="rId1946" ref="DX33"/>
    <hyperlink r:id="rId1947" ref="DY33"/>
    <hyperlink r:id="rId1948" ref="DZ33"/>
    <hyperlink r:id="rId1949" ref="EA33"/>
    <hyperlink r:id="rId1950" ref="EB33"/>
    <hyperlink r:id="rId1951" ref="I34"/>
    <hyperlink r:id="rId1952" ref="M34"/>
    <hyperlink r:id="rId1953" ref="P34"/>
    <hyperlink r:id="rId1954" ref="Z34"/>
    <hyperlink r:id="rId1955" ref="AC34"/>
    <hyperlink r:id="rId1956" ref="BA34"/>
    <hyperlink r:id="rId1957" ref="BE34"/>
    <hyperlink r:id="rId1958" ref="BI34"/>
    <hyperlink r:id="rId1959" ref="BQ34"/>
    <hyperlink r:id="rId1960" ref="BV34"/>
    <hyperlink r:id="rId1961" ref="BW34"/>
    <hyperlink r:id="rId1962" ref="CI34"/>
    <hyperlink r:id="rId1963" ref="CT34"/>
    <hyperlink r:id="rId1964" ref="CZ34"/>
    <hyperlink r:id="rId1965" ref="DP34"/>
    <hyperlink r:id="rId1966" ref="I35"/>
    <hyperlink r:id="rId1967" ref="L35"/>
    <hyperlink r:id="rId1968" ref="O35"/>
    <hyperlink r:id="rId1969" ref="AC35"/>
    <hyperlink r:id="rId1970" ref="AE35"/>
    <hyperlink r:id="rId1971" ref="AQ35"/>
    <hyperlink r:id="rId1972" ref="AU35"/>
    <hyperlink r:id="rId1973" ref="BJ35"/>
    <hyperlink r:id="rId1974" ref="BT35"/>
    <hyperlink r:id="rId1975" ref="CF35"/>
    <hyperlink r:id="rId1976" ref="CT35"/>
    <hyperlink r:id="rId1977" ref="CZ35"/>
    <hyperlink r:id="rId1978" ref="V36"/>
    <hyperlink r:id="rId1979" ref="AJ36"/>
    <hyperlink r:id="rId1980" ref="AY36"/>
    <hyperlink r:id="rId1981" ref="BL36"/>
    <hyperlink r:id="rId1982" ref="BO36"/>
    <hyperlink r:id="rId1983" ref="CD36"/>
    <hyperlink r:id="rId1984" ref="CR36"/>
    <hyperlink r:id="rId1985" ref="DE36"/>
    <hyperlink r:id="rId1986" ref="H37"/>
    <hyperlink r:id="rId1987" ref="I37"/>
    <hyperlink r:id="rId1988" ref="J37"/>
    <hyperlink r:id="rId1989" ref="K37"/>
    <hyperlink r:id="rId1990" ref="L37"/>
    <hyperlink r:id="rId1991" ref="M37"/>
    <hyperlink r:id="rId1992" ref="N37"/>
    <hyperlink r:id="rId1993" ref="O37"/>
    <hyperlink r:id="rId1994" ref="P37"/>
    <hyperlink r:id="rId1995" ref="S37"/>
    <hyperlink r:id="rId1996" ref="U37"/>
    <hyperlink r:id="rId1997" ref="X37"/>
    <hyperlink r:id="rId1998" ref="Y37"/>
    <hyperlink r:id="rId1999" ref="Z37"/>
    <hyperlink r:id="rId2000" ref="AA37"/>
    <hyperlink r:id="rId2001" ref="AB37"/>
    <hyperlink r:id="rId2002" ref="AC37"/>
    <hyperlink r:id="rId2003" ref="AD37"/>
    <hyperlink r:id="rId2004" ref="AF37"/>
    <hyperlink r:id="rId2005" ref="AI37"/>
    <hyperlink r:id="rId2006" ref="AU37"/>
    <hyperlink r:id="rId2007" ref="AV37"/>
    <hyperlink r:id="rId2008" ref="AX37"/>
    <hyperlink r:id="rId2009" ref="BA37"/>
    <hyperlink r:id="rId2010" ref="BB37"/>
    <hyperlink r:id="rId2011" ref="BC37"/>
    <hyperlink r:id="rId2012" ref="BD37"/>
    <hyperlink r:id="rId2013" ref="BE37"/>
    <hyperlink r:id="rId2014" ref="BF37"/>
    <hyperlink r:id="rId2015" ref="BH37"/>
    <hyperlink r:id="rId2016" ref="BI37"/>
    <hyperlink r:id="rId2017" ref="BK37"/>
    <hyperlink r:id="rId2018" ref="BL37"/>
    <hyperlink r:id="rId2019" ref="BN37"/>
    <hyperlink r:id="rId2020" ref="BQ37"/>
    <hyperlink r:id="rId2021" ref="BR37"/>
    <hyperlink r:id="rId2022" ref="BS37"/>
    <hyperlink r:id="rId2023" ref="BU37"/>
    <hyperlink r:id="rId2024" ref="BW37"/>
    <hyperlink r:id="rId2025" ref="BX37"/>
    <hyperlink r:id="rId2026" ref="CB37"/>
    <hyperlink r:id="rId2027" ref="CF37"/>
    <hyperlink r:id="rId2028" ref="CG37"/>
    <hyperlink r:id="rId2029" ref="CI37"/>
    <hyperlink r:id="rId2030" ref="CJ37"/>
    <hyperlink r:id="rId2031" ref="CK37"/>
    <hyperlink r:id="rId2032" ref="CL37"/>
    <hyperlink r:id="rId2033" ref="CM37"/>
    <hyperlink r:id="rId2034" ref="CN37"/>
    <hyperlink r:id="rId2035" ref="CQ37"/>
    <hyperlink r:id="rId2036" ref="CT37"/>
    <hyperlink r:id="rId2037" ref="CU37"/>
    <hyperlink r:id="rId2038" ref="CV37"/>
    <hyperlink r:id="rId2039" ref="CW37"/>
    <hyperlink r:id="rId2040" ref="CX37"/>
    <hyperlink r:id="rId2041" ref="CY37"/>
    <hyperlink r:id="rId2042" ref="CZ37"/>
    <hyperlink r:id="rId2043" ref="DC37"/>
    <hyperlink r:id="rId2044" ref="DD37"/>
    <hyperlink r:id="rId2045" ref="DG37"/>
    <hyperlink r:id="rId2046" ref="DH37"/>
    <hyperlink r:id="rId2047" ref="DJ37"/>
    <hyperlink r:id="rId2048" ref="DK37"/>
    <hyperlink r:id="rId2049" ref="DP37"/>
    <hyperlink r:id="rId2050" ref="DV37"/>
    <hyperlink r:id="rId2051" ref="DY37"/>
    <hyperlink r:id="rId2052" ref="Q38"/>
    <hyperlink r:id="rId2053" ref="V38"/>
    <hyperlink r:id="rId2054" ref="AJ38"/>
    <hyperlink r:id="rId2055" ref="AP38"/>
    <hyperlink r:id="rId2056" ref="AQ38"/>
    <hyperlink r:id="rId2057" ref="AS38"/>
    <hyperlink r:id="rId2058" ref="AW38"/>
    <hyperlink r:id="rId2059" ref="AX38"/>
    <hyperlink r:id="rId2060" ref="AY38"/>
    <hyperlink r:id="rId2061" ref="BO38"/>
    <hyperlink r:id="rId2062" ref="BT38"/>
    <hyperlink r:id="rId2063" ref="BZ38"/>
    <hyperlink r:id="rId2064" ref="CD38"/>
    <hyperlink r:id="rId2065" ref="CO38"/>
    <hyperlink r:id="rId2066" ref="CQ38"/>
    <hyperlink r:id="rId2067" ref="CR38"/>
    <hyperlink r:id="rId2068" ref="DE38"/>
    <hyperlink r:id="rId2069" ref="DJ38"/>
    <hyperlink r:id="rId2070" ref="DW38"/>
    <hyperlink r:id="rId2071" ref="DY38"/>
    <hyperlink r:id="rId2072" ref="K39"/>
    <hyperlink r:id="rId2073" ref="M39"/>
    <hyperlink r:id="rId2074" ref="N39"/>
    <hyperlink r:id="rId2075" ref="O39"/>
    <hyperlink r:id="rId2076" ref="P39"/>
    <hyperlink r:id="rId2077" ref="S39"/>
    <hyperlink r:id="rId2078" ref="X39"/>
    <hyperlink r:id="rId2079" ref="AC39"/>
    <hyperlink r:id="rId2080" ref="AF39"/>
    <hyperlink r:id="rId2081" ref="AM39"/>
    <hyperlink r:id="rId2082" ref="AS39"/>
    <hyperlink r:id="rId2083" ref="BA39"/>
    <hyperlink r:id="rId2084" ref="BC39"/>
    <hyperlink r:id="rId2085" ref="BD39"/>
    <hyperlink r:id="rId2086" ref="BH39"/>
    <hyperlink r:id="rId2087" ref="BK39"/>
    <hyperlink r:id="rId2088" ref="BQ39"/>
    <hyperlink r:id="rId2089" ref="BR39"/>
    <hyperlink r:id="rId2090" ref="BS39"/>
    <hyperlink r:id="rId2091" ref="BT39"/>
    <hyperlink r:id="rId2092" ref="BU39"/>
    <hyperlink r:id="rId2093" ref="BV39"/>
    <hyperlink r:id="rId2094" ref="CA39"/>
    <hyperlink r:id="rId2095" ref="CC39"/>
    <hyperlink r:id="rId2096" ref="CD39"/>
    <hyperlink r:id="rId2097" ref="CL39"/>
    <hyperlink r:id="rId2098" ref="CO39"/>
    <hyperlink r:id="rId2099" ref="CW39"/>
    <hyperlink r:id="rId2100" ref="CZ39"/>
    <hyperlink r:id="rId2101" ref="DK39"/>
    <hyperlink r:id="rId2102" ref="DQ39"/>
    <hyperlink r:id="rId2103" ref="DX39"/>
    <hyperlink r:id="rId2104" ref="P41"/>
    <hyperlink r:id="rId2105" ref="Y41"/>
    <hyperlink r:id="rId2106" ref="Z41"/>
    <hyperlink r:id="rId2107" ref="AU41"/>
    <hyperlink r:id="rId2108" ref="BC41"/>
    <hyperlink r:id="rId2109" ref="BD41"/>
    <hyperlink r:id="rId2110" ref="BM41"/>
    <hyperlink r:id="rId2111" ref="CG41"/>
    <hyperlink r:id="rId2112" ref="CM41"/>
    <hyperlink r:id="rId2113" ref="CV41"/>
    <hyperlink r:id="rId2114" ref="CZ41"/>
    <hyperlink r:id="rId2115" ref="DX41"/>
    <hyperlink r:id="rId2116" ref="I42"/>
    <hyperlink r:id="rId2117" ref="J42"/>
    <hyperlink r:id="rId2118" ref="K42"/>
    <hyperlink r:id="rId2119" ref="L42"/>
    <hyperlink r:id="rId2120" ref="M42"/>
    <hyperlink r:id="rId2121" ref="N42"/>
    <hyperlink r:id="rId2122" ref="O42"/>
    <hyperlink r:id="rId2123" ref="X42"/>
    <hyperlink r:id="rId2124" ref="Z42"/>
    <hyperlink r:id="rId2125" ref="AA42"/>
    <hyperlink r:id="rId2126" ref="AB42"/>
    <hyperlink r:id="rId2127" ref="AF42"/>
    <hyperlink r:id="rId2128" ref="AM42"/>
    <hyperlink r:id="rId2129" ref="AU42"/>
    <hyperlink r:id="rId2130" ref="BA42"/>
    <hyperlink r:id="rId2131" ref="BB42"/>
    <hyperlink r:id="rId2132" ref="BD42"/>
    <hyperlink r:id="rId2133" ref="BH42"/>
    <hyperlink r:id="rId2134" ref="BI42"/>
    <hyperlink r:id="rId2135" ref="BJ42"/>
    <hyperlink r:id="rId2136" ref="BQ42"/>
    <hyperlink r:id="rId2137" ref="BS42"/>
    <hyperlink r:id="rId2138" ref="BV42"/>
    <hyperlink r:id="rId2139" ref="BX42"/>
    <hyperlink r:id="rId2140" ref="BY42"/>
    <hyperlink r:id="rId2141" ref="BZ42"/>
    <hyperlink r:id="rId2142" ref="CG42"/>
    <hyperlink r:id="rId2143" ref="CH42"/>
    <hyperlink r:id="rId2144" ref="CI42"/>
    <hyperlink r:id="rId2145" ref="CL42"/>
    <hyperlink r:id="rId2146" ref="CM42"/>
    <hyperlink r:id="rId2147" ref="CT42"/>
    <hyperlink r:id="rId2148" ref="CV42"/>
    <hyperlink r:id="rId2149" ref="CW42"/>
    <hyperlink r:id="rId2150" ref="CX42"/>
    <hyperlink r:id="rId2151" ref="CZ42"/>
    <hyperlink r:id="rId2152" ref="DA42"/>
    <hyperlink r:id="rId2153" ref="DP42"/>
    <hyperlink r:id="rId2154" ref="BH43"/>
    <hyperlink r:id="rId2155" ref="BJ43"/>
    <hyperlink r:id="rId2156" ref="CI43"/>
    <hyperlink r:id="rId2157" ref="CP43"/>
    <hyperlink r:id="rId2158" ref="BH44"/>
    <hyperlink r:id="rId2159" ref="BM44"/>
    <hyperlink r:id="rId2160" ref="CM44"/>
    <hyperlink r:id="rId2161" ref="J45"/>
    <hyperlink r:id="rId2162" ref="K45"/>
    <hyperlink r:id="rId2163" ref="L45"/>
    <hyperlink r:id="rId2164" ref="N45"/>
    <hyperlink r:id="rId2165" ref="O45"/>
    <hyperlink r:id="rId2166" ref="P45"/>
    <hyperlink r:id="rId2167" ref="X45"/>
    <hyperlink r:id="rId2168" ref="Y45"/>
    <hyperlink r:id="rId2169" ref="AA45"/>
    <hyperlink r:id="rId2170" ref="AB45"/>
    <hyperlink r:id="rId2171" ref="AC45"/>
    <hyperlink r:id="rId2172" ref="AM45"/>
    <hyperlink r:id="rId2173" ref="AU45"/>
    <hyperlink r:id="rId2174" ref="BA45"/>
    <hyperlink r:id="rId2175" ref="BB45"/>
    <hyperlink r:id="rId2176" ref="BC45"/>
    <hyperlink r:id="rId2177" ref="BH45"/>
    <hyperlink r:id="rId2178" ref="BJ45"/>
    <hyperlink r:id="rId2179" ref="BR45"/>
    <hyperlink r:id="rId2180" ref="BS45"/>
    <hyperlink r:id="rId2181" ref="BU45"/>
    <hyperlink r:id="rId2182" ref="BV45"/>
    <hyperlink r:id="rId2183" ref="BZ45"/>
    <hyperlink r:id="rId2184" ref="CF45"/>
    <hyperlink r:id="rId2185" ref="CH45"/>
    <hyperlink r:id="rId2186" ref="CL45"/>
    <hyperlink r:id="rId2187" ref="CT45"/>
    <hyperlink r:id="rId2188" ref="CV45"/>
    <hyperlink r:id="rId2189" ref="CW45"/>
    <hyperlink r:id="rId2190" ref="CX45"/>
    <hyperlink r:id="rId2191" ref="CY45"/>
    <hyperlink r:id="rId2192" ref="CZ45"/>
    <hyperlink r:id="rId2193" ref="DP45"/>
    <hyperlink r:id="rId2194" ref="I46"/>
    <hyperlink r:id="rId2195" ref="J46"/>
    <hyperlink r:id="rId2196" ref="K46"/>
    <hyperlink r:id="rId2197" ref="L46"/>
    <hyperlink r:id="rId2198" ref="M46"/>
    <hyperlink r:id="rId2199" ref="N46"/>
    <hyperlink r:id="rId2200" ref="O46"/>
    <hyperlink r:id="rId2201" ref="P46"/>
    <hyperlink r:id="rId2202" ref="R46"/>
    <hyperlink r:id="rId2203" ref="V46"/>
    <hyperlink r:id="rId2204" ref="X46"/>
    <hyperlink r:id="rId2205" ref="Y46"/>
    <hyperlink r:id="rId2206" ref="Z46"/>
    <hyperlink r:id="rId2207" ref="AA46"/>
    <hyperlink r:id="rId2208" ref="AC46"/>
    <hyperlink r:id="rId2209" ref="AF46"/>
    <hyperlink r:id="rId2210" ref="AJ46"/>
    <hyperlink r:id="rId2211" ref="AM46"/>
    <hyperlink r:id="rId2212" ref="AT46"/>
    <hyperlink r:id="rId2213" ref="AU46"/>
    <hyperlink r:id="rId2214" ref="AV46"/>
    <hyperlink r:id="rId2215" ref="BA46"/>
    <hyperlink r:id="rId2216" ref="BB46"/>
    <hyperlink r:id="rId2217" ref="BC46"/>
    <hyperlink r:id="rId2218" ref="BD46"/>
    <hyperlink r:id="rId2219" ref="BE46"/>
    <hyperlink r:id="rId2220" ref="BK46"/>
    <hyperlink r:id="rId2221" ref="BQ46"/>
    <hyperlink r:id="rId2222" ref="BR46"/>
    <hyperlink r:id="rId2223" ref="BS46"/>
    <hyperlink r:id="rId2224" ref="BT46"/>
    <hyperlink r:id="rId2225" ref="BU46"/>
    <hyperlink r:id="rId2226" ref="BV46"/>
    <hyperlink r:id="rId2227" ref="BZ46"/>
    <hyperlink r:id="rId2228" ref="CC46"/>
    <hyperlink r:id="rId2229" ref="CF46"/>
    <hyperlink r:id="rId2230" ref="CG46"/>
    <hyperlink r:id="rId2231" ref="CH46"/>
    <hyperlink r:id="rId2232" ref="CI46"/>
    <hyperlink r:id="rId2233" ref="CJ46"/>
    <hyperlink r:id="rId2234" ref="CK46"/>
    <hyperlink r:id="rId2235" ref="CL46"/>
    <hyperlink r:id="rId2236" ref="CM46"/>
    <hyperlink r:id="rId2237" ref="CO46"/>
    <hyperlink r:id="rId2238" ref="CQ46"/>
    <hyperlink r:id="rId2239" ref="CT46"/>
    <hyperlink r:id="rId2240" ref="CU46"/>
    <hyperlink r:id="rId2241" ref="CX46"/>
    <hyperlink r:id="rId2242" ref="CY46"/>
    <hyperlink r:id="rId2243" ref="CZ46"/>
    <hyperlink r:id="rId2244" ref="DA46"/>
    <hyperlink r:id="rId2245" ref="DG46"/>
    <hyperlink r:id="rId2246" ref="DM46"/>
    <hyperlink r:id="rId2247" ref="DN46"/>
    <hyperlink r:id="rId2248" ref="DP46"/>
    <hyperlink r:id="rId2249" ref="DV46"/>
    <hyperlink r:id="rId2250" ref="DX46"/>
    <hyperlink r:id="rId2251" ref="EA46"/>
    <hyperlink r:id="rId2252" ref="H47"/>
    <hyperlink r:id="rId2253" ref="I47"/>
    <hyperlink r:id="rId2254" ref="M47"/>
    <hyperlink r:id="rId2255" ref="O47"/>
    <hyperlink r:id="rId2256" ref="AA47"/>
    <hyperlink r:id="rId2257" ref="AD47"/>
    <hyperlink r:id="rId2258" ref="AE47"/>
    <hyperlink r:id="rId2259" ref="AL47"/>
    <hyperlink r:id="rId2260" ref="AM47"/>
    <hyperlink r:id="rId2261" ref="AP47"/>
    <hyperlink r:id="rId2262" ref="AQ47"/>
    <hyperlink r:id="rId2263" ref="AU47"/>
    <hyperlink r:id="rId2264" ref="BD47"/>
    <hyperlink r:id="rId2265" ref="BV47"/>
    <hyperlink r:id="rId2266" ref="CC47"/>
    <hyperlink r:id="rId2267" ref="CK47"/>
    <hyperlink r:id="rId2268" ref="CT47"/>
    <hyperlink r:id="rId2269" ref="CV47"/>
    <hyperlink r:id="rId2270" ref="CW47"/>
    <hyperlink r:id="rId2271" ref="CZ47"/>
    <hyperlink r:id="rId2272" ref="DL47"/>
    <hyperlink r:id="rId2273" ref="O48"/>
    <hyperlink r:id="rId2274" ref="X48"/>
    <hyperlink r:id="rId2275" ref="BF48"/>
    <hyperlink r:id="rId2276" ref="BT48"/>
    <hyperlink r:id="rId2277" ref="DK48"/>
    <hyperlink r:id="rId2278" ref="K49"/>
    <hyperlink r:id="rId2279" ref="L49"/>
    <hyperlink r:id="rId2280" ref="N49"/>
    <hyperlink r:id="rId2281" ref="R49"/>
    <hyperlink r:id="rId2282" ref="U49"/>
    <hyperlink r:id="rId2283" ref="AU49"/>
    <hyperlink r:id="rId2284" ref="BB49"/>
    <hyperlink r:id="rId2285" ref="BC49"/>
    <hyperlink r:id="rId2286" ref="BH49"/>
    <hyperlink r:id="rId2287" ref="BM49"/>
    <hyperlink r:id="rId2288" ref="BQ49"/>
    <hyperlink r:id="rId2289" ref="CO49"/>
    <hyperlink r:id="rId2290" ref="CV49"/>
    <hyperlink r:id="rId2291" ref="DA49"/>
    <hyperlink r:id="rId2292" ref="K50"/>
    <hyperlink r:id="rId2293" ref="O50"/>
    <hyperlink r:id="rId2294" ref="P50"/>
    <hyperlink r:id="rId2295" ref="Q50"/>
    <hyperlink r:id="rId2296" ref="U50"/>
    <hyperlink r:id="rId2297" ref="X50"/>
    <hyperlink r:id="rId2298" ref="AB50"/>
    <hyperlink r:id="rId2299" ref="BE50"/>
    <hyperlink r:id="rId2300" ref="BF50"/>
    <hyperlink r:id="rId2301" ref="BV50"/>
    <hyperlink r:id="rId2302" ref="BZ50"/>
    <hyperlink r:id="rId2303" ref="CB50"/>
    <hyperlink r:id="rId2304" ref="CC50"/>
    <hyperlink r:id="rId2305" ref="CY50"/>
    <hyperlink r:id="rId2306" ref="DK50"/>
    <hyperlink r:id="rId2307" ref="DX50"/>
    <hyperlink r:id="rId2308" ref="I51"/>
    <hyperlink r:id="rId2309" ref="M51"/>
    <hyperlink r:id="rId2310" ref="P51"/>
    <hyperlink r:id="rId2311" ref="X51"/>
    <hyperlink r:id="rId2312" ref="AA51"/>
    <hyperlink r:id="rId2313" ref="CG51"/>
    <hyperlink r:id="rId2314" ref="CK51"/>
    <hyperlink r:id="rId2315" ref="CT51"/>
    <hyperlink r:id="rId2316" ref="CZ51"/>
    <hyperlink r:id="rId2317" ref="H53"/>
    <hyperlink r:id="rId2318" ref="J53"/>
    <hyperlink r:id="rId2319" ref="K53"/>
    <hyperlink r:id="rId2320" ref="N53"/>
    <hyperlink r:id="rId2321" ref="BR53"/>
    <hyperlink r:id="rId2322" ref="BV53"/>
    <hyperlink r:id="rId2323" ref="CL53"/>
    <hyperlink r:id="rId2324" ref="CV53"/>
    <hyperlink r:id="rId2325" ref="CZ53"/>
    <hyperlink r:id="rId2326" ref="H54"/>
    <hyperlink r:id="rId2327" ref="I54"/>
    <hyperlink r:id="rId2328" ref="J54"/>
    <hyperlink r:id="rId2329" ref="K54"/>
    <hyperlink r:id="rId2330" ref="L54"/>
    <hyperlink r:id="rId2331" ref="M54"/>
    <hyperlink r:id="rId2332" ref="N54"/>
    <hyperlink r:id="rId2333" ref="O54"/>
    <hyperlink r:id="rId2334" ref="P54"/>
    <hyperlink r:id="rId2335" ref="S54"/>
    <hyperlink r:id="rId2336" ref="U54"/>
    <hyperlink r:id="rId2337" ref="X54"/>
    <hyperlink r:id="rId2338" ref="Y54"/>
    <hyperlink r:id="rId2339" ref="Z54"/>
    <hyperlink r:id="rId2340" ref="AA54"/>
    <hyperlink r:id="rId2341" ref="AB54"/>
    <hyperlink r:id="rId2342" ref="AC54"/>
    <hyperlink r:id="rId2343" ref="AE54"/>
    <hyperlink r:id="rId2344" ref="AF54"/>
    <hyperlink r:id="rId2345" ref="AI54"/>
    <hyperlink r:id="rId2346" ref="AM54"/>
    <hyperlink r:id="rId2347" ref="AO54"/>
    <hyperlink r:id="rId2348" ref="AT54"/>
    <hyperlink r:id="rId2349" ref="AU54"/>
    <hyperlink r:id="rId2350" ref="AX54"/>
    <hyperlink r:id="rId2351" ref="BA54"/>
    <hyperlink r:id="rId2352" ref="BB54"/>
    <hyperlink r:id="rId2353" ref="BC54"/>
    <hyperlink r:id="rId2354" ref="BE54"/>
    <hyperlink r:id="rId2355" ref="BF54"/>
    <hyperlink r:id="rId2356" ref="BH54"/>
    <hyperlink r:id="rId2357" ref="BI54"/>
    <hyperlink r:id="rId2358" ref="BJ54"/>
    <hyperlink r:id="rId2359" ref="BK54"/>
    <hyperlink r:id="rId2360" ref="BM54"/>
    <hyperlink r:id="rId2361" ref="BN54"/>
    <hyperlink r:id="rId2362" ref="BQ54"/>
    <hyperlink r:id="rId2363" ref="BR54"/>
    <hyperlink r:id="rId2364" ref="BS54"/>
    <hyperlink r:id="rId2365" ref="BT54"/>
    <hyperlink r:id="rId2366" ref="BU54"/>
    <hyperlink r:id="rId2367" ref="BV54"/>
    <hyperlink r:id="rId2368" ref="BX54"/>
    <hyperlink r:id="rId2369" ref="BY54"/>
    <hyperlink r:id="rId2370" ref="BZ54"/>
    <hyperlink r:id="rId2371" ref="CB54"/>
    <hyperlink r:id="rId2372" ref="CC54"/>
    <hyperlink r:id="rId2373" ref="CF54"/>
    <hyperlink r:id="rId2374" ref="CG54"/>
    <hyperlink r:id="rId2375" ref="CH54"/>
    <hyperlink r:id="rId2376" ref="CI54"/>
    <hyperlink r:id="rId2377" ref="CJ54"/>
    <hyperlink r:id="rId2378" ref="CK54"/>
    <hyperlink r:id="rId2379" ref="CL54"/>
    <hyperlink r:id="rId2380" ref="CM54"/>
    <hyperlink r:id="rId2381" ref="CQ54"/>
    <hyperlink r:id="rId2382" ref="CT54"/>
    <hyperlink r:id="rId2383" ref="CU54"/>
    <hyperlink r:id="rId2384" ref="CV54"/>
    <hyperlink r:id="rId2385" ref="CW54"/>
    <hyperlink r:id="rId2386" ref="CX54"/>
    <hyperlink r:id="rId2387" ref="CZ54"/>
    <hyperlink r:id="rId2388" ref="DA54"/>
    <hyperlink r:id="rId2389" ref="DG54"/>
    <hyperlink r:id="rId2390" ref="DK54"/>
    <hyperlink r:id="rId2391" ref="DN54"/>
    <hyperlink r:id="rId2392" ref="DP54"/>
    <hyperlink r:id="rId2393" ref="DU54"/>
    <hyperlink r:id="rId2394" ref="DY54"/>
    <hyperlink r:id="rId2395" ref="EA54"/>
    <hyperlink r:id="rId2396" ref="EB54"/>
    <hyperlink r:id="rId2397" ref="H55"/>
    <hyperlink r:id="rId2398" ref="I55"/>
    <hyperlink r:id="rId2399" ref="J55"/>
    <hyperlink r:id="rId2400" ref="K55"/>
    <hyperlink r:id="rId2401" ref="L55"/>
    <hyperlink r:id="rId2402" ref="X55"/>
    <hyperlink r:id="rId2403" ref="Y55"/>
    <hyperlink r:id="rId2404" ref="Z55"/>
    <hyperlink r:id="rId2405" ref="AT55"/>
    <hyperlink r:id="rId2406" ref="AU55"/>
    <hyperlink r:id="rId2407" ref="BC55"/>
    <hyperlink r:id="rId2408" ref="BD55"/>
    <hyperlink r:id="rId2409" ref="CG55"/>
    <hyperlink r:id="rId2410" ref="CK55"/>
    <hyperlink r:id="rId2411" ref="CV55"/>
    <hyperlink r:id="rId2412" ref="H56"/>
    <hyperlink r:id="rId2413" ref="J56"/>
    <hyperlink r:id="rId2414" ref="K56"/>
    <hyperlink r:id="rId2415" ref="L56"/>
    <hyperlink r:id="rId2416" ref="M56"/>
    <hyperlink r:id="rId2417" ref="O56"/>
    <hyperlink r:id="rId2418" ref="P56"/>
    <hyperlink r:id="rId2419" ref="R56"/>
    <hyperlink r:id="rId2420" ref="S56"/>
    <hyperlink r:id="rId2421" ref="Y56"/>
    <hyperlink r:id="rId2422" ref="Z56"/>
    <hyperlink r:id="rId2423" ref="AF56"/>
    <hyperlink r:id="rId2424" ref="AG56"/>
    <hyperlink r:id="rId2425" ref="AJ56"/>
    <hyperlink r:id="rId2426" ref="AL56"/>
    <hyperlink r:id="rId2427" ref="AM56"/>
    <hyperlink r:id="rId2428" ref="AN56"/>
    <hyperlink r:id="rId2429" ref="AQ56"/>
    <hyperlink r:id="rId2430" ref="AT56"/>
    <hyperlink r:id="rId2431" ref="AU56"/>
    <hyperlink r:id="rId2432" ref="AV56"/>
    <hyperlink r:id="rId2433" ref="BA56"/>
    <hyperlink r:id="rId2434" ref="BD56"/>
    <hyperlink r:id="rId2435" ref="BG56"/>
    <hyperlink r:id="rId2436" ref="BQ56"/>
    <hyperlink r:id="rId2437" ref="BS56"/>
    <hyperlink r:id="rId2438" ref="BT56"/>
    <hyperlink r:id="rId2439" ref="BY56"/>
    <hyperlink r:id="rId2440" ref="BZ56"/>
    <hyperlink r:id="rId2441" ref="CA56"/>
    <hyperlink r:id="rId2442" ref="CG56"/>
    <hyperlink r:id="rId2443" ref="CL56"/>
    <hyperlink r:id="rId2444" ref="CM56"/>
    <hyperlink r:id="rId2445" ref="CV56"/>
    <hyperlink r:id="rId2446" ref="CX56"/>
    <hyperlink r:id="rId2447" ref="CY56"/>
    <hyperlink r:id="rId2448" ref="CZ56"/>
    <hyperlink r:id="rId2449" ref="DA56"/>
    <hyperlink r:id="rId2450" ref="DB56"/>
    <hyperlink r:id="rId2451" ref="DC56"/>
    <hyperlink r:id="rId2452" ref="DD56"/>
    <hyperlink r:id="rId2453" ref="DE56"/>
    <hyperlink r:id="rId2454" ref="DG56"/>
    <hyperlink r:id="rId2455" ref="DH56"/>
    <hyperlink r:id="rId2456" ref="DI56"/>
    <hyperlink r:id="rId2457" ref="DK56"/>
    <hyperlink r:id="rId2458" ref="DM56"/>
    <hyperlink r:id="rId2459" ref="DN56"/>
    <hyperlink r:id="rId2460" ref="DO56"/>
    <hyperlink r:id="rId2461" ref="DP56"/>
    <hyperlink r:id="rId2462" ref="DQ56"/>
    <hyperlink r:id="rId2463" ref="DR56"/>
    <hyperlink r:id="rId2464" ref="DS56"/>
    <hyperlink r:id="rId2465" ref="DT56"/>
    <hyperlink r:id="rId2466" ref="DU56"/>
    <hyperlink r:id="rId2467" ref="DV56"/>
    <hyperlink r:id="rId2468" ref="DW56"/>
    <hyperlink r:id="rId2469" ref="DX56"/>
    <hyperlink r:id="rId2470" ref="DY56"/>
    <hyperlink r:id="rId2471" ref="DZ56"/>
    <hyperlink r:id="rId2472" ref="EA56"/>
    <hyperlink r:id="rId2473" ref="EB56"/>
    <hyperlink r:id="rId2474" ref="CF57"/>
    <hyperlink r:id="rId2475" ref="CW57"/>
    <hyperlink r:id="rId2476" ref="J58"/>
    <hyperlink r:id="rId2477" ref="K58"/>
    <hyperlink r:id="rId2478" ref="N58"/>
    <hyperlink r:id="rId2479" ref="O58"/>
    <hyperlink r:id="rId2480" ref="P58"/>
    <hyperlink r:id="rId2481" ref="X58"/>
    <hyperlink r:id="rId2482" ref="Y58"/>
    <hyperlink r:id="rId2483" ref="Z58"/>
    <hyperlink r:id="rId2484" ref="AA58"/>
    <hyperlink r:id="rId2485" ref="AB58"/>
    <hyperlink r:id="rId2486" ref="AC58"/>
    <hyperlink r:id="rId2487" ref="AF58"/>
    <hyperlink r:id="rId2488" ref="AI58"/>
    <hyperlink r:id="rId2489" ref="AM58"/>
    <hyperlink r:id="rId2490" ref="AT58"/>
    <hyperlink r:id="rId2491" ref="AU58"/>
    <hyperlink r:id="rId2492" ref="BA58"/>
    <hyperlink r:id="rId2493" ref="BC58"/>
    <hyperlink r:id="rId2494" ref="BD58"/>
    <hyperlink r:id="rId2495" ref="BE58"/>
    <hyperlink r:id="rId2496" ref="BF58"/>
    <hyperlink r:id="rId2497" ref="BH58"/>
    <hyperlink r:id="rId2498" ref="BI58"/>
    <hyperlink r:id="rId2499" ref="BK58"/>
    <hyperlink r:id="rId2500" ref="BR58"/>
    <hyperlink r:id="rId2501" ref="BS58"/>
    <hyperlink r:id="rId2502" ref="BT58"/>
    <hyperlink r:id="rId2503" ref="BV58"/>
    <hyperlink r:id="rId2504" ref="BZ58"/>
    <hyperlink r:id="rId2505" ref="CL58"/>
    <hyperlink r:id="rId2506" ref="CM58"/>
    <hyperlink r:id="rId2507" ref="CU58"/>
    <hyperlink r:id="rId2508" ref="CV58"/>
    <hyperlink r:id="rId2509" ref="CW58"/>
    <hyperlink r:id="rId2510" ref="DA58"/>
    <hyperlink r:id="rId2511" ref="DE58"/>
    <hyperlink r:id="rId2512" ref="DL58"/>
    <hyperlink r:id="rId2513" ref="DP58"/>
    <hyperlink r:id="rId2514" ref="DS58"/>
    <hyperlink r:id="rId2515" ref="DU58"/>
    <hyperlink r:id="rId2516" ref="J59"/>
    <hyperlink r:id="rId2517" ref="N59"/>
    <hyperlink r:id="rId2518" ref="X59"/>
    <hyperlink r:id="rId2519" ref="Y59"/>
    <hyperlink r:id="rId2520" ref="AA59"/>
    <hyperlink r:id="rId2521" ref="AB59"/>
    <hyperlink r:id="rId2522" ref="AC59"/>
    <hyperlink r:id="rId2523" ref="AF59"/>
    <hyperlink r:id="rId2524" ref="AH59"/>
    <hyperlink r:id="rId2525" ref="AL59"/>
    <hyperlink r:id="rId2526" ref="AU59"/>
    <hyperlink r:id="rId2527" ref="BB59"/>
    <hyperlink r:id="rId2528" ref="BG59"/>
    <hyperlink r:id="rId2529" ref="BI59"/>
    <hyperlink r:id="rId2530" ref="BJ59"/>
    <hyperlink r:id="rId2531" ref="BQ59"/>
    <hyperlink r:id="rId2532" ref="BS59"/>
    <hyperlink r:id="rId2533" ref="BX59"/>
    <hyperlink r:id="rId2534" ref="CD59"/>
    <hyperlink r:id="rId2535" ref="CI59"/>
    <hyperlink r:id="rId2536" ref="CL59"/>
    <hyperlink r:id="rId2537" ref="CM59"/>
    <hyperlink r:id="rId2538" ref="L60"/>
    <hyperlink r:id="rId2539" ref="P60"/>
    <hyperlink r:id="rId2540" ref="S60"/>
    <hyperlink r:id="rId2541" ref="BD60"/>
    <hyperlink r:id="rId2542" ref="BE60"/>
    <hyperlink r:id="rId2543" ref="BM60"/>
    <hyperlink r:id="rId2544" ref="CZ60"/>
    <hyperlink r:id="rId2545" ref="K61"/>
    <hyperlink r:id="rId2546" ref="N61"/>
    <hyperlink r:id="rId2547" ref="O61"/>
    <hyperlink r:id="rId2548" ref="P61"/>
    <hyperlink r:id="rId2549" ref="AC61"/>
    <hyperlink r:id="rId2550" ref="AF61"/>
    <hyperlink r:id="rId2551" ref="BD61"/>
    <hyperlink r:id="rId2552" ref="BH61"/>
    <hyperlink r:id="rId2553" ref="BS61"/>
    <hyperlink r:id="rId2554" ref="BT61"/>
    <hyperlink r:id="rId2555" ref="BV61"/>
    <hyperlink r:id="rId2556" ref="CG61"/>
    <hyperlink r:id="rId2557" ref="CJ61"/>
    <hyperlink r:id="rId2558" ref="CK61"/>
    <hyperlink r:id="rId2559" ref="CL61"/>
    <hyperlink r:id="rId2560" ref="CW61"/>
    <hyperlink r:id="rId2561" ref="CZ61"/>
    <hyperlink r:id="rId2562" ref="DA61"/>
    <hyperlink r:id="rId2563" ref="DK61"/>
    <hyperlink r:id="rId2564" ref="DN61"/>
    <hyperlink r:id="rId2565" ref="DP61"/>
    <hyperlink r:id="rId2566" ref="EB61"/>
    <hyperlink r:id="rId2567" ref="H62"/>
    <hyperlink r:id="rId2568" ref="I62"/>
    <hyperlink r:id="rId2569" ref="J62"/>
    <hyperlink r:id="rId2570" ref="K62"/>
    <hyperlink r:id="rId2571" ref="L62"/>
    <hyperlink r:id="rId2572" ref="M62"/>
    <hyperlink r:id="rId2573" ref="P62"/>
    <hyperlink r:id="rId2574" ref="X62"/>
    <hyperlink r:id="rId2575" ref="Y62"/>
    <hyperlink r:id="rId2576" ref="Z62"/>
    <hyperlink r:id="rId2577" ref="AA62"/>
    <hyperlink r:id="rId2578" ref="AB62"/>
    <hyperlink r:id="rId2579" ref="AD62"/>
    <hyperlink r:id="rId2580" ref="AF62"/>
    <hyperlink r:id="rId2581" ref="AM62"/>
    <hyperlink r:id="rId2582" ref="AT62"/>
    <hyperlink r:id="rId2583" ref="AU62"/>
    <hyperlink r:id="rId2584" ref="BA62"/>
    <hyperlink r:id="rId2585" ref="BB62"/>
    <hyperlink r:id="rId2586" ref="BE62"/>
    <hyperlink r:id="rId2587" ref="BS62"/>
    <hyperlink r:id="rId2588" ref="CF62"/>
    <hyperlink r:id="rId2589" ref="CG62"/>
    <hyperlink r:id="rId2590" ref="CL62"/>
    <hyperlink r:id="rId2591" ref="CV62"/>
    <hyperlink r:id="rId2592" ref="DG62"/>
    <hyperlink r:id="rId2593" ref="DL62"/>
    <hyperlink r:id="rId2594" ref="DP62"/>
    <hyperlink r:id="rId2595" ref="DU62"/>
    <hyperlink r:id="rId2596" ref="P64"/>
    <hyperlink r:id="rId2597" ref="U64"/>
    <hyperlink r:id="rId2598" ref="X64"/>
    <hyperlink r:id="rId2599" ref="AA64"/>
    <hyperlink r:id="rId2600" ref="AB64"/>
    <hyperlink r:id="rId2601" ref="AJ64"/>
    <hyperlink r:id="rId2602" ref="AX64"/>
    <hyperlink r:id="rId2603" ref="BA64"/>
    <hyperlink r:id="rId2604" ref="BC64"/>
    <hyperlink r:id="rId2605" ref="BD64"/>
    <hyperlink r:id="rId2606" ref="BL64"/>
    <hyperlink r:id="rId2607" ref="BM64"/>
    <hyperlink r:id="rId2608" ref="BQ64"/>
    <hyperlink r:id="rId2609" ref="BS64"/>
    <hyperlink r:id="rId2610" ref="BV64"/>
    <hyperlink r:id="rId2611" ref="CB64"/>
    <hyperlink r:id="rId2612" ref="CF64"/>
    <hyperlink r:id="rId2613" ref="CG64"/>
    <hyperlink r:id="rId2614" ref="CI64"/>
    <hyperlink r:id="rId2615" ref="CL64"/>
    <hyperlink r:id="rId2616" ref="DC64"/>
    <hyperlink r:id="rId2617" ref="DE64"/>
    <hyperlink r:id="rId2618" ref="DK64"/>
    <hyperlink r:id="rId2619" ref="EA64"/>
    <hyperlink r:id="rId2620" ref="H65"/>
    <hyperlink r:id="rId2621" ref="I65"/>
    <hyperlink r:id="rId2622" ref="J65"/>
    <hyperlink r:id="rId2623" ref="K65"/>
    <hyperlink r:id="rId2624" ref="L65"/>
    <hyperlink r:id="rId2625" ref="M65"/>
    <hyperlink r:id="rId2626" ref="N65"/>
    <hyperlink r:id="rId2627" ref="O65"/>
    <hyperlink r:id="rId2628" ref="P65"/>
    <hyperlink r:id="rId2629" ref="X65"/>
    <hyperlink r:id="rId2630" ref="Y65"/>
    <hyperlink r:id="rId2631" ref="Z65"/>
    <hyperlink r:id="rId2632" ref="AA65"/>
    <hyperlink r:id="rId2633" ref="AB65"/>
    <hyperlink r:id="rId2634" ref="AC65"/>
    <hyperlink r:id="rId2635" ref="AE65"/>
    <hyperlink r:id="rId2636" ref="AF65"/>
    <hyperlink r:id="rId2637" ref="AG65"/>
    <hyperlink r:id="rId2638" ref="AL65"/>
    <hyperlink r:id="rId2639" ref="AM65"/>
    <hyperlink r:id="rId2640" ref="AT65"/>
    <hyperlink r:id="rId2641" ref="AU65"/>
    <hyperlink r:id="rId2642" ref="BA65"/>
    <hyperlink r:id="rId2643" ref="BB65"/>
    <hyperlink r:id="rId2644" ref="BC65"/>
    <hyperlink r:id="rId2645" ref="BD65"/>
    <hyperlink r:id="rId2646" ref="BE65"/>
    <hyperlink r:id="rId2647" ref="BF65"/>
    <hyperlink r:id="rId2648" ref="BG65"/>
    <hyperlink r:id="rId2649" ref="BH65"/>
    <hyperlink r:id="rId2650" ref="BI65"/>
    <hyperlink r:id="rId2651" ref="BJ65"/>
    <hyperlink r:id="rId2652" ref="BK65"/>
    <hyperlink r:id="rId2653" ref="BL65"/>
    <hyperlink r:id="rId2654" ref="BM65"/>
    <hyperlink r:id="rId2655" ref="BN65"/>
    <hyperlink r:id="rId2656" ref="BQ65"/>
    <hyperlink r:id="rId2657" ref="BR65"/>
    <hyperlink r:id="rId2658" ref="BS65"/>
    <hyperlink r:id="rId2659" ref="BT65"/>
    <hyperlink r:id="rId2660" ref="BU65"/>
    <hyperlink r:id="rId2661" ref="BV65"/>
    <hyperlink r:id="rId2662" ref="BW65"/>
    <hyperlink r:id="rId2663" ref="BX65"/>
    <hyperlink r:id="rId2664" ref="BZ65"/>
    <hyperlink r:id="rId2665" ref="CC65"/>
    <hyperlink r:id="rId2666" ref="CF65"/>
    <hyperlink r:id="rId2667" ref="CG65"/>
    <hyperlink r:id="rId2668" ref="CH65"/>
    <hyperlink r:id="rId2669" ref="CI65"/>
    <hyperlink r:id="rId2670" ref="CJ65"/>
    <hyperlink r:id="rId2671" ref="CK65"/>
    <hyperlink r:id="rId2672" ref="CL65"/>
    <hyperlink r:id="rId2673" ref="CM65"/>
    <hyperlink r:id="rId2674" ref="CT65"/>
    <hyperlink r:id="rId2675" ref="CU65"/>
    <hyperlink r:id="rId2676" ref="CV65"/>
    <hyperlink r:id="rId2677" ref="CW65"/>
    <hyperlink r:id="rId2678" ref="CX65"/>
    <hyperlink r:id="rId2679" ref="CY65"/>
    <hyperlink r:id="rId2680" ref="CZ65"/>
    <hyperlink r:id="rId2681" ref="DA65"/>
    <hyperlink r:id="rId2682" ref="DD65"/>
    <hyperlink r:id="rId2683" ref="DK65"/>
    <hyperlink r:id="rId2684" ref="DL65"/>
    <hyperlink r:id="rId2685" ref="DP65"/>
    <hyperlink r:id="rId2686" ref="DQ65"/>
    <hyperlink r:id="rId2687" ref="DU65"/>
    <hyperlink r:id="rId2688" ref="DX65"/>
    <hyperlink r:id="rId2689" ref="DY65"/>
    <hyperlink r:id="rId2690" ref="BW67"/>
    <hyperlink r:id="rId2691" ref="CI67"/>
    <hyperlink r:id="rId2692" ref="H68"/>
    <hyperlink r:id="rId2693" ref="Q68"/>
    <hyperlink r:id="rId2694" ref="V68"/>
    <hyperlink r:id="rId2695" ref="AB68"/>
    <hyperlink r:id="rId2696" ref="AJ68"/>
    <hyperlink r:id="rId2697" ref="AN68"/>
    <hyperlink r:id="rId2698" ref="AQ68"/>
    <hyperlink r:id="rId2699" ref="AU68"/>
    <hyperlink r:id="rId2700" ref="AV68"/>
    <hyperlink r:id="rId2701" ref="BD68"/>
    <hyperlink r:id="rId2702" ref="BF68"/>
    <hyperlink r:id="rId2703" ref="BH68"/>
    <hyperlink r:id="rId2704" ref="CA68"/>
    <hyperlink r:id="rId2705" ref="CG68"/>
    <hyperlink r:id="rId2706" ref="DQ68"/>
    <hyperlink r:id="rId2707" ref="DX68"/>
    <hyperlink r:id="rId2708" ref="I69"/>
    <hyperlink r:id="rId2709" ref="J69"/>
    <hyperlink r:id="rId2710" ref="K69"/>
    <hyperlink r:id="rId2711" ref="L69"/>
    <hyperlink r:id="rId2712" ref="M69"/>
    <hyperlink r:id="rId2713" ref="N69"/>
    <hyperlink r:id="rId2714" ref="O69"/>
    <hyperlink r:id="rId2715" ref="P69"/>
    <hyperlink r:id="rId2716" ref="Y69"/>
    <hyperlink r:id="rId2717" ref="Z69"/>
    <hyperlink r:id="rId2718" ref="AB69"/>
    <hyperlink r:id="rId2719" ref="AC69"/>
    <hyperlink r:id="rId2720" ref="AE69"/>
    <hyperlink r:id="rId2721" ref="AF69"/>
    <hyperlink r:id="rId2722" ref="AM69"/>
    <hyperlink r:id="rId2723" ref="AT69"/>
    <hyperlink r:id="rId2724" ref="AU69"/>
    <hyperlink r:id="rId2725" ref="AX69"/>
    <hyperlink r:id="rId2726" ref="AY69"/>
    <hyperlink r:id="rId2727" ref="BB69"/>
    <hyperlink r:id="rId2728" ref="BC69"/>
    <hyperlink r:id="rId2729" ref="BD69"/>
    <hyperlink r:id="rId2730" ref="BK69"/>
    <hyperlink r:id="rId2731" ref="BR69"/>
    <hyperlink r:id="rId2732" ref="BS69"/>
    <hyperlink r:id="rId2733" ref="BT69"/>
    <hyperlink r:id="rId2734" ref="BU69"/>
    <hyperlink r:id="rId2735" ref="BV69"/>
    <hyperlink r:id="rId2736" ref="CC69"/>
    <hyperlink r:id="rId2737" ref="CO69"/>
    <hyperlink r:id="rId2738" ref="CQ69"/>
    <hyperlink r:id="rId2739" ref="CU69"/>
    <hyperlink r:id="rId2740" ref="CV69"/>
    <hyperlink r:id="rId2741" ref="CW69"/>
    <hyperlink r:id="rId2742" ref="DA69"/>
    <hyperlink r:id="rId2743" ref="DC69"/>
    <hyperlink r:id="rId2744" ref="DK69"/>
    <hyperlink r:id="rId2745" ref="DM69"/>
    <hyperlink r:id="rId2746" ref="DS69"/>
    <hyperlink r:id="rId2747" ref="DZ69"/>
    <hyperlink r:id="rId2748" ref="EA69"/>
    <hyperlink r:id="rId2749" ref="EB69"/>
    <hyperlink r:id="rId2750" ref="BW70"/>
    <hyperlink r:id="rId2751" ref="I71"/>
    <hyperlink r:id="rId2752" ref="L71"/>
    <hyperlink r:id="rId2753" ref="P71"/>
    <hyperlink r:id="rId2754" ref="X71"/>
    <hyperlink r:id="rId2755" ref="Z71"/>
    <hyperlink r:id="rId2756" ref="AB71"/>
    <hyperlink r:id="rId2757" ref="BD71"/>
    <hyperlink r:id="rId2758" ref="BT71"/>
    <hyperlink r:id="rId2759" ref="BV71"/>
    <hyperlink r:id="rId2760" ref="CM71"/>
    <hyperlink r:id="rId2761" ref="CZ71"/>
    <hyperlink r:id="rId2762" ref="H73"/>
    <hyperlink r:id="rId2763" ref="R73"/>
    <hyperlink r:id="rId2764" ref="S73"/>
    <hyperlink r:id="rId2765" ref="BR73"/>
    <hyperlink r:id="rId2766" ref="H74"/>
    <hyperlink r:id="rId2767" ref="I74"/>
    <hyperlink r:id="rId2768" ref="K74"/>
    <hyperlink r:id="rId2769" ref="L74"/>
    <hyperlink r:id="rId2770" ref="M74"/>
    <hyperlink r:id="rId2771" ref="N74"/>
    <hyperlink r:id="rId2772" ref="O74"/>
    <hyperlink r:id="rId2773" ref="P74"/>
    <hyperlink r:id="rId2774" ref="Q74"/>
    <hyperlink r:id="rId2775" ref="X74"/>
    <hyperlink r:id="rId2776" ref="Y74"/>
    <hyperlink r:id="rId2777" ref="Z74"/>
    <hyperlink r:id="rId2778" ref="AC74"/>
    <hyperlink r:id="rId2779" ref="AD74"/>
    <hyperlink r:id="rId2780" ref="AE74"/>
    <hyperlink r:id="rId2781" ref="AF74"/>
    <hyperlink r:id="rId2782" ref="AT74"/>
    <hyperlink r:id="rId2783" ref="AU74"/>
    <hyperlink r:id="rId2784" ref="AV74"/>
    <hyperlink r:id="rId2785" ref="BA74"/>
    <hyperlink r:id="rId2786" ref="BB74"/>
    <hyperlink r:id="rId2787" ref="BC74"/>
    <hyperlink r:id="rId2788" ref="BD74"/>
    <hyperlink r:id="rId2789" ref="BH74"/>
    <hyperlink r:id="rId2790" ref="BK74"/>
    <hyperlink r:id="rId2791" ref="BN74"/>
    <hyperlink r:id="rId2792" ref="BS74"/>
    <hyperlink r:id="rId2793" ref="BT74"/>
    <hyperlink r:id="rId2794" ref="BU74"/>
    <hyperlink r:id="rId2795" ref="BV74"/>
    <hyperlink r:id="rId2796" ref="BZ74"/>
    <hyperlink r:id="rId2797" ref="CA74"/>
    <hyperlink r:id="rId2798" ref="CB74"/>
    <hyperlink r:id="rId2799" ref="CG74"/>
    <hyperlink r:id="rId2800" ref="CH74"/>
    <hyperlink r:id="rId2801" ref="CJ74"/>
    <hyperlink r:id="rId2802" ref="CK74"/>
    <hyperlink r:id="rId2803" ref="CL74"/>
    <hyperlink r:id="rId2804" ref="CM74"/>
    <hyperlink r:id="rId2805" ref="CU74"/>
    <hyperlink r:id="rId2806" ref="CZ74"/>
    <hyperlink r:id="rId2807" ref="DJ74"/>
    <hyperlink r:id="rId2808" ref="DK74"/>
    <hyperlink r:id="rId2809" ref="DP74"/>
    <hyperlink r:id="rId2810" ref="DQ74"/>
    <hyperlink r:id="rId2811" ref="DR74"/>
    <hyperlink r:id="rId2812" ref="DU74"/>
    <hyperlink r:id="rId2813" ref="EB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M82"/>
    <hyperlink r:id="rId2863" ref="AI83"/>
    <hyperlink r:id="rId2864" ref="AU83"/>
    <hyperlink r:id="rId2865" ref="CD83"/>
    <hyperlink r:id="rId2866" ref="CR83"/>
    <hyperlink r:id="rId2867" ref="CU83"/>
    <hyperlink r:id="rId2868" ref="DB83"/>
    <hyperlink r:id="rId2869" ref="DM83"/>
    <hyperlink r:id="rId2870" ref="L84"/>
    <hyperlink r:id="rId2871" ref="Z84"/>
    <hyperlink r:id="rId2872" ref="AB84"/>
    <hyperlink r:id="rId2873" ref="BK84"/>
    <hyperlink r:id="rId2874" ref="DP84"/>
    <hyperlink r:id="rId2875" ref="I85"/>
    <hyperlink r:id="rId2876" ref="J85"/>
    <hyperlink r:id="rId2877" ref="L85"/>
    <hyperlink r:id="rId2878" ref="O85"/>
    <hyperlink r:id="rId2879" ref="S85"/>
    <hyperlink r:id="rId2880" ref="T85"/>
    <hyperlink r:id="rId2881" ref="X85"/>
    <hyperlink r:id="rId2882" ref="Y85"/>
    <hyperlink r:id="rId2883" ref="Z85"/>
    <hyperlink r:id="rId2884" ref="AA85"/>
    <hyperlink r:id="rId2885" ref="AC85"/>
    <hyperlink r:id="rId2886" ref="AD85"/>
    <hyperlink r:id="rId2887" ref="AI85"/>
    <hyperlink r:id="rId2888" ref="AR85"/>
    <hyperlink r:id="rId2889" ref="AU85"/>
    <hyperlink r:id="rId2890" ref="AW85"/>
    <hyperlink r:id="rId2891" ref="BD85"/>
    <hyperlink r:id="rId2892" ref="BI85"/>
    <hyperlink r:id="rId2893" ref="BM85"/>
    <hyperlink r:id="rId2894" ref="BN85"/>
    <hyperlink r:id="rId2895" ref="BR85"/>
    <hyperlink r:id="rId2896" ref="BS85"/>
    <hyperlink r:id="rId2897" ref="BT85"/>
    <hyperlink r:id="rId2898" ref="BV85"/>
    <hyperlink r:id="rId2899" ref="BX85"/>
    <hyperlink r:id="rId2900" ref="BY85"/>
    <hyperlink r:id="rId2901" ref="CA85"/>
    <hyperlink r:id="rId2902" ref="CB85"/>
    <hyperlink r:id="rId2903" ref="CC85"/>
    <hyperlink r:id="rId2904" ref="CF85"/>
    <hyperlink r:id="rId2905" ref="CG85"/>
    <hyperlink r:id="rId2906" ref="CH85"/>
    <hyperlink r:id="rId2907" ref="CK85"/>
    <hyperlink r:id="rId2908" ref="CL85"/>
    <hyperlink r:id="rId2909" ref="CQ85"/>
    <hyperlink r:id="rId2910" ref="CT85"/>
    <hyperlink r:id="rId2911" ref="CV85"/>
    <hyperlink r:id="rId2912" ref="CX85"/>
    <hyperlink r:id="rId2913" ref="CY85"/>
    <hyperlink r:id="rId2914" ref="CZ85"/>
    <hyperlink r:id="rId2915" ref="DC85"/>
    <hyperlink r:id="rId2916" ref="DH85"/>
    <hyperlink r:id="rId2917" ref="DM85"/>
    <hyperlink r:id="rId2918" ref="DN85"/>
    <hyperlink r:id="rId2919" ref="DO85"/>
    <hyperlink r:id="rId2920" ref="DP85"/>
    <hyperlink r:id="rId2921" ref="DU85"/>
    <hyperlink r:id="rId2922" ref="DY85"/>
    <hyperlink r:id="rId2923" ref="EA85"/>
    <hyperlink r:id="rId2924" ref="I86"/>
    <hyperlink r:id="rId2925" ref="AA86"/>
    <hyperlink r:id="rId2926" ref="AB86"/>
    <hyperlink r:id="rId2927" ref="AC86"/>
    <hyperlink r:id="rId2928" ref="AY86"/>
    <hyperlink r:id="rId2929" ref="BC86"/>
    <hyperlink r:id="rId2930" ref="BQ86"/>
    <hyperlink r:id="rId2931" ref="CL86"/>
    <hyperlink r:id="rId2932" ref="DE86"/>
    <hyperlink r:id="rId2933" ref="DK86"/>
    <hyperlink r:id="rId2934" ref="AB88"/>
    <hyperlink r:id="rId2935" ref="BF88"/>
    <hyperlink r:id="rId2936" ref="BH88"/>
    <hyperlink r:id="rId2937" ref="CG88"/>
    <hyperlink r:id="rId2938" ref="CZ88"/>
    <hyperlink r:id="rId2939" ref="I89"/>
    <hyperlink r:id="rId2940" ref="J89"/>
    <hyperlink r:id="rId2941" ref="K89"/>
    <hyperlink r:id="rId2942" ref="L89"/>
    <hyperlink r:id="rId2943" ref="N89"/>
    <hyperlink r:id="rId2944" ref="O89"/>
    <hyperlink r:id="rId2945" ref="P89"/>
    <hyperlink r:id="rId2946" ref="X89"/>
    <hyperlink r:id="rId2947" ref="Z89"/>
    <hyperlink r:id="rId2948" ref="AA89"/>
    <hyperlink r:id="rId2949" ref="AB89"/>
    <hyperlink r:id="rId2950" ref="AC89"/>
    <hyperlink r:id="rId2951" ref="AF89"/>
    <hyperlink r:id="rId2952" ref="AT89"/>
    <hyperlink r:id="rId2953" ref="AU89"/>
    <hyperlink r:id="rId2954" ref="BB89"/>
    <hyperlink r:id="rId2955" ref="BC89"/>
    <hyperlink r:id="rId2956" ref="BH89"/>
    <hyperlink r:id="rId2957" ref="BJ89"/>
    <hyperlink r:id="rId2958" ref="BK89"/>
    <hyperlink r:id="rId2959" ref="BQ89"/>
    <hyperlink r:id="rId2960" ref="BS89"/>
    <hyperlink r:id="rId2961" ref="BT89"/>
    <hyperlink r:id="rId2962" ref="BV89"/>
    <hyperlink r:id="rId2963" ref="BY89"/>
    <hyperlink r:id="rId2964" ref="BZ89"/>
    <hyperlink r:id="rId2965" ref="CL89"/>
    <hyperlink r:id="rId2966" ref="CM89"/>
    <hyperlink r:id="rId2967" ref="CT89"/>
    <hyperlink r:id="rId2968" ref="CV89"/>
    <hyperlink r:id="rId2969" ref="CW89"/>
    <hyperlink r:id="rId2970" ref="CX89"/>
    <hyperlink r:id="rId2971" ref="CZ89"/>
    <hyperlink r:id="rId2972" ref="DA89"/>
    <hyperlink r:id="rId2973" ref="DG89"/>
    <hyperlink r:id="rId2974" ref="DK89"/>
    <hyperlink r:id="rId2975" ref="DP89"/>
    <hyperlink r:id="rId2976" ref="DQ89"/>
    <hyperlink r:id="rId2977" ref="DZ89"/>
    <hyperlink r:id="rId2978" ref="EB89"/>
    <hyperlink r:id="rId2979" ref="H91"/>
    <hyperlink r:id="rId2980" ref="L91"/>
    <hyperlink r:id="rId2981" ref="M91"/>
    <hyperlink r:id="rId2982" ref="R91"/>
    <hyperlink r:id="rId2983" ref="S91"/>
    <hyperlink r:id="rId2984" ref="U91"/>
    <hyperlink r:id="rId2985" ref="V91"/>
    <hyperlink r:id="rId2986" ref="X91"/>
    <hyperlink r:id="rId2987" ref="AE91"/>
    <hyperlink r:id="rId2988" ref="AF91"/>
    <hyperlink r:id="rId2989" ref="AG91"/>
    <hyperlink r:id="rId2990" ref="AI91"/>
    <hyperlink r:id="rId2991" ref="AJ91"/>
    <hyperlink r:id="rId2992" ref="AL91"/>
    <hyperlink r:id="rId2993" ref="AM91"/>
    <hyperlink r:id="rId2994" ref="AU91"/>
    <hyperlink r:id="rId2995" ref="AV91"/>
    <hyperlink r:id="rId2996" ref="AW91"/>
    <hyperlink r:id="rId2997" ref="AX91"/>
    <hyperlink r:id="rId2998" ref="BB91"/>
    <hyperlink r:id="rId2999" ref="BC91"/>
    <hyperlink r:id="rId3000" ref="BE91"/>
    <hyperlink r:id="rId3001" ref="BF91"/>
    <hyperlink r:id="rId3002" ref="BG91"/>
    <hyperlink r:id="rId3003" ref="BM91"/>
    <hyperlink r:id="rId3004" ref="BQ91"/>
    <hyperlink r:id="rId3005" ref="BT91"/>
    <hyperlink r:id="rId3006" ref="BW91"/>
    <hyperlink r:id="rId3007" ref="CA91"/>
    <hyperlink r:id="rId3008" ref="CF91"/>
    <hyperlink r:id="rId3009" ref="CG91"/>
    <hyperlink r:id="rId3010" ref="CH91"/>
    <hyperlink r:id="rId3011" ref="CJ91"/>
    <hyperlink r:id="rId3012" ref="CL91"/>
    <hyperlink r:id="rId3013" ref="CM91"/>
    <hyperlink r:id="rId3014" ref="CR91"/>
    <hyperlink r:id="rId3015" ref="CT91"/>
    <hyperlink r:id="rId3016" ref="CX91"/>
    <hyperlink r:id="rId3017" ref="DE91"/>
    <hyperlink r:id="rId3018" ref="DK91"/>
    <hyperlink r:id="rId3019" ref="DL91"/>
    <hyperlink r:id="rId3020" ref="DS91"/>
    <hyperlink r:id="rId3021" ref="DW91"/>
    <hyperlink r:id="rId3022" ref="EB91"/>
    <hyperlink r:id="rId3023" ref="AB93"/>
    <hyperlink r:id="rId3024" ref="H96"/>
    <hyperlink r:id="rId3025" ref="I96"/>
    <hyperlink r:id="rId3026" ref="J96"/>
    <hyperlink r:id="rId3027" ref="P96"/>
    <hyperlink r:id="rId3028" ref="AT96"/>
    <hyperlink r:id="rId3029" ref="BK96"/>
    <hyperlink r:id="rId3030" ref="CA96"/>
    <hyperlink r:id="rId3031" ref="CV96"/>
    <hyperlink r:id="rId3032" ref="I97"/>
    <hyperlink r:id="rId3033" ref="J97"/>
    <hyperlink r:id="rId3034" ref="K97"/>
    <hyperlink r:id="rId3035" ref="L97"/>
    <hyperlink r:id="rId3036" ref="M97"/>
    <hyperlink r:id="rId3037" ref="N97"/>
    <hyperlink r:id="rId3038" ref="O97"/>
    <hyperlink r:id="rId3039" ref="P97"/>
    <hyperlink r:id="rId3040" ref="Q97"/>
    <hyperlink r:id="rId3041" ref="S97"/>
    <hyperlink r:id="rId3042" ref="T97"/>
    <hyperlink r:id="rId3043" ref="X97"/>
    <hyperlink r:id="rId3044" ref="Z97"/>
    <hyperlink r:id="rId3045" ref="AA97"/>
    <hyperlink r:id="rId3046" ref="AB97"/>
    <hyperlink r:id="rId3047" ref="AE97"/>
    <hyperlink r:id="rId3048" ref="AF97"/>
    <hyperlink r:id="rId3049" ref="AT97"/>
    <hyperlink r:id="rId3050" ref="AU97"/>
    <hyperlink r:id="rId3051" ref="AV97"/>
    <hyperlink r:id="rId3052" ref="AX97"/>
    <hyperlink r:id="rId3053" ref="BD97"/>
    <hyperlink r:id="rId3054" ref="BE97"/>
    <hyperlink r:id="rId3055" ref="BJ97"/>
    <hyperlink r:id="rId3056" ref="BK97"/>
    <hyperlink r:id="rId3057" ref="BM97"/>
    <hyperlink r:id="rId3058" ref="BT97"/>
    <hyperlink r:id="rId3059" ref="BZ97"/>
    <hyperlink r:id="rId3060" ref="CA97"/>
    <hyperlink r:id="rId3061" ref="CC97"/>
    <hyperlink r:id="rId3062" ref="CF97"/>
    <hyperlink r:id="rId3063" ref="CG97"/>
    <hyperlink r:id="rId3064" ref="CI97"/>
    <hyperlink r:id="rId3065" ref="CJ97"/>
    <hyperlink r:id="rId3066" ref="CK97"/>
    <hyperlink r:id="rId3067" ref="CQ97"/>
    <hyperlink r:id="rId3068" ref="CT97"/>
    <hyperlink r:id="rId3069" ref="CW97"/>
    <hyperlink r:id="rId3070" ref="DA97"/>
    <hyperlink r:id="rId3071" ref="DD97"/>
    <hyperlink r:id="rId3072" ref="DM97"/>
    <hyperlink r:id="rId3073" ref="DY97"/>
    <hyperlink r:id="rId3074" ref="J99"/>
    <hyperlink r:id="rId3075" ref="K101"/>
    <hyperlink r:id="rId3076" ref="X101"/>
    <hyperlink r:id="rId3077" ref="BV101"/>
    <hyperlink r:id="rId3078" ref="P103"/>
    <hyperlink r:id="rId3079" ref="S103"/>
    <hyperlink r:id="rId3080" ref="V103"/>
    <hyperlink r:id="rId3081" ref="AF103"/>
    <hyperlink r:id="rId3082" ref="AI103"/>
    <hyperlink r:id="rId3083" ref="AO103"/>
    <hyperlink r:id="rId3084" ref="AT103"/>
    <hyperlink r:id="rId3085" ref="AX103"/>
    <hyperlink r:id="rId3086" ref="BX103"/>
    <hyperlink r:id="rId3087" ref="BZ103"/>
    <hyperlink r:id="rId3088" ref="CA103"/>
    <hyperlink r:id="rId3089" ref="CB103"/>
    <hyperlink r:id="rId3090" ref="CM103"/>
    <hyperlink r:id="rId3091" ref="CZ103"/>
    <hyperlink r:id="rId3092" ref="DA103"/>
    <hyperlink r:id="rId3093" ref="O106"/>
    <hyperlink r:id="rId3094" ref="AB106"/>
    <hyperlink r:id="rId3095" ref="BD106"/>
    <hyperlink r:id="rId3096" ref="I107"/>
    <hyperlink r:id="rId3097" ref="X107"/>
    <hyperlink r:id="rId3098" ref="AA107"/>
    <hyperlink r:id="rId3099" ref="AB107"/>
    <hyperlink r:id="rId3100" ref="AU107"/>
    <hyperlink r:id="rId3101" ref="BD107"/>
    <hyperlink r:id="rId3102" ref="BE107"/>
    <hyperlink r:id="rId3103" ref="BH107"/>
    <hyperlink r:id="rId3104" ref="BJ107"/>
    <hyperlink r:id="rId3105" ref="BR107"/>
    <hyperlink r:id="rId3106" ref="BY107"/>
    <hyperlink r:id="rId3107" ref="CF107"/>
    <hyperlink r:id="rId3108" ref="CG107"/>
    <hyperlink r:id="rId3109" ref="CI107"/>
    <hyperlink r:id="rId3110" ref="CL107"/>
    <hyperlink r:id="rId3111" ref="CT107"/>
    <hyperlink r:id="rId3112" ref="CV107"/>
    <hyperlink r:id="rId3113" ref="CW107"/>
    <hyperlink r:id="rId3114" ref="CZ107"/>
    <hyperlink r:id="rId3115" ref="DA107"/>
    <hyperlink r:id="rId3116" ref="CL109"/>
    <hyperlink r:id="rId3117" ref="S110"/>
    <hyperlink r:id="rId3118" ref="Y110"/>
    <hyperlink r:id="rId3119" ref="Z110"/>
    <hyperlink r:id="rId3120" ref="AO110"/>
    <hyperlink r:id="rId3121" ref="AQ110"/>
    <hyperlink r:id="rId3122" ref="AV110"/>
    <hyperlink r:id="rId3123" ref="BC110"/>
    <hyperlink r:id="rId3124" ref="BH110"/>
    <hyperlink r:id="rId3125" ref="BQ110"/>
    <hyperlink r:id="rId3126" ref="BT110"/>
    <hyperlink r:id="rId3127" ref="CA110"/>
    <hyperlink r:id="rId3128" ref="CZ110"/>
    <hyperlink r:id="rId3129" ref="DJ110"/>
    <hyperlink r:id="rId3130" ref="DK110"/>
    <hyperlink r:id="rId3131" ref="H111"/>
    <hyperlink r:id="rId3132" ref="L111"/>
    <hyperlink r:id="rId3133" ref="P111"/>
    <hyperlink r:id="rId3134" ref="Z111"/>
    <hyperlink r:id="rId3135" ref="AB111"/>
    <hyperlink r:id="rId3136" ref="AR111"/>
    <hyperlink r:id="rId3137" ref="AV111"/>
    <hyperlink r:id="rId3138" ref="BC111"/>
    <hyperlink r:id="rId3139" ref="CU111"/>
    <hyperlink r:id="rId3140" ref="DU111"/>
    <hyperlink r:id="rId3141" ref="P113"/>
    <hyperlink r:id="rId3142" ref="Q113"/>
    <hyperlink r:id="rId3143" ref="AF113"/>
    <hyperlink r:id="rId3144" ref="J114"/>
    <hyperlink r:id="rId3145" ref="K114"/>
    <hyperlink r:id="rId3146" ref="P114"/>
    <hyperlink r:id="rId3147" ref="L116"/>
    <hyperlink r:id="rId3148" ref="CG116"/>
    <hyperlink r:id="rId3149" ref="DS116"/>
    <hyperlink r:id="rId3150" ref="DY116"/>
    <hyperlink r:id="rId3151" ref="I118"/>
    <hyperlink r:id="rId3152" ref="L118"/>
    <hyperlink r:id="rId3153" ref="X118"/>
    <hyperlink r:id="rId3154" ref="Y118"/>
    <hyperlink r:id="rId3155" ref="BD118"/>
    <hyperlink r:id="rId3156" ref="BV118"/>
    <hyperlink r:id="rId3157" ref="CV118"/>
    <hyperlink r:id="rId3158" ref="DX118"/>
    <hyperlink r:id="rId3159" ref="CM119"/>
    <hyperlink r:id="rId3160" ref="I124"/>
    <hyperlink r:id="rId3161" ref="J124"/>
    <hyperlink r:id="rId3162" ref="K124"/>
    <hyperlink r:id="rId3163" ref="L124"/>
    <hyperlink r:id="rId3164" ref="M124"/>
    <hyperlink r:id="rId3165" ref="N124"/>
    <hyperlink r:id="rId3166" ref="O124"/>
    <hyperlink r:id="rId3167" ref="X124"/>
    <hyperlink r:id="rId3168" ref="Y124"/>
    <hyperlink r:id="rId3169" ref="Z124"/>
    <hyperlink r:id="rId3170" ref="AB124"/>
    <hyperlink r:id="rId3171" ref="AC124"/>
    <hyperlink r:id="rId3172" ref="AE124"/>
    <hyperlink r:id="rId3173" ref="AF124"/>
    <hyperlink r:id="rId3174" ref="AT124"/>
    <hyperlink r:id="rId3175" ref="AU124"/>
    <hyperlink r:id="rId3176" ref="BA124"/>
    <hyperlink r:id="rId3177" ref="BB124"/>
    <hyperlink r:id="rId3178" ref="BC124"/>
    <hyperlink r:id="rId3179" ref="BD124"/>
    <hyperlink r:id="rId3180" ref="BE124"/>
    <hyperlink r:id="rId3181" ref="BH124"/>
    <hyperlink r:id="rId3182" ref="BK124"/>
    <hyperlink r:id="rId3183" ref="BQ124"/>
    <hyperlink r:id="rId3184" ref="BY124"/>
    <hyperlink r:id="rId3185" ref="CG124"/>
    <hyperlink r:id="rId3186" ref="CH124"/>
    <hyperlink r:id="rId3187" ref="CI124"/>
    <hyperlink r:id="rId3188" ref="CJ124"/>
    <hyperlink r:id="rId3189" ref="CL124"/>
    <hyperlink r:id="rId3190" ref="CT124"/>
    <hyperlink r:id="rId3191" ref="CU124"/>
    <hyperlink r:id="rId3192" ref="CV124"/>
    <hyperlink r:id="rId3193" ref="CW124"/>
    <hyperlink r:id="rId3194" ref="CX124"/>
    <hyperlink r:id="rId3195" ref="CY124"/>
    <hyperlink r:id="rId3196" ref="CZ124"/>
    <hyperlink r:id="rId3197" ref="DA124"/>
    <hyperlink r:id="rId3198" ref="DG124"/>
    <hyperlink r:id="rId3199" ref="DK124"/>
    <hyperlink r:id="rId3200" ref="L127"/>
    <hyperlink r:id="rId3201" ref="P127"/>
    <hyperlink r:id="rId3202" ref="BH127"/>
    <hyperlink r:id="rId3203" ref="BJ127"/>
    <hyperlink r:id="rId3204" ref="BU127"/>
    <hyperlink r:id="rId3205" ref="BV127"/>
    <hyperlink r:id="rId3206" ref="BZ127"/>
    <hyperlink r:id="rId3207" ref="CY127"/>
    <hyperlink r:id="rId3208" ref="CZ127"/>
    <hyperlink r:id="rId3209" ref="L130"/>
    <hyperlink r:id="rId3210" ref="Q130"/>
    <hyperlink r:id="rId3211" ref="S130"/>
    <hyperlink r:id="rId3212" ref="AI130"/>
    <hyperlink r:id="rId3213" ref="AJ130"/>
    <hyperlink r:id="rId3214" ref="BM130"/>
    <hyperlink r:id="rId3215" ref="CB130"/>
    <hyperlink r:id="rId3216" ref="CC130"/>
    <hyperlink r:id="rId3217" ref="CG130"/>
    <hyperlink r:id="rId3218" ref="CR130"/>
    <hyperlink r:id="rId3219" ref="CZ130"/>
    <hyperlink r:id="rId3220" ref="DE130"/>
    <hyperlink r:id="rId3221" ref="Y131"/>
    <hyperlink r:id="rId3222" ref="CZ131"/>
    <hyperlink r:id="rId3223" ref="H133"/>
    <hyperlink r:id="rId3224" ref="I133"/>
    <hyperlink r:id="rId3225" ref="J133"/>
    <hyperlink r:id="rId3226" ref="L133"/>
    <hyperlink r:id="rId3227" ref="M133"/>
    <hyperlink r:id="rId3228" ref="P133"/>
    <hyperlink r:id="rId3229" ref="X133"/>
    <hyperlink r:id="rId3230" ref="Y133"/>
    <hyperlink r:id="rId3231" ref="Z133"/>
    <hyperlink r:id="rId3232" ref="AE133"/>
    <hyperlink r:id="rId3233" ref="BE133"/>
    <hyperlink r:id="rId3234" ref="BQ133"/>
    <hyperlink r:id="rId3235" ref="BS133"/>
    <hyperlink r:id="rId3236" ref="CI133"/>
    <hyperlink r:id="rId3237" ref="CL133"/>
    <hyperlink r:id="rId3238" ref="CZ133"/>
    <hyperlink r:id="rId3239" ref="DG133"/>
    <hyperlink r:id="rId3240" ref="DK133"/>
    <hyperlink r:id="rId3241" ref="O134"/>
    <hyperlink r:id="rId3242" ref="P134"/>
    <hyperlink r:id="rId3243" ref="Z134"/>
    <hyperlink r:id="rId3244" ref="AB134"/>
    <hyperlink r:id="rId3245" ref="AF134"/>
    <hyperlink r:id="rId3246" ref="AT134"/>
    <hyperlink r:id="rId3247" ref="BC134"/>
    <hyperlink r:id="rId3248" ref="BH134"/>
    <hyperlink r:id="rId3249" ref="BK134"/>
    <hyperlink r:id="rId3250" ref="BT134"/>
    <hyperlink r:id="rId3251" ref="BV134"/>
    <hyperlink r:id="rId3252" ref="BZ134"/>
    <hyperlink r:id="rId3253" ref="CI134"/>
    <hyperlink r:id="rId3254" ref="CJ134"/>
    <hyperlink r:id="rId3255" ref="CM134"/>
    <hyperlink r:id="rId3256" ref="CT134"/>
    <hyperlink r:id="rId3257" ref="CU134"/>
    <hyperlink r:id="rId3258" ref="DA134"/>
    <hyperlink r:id="rId3259" ref="DK134"/>
    <hyperlink r:id="rId3260" ref="K135"/>
    <hyperlink r:id="rId3261" ref="L135"/>
    <hyperlink r:id="rId3262" ref="O135"/>
    <hyperlink r:id="rId3263" ref="P135"/>
    <hyperlink r:id="rId3264" ref="Z135"/>
    <hyperlink r:id="rId3265" ref="AB135"/>
    <hyperlink r:id="rId3266" ref="AF135"/>
    <hyperlink r:id="rId3267" ref="AM135"/>
    <hyperlink r:id="rId3268" ref="AT135"/>
    <hyperlink r:id="rId3269" ref="AV135"/>
    <hyperlink r:id="rId3270" ref="BC135"/>
    <hyperlink r:id="rId3271" ref="BH135"/>
    <hyperlink r:id="rId3272" ref="BV135"/>
    <hyperlink r:id="rId3273" ref="CG135"/>
    <hyperlink r:id="rId3274" ref="CV135"/>
    <hyperlink r:id="rId3275" ref="DK135"/>
    <hyperlink r:id="rId3276" ref="I139"/>
    <hyperlink r:id="rId3277" ref="J139"/>
    <hyperlink r:id="rId3278" ref="K139"/>
    <hyperlink r:id="rId3279" ref="L139"/>
    <hyperlink r:id="rId3280" ref="AB139"/>
    <hyperlink r:id="rId3281" ref="BH139"/>
    <hyperlink r:id="rId3282" ref="K141"/>
    <hyperlink r:id="rId3283" ref="L141"/>
    <hyperlink r:id="rId3284" ref="Z141"/>
    <hyperlink r:id="rId3285" ref="BS141"/>
    <hyperlink r:id="rId3286" ref="BT141"/>
    <hyperlink r:id="rId3287" ref="CG141"/>
    <hyperlink r:id="rId3288" ref="DA141"/>
    <hyperlink r:id="rId3289" ref="AC143"/>
    <hyperlink r:id="rId3290" ref="BH143"/>
    <hyperlink r:id="rId3291" ref="BC145"/>
    <hyperlink r:id="rId3292" ref="P147"/>
    <hyperlink r:id="rId3293" ref="AU147"/>
    <hyperlink r:id="rId3294" ref="CF148"/>
    <hyperlink r:id="rId3295" ref="K149"/>
    <hyperlink r:id="rId3296" ref="BK149"/>
    <hyperlink r:id="rId3297" ref="CV149"/>
    <hyperlink r:id="rId3298" ref="DA149"/>
    <hyperlink r:id="rId3299" ref="AG150"/>
    <hyperlink r:id="rId3300" ref="DC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5"/>
    <hyperlink r:id="rId3323" ref="K165"/>
    <hyperlink r:id="rId3324" ref="J167"/>
    <hyperlink r:id="rId3325" ref="CZ168"/>
    <hyperlink r:id="rId3326" ref="BV169"/>
    <hyperlink r:id="rId3327" ref="CC169"/>
    <hyperlink r:id="rId3328" ref="O170"/>
    <hyperlink r:id="rId3329" ref="P170"/>
    <hyperlink r:id="rId3330" ref="CM170"/>
    <hyperlink r:id="rId3331" ref="P171"/>
    <hyperlink r:id="rId3332" ref="AF171"/>
    <hyperlink r:id="rId3333" ref="AB172"/>
    <hyperlink r:id="rId3334" ref="H174"/>
    <hyperlink r:id="rId3335" ref="K174"/>
    <hyperlink r:id="rId3336" ref="BC174"/>
    <hyperlink r:id="rId3337" ref="AA177"/>
    <hyperlink r:id="rId3338" ref="AT179"/>
    <hyperlink r:id="rId3339" ref="CI179"/>
    <hyperlink r:id="rId3340" ref="AH183"/>
    <hyperlink r:id="rId3341" ref="DY184"/>
    <hyperlink r:id="rId3342" ref="BC185"/>
    <hyperlink r:id="rId3343" ref="DK185"/>
    <hyperlink r:id="rId3344" ref="H186"/>
    <hyperlink r:id="rId3345" ref="K186"/>
    <hyperlink r:id="rId3346" ref="Y186"/>
    <hyperlink r:id="rId3347" ref="AM186"/>
    <hyperlink r:id="rId3348" ref="AO186"/>
    <hyperlink r:id="rId3349" ref="AX186"/>
    <hyperlink r:id="rId3350" ref="BA186"/>
    <hyperlink r:id="rId3351" ref="BC186"/>
    <hyperlink r:id="rId3352" ref="BM186"/>
    <hyperlink r:id="rId3353" ref="CF186"/>
    <hyperlink r:id="rId3354" ref="DM186"/>
    <hyperlink r:id="rId3355" ref="DN186"/>
    <hyperlink r:id="rId3356" ref="DO186"/>
    <hyperlink r:id="rId3357" ref="EB186"/>
  </hyperlinks>
  <drawing r:id="rId3358"/>
  <legacyDrawing r:id="rId3359"/>
  <tableParts count="3">
    <tablePart r:id="rId3363"/>
    <tablePart r:id="rId3364"/>
    <tablePart r:id="rId33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5984</v>
      </c>
      <c r="D1" s="709" t="s">
        <v>5985</v>
      </c>
      <c r="E1" s="710" t="s">
        <v>5986</v>
      </c>
      <c r="F1" s="710" t="s">
        <v>735</v>
      </c>
      <c r="G1" s="710" t="s">
        <v>914</v>
      </c>
      <c r="H1" s="709" t="s">
        <v>5987</v>
      </c>
      <c r="I1" s="710" t="s">
        <v>5988</v>
      </c>
      <c r="J1" s="710" t="s">
        <v>5989</v>
      </c>
      <c r="K1" s="709" t="s">
        <v>5990</v>
      </c>
      <c r="L1" s="710" t="s">
        <v>5991</v>
      </c>
      <c r="M1" s="710" t="s">
        <v>5992</v>
      </c>
      <c r="N1" s="709" t="s">
        <v>5993</v>
      </c>
      <c r="O1" s="711" t="s">
        <v>5994</v>
      </c>
      <c r="P1" s="710" t="s">
        <v>5995</v>
      </c>
      <c r="Q1" s="711" t="s">
        <v>1671</v>
      </c>
      <c r="R1" s="710" t="s">
        <v>5996</v>
      </c>
      <c r="S1" s="710" t="s">
        <v>5997</v>
      </c>
      <c r="T1" s="710" t="s">
        <v>5998</v>
      </c>
      <c r="U1" s="712" t="s">
        <v>5999</v>
      </c>
      <c r="V1" s="711" t="s">
        <v>1740</v>
      </c>
      <c r="W1" s="710" t="s">
        <v>6000</v>
      </c>
      <c r="X1" s="710" t="s">
        <v>6001</v>
      </c>
      <c r="Y1" s="710" t="s">
        <v>1149</v>
      </c>
      <c r="Z1" s="710" t="s">
        <v>216</v>
      </c>
      <c r="AA1" s="710" t="s">
        <v>3915</v>
      </c>
      <c r="AB1" s="710" t="s">
        <v>6002</v>
      </c>
      <c r="AC1" s="710" t="s">
        <v>2796</v>
      </c>
      <c r="AD1" s="710" t="s">
        <v>3732</v>
      </c>
      <c r="AE1" s="710" t="s">
        <v>6003</v>
      </c>
      <c r="AF1" s="710" t="s">
        <v>2132</v>
      </c>
      <c r="AG1" s="710" t="s">
        <v>1606</v>
      </c>
      <c r="AH1" s="710" t="s">
        <v>6004</v>
      </c>
      <c r="AI1" s="711" t="s">
        <v>6005</v>
      </c>
      <c r="AJ1" s="710" t="s">
        <v>6006</v>
      </c>
      <c r="AK1" s="713" t="s">
        <v>6007</v>
      </c>
      <c r="AL1" s="710" t="s">
        <v>639</v>
      </c>
      <c r="AM1" s="710" t="s">
        <v>5699</v>
      </c>
      <c r="AN1" s="710" t="s">
        <v>6008</v>
      </c>
      <c r="AO1" s="710" t="s">
        <v>6009</v>
      </c>
      <c r="AP1" s="712" t="s">
        <v>6010</v>
      </c>
      <c r="AQ1" s="710" t="s">
        <v>6011</v>
      </c>
      <c r="AR1" s="710" t="s">
        <v>4082</v>
      </c>
      <c r="AS1" s="710" t="s">
        <v>5270</v>
      </c>
      <c r="AT1" s="710" t="s">
        <v>2877</v>
      </c>
      <c r="AU1" s="710"/>
      <c r="AV1" s="710"/>
      <c r="AW1" s="710"/>
      <c r="AX1" s="710"/>
      <c r="AY1" s="710"/>
      <c r="AZ1" s="710"/>
      <c r="BA1" s="710"/>
    </row>
    <row r="2" ht="15.75" customHeight="1">
      <c r="A2" s="714" t="s">
        <v>44</v>
      </c>
      <c r="C2" s="715"/>
      <c r="D2" s="716" t="s">
        <v>6012</v>
      </c>
      <c r="E2" s="716" t="s">
        <v>6013</v>
      </c>
      <c r="F2" s="716" t="s">
        <v>6014</v>
      </c>
      <c r="G2" s="716" t="s">
        <v>6015</v>
      </c>
      <c r="H2" s="716" t="s">
        <v>6016</v>
      </c>
      <c r="I2" s="716" t="s">
        <v>6017</v>
      </c>
      <c r="J2" s="716" t="s">
        <v>6018</v>
      </c>
      <c r="K2" s="716" t="s">
        <v>6019</v>
      </c>
      <c r="L2" s="716" t="s">
        <v>5734</v>
      </c>
      <c r="M2" s="716" t="s">
        <v>6020</v>
      </c>
      <c r="N2" s="716" t="s">
        <v>6021</v>
      </c>
      <c r="O2" s="716" t="s">
        <v>6022</v>
      </c>
      <c r="P2" s="716" t="s">
        <v>6023</v>
      </c>
      <c r="Q2" s="716" t="s">
        <v>6024</v>
      </c>
      <c r="R2" s="716" t="s">
        <v>6025</v>
      </c>
      <c r="S2" s="716" t="s">
        <v>6026</v>
      </c>
      <c r="T2" s="716" t="s">
        <v>5946</v>
      </c>
      <c r="U2" s="716" t="s">
        <v>993</v>
      </c>
      <c r="V2" s="716" t="s">
        <v>3795</v>
      </c>
      <c r="W2" s="716" t="s">
        <v>1766</v>
      </c>
      <c r="X2" s="716" t="s">
        <v>1743</v>
      </c>
      <c r="Y2" s="716" t="s">
        <v>5091</v>
      </c>
      <c r="Z2" s="716" t="s">
        <v>2135</v>
      </c>
      <c r="AA2" s="716" t="s">
        <v>1866</v>
      </c>
      <c r="AB2" s="716" t="s">
        <v>5829</v>
      </c>
      <c r="AC2" s="716" t="s">
        <v>5829</v>
      </c>
      <c r="AD2" s="716" t="s">
        <v>5433</v>
      </c>
      <c r="AE2" s="716" t="s">
        <v>2943</v>
      </c>
      <c r="AF2" s="716" t="s">
        <v>6027</v>
      </c>
      <c r="AG2" s="716" t="s">
        <v>5874</v>
      </c>
      <c r="AH2" s="716" t="s">
        <v>5874</v>
      </c>
      <c r="AI2" s="716" t="s">
        <v>5469</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6028</v>
      </c>
      <c r="C3" s="715"/>
      <c r="D3" s="719" t="s">
        <v>6029</v>
      </c>
      <c r="E3" s="719" t="s">
        <v>6030</v>
      </c>
      <c r="F3" s="719" t="s">
        <v>3314</v>
      </c>
      <c r="G3" s="719" t="s">
        <v>3590</v>
      </c>
      <c r="H3" s="719" t="s">
        <v>3315</v>
      </c>
      <c r="I3" s="719" t="s">
        <v>4620</v>
      </c>
      <c r="J3" s="719" t="s">
        <v>6031</v>
      </c>
      <c r="K3" s="719" t="s">
        <v>6032</v>
      </c>
      <c r="L3" s="719" t="s">
        <v>3590</v>
      </c>
      <c r="M3" s="719" t="s">
        <v>2831</v>
      </c>
      <c r="N3" s="719" t="s">
        <v>2134</v>
      </c>
      <c r="O3" s="719" t="s">
        <v>6033</v>
      </c>
      <c r="P3" s="719" t="s">
        <v>3795</v>
      </c>
      <c r="Q3" s="719" t="s">
        <v>6034</v>
      </c>
      <c r="R3" s="719" t="s">
        <v>4722</v>
      </c>
      <c r="S3" s="719" t="s">
        <v>5363</v>
      </c>
      <c r="T3" s="719" t="s">
        <v>5469</v>
      </c>
      <c r="U3" s="719" t="s">
        <v>5659</v>
      </c>
      <c r="V3" s="719" t="s">
        <v>1151</v>
      </c>
      <c r="W3" s="719" t="s">
        <v>2431</v>
      </c>
      <c r="X3" s="719" t="s">
        <v>916</v>
      </c>
      <c r="Y3" s="719" t="s">
        <v>328</v>
      </c>
      <c r="Z3" s="719" t="s">
        <v>1151</v>
      </c>
      <c r="AA3" s="719" t="s">
        <v>917</v>
      </c>
      <c r="AB3" s="719" t="s">
        <v>641</v>
      </c>
      <c r="AC3" s="716" t="s">
        <v>1151</v>
      </c>
      <c r="AD3" s="719" t="s">
        <v>3523</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6035</v>
      </c>
      <c r="B4" s="722"/>
      <c r="C4" s="723"/>
      <c r="D4" s="724" t="s">
        <v>6036</v>
      </c>
      <c r="E4" s="724" t="s">
        <v>6037</v>
      </c>
      <c r="F4" s="724" t="s">
        <v>4388</v>
      </c>
      <c r="G4" s="724" t="s">
        <v>6038</v>
      </c>
      <c r="H4" s="724" t="s">
        <v>3470</v>
      </c>
      <c r="I4" s="724" t="s">
        <v>4596</v>
      </c>
      <c r="J4" s="724" t="s">
        <v>6039</v>
      </c>
      <c r="K4" s="724" t="s">
        <v>3061</v>
      </c>
      <c r="L4" s="724" t="s">
        <v>541</v>
      </c>
      <c r="M4" s="724" t="s">
        <v>3314</v>
      </c>
      <c r="N4" s="724" t="s">
        <v>1673</v>
      </c>
      <c r="O4" s="724" t="s">
        <v>1765</v>
      </c>
      <c r="P4" s="724" t="s">
        <v>3277</v>
      </c>
      <c r="Q4" s="724" t="s">
        <v>330</v>
      </c>
      <c r="R4" s="724" t="s">
        <v>5659</v>
      </c>
      <c r="S4" s="724" t="s">
        <v>916</v>
      </c>
      <c r="T4" s="724" t="s">
        <v>328</v>
      </c>
      <c r="U4" s="724" t="s">
        <v>1277</v>
      </c>
      <c r="V4" s="724" t="s">
        <v>433</v>
      </c>
      <c r="W4" s="724" t="s">
        <v>1931</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6040</v>
      </c>
      <c r="B6" s="733" t="s">
        <v>6041</v>
      </c>
      <c r="C6" s="734" t="s">
        <v>331</v>
      </c>
      <c r="D6" s="735" t="s">
        <v>331</v>
      </c>
      <c r="E6" s="736" t="s">
        <v>3425</v>
      </c>
      <c r="F6" s="737" t="s">
        <v>740</v>
      </c>
      <c r="G6" s="738" t="s">
        <v>2623</v>
      </c>
      <c r="H6" s="735" t="s">
        <v>436</v>
      </c>
      <c r="I6" s="735" t="s">
        <v>1419</v>
      </c>
      <c r="J6" s="739" t="s">
        <v>1062</v>
      </c>
      <c r="K6" s="738" t="str">
        <f>HYPERLINK("https://youtu.be/BAG8a3WI9KM","52.27")</f>
        <v>52.27</v>
      </c>
      <c r="L6" s="740" t="s">
        <v>156</v>
      </c>
      <c r="M6" s="741" t="s">
        <v>2539</v>
      </c>
      <c r="N6" s="742"/>
      <c r="O6" s="736" t="str">
        <f>HYPERLINK("https://youtu.be/qv_H1NgDIQ8","53.73")</f>
        <v>53.73</v>
      </c>
      <c r="P6" s="737" t="s">
        <v>1649</v>
      </c>
      <c r="Q6" s="736" t="str">
        <f>HYPERLINK("https://clips.twitch.tv/ZealousSeductiveOkapiCharlieBitMe","51.96")</f>
        <v>51.96</v>
      </c>
      <c r="R6" s="741" t="s">
        <v>2501</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6042</v>
      </c>
      <c r="B7" s="733" t="s">
        <v>6043</v>
      </c>
      <c r="C7" s="747" t="s">
        <v>6044</v>
      </c>
      <c r="D7" s="738" t="s">
        <v>6045</v>
      </c>
      <c r="E7" s="738" t="s">
        <v>6045</v>
      </c>
      <c r="F7" s="737"/>
      <c r="G7" s="738" t="str">
        <f>HYPERLINK("https://youtu.be/y9FQ4EcrohI", "1:21.52")</f>
        <v>1:21.52</v>
      </c>
      <c r="H7" s="737"/>
      <c r="I7" s="737"/>
      <c r="J7" s="738" t="s">
        <v>6046</v>
      </c>
      <c r="K7" s="737" t="s">
        <v>6047</v>
      </c>
      <c r="L7" s="740" t="s">
        <v>6048</v>
      </c>
      <c r="M7" s="737"/>
      <c r="N7" s="737"/>
      <c r="O7" s="737" t="s">
        <v>6049</v>
      </c>
      <c r="P7" s="737" t="s">
        <v>4621</v>
      </c>
      <c r="Q7" s="737"/>
      <c r="R7" s="738" t="s">
        <v>2502</v>
      </c>
      <c r="S7" s="737"/>
      <c r="T7" s="737"/>
      <c r="U7" s="737"/>
      <c r="V7" s="737"/>
      <c r="W7" s="737"/>
      <c r="X7" s="737"/>
      <c r="Y7" s="745"/>
      <c r="Z7" s="737"/>
      <c r="AA7" s="738" t="s">
        <v>3919</v>
      </c>
      <c r="AB7" s="737"/>
      <c r="AC7" s="744"/>
      <c r="AD7" s="745"/>
      <c r="AE7" s="737"/>
      <c r="AF7" s="737"/>
      <c r="AG7" s="737"/>
      <c r="AH7" s="737"/>
      <c r="AI7" s="737"/>
      <c r="AJ7" s="737"/>
      <c r="AK7" s="748" t="s">
        <v>6050</v>
      </c>
      <c r="AL7" s="737"/>
      <c r="AM7" s="740" t="s">
        <v>2866</v>
      </c>
      <c r="AN7" s="737"/>
      <c r="AO7" s="737"/>
      <c r="AP7" s="737"/>
      <c r="AQ7" s="737"/>
      <c r="AR7" s="737"/>
      <c r="AS7" s="737"/>
      <c r="AT7" s="749" t="s">
        <v>6051</v>
      </c>
      <c r="AU7" s="737"/>
      <c r="AV7" s="737"/>
      <c r="AW7" s="737"/>
      <c r="AX7" s="737"/>
      <c r="AY7" s="737"/>
      <c r="AZ7" s="737"/>
      <c r="BA7" s="737"/>
    </row>
    <row r="8" ht="15.75" customHeight="1">
      <c r="A8" s="750"/>
      <c r="B8" s="751" t="s">
        <v>6052</v>
      </c>
      <c r="C8" s="734" t="s">
        <v>332</v>
      </c>
      <c r="D8" s="735" t="s">
        <v>332</v>
      </c>
      <c r="E8" s="735" t="s">
        <v>6053</v>
      </c>
      <c r="F8" s="737" t="s">
        <v>741</v>
      </c>
      <c r="G8" s="738" t="s">
        <v>919</v>
      </c>
      <c r="H8" s="737" t="s">
        <v>828</v>
      </c>
      <c r="I8" s="735" t="s">
        <v>6054</v>
      </c>
      <c r="J8" s="738" t="s">
        <v>1063</v>
      </c>
      <c r="K8" s="738" t="str">
        <f>HYPERLINK("https://youtu.be/ZP_d48CVxG0","1:19.30")</f>
        <v>1:19.30</v>
      </c>
      <c r="L8" s="740" t="s">
        <v>6055</v>
      </c>
      <c r="M8" s="737"/>
      <c r="N8" s="737"/>
      <c r="O8" s="737" t="s">
        <v>4270</v>
      </c>
      <c r="P8" s="737"/>
      <c r="Q8" s="740" t="s">
        <v>828</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6056</v>
      </c>
      <c r="B9" s="753" t="s">
        <v>6041</v>
      </c>
      <c r="C9" s="747" t="s">
        <v>6057</v>
      </c>
      <c r="D9" s="738" t="s">
        <v>6057</v>
      </c>
      <c r="E9" s="735" t="s">
        <v>1367</v>
      </c>
      <c r="F9" s="737" t="s">
        <v>1003</v>
      </c>
      <c r="G9" s="737"/>
      <c r="H9" s="737" t="s">
        <v>1003</v>
      </c>
      <c r="I9" s="737"/>
      <c r="J9" s="737"/>
      <c r="K9" s="737" t="s">
        <v>1237</v>
      </c>
      <c r="L9" s="737"/>
      <c r="M9" s="737"/>
      <c r="N9" s="737" t="s">
        <v>6058</v>
      </c>
      <c r="O9" s="737" t="s">
        <v>6059</v>
      </c>
      <c r="P9" s="737"/>
      <c r="Q9" s="740" t="s">
        <v>1367</v>
      </c>
      <c r="R9" s="737" t="s">
        <v>6060</v>
      </c>
      <c r="S9" s="740" t="s">
        <v>1367</v>
      </c>
      <c r="T9" s="737" t="s">
        <v>1018</v>
      </c>
      <c r="U9" s="737"/>
      <c r="V9" s="737"/>
      <c r="W9" s="738" t="s">
        <v>3341</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6061</v>
      </c>
      <c r="AU9" s="737"/>
      <c r="AV9" s="737"/>
      <c r="AW9" s="737"/>
      <c r="AX9" s="737"/>
      <c r="AY9" s="737"/>
      <c r="AZ9" s="737"/>
      <c r="BA9" s="737"/>
    </row>
    <row r="10" ht="15.75" customHeight="1">
      <c r="A10" s="752" t="s">
        <v>6062</v>
      </c>
      <c r="B10" s="753" t="s">
        <v>6043</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2448</v>
      </c>
      <c r="AG10" s="737"/>
      <c r="AH10" s="755"/>
      <c r="AI10" s="755"/>
      <c r="AJ10" s="755"/>
      <c r="AK10" s="756"/>
      <c r="AL10" s="755"/>
      <c r="AM10" s="757" t="s">
        <v>6063</v>
      </c>
      <c r="AN10" s="755"/>
      <c r="AO10" s="755"/>
      <c r="AP10" s="737"/>
      <c r="AQ10" s="755"/>
      <c r="AR10" s="737"/>
      <c r="AS10" s="755"/>
      <c r="AT10" s="755"/>
      <c r="AU10" s="755"/>
      <c r="AV10" s="755"/>
      <c r="AW10" s="755"/>
      <c r="AX10" s="755"/>
      <c r="AY10" s="755"/>
      <c r="AZ10" s="755"/>
      <c r="BA10" s="755"/>
    </row>
    <row r="11" ht="15.75" customHeight="1">
      <c r="A11" s="750"/>
      <c r="B11" s="751" t="s">
        <v>6052</v>
      </c>
      <c r="C11" s="747" t="s">
        <v>2334</v>
      </c>
      <c r="D11" s="735" t="s">
        <v>1196</v>
      </c>
      <c r="E11" s="735" t="s">
        <v>1144</v>
      </c>
      <c r="F11" s="737"/>
      <c r="G11" s="738" t="s">
        <v>2334</v>
      </c>
      <c r="H11" s="755"/>
      <c r="I11" s="737"/>
      <c r="J11" s="738" t="s">
        <v>6064</v>
      </c>
      <c r="K11" s="737"/>
      <c r="L11" s="737"/>
      <c r="M11" s="755"/>
      <c r="N11" s="755"/>
      <c r="O11" s="755"/>
      <c r="P11" s="737"/>
      <c r="Q11" s="755"/>
      <c r="R11" s="755"/>
      <c r="S11" s="737"/>
      <c r="T11" s="755"/>
      <c r="U11" s="737"/>
      <c r="V11" s="737"/>
      <c r="W11" s="738" t="s">
        <v>6065</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6066</v>
      </c>
      <c r="B12" s="733" t="s">
        <v>6067</v>
      </c>
      <c r="C12" s="747" t="s">
        <v>1769</v>
      </c>
      <c r="D12" s="738" t="s">
        <v>1769</v>
      </c>
      <c r="E12" s="738" t="s">
        <v>4006</v>
      </c>
      <c r="F12" s="737" t="s">
        <v>6068</v>
      </c>
      <c r="G12" s="758"/>
      <c r="H12" s="737"/>
      <c r="I12" s="737"/>
      <c r="J12" s="738" t="s">
        <v>6069</v>
      </c>
      <c r="K12" s="737" t="s">
        <v>5328</v>
      </c>
      <c r="L12" s="740" t="s">
        <v>3025</v>
      </c>
      <c r="M12" s="737"/>
      <c r="N12" s="737"/>
      <c r="O12" s="737" t="s">
        <v>6070</v>
      </c>
      <c r="P12" s="738" t="s">
        <v>6071</v>
      </c>
      <c r="Q12" s="737" t="s">
        <v>6068</v>
      </c>
      <c r="R12" s="738" t="s">
        <v>4213</v>
      </c>
      <c r="S12" s="737"/>
      <c r="T12" s="737"/>
      <c r="U12" s="737" t="s">
        <v>2457</v>
      </c>
      <c r="V12" s="737"/>
      <c r="W12" s="737"/>
      <c r="X12" s="737"/>
      <c r="Y12" s="745"/>
      <c r="Z12" s="737"/>
      <c r="AA12" s="738" t="s">
        <v>6072</v>
      </c>
      <c r="AB12" s="737"/>
      <c r="AC12" s="744"/>
      <c r="AD12" s="745"/>
      <c r="AE12" s="737"/>
      <c r="AF12" s="737"/>
      <c r="AG12" s="737"/>
      <c r="AH12" s="740" t="s">
        <v>1616</v>
      </c>
      <c r="AI12" s="737"/>
      <c r="AJ12" s="737"/>
      <c r="AK12" s="746"/>
      <c r="AL12" s="737"/>
      <c r="AM12" s="740" t="s">
        <v>2875</v>
      </c>
      <c r="AN12" s="737"/>
      <c r="AO12" s="737"/>
      <c r="AP12" s="737"/>
      <c r="AQ12" s="737"/>
      <c r="AR12" s="737"/>
      <c r="AS12" s="737"/>
      <c r="AT12" s="749" t="s">
        <v>6073</v>
      </c>
      <c r="AU12" s="737"/>
      <c r="AV12" s="737"/>
      <c r="AW12" s="737"/>
      <c r="AX12" s="737"/>
      <c r="AY12" s="737"/>
      <c r="AZ12" s="737"/>
      <c r="BA12" s="737"/>
    </row>
    <row r="13" ht="15.75" customHeight="1">
      <c r="A13" s="750"/>
      <c r="B13" s="759" t="s">
        <v>6074</v>
      </c>
      <c r="C13" s="734" t="s">
        <v>333</v>
      </c>
      <c r="D13" s="735" t="s">
        <v>333</v>
      </c>
      <c r="E13" s="738" t="s">
        <v>6075</v>
      </c>
      <c r="F13" s="738" t="s">
        <v>1818</v>
      </c>
      <c r="G13" s="738" t="s">
        <v>6076</v>
      </c>
      <c r="H13" s="737" t="s">
        <v>6077</v>
      </c>
      <c r="I13" s="735" t="s">
        <v>920</v>
      </c>
      <c r="J13" s="738" t="s">
        <v>1064</v>
      </c>
      <c r="K13" s="737" t="s">
        <v>6078</v>
      </c>
      <c r="L13" s="740" t="s">
        <v>1769</v>
      </c>
      <c r="M13" s="741" t="s">
        <v>716</v>
      </c>
      <c r="N13" s="740" t="s">
        <v>1469</v>
      </c>
      <c r="O13" s="737" t="s">
        <v>6079</v>
      </c>
      <c r="P13" s="737"/>
      <c r="Q13" s="740" t="s">
        <v>3235</v>
      </c>
      <c r="R13" s="738" t="s">
        <v>2503</v>
      </c>
      <c r="S13" s="737"/>
      <c r="T13" s="737"/>
      <c r="U13" s="737"/>
      <c r="V13" s="737"/>
      <c r="W13" s="737"/>
      <c r="X13" s="737"/>
      <c r="Y13" s="745"/>
      <c r="Z13" s="737"/>
      <c r="AA13" s="737"/>
      <c r="AB13" s="737"/>
      <c r="AC13" s="744"/>
      <c r="AD13" s="745"/>
      <c r="AE13" s="737"/>
      <c r="AF13" s="740"/>
      <c r="AG13" s="737"/>
      <c r="AH13" s="737"/>
      <c r="AI13" s="737"/>
      <c r="AJ13" s="737"/>
      <c r="AK13" s="748" t="s">
        <v>6080</v>
      </c>
      <c r="AL13" s="737"/>
      <c r="AM13" s="737"/>
      <c r="AN13" s="737"/>
      <c r="AO13" s="737"/>
      <c r="AP13" s="737"/>
      <c r="AQ13" s="737"/>
      <c r="AR13" s="737"/>
      <c r="AS13" s="737"/>
      <c r="AT13" s="737" t="s">
        <v>759</v>
      </c>
      <c r="AU13" s="737"/>
      <c r="AV13" s="737"/>
      <c r="AW13" s="737"/>
      <c r="AX13" s="737"/>
      <c r="AY13" s="737"/>
      <c r="AZ13" s="737"/>
      <c r="BA13" s="737"/>
    </row>
    <row r="14" ht="15.75" customHeight="1">
      <c r="A14" s="752" t="s">
        <v>6056</v>
      </c>
      <c r="B14" s="760" t="s">
        <v>6067</v>
      </c>
      <c r="C14" s="747" t="s">
        <v>5706</v>
      </c>
      <c r="D14" s="738" t="s">
        <v>5706</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5129</v>
      </c>
      <c r="N14" s="737"/>
      <c r="O14" s="738" t="str">
        <f>HYPERLINK("https://youtu.be/rZW3Nzg9CsM","14.20")</f>
        <v>14.20</v>
      </c>
      <c r="P14" s="742" t="s">
        <v>4051</v>
      </c>
      <c r="Q14" s="737" t="s">
        <v>2839</v>
      </c>
      <c r="R14" s="737"/>
      <c r="S14" s="742"/>
      <c r="T14" s="737"/>
      <c r="U14" s="742" t="s">
        <v>2141</v>
      </c>
      <c r="V14" s="742"/>
      <c r="W14" s="737"/>
      <c r="X14" s="737"/>
      <c r="Y14" s="738" t="s">
        <v>4214</v>
      </c>
      <c r="Z14" s="737"/>
      <c r="AA14" s="738" t="s">
        <v>5846</v>
      </c>
      <c r="AB14" s="742"/>
      <c r="AC14" s="762"/>
      <c r="AD14" s="761" t="s">
        <v>3736</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6074</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1871</v>
      </c>
      <c r="M15" s="741" t="s">
        <v>1065</v>
      </c>
      <c r="N15" s="742"/>
      <c r="O15" s="736" t="str">
        <f>HYPERLINK("https://youtu.be/Kv9otnDdZKc","13.93")</f>
        <v>13.93</v>
      </c>
      <c r="P15" s="738" t="s">
        <v>1526</v>
      </c>
      <c r="Q15" s="761" t="s">
        <v>1526</v>
      </c>
      <c r="R15" s="736" t="s">
        <v>2176</v>
      </c>
      <c r="S15" s="737"/>
      <c r="T15" s="742"/>
      <c r="U15" s="737" t="s">
        <v>2549</v>
      </c>
      <c r="V15" s="738" t="s">
        <v>921</v>
      </c>
      <c r="W15" s="742"/>
      <c r="X15" s="742"/>
      <c r="Y15" s="745"/>
      <c r="Z15" s="742"/>
      <c r="AA15" s="738" t="s">
        <v>1282</v>
      </c>
      <c r="AB15" s="738" t="s">
        <v>1819</v>
      </c>
      <c r="AC15" s="744"/>
      <c r="AD15" s="745"/>
      <c r="AE15" s="737"/>
      <c r="AF15" s="737"/>
      <c r="AG15" s="742"/>
      <c r="AH15" s="737"/>
      <c r="AI15" s="737"/>
      <c r="AJ15" s="737"/>
      <c r="AK15" s="764" t="s">
        <v>1936</v>
      </c>
      <c r="AL15" s="737"/>
      <c r="AM15" s="737"/>
      <c r="AN15" s="737"/>
      <c r="AO15" s="737"/>
      <c r="AP15" s="742"/>
      <c r="AQ15" s="737"/>
      <c r="AR15" s="742"/>
      <c r="AS15" s="737"/>
      <c r="AT15" s="749" t="s">
        <v>2436</v>
      </c>
      <c r="AU15" s="737"/>
      <c r="AV15" s="737"/>
      <c r="AW15" s="737"/>
      <c r="AX15" s="737"/>
      <c r="AY15" s="737"/>
      <c r="AZ15" s="737"/>
      <c r="BA15" s="737"/>
    </row>
    <row r="16" ht="15.75" customHeight="1">
      <c r="A16" s="752" t="s">
        <v>6062</v>
      </c>
      <c r="B16" s="753" t="s">
        <v>6041</v>
      </c>
      <c r="C16" s="754" t="s">
        <v>6081</v>
      </c>
      <c r="D16" s="735" t="s">
        <v>6082</v>
      </c>
      <c r="E16" s="735" t="s">
        <v>1565</v>
      </c>
      <c r="F16" s="738" t="s">
        <v>2858</v>
      </c>
      <c r="G16" s="738" t="s">
        <v>1565</v>
      </c>
      <c r="H16" s="737" t="s">
        <v>6083</v>
      </c>
      <c r="I16" s="737" t="s">
        <v>594</v>
      </c>
      <c r="J16" s="738" t="s">
        <v>2248</v>
      </c>
      <c r="K16" s="737"/>
      <c r="L16" s="740" t="s">
        <v>6084</v>
      </c>
      <c r="M16" s="738" t="s">
        <v>6083</v>
      </c>
      <c r="N16" s="740" t="s">
        <v>2858</v>
      </c>
      <c r="O16" s="737"/>
      <c r="P16" s="737"/>
      <c r="Q16" s="740" t="s">
        <v>6085</v>
      </c>
      <c r="R16" s="738" t="s">
        <v>6086</v>
      </c>
      <c r="S16" s="740" t="s">
        <v>6083</v>
      </c>
      <c r="T16" s="737"/>
      <c r="U16" s="737"/>
      <c r="V16" s="737"/>
      <c r="W16" s="738" t="s">
        <v>1565</v>
      </c>
      <c r="X16" s="737"/>
      <c r="Y16" s="745"/>
      <c r="Z16" s="735" t="s">
        <v>6081</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6087</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6088</v>
      </c>
      <c r="B18" s="753" t="s">
        <v>6089</v>
      </c>
      <c r="C18" s="747" t="s">
        <v>1898</v>
      </c>
      <c r="D18" s="738" t="s">
        <v>1898</v>
      </c>
      <c r="E18" s="738" t="s">
        <v>1875</v>
      </c>
      <c r="F18" s="737" t="s">
        <v>2711</v>
      </c>
      <c r="G18" s="737"/>
      <c r="H18" s="740" t="s">
        <v>1365</v>
      </c>
      <c r="I18" s="737"/>
      <c r="J18" s="737"/>
      <c r="K18" s="738" t="str">
        <f>HYPERLINK("https://youtu.be/t-1yqXLdZMA","38.05")</f>
        <v>38.05</v>
      </c>
      <c r="L18" s="737"/>
      <c r="M18" s="738" t="s">
        <v>6090</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2656</v>
      </c>
      <c r="AU18" s="737"/>
      <c r="AV18" s="737"/>
      <c r="AW18" s="737"/>
      <c r="AX18" s="737"/>
      <c r="AY18" s="737"/>
      <c r="AZ18" s="737"/>
      <c r="BA18" s="737"/>
    </row>
    <row r="19" ht="15.75" customHeight="1">
      <c r="A19" s="732" t="s">
        <v>6091</v>
      </c>
      <c r="B19" s="733" t="s">
        <v>6092</v>
      </c>
      <c r="C19" s="747" t="s">
        <v>2461</v>
      </c>
      <c r="D19" s="738" t="s">
        <v>1036</v>
      </c>
      <c r="E19" s="738" t="s">
        <v>2461</v>
      </c>
      <c r="F19" s="738" t="s">
        <v>6093</v>
      </c>
      <c r="G19" s="737"/>
      <c r="H19" s="767"/>
      <c r="I19" s="737"/>
      <c r="J19" s="738" t="s">
        <v>5018</v>
      </c>
      <c r="K19" s="737" t="s">
        <v>3714</v>
      </c>
      <c r="L19" s="737"/>
      <c r="M19" s="737"/>
      <c r="N19" s="737"/>
      <c r="O19" s="738" t="str">
        <f>HYPERLINK("https://www.youtube.com/watch?v=2TATjRbAkgw","46.87")</f>
        <v>46.87</v>
      </c>
      <c r="P19" s="738" t="s">
        <v>6094</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2934</v>
      </c>
      <c r="AN19" s="737"/>
      <c r="AO19" s="737"/>
      <c r="AP19" s="737"/>
      <c r="AQ19" s="737"/>
      <c r="AR19" s="737"/>
      <c r="AS19" s="737"/>
      <c r="AT19" s="768" t="s">
        <v>4248</v>
      </c>
      <c r="AU19" s="737"/>
      <c r="AV19" s="737"/>
      <c r="AW19" s="737"/>
      <c r="AX19" s="737"/>
      <c r="AY19" s="737"/>
      <c r="AZ19" s="737"/>
      <c r="BA19" s="737"/>
    </row>
    <row r="20" ht="15.75" customHeight="1">
      <c r="A20" s="750"/>
      <c r="B20" s="759" t="s">
        <v>6095</v>
      </c>
      <c r="C20" s="734" t="s">
        <v>3012</v>
      </c>
      <c r="D20" s="738" t="s">
        <v>1201</v>
      </c>
      <c r="E20" s="735" t="s">
        <v>3012</v>
      </c>
      <c r="F20" s="737"/>
      <c r="G20" s="737"/>
      <c r="H20" s="737"/>
      <c r="I20" s="737"/>
      <c r="J20" s="737"/>
      <c r="K20" s="737"/>
      <c r="L20" s="737"/>
      <c r="M20" s="737"/>
      <c r="N20" s="737"/>
      <c r="O20" s="737"/>
      <c r="P20" s="735" t="s">
        <v>6096</v>
      </c>
      <c r="Q20" s="769" t="s">
        <v>6097</v>
      </c>
      <c r="R20" s="737"/>
      <c r="S20" s="737"/>
      <c r="T20" s="737"/>
      <c r="U20" s="737"/>
      <c r="V20" s="737"/>
      <c r="W20" s="737"/>
      <c r="X20" s="737"/>
      <c r="Y20" s="745"/>
      <c r="Z20" s="737"/>
      <c r="AA20" s="737"/>
      <c r="AB20" s="737"/>
      <c r="AC20" s="744"/>
      <c r="AD20" s="745"/>
      <c r="AE20" s="737"/>
      <c r="AF20" s="737"/>
      <c r="AG20" s="737"/>
      <c r="AH20" s="737"/>
      <c r="AI20" s="737"/>
      <c r="AJ20" s="738" t="s">
        <v>3511</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6098</v>
      </c>
      <c r="C21" s="747" t="s">
        <v>2825</v>
      </c>
      <c r="D21" s="738" t="s">
        <v>2825</v>
      </c>
      <c r="E21" s="735" t="s">
        <v>6099</v>
      </c>
      <c r="F21" s="738" t="s">
        <v>583</v>
      </c>
      <c r="G21" s="741" t="s">
        <v>922</v>
      </c>
      <c r="H21" s="735" t="s">
        <v>620</v>
      </c>
      <c r="I21" s="771" t="s">
        <v>6100</v>
      </c>
      <c r="J21" s="772" t="s">
        <v>1066</v>
      </c>
      <c r="K21" s="738" t="str">
        <f>HYPERLINK("https://clips.twitch.tv/EnergeticBeautifulMallardRalpherZ","42.96")</f>
        <v>42.96</v>
      </c>
      <c r="L21" s="740" t="s">
        <v>4221</v>
      </c>
      <c r="M21" s="741" t="s">
        <v>138</v>
      </c>
      <c r="N21" s="737"/>
      <c r="O21" s="737" t="s">
        <v>1684</v>
      </c>
      <c r="P21" s="738" t="s">
        <v>1291</v>
      </c>
      <c r="Q21" s="737" t="s">
        <v>1785</v>
      </c>
      <c r="R21" s="741" t="s">
        <v>2504</v>
      </c>
      <c r="S21" s="738" t="s">
        <v>547</v>
      </c>
      <c r="T21" s="737"/>
      <c r="U21" s="737" t="s">
        <v>6101</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6102</v>
      </c>
      <c r="B22" s="733" t="s">
        <v>6103</v>
      </c>
      <c r="C22" s="734" t="s">
        <v>2858</v>
      </c>
      <c r="D22" s="739" t="s">
        <v>720</v>
      </c>
      <c r="E22" s="773" t="s">
        <v>2858</v>
      </c>
      <c r="F22" s="774"/>
      <c r="G22" s="774"/>
      <c r="H22" s="774"/>
      <c r="I22" s="775"/>
      <c r="J22" s="775" t="s">
        <v>2913</v>
      </c>
      <c r="K22" s="774"/>
      <c r="L22" s="774"/>
      <c r="M22" s="774"/>
      <c r="N22" s="774"/>
      <c r="O22" s="774"/>
      <c r="P22" s="774"/>
      <c r="Q22" s="774" t="s">
        <v>3000</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6104</v>
      </c>
      <c r="C23" s="747" t="s">
        <v>6105</v>
      </c>
      <c r="D23" s="738" t="s">
        <v>3607</v>
      </c>
      <c r="E23" s="774"/>
      <c r="F23" s="737"/>
      <c r="G23" s="737"/>
      <c r="H23" s="775" t="s">
        <v>783</v>
      </c>
      <c r="I23" s="740" t="s">
        <v>6106</v>
      </c>
      <c r="J23" s="774"/>
      <c r="K23" s="737"/>
      <c r="L23" s="737"/>
      <c r="M23" s="774"/>
      <c r="N23" s="774"/>
      <c r="O23" s="774"/>
      <c r="P23" s="737"/>
      <c r="Q23" s="774" t="s">
        <v>6107</v>
      </c>
      <c r="R23" s="774"/>
      <c r="S23" s="737"/>
      <c r="T23" s="774"/>
      <c r="U23" s="737"/>
      <c r="V23" s="737"/>
      <c r="W23" s="739" t="s">
        <v>6108</v>
      </c>
      <c r="X23" s="774"/>
      <c r="Y23" s="776"/>
      <c r="Z23" s="739" t="s">
        <v>6105</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6109</v>
      </c>
      <c r="B24" s="733" t="s">
        <v>6110</v>
      </c>
      <c r="C24" s="747" t="s">
        <v>249</v>
      </c>
      <c r="D24" s="738" t="s">
        <v>249</v>
      </c>
      <c r="E24" s="737"/>
      <c r="F24" s="737"/>
      <c r="G24" s="737"/>
      <c r="H24" s="737"/>
      <c r="I24" s="737"/>
      <c r="J24" s="737"/>
      <c r="K24" s="737"/>
      <c r="L24" s="737"/>
      <c r="M24" s="737"/>
      <c r="N24" s="737"/>
      <c r="O24" s="738" t="s">
        <v>6111</v>
      </c>
      <c r="P24" s="737"/>
      <c r="Q24" s="737" t="s">
        <v>6112</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6113</v>
      </c>
      <c r="C25" s="747" t="s">
        <v>6114</v>
      </c>
      <c r="D25" s="738" t="s">
        <v>1447</v>
      </c>
      <c r="E25" s="738" t="s">
        <v>6114</v>
      </c>
      <c r="F25" s="737"/>
      <c r="G25" s="737"/>
      <c r="H25" s="737"/>
      <c r="I25" s="737"/>
      <c r="J25" s="737"/>
      <c r="K25" s="737"/>
      <c r="L25" s="737"/>
      <c r="M25" s="737"/>
      <c r="N25" s="737"/>
      <c r="O25" s="737"/>
      <c r="P25" s="737"/>
      <c r="Q25" s="737" t="s">
        <v>1447</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6115</v>
      </c>
      <c r="C26" s="747" t="s">
        <v>2982</v>
      </c>
      <c r="D26" s="738" t="s">
        <v>6116</v>
      </c>
      <c r="E26" s="738" t="s">
        <v>2982</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6117</v>
      </c>
      <c r="AU26" s="737"/>
      <c r="AV26" s="737"/>
      <c r="AW26" s="737"/>
      <c r="AX26" s="737"/>
      <c r="AY26" s="737"/>
      <c r="AZ26" s="737"/>
      <c r="BA26" s="737"/>
    </row>
    <row r="27" ht="15.75" customHeight="1">
      <c r="A27" s="765"/>
      <c r="B27" s="759" t="s">
        <v>6118</v>
      </c>
      <c r="C27" s="747" t="s">
        <v>6119</v>
      </c>
      <c r="D27" s="738" t="s">
        <v>6119</v>
      </c>
      <c r="E27" s="737"/>
      <c r="F27" s="737"/>
      <c r="G27" s="738" t="s">
        <v>6120</v>
      </c>
      <c r="H27" s="737"/>
      <c r="I27" s="737"/>
      <c r="J27" s="738" t="s">
        <v>1068</v>
      </c>
      <c r="K27" s="737"/>
      <c r="L27" s="740" t="s">
        <v>6121</v>
      </c>
      <c r="M27" s="741" t="s">
        <v>6122</v>
      </c>
      <c r="N27" s="740" t="s">
        <v>6123</v>
      </c>
      <c r="O27" s="737"/>
      <c r="P27" s="740" t="s">
        <v>6124</v>
      </c>
      <c r="Q27" s="737" t="s">
        <v>6125</v>
      </c>
      <c r="R27" s="738" t="s">
        <v>2505</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6056</v>
      </c>
      <c r="B28" s="753" t="s">
        <v>6126</v>
      </c>
      <c r="C28" s="747" t="s">
        <v>5847</v>
      </c>
      <c r="D28" s="738" t="s">
        <v>5847</v>
      </c>
      <c r="E28" s="737"/>
      <c r="F28" s="737"/>
      <c r="G28" s="737"/>
      <c r="H28" s="737"/>
      <c r="I28" s="737"/>
      <c r="J28" s="738" t="s">
        <v>5176</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6127</v>
      </c>
      <c r="C29" s="747" t="s">
        <v>2595</v>
      </c>
      <c r="D29" s="738" t="s">
        <v>2595</v>
      </c>
      <c r="E29" s="737"/>
      <c r="F29" s="737"/>
      <c r="G29" s="737"/>
      <c r="H29" s="737"/>
      <c r="I29" s="737"/>
      <c r="J29" s="737"/>
      <c r="K29" s="737"/>
      <c r="L29" s="737"/>
      <c r="M29" s="737"/>
      <c r="N29" s="737"/>
      <c r="O29" s="737"/>
      <c r="P29" s="738" t="s">
        <v>5062</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6128</v>
      </c>
      <c r="C30" s="754" t="s">
        <v>2210</v>
      </c>
      <c r="D30" s="738" t="s">
        <v>1541</v>
      </c>
      <c r="E30" s="735" t="s">
        <v>2210</v>
      </c>
      <c r="F30" s="737" t="s">
        <v>1307</v>
      </c>
      <c r="G30" s="737"/>
      <c r="H30" s="737"/>
      <c r="I30" s="737"/>
      <c r="J30" s="737"/>
      <c r="K30" s="737" t="s">
        <v>6129</v>
      </c>
      <c r="L30" s="737"/>
      <c r="M30" s="735" t="s">
        <v>769</v>
      </c>
      <c r="N30" s="737"/>
      <c r="O30" s="737" t="s">
        <v>5062</v>
      </c>
      <c r="P30" s="738" t="s">
        <v>6130</v>
      </c>
      <c r="Q30" s="737"/>
      <c r="R30" s="737"/>
      <c r="S30" s="737"/>
      <c r="T30" s="737"/>
      <c r="U30" s="737"/>
      <c r="V30" s="737"/>
      <c r="W30" s="737"/>
      <c r="X30" s="737"/>
      <c r="Y30" s="745"/>
      <c r="Z30" s="737"/>
      <c r="AA30" s="738" t="s">
        <v>6131</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6132</v>
      </c>
      <c r="C31" s="754" t="s">
        <v>1626</v>
      </c>
      <c r="D31" s="738" t="s">
        <v>1286</v>
      </c>
      <c r="E31" s="737"/>
      <c r="F31" s="738" t="s">
        <v>2440</v>
      </c>
      <c r="G31" s="737"/>
      <c r="H31" s="737"/>
      <c r="I31" s="737"/>
      <c r="J31" s="738" t="s">
        <v>5075</v>
      </c>
      <c r="K31" s="737" t="s">
        <v>1541</v>
      </c>
      <c r="L31" s="737"/>
      <c r="M31" s="738" t="s">
        <v>1626</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1885</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6133</v>
      </c>
      <c r="C32" s="747" t="s">
        <v>1979</v>
      </c>
      <c r="D32" s="738" t="s">
        <v>1979</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6134</v>
      </c>
      <c r="C33" s="747" t="s">
        <v>2440</v>
      </c>
      <c r="D33" s="738" t="s">
        <v>2742</v>
      </c>
      <c r="E33" s="737"/>
      <c r="F33" s="738" t="s">
        <v>2440</v>
      </c>
      <c r="G33" s="737"/>
      <c r="H33" s="737"/>
      <c r="I33" s="737"/>
      <c r="J33" s="737"/>
      <c r="K33" s="737"/>
      <c r="L33" s="737"/>
      <c r="M33" s="737"/>
      <c r="N33" s="737"/>
      <c r="O33" s="737"/>
      <c r="P33" s="738" t="s">
        <v>2210</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6135</v>
      </c>
      <c r="C34" s="754" t="s">
        <v>2983</v>
      </c>
      <c r="D34" s="738" t="s">
        <v>6130</v>
      </c>
      <c r="E34" s="738" t="s">
        <v>2742</v>
      </c>
      <c r="F34" s="742" t="s">
        <v>4503</v>
      </c>
      <c r="G34" s="742"/>
      <c r="H34" s="737"/>
      <c r="I34" s="742"/>
      <c r="J34" s="737"/>
      <c r="K34" s="742"/>
      <c r="L34" s="742"/>
      <c r="M34" s="735" t="s">
        <v>2983</v>
      </c>
      <c r="N34" s="737"/>
      <c r="O34" s="737"/>
      <c r="P34" s="736" t="s">
        <v>1979</v>
      </c>
      <c r="Q34" s="737" t="s">
        <v>6136</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6137</v>
      </c>
      <c r="C35" s="766" t="s">
        <v>3807</v>
      </c>
      <c r="D35" s="738" t="s">
        <v>3475</v>
      </c>
      <c r="E35" s="738" t="s">
        <v>1473</v>
      </c>
      <c r="F35" s="738" t="s">
        <v>2440</v>
      </c>
      <c r="G35" s="737"/>
      <c r="H35" s="742" t="s">
        <v>2835</v>
      </c>
      <c r="I35" s="737"/>
      <c r="J35" s="742"/>
      <c r="K35" s="737"/>
      <c r="L35" s="737"/>
      <c r="M35" s="738" t="s">
        <v>3807</v>
      </c>
      <c r="N35" s="742"/>
      <c r="O35" s="742"/>
      <c r="P35" s="738" t="s">
        <v>6138</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6139</v>
      </c>
      <c r="C36" s="754" t="s">
        <v>2863</v>
      </c>
      <c r="D36" s="738" t="s">
        <v>2983</v>
      </c>
      <c r="E36" s="738" t="s">
        <v>1960</v>
      </c>
      <c r="F36" s="738" t="s">
        <v>6138</v>
      </c>
      <c r="G36" s="781"/>
      <c r="H36" s="737"/>
      <c r="I36" s="737"/>
      <c r="J36" s="737"/>
      <c r="K36" s="737" t="s">
        <v>6140</v>
      </c>
      <c r="L36" s="737"/>
      <c r="M36" s="782" t="s">
        <v>2863</v>
      </c>
      <c r="N36" s="737"/>
      <c r="O36" s="737"/>
      <c r="P36" s="738" t="s">
        <v>2835</v>
      </c>
      <c r="Q36" s="737" t="s">
        <v>2709</v>
      </c>
      <c r="R36" s="737"/>
      <c r="S36" s="737"/>
      <c r="T36" s="737"/>
      <c r="U36" s="737" t="s">
        <v>5514</v>
      </c>
      <c r="V36" s="737"/>
      <c r="W36" s="737"/>
      <c r="X36" s="737"/>
      <c r="Y36" s="745"/>
      <c r="Z36" s="737"/>
      <c r="AA36" s="738" t="s">
        <v>3603</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6141</v>
      </c>
      <c r="C37" s="783" t="s">
        <v>1000</v>
      </c>
      <c r="D37" s="738" t="s">
        <v>3559</v>
      </c>
      <c r="E37" s="738" t="s">
        <v>3752</v>
      </c>
      <c r="F37" s="737"/>
      <c r="G37" s="738" t="s">
        <v>1616</v>
      </c>
      <c r="H37" s="737"/>
      <c r="I37" s="737"/>
      <c r="J37" s="738" t="s">
        <v>3382</v>
      </c>
      <c r="K37" s="738" t="s">
        <v>1616</v>
      </c>
      <c r="L37" s="740" t="s">
        <v>2077</v>
      </c>
      <c r="M37" s="784" t="s">
        <v>1000</v>
      </c>
      <c r="N37" s="738" t="s">
        <v>3559</v>
      </c>
      <c r="O37" s="737"/>
      <c r="P37" s="738" t="s">
        <v>4789</v>
      </c>
      <c r="Q37" s="738" t="str">
        <f>HYPERLINK("https://clips.twitch.tv/AggressiveBigTeaNononoCat","40.26")</f>
        <v>40.26</v>
      </c>
      <c r="R37" s="737"/>
      <c r="S37" s="737"/>
      <c r="T37" s="737"/>
      <c r="U37" s="737"/>
      <c r="V37" s="737"/>
      <c r="W37" s="737"/>
      <c r="X37" s="737"/>
      <c r="Y37" s="745"/>
      <c r="Z37" s="737"/>
      <c r="AA37" s="737"/>
      <c r="AB37" s="738" t="s">
        <v>1939</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6062</v>
      </c>
      <c r="B38" s="753" t="s">
        <v>6142</v>
      </c>
      <c r="C38" s="734" t="s">
        <v>3884</v>
      </c>
      <c r="D38" s="738" t="s">
        <v>3884</v>
      </c>
      <c r="E38" s="738" t="s">
        <v>731</v>
      </c>
      <c r="F38" s="737"/>
      <c r="G38" s="737"/>
      <c r="H38" s="737"/>
      <c r="I38" s="737"/>
      <c r="J38" s="738" t="s">
        <v>2750</v>
      </c>
      <c r="K38" s="737"/>
      <c r="L38" s="737"/>
      <c r="M38" s="737"/>
      <c r="N38" s="737"/>
      <c r="O38" s="737"/>
      <c r="P38" s="738" t="s">
        <v>349</v>
      </c>
      <c r="Q38" s="740" t="s">
        <v>184</v>
      </c>
      <c r="R38" s="737"/>
      <c r="S38" s="737"/>
      <c r="T38" s="737"/>
      <c r="U38" s="737"/>
      <c r="V38" s="737"/>
      <c r="W38" s="737" t="s">
        <v>2003</v>
      </c>
      <c r="X38" s="737"/>
      <c r="Y38" s="745"/>
      <c r="Z38" s="737"/>
      <c r="AA38" s="738" t="s">
        <v>3083</v>
      </c>
      <c r="AB38" s="737"/>
      <c r="AC38" s="744"/>
      <c r="AD38" s="738" t="s">
        <v>6143</v>
      </c>
      <c r="AE38" s="737"/>
      <c r="AF38" s="737"/>
      <c r="AG38" s="737"/>
      <c r="AH38" s="737"/>
      <c r="AI38" s="737"/>
      <c r="AJ38" s="737"/>
      <c r="AK38" s="746"/>
      <c r="AL38" s="737"/>
      <c r="AM38" s="737"/>
      <c r="AN38" s="737"/>
      <c r="AO38" s="737"/>
      <c r="AP38" s="737"/>
      <c r="AQ38" s="737"/>
      <c r="AR38" s="737"/>
      <c r="AS38" s="737"/>
      <c r="AT38" s="737" t="s">
        <v>6144</v>
      </c>
      <c r="AU38" s="737"/>
      <c r="AV38" s="737"/>
      <c r="AW38" s="737"/>
      <c r="AX38" s="737"/>
      <c r="AY38" s="737"/>
      <c r="AZ38" s="737"/>
      <c r="BA38" s="737"/>
    </row>
    <row r="39" ht="15.75" customHeight="1">
      <c r="A39" s="785"/>
      <c r="B39" s="751" t="s">
        <v>6145</v>
      </c>
      <c r="C39" s="747" t="s">
        <v>2129</v>
      </c>
      <c r="D39" s="738" t="s">
        <v>1848</v>
      </c>
      <c r="E39" s="735" t="s">
        <v>1848</v>
      </c>
      <c r="F39" s="737"/>
      <c r="G39" s="737"/>
      <c r="H39" s="737"/>
      <c r="I39" s="771" t="s">
        <v>3013</v>
      </c>
      <c r="J39" s="738" t="s">
        <v>1962</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2129</v>
      </c>
      <c r="AM39" s="737"/>
      <c r="AN39" s="737"/>
      <c r="AO39" s="737"/>
      <c r="AP39" s="737"/>
      <c r="AQ39" s="737"/>
      <c r="AR39" s="737"/>
      <c r="AS39" s="737"/>
      <c r="AT39" s="737"/>
      <c r="AU39" s="737"/>
      <c r="AV39" s="737"/>
      <c r="AW39" s="737"/>
      <c r="AX39" s="737"/>
      <c r="AY39" s="737"/>
      <c r="AZ39" s="737"/>
      <c r="BA39" s="737"/>
    </row>
    <row r="40" ht="15.75" customHeight="1">
      <c r="A40" s="752" t="s">
        <v>6088</v>
      </c>
      <c r="B40" s="753" t="s">
        <v>6089</v>
      </c>
      <c r="C40" s="734" t="s">
        <v>1933</v>
      </c>
      <c r="D40" s="738" t="s">
        <v>2993</v>
      </c>
      <c r="E40" s="738" t="s">
        <v>1933</v>
      </c>
      <c r="F40" s="737" t="s">
        <v>782</v>
      </c>
      <c r="G40" s="737"/>
      <c r="H40" s="737" t="s">
        <v>273</v>
      </c>
      <c r="I40" s="737"/>
      <c r="J40" s="737"/>
      <c r="K40" s="738" t="s">
        <v>1933</v>
      </c>
      <c r="L40" s="737"/>
      <c r="M40" s="737"/>
      <c r="N40" s="737"/>
      <c r="O40" s="738" t="str">
        <f>HYPERLINK("https://youtu.be/Z3lDpXDeu-A","48.50")</f>
        <v>48.50</v>
      </c>
      <c r="P40" s="738" t="s">
        <v>6146</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6147</v>
      </c>
      <c r="C41" s="734" t="s">
        <v>2559</v>
      </c>
      <c r="D41" s="737"/>
      <c r="E41" s="737"/>
      <c r="F41" s="737"/>
      <c r="G41" s="737"/>
      <c r="H41" s="737"/>
      <c r="I41" s="737"/>
      <c r="J41" s="737"/>
      <c r="K41" s="738" t="s">
        <v>2559</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6148</v>
      </c>
      <c r="C42" s="734" t="s">
        <v>6149</v>
      </c>
      <c r="D42" s="737"/>
      <c r="E42" s="737"/>
      <c r="F42" s="737"/>
      <c r="G42" s="737"/>
      <c r="H42" s="737"/>
      <c r="I42" s="737"/>
      <c r="J42" s="737"/>
      <c r="K42" s="738" t="s">
        <v>6149</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6150</v>
      </c>
      <c r="C43" s="734" t="s">
        <v>4988</v>
      </c>
      <c r="D43" s="737"/>
      <c r="E43" s="737"/>
      <c r="F43" s="737"/>
      <c r="G43" s="737"/>
      <c r="H43" s="737"/>
      <c r="I43" s="737"/>
      <c r="J43" s="737"/>
      <c r="K43" s="738" t="s">
        <v>4988</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6151</v>
      </c>
      <c r="B44" s="733" t="s">
        <v>6152</v>
      </c>
      <c r="C44" s="747" t="s">
        <v>929</v>
      </c>
      <c r="D44" s="738" t="s">
        <v>6153</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5012</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6154</v>
      </c>
      <c r="C45" s="747" t="str">
        <f>HYPERLINK("https://clips.twitch.tv/CautiousAmorphousLlamaDxAbomb","15.96")</f>
        <v>15.96</v>
      </c>
      <c r="D45" s="735" t="s">
        <v>339</v>
      </c>
      <c r="E45" s="738" t="s">
        <v>2140</v>
      </c>
      <c r="F45" s="738" t="s">
        <v>107</v>
      </c>
      <c r="G45" s="738" t="s">
        <v>551</v>
      </c>
      <c r="H45" s="740" t="s">
        <v>551</v>
      </c>
      <c r="I45" s="735" t="s">
        <v>229</v>
      </c>
      <c r="J45" s="738" t="s">
        <v>551</v>
      </c>
      <c r="K45" s="738" t="s">
        <v>107</v>
      </c>
      <c r="L45" s="740" t="s">
        <v>339</v>
      </c>
      <c r="M45" s="741" t="s">
        <v>551</v>
      </c>
      <c r="N45" s="737"/>
      <c r="O45" s="737" t="s">
        <v>450</v>
      </c>
      <c r="P45" s="738" t="s">
        <v>2386</v>
      </c>
      <c r="Q45" s="737"/>
      <c r="R45" s="737"/>
      <c r="S45" s="737"/>
      <c r="T45" s="737"/>
      <c r="U45" s="737" t="s">
        <v>3204</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6155</v>
      </c>
      <c r="B46" s="733" t="s">
        <v>6156</v>
      </c>
      <c r="C46" s="747" t="s">
        <v>4629</v>
      </c>
      <c r="D46" s="761"/>
      <c r="E46" s="738" t="s">
        <v>4629</v>
      </c>
      <c r="F46" s="786"/>
      <c r="G46" s="758"/>
      <c r="H46" s="737" t="s">
        <v>834</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6041</v>
      </c>
      <c r="C47" s="747" t="s">
        <v>344</v>
      </c>
      <c r="D47" s="735" t="s">
        <v>344</v>
      </c>
      <c r="E47" s="786"/>
      <c r="F47" s="737"/>
      <c r="G47" s="737"/>
      <c r="H47" s="735" t="s">
        <v>835</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6157</v>
      </c>
      <c r="B49" s="793" t="s">
        <v>6158</v>
      </c>
      <c r="C49" s="783" t="s">
        <v>1707</v>
      </c>
      <c r="D49" s="738" t="s">
        <v>1338</v>
      </c>
      <c r="E49" s="738" t="s">
        <v>2623</v>
      </c>
      <c r="F49" s="738" t="s">
        <v>750</v>
      </c>
      <c r="G49" s="794"/>
      <c r="H49" s="735" t="s">
        <v>836</v>
      </c>
      <c r="I49" s="794"/>
      <c r="J49" s="738" t="s">
        <v>1599</v>
      </c>
      <c r="K49" s="794" t="s">
        <v>1441</v>
      </c>
      <c r="L49" s="761" t="s">
        <v>3045</v>
      </c>
      <c r="M49" s="795" t="s">
        <v>1707</v>
      </c>
      <c r="N49" s="794"/>
      <c r="O49" s="796" t="s">
        <v>2631</v>
      </c>
      <c r="P49" s="761" t="s">
        <v>4202</v>
      </c>
      <c r="Q49" s="794" t="s">
        <v>1001</v>
      </c>
      <c r="R49" s="794"/>
      <c r="S49" s="794"/>
      <c r="T49" s="794"/>
      <c r="U49" s="794" t="s">
        <v>2389</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6159</v>
      </c>
      <c r="C50" s="747" t="s">
        <v>3978</v>
      </c>
      <c r="D50" s="738" t="s">
        <v>3978</v>
      </c>
      <c r="E50" s="794"/>
      <c r="F50" s="794"/>
      <c r="G50" s="738" t="s">
        <v>398</v>
      </c>
      <c r="H50" s="794"/>
      <c r="I50" s="794"/>
      <c r="J50" s="758"/>
      <c r="K50" s="794"/>
      <c r="L50" s="761" t="s">
        <v>156</v>
      </c>
      <c r="M50" s="794"/>
      <c r="N50" s="740" t="s">
        <v>5493</v>
      </c>
      <c r="O50" s="794"/>
      <c r="P50" s="794"/>
      <c r="Q50" s="761" t="s">
        <v>800</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6160</v>
      </c>
      <c r="C51" s="802"/>
      <c r="D51" s="758"/>
      <c r="E51" s="794"/>
      <c r="F51" s="794"/>
      <c r="G51" s="794"/>
      <c r="H51" s="794"/>
      <c r="I51" s="794"/>
      <c r="J51" s="794"/>
      <c r="K51" s="794"/>
      <c r="L51" s="794"/>
      <c r="M51" s="794"/>
      <c r="N51" s="794"/>
      <c r="O51" s="796" t="s">
        <v>2901</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2887</v>
      </c>
      <c r="AU51" s="794"/>
      <c r="AV51" s="794"/>
      <c r="AW51" s="794"/>
      <c r="AX51" s="794"/>
      <c r="AY51" s="794"/>
      <c r="AZ51" s="794"/>
      <c r="BA51" s="794"/>
    </row>
    <row r="52" ht="15.75" customHeight="1">
      <c r="A52" s="799"/>
      <c r="B52" s="800" t="s">
        <v>6161</v>
      </c>
      <c r="C52" s="747" t="s">
        <v>236</v>
      </c>
      <c r="D52" s="740" t="s">
        <v>345</v>
      </c>
      <c r="E52" s="794"/>
      <c r="F52" s="794"/>
      <c r="G52" s="804" t="s">
        <v>6162</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6062</v>
      </c>
      <c r="B53" s="806" t="s">
        <v>6158</v>
      </c>
      <c r="C53" s="747" t="s">
        <v>3393</v>
      </c>
      <c r="D53" s="740" t="s">
        <v>4737</v>
      </c>
      <c r="E53" s="738" t="s">
        <v>3393</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6159</v>
      </c>
      <c r="C54" s="747" t="s">
        <v>461</v>
      </c>
      <c r="D54" s="740" t="s">
        <v>6163</v>
      </c>
      <c r="E54" s="738" t="s">
        <v>461</v>
      </c>
      <c r="F54" s="794"/>
      <c r="G54" s="794"/>
      <c r="H54" s="794"/>
      <c r="I54" s="740" t="s">
        <v>461</v>
      </c>
      <c r="J54" s="794"/>
      <c r="K54" s="794"/>
      <c r="L54" s="796" t="s">
        <v>6164</v>
      </c>
      <c r="M54" s="794"/>
      <c r="N54" s="794"/>
      <c r="O54" s="796"/>
      <c r="P54" s="794"/>
      <c r="Q54" s="761" t="s">
        <v>1860</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6160</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6161</v>
      </c>
      <c r="C56" s="754" t="s">
        <v>409</v>
      </c>
      <c r="D56" s="740" t="s">
        <v>6165</v>
      </c>
      <c r="E56" s="794"/>
      <c r="F56" s="794"/>
      <c r="G56" s="738" t="s">
        <v>3230</v>
      </c>
      <c r="H56" s="794"/>
      <c r="I56" s="738" t="s">
        <v>3230</v>
      </c>
      <c r="J56" s="738" t="s">
        <v>6166</v>
      </c>
      <c r="K56" s="794"/>
      <c r="L56" s="761" t="s">
        <v>6167</v>
      </c>
      <c r="M56" s="794"/>
      <c r="N56" s="794"/>
      <c r="O56" s="796"/>
      <c r="P56" s="794"/>
      <c r="Q56" s="807" t="s">
        <v>6097</v>
      </c>
      <c r="R56" s="794"/>
      <c r="S56" s="794"/>
      <c r="T56" s="761" t="s">
        <v>3230</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6168</v>
      </c>
      <c r="B57" s="793" t="s">
        <v>6169</v>
      </c>
      <c r="C57" s="747" t="str">
        <f>HYPERLINK("https://youtu.be/WV5J-Ci9wPU","16.74")</f>
        <v>16.74</v>
      </c>
      <c r="D57" s="761" t="s">
        <v>1289</v>
      </c>
      <c r="E57" s="794"/>
      <c r="F57" s="796" t="s">
        <v>5174</v>
      </c>
      <c r="G57" s="794"/>
      <c r="H57" s="794"/>
      <c r="I57" s="738" t="s">
        <v>6153</v>
      </c>
      <c r="J57" s="794"/>
      <c r="K57" s="794"/>
      <c r="L57" s="761" t="s">
        <v>2057</v>
      </c>
      <c r="M57" s="794"/>
      <c r="N57" s="794"/>
      <c r="O57" s="794" t="s">
        <v>6170</v>
      </c>
      <c r="P57" s="738" t="s">
        <v>358</v>
      </c>
      <c r="Q57" s="794" t="s">
        <v>3595</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6171</v>
      </c>
      <c r="AU57" s="794"/>
      <c r="AV57" s="794"/>
      <c r="AW57" s="794"/>
      <c r="AX57" s="794"/>
      <c r="AY57" s="794"/>
      <c r="AZ57" s="794"/>
      <c r="BA57" s="794"/>
    </row>
    <row r="58" ht="15.75" customHeight="1">
      <c r="A58" s="808" t="s">
        <v>6062</v>
      </c>
      <c r="B58" s="809" t="s">
        <v>6172</v>
      </c>
      <c r="C58" s="754" t="s">
        <v>5775</v>
      </c>
      <c r="D58" s="737"/>
      <c r="E58" s="738" t="s">
        <v>901</v>
      </c>
      <c r="F58" s="737"/>
      <c r="G58" s="745"/>
      <c r="H58" s="745"/>
      <c r="I58" s="745"/>
      <c r="J58" s="737"/>
      <c r="K58" s="745"/>
      <c r="L58" s="745"/>
      <c r="M58" s="735" t="s">
        <v>5775</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6173</v>
      </c>
      <c r="C59" s="747" t="s">
        <v>2992</v>
      </c>
      <c r="D59" s="738" t="s">
        <v>3997</v>
      </c>
      <c r="E59" s="794"/>
      <c r="F59" s="738" t="s">
        <v>3997</v>
      </c>
      <c r="G59" s="794"/>
      <c r="H59" s="794"/>
      <c r="I59" s="771" t="s">
        <v>3899</v>
      </c>
      <c r="J59" s="758"/>
      <c r="K59" s="794"/>
      <c r="L59" s="794"/>
      <c r="M59" s="782" t="s">
        <v>6174</v>
      </c>
      <c r="N59" s="738" t="s">
        <v>2992</v>
      </c>
      <c r="O59" s="794"/>
      <c r="P59" s="794"/>
      <c r="Q59" s="794"/>
      <c r="R59" s="794"/>
      <c r="S59" s="761" t="s">
        <v>2973</v>
      </c>
      <c r="T59" s="761" t="s">
        <v>4452</v>
      </c>
      <c r="U59" s="794"/>
      <c r="V59" s="794"/>
      <c r="W59" s="794"/>
      <c r="X59" s="794"/>
      <c r="Y59" s="738" t="s">
        <v>3393</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6171</v>
      </c>
      <c r="AU59" s="794"/>
      <c r="AV59" s="794"/>
      <c r="AW59" s="794"/>
      <c r="AX59" s="794"/>
      <c r="AY59" s="794"/>
      <c r="AZ59" s="794"/>
      <c r="BA59" s="794"/>
    </row>
    <row r="60" ht="15.75" customHeight="1">
      <c r="A60" s="792" t="s">
        <v>6175</v>
      </c>
      <c r="B60" s="793" t="s">
        <v>6176</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2348</v>
      </c>
      <c r="V60" s="794"/>
      <c r="W60" s="794"/>
      <c r="X60" s="794"/>
      <c r="Y60" s="794"/>
      <c r="Z60" s="794"/>
      <c r="AA60" s="794"/>
      <c r="AB60" s="794"/>
      <c r="AC60" s="797"/>
      <c r="AD60" s="761" t="s">
        <v>5563</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6177</v>
      </c>
      <c r="C61" s="747" t="s">
        <v>6178</v>
      </c>
      <c r="D61" s="738" t="s">
        <v>6178</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6179</v>
      </c>
      <c r="C62" s="766" t="s">
        <v>3924</v>
      </c>
      <c r="D62" s="738" t="s">
        <v>1775</v>
      </c>
      <c r="E62" s="738" t="s">
        <v>3924</v>
      </c>
      <c r="F62" s="794"/>
      <c r="G62" s="794"/>
      <c r="H62" s="794"/>
      <c r="I62" s="796" t="s">
        <v>4118</v>
      </c>
      <c r="J62" s="738" t="s">
        <v>2203</v>
      </c>
      <c r="K62" s="738" t="s">
        <v>400</v>
      </c>
      <c r="L62" s="794"/>
      <c r="M62" s="738" t="s">
        <v>3628</v>
      </c>
      <c r="N62" s="794"/>
      <c r="O62" s="736" t="str">
        <f>HYPERLINK("https://youtu.be/1clufi5ICPo","15.10")</f>
        <v>15.10</v>
      </c>
      <c r="P62" s="794"/>
      <c r="Q62" s="794" t="s">
        <v>2451</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6180</v>
      </c>
      <c r="C63" s="747" t="s">
        <v>659</v>
      </c>
      <c r="D63" s="761" t="s">
        <v>837</v>
      </c>
      <c r="E63" s="738" t="s">
        <v>116</v>
      </c>
      <c r="F63" s="738" t="s">
        <v>5492</v>
      </c>
      <c r="G63" s="738" t="s">
        <v>6181</v>
      </c>
      <c r="H63" s="761" t="s">
        <v>6182</v>
      </c>
      <c r="I63" s="738" t="s">
        <v>1163</v>
      </c>
      <c r="J63" s="739" t="s">
        <v>1076</v>
      </c>
      <c r="K63" s="796" t="s">
        <v>1290</v>
      </c>
      <c r="L63" s="794"/>
      <c r="M63" s="741" t="s">
        <v>4219</v>
      </c>
      <c r="N63" s="794"/>
      <c r="O63" s="794" t="s">
        <v>353</v>
      </c>
      <c r="P63" s="738" t="s">
        <v>2804</v>
      </c>
      <c r="Q63" s="794" t="s">
        <v>1533</v>
      </c>
      <c r="R63" s="738" t="s">
        <v>6183</v>
      </c>
      <c r="S63" s="794"/>
      <c r="T63" s="794"/>
      <c r="U63" s="794"/>
      <c r="V63" s="738" t="s">
        <v>659</v>
      </c>
      <c r="W63" s="794"/>
      <c r="X63" s="794"/>
      <c r="Y63" s="794"/>
      <c r="Z63" s="794"/>
      <c r="AA63" s="738" t="s">
        <v>3924</v>
      </c>
      <c r="AB63" s="796" t="s">
        <v>6178</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6184</v>
      </c>
      <c r="B64" s="793" t="s">
        <v>6185</v>
      </c>
      <c r="C64" s="747" t="s">
        <v>2184</v>
      </c>
      <c r="D64" s="738" t="s">
        <v>2184</v>
      </c>
      <c r="E64" s="738" t="s">
        <v>4508</v>
      </c>
      <c r="F64" s="794"/>
      <c r="G64" s="794"/>
      <c r="H64" s="794"/>
      <c r="I64" s="794"/>
      <c r="J64" s="738" t="s">
        <v>5953</v>
      </c>
      <c r="K64" s="794" t="s">
        <v>6186</v>
      </c>
      <c r="L64" s="794"/>
      <c r="M64" s="794"/>
      <c r="N64" s="794"/>
      <c r="O64" s="796" t="s">
        <v>6187</v>
      </c>
      <c r="P64" s="738" t="s">
        <v>6188</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6189</v>
      </c>
      <c r="C65" s="747" t="s">
        <v>348</v>
      </c>
      <c r="D65" s="738" t="s">
        <v>348</v>
      </c>
      <c r="E65" s="738" t="s">
        <v>1261</v>
      </c>
      <c r="F65" s="738" t="s">
        <v>752</v>
      </c>
      <c r="G65" s="738" t="s">
        <v>4256</v>
      </c>
      <c r="H65" s="735" t="s">
        <v>838</v>
      </c>
      <c r="I65" s="738" t="s">
        <v>1426</v>
      </c>
      <c r="J65" s="738" t="s">
        <v>1077</v>
      </c>
      <c r="K65" s="794" t="s">
        <v>1291</v>
      </c>
      <c r="L65" s="761" t="s">
        <v>1574</v>
      </c>
      <c r="M65" s="741" t="s">
        <v>1803</v>
      </c>
      <c r="N65" s="794"/>
      <c r="O65" s="794" t="s">
        <v>117</v>
      </c>
      <c r="P65" s="738" t="s">
        <v>3328</v>
      </c>
      <c r="Q65" s="794" t="s">
        <v>6190</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2889</v>
      </c>
      <c r="AU65" s="794"/>
      <c r="AV65" s="794"/>
      <c r="AW65" s="794"/>
      <c r="AX65" s="794"/>
      <c r="AY65" s="794"/>
      <c r="AZ65" s="794"/>
      <c r="BA65" s="794"/>
    </row>
    <row r="66" ht="15.75" customHeight="1">
      <c r="A66" s="805" t="s">
        <v>6056</v>
      </c>
      <c r="B66" s="806" t="s">
        <v>6191</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6192</v>
      </c>
      <c r="R66" s="794"/>
      <c r="S66" s="794"/>
      <c r="T66" s="794"/>
      <c r="U66" s="794" t="s">
        <v>904</v>
      </c>
      <c r="V66" s="794"/>
      <c r="W66" s="794"/>
      <c r="X66" s="794"/>
      <c r="Y66" s="794"/>
      <c r="Z66" s="794"/>
      <c r="AA66" s="794"/>
      <c r="AB66" s="738" t="s">
        <v>6193</v>
      </c>
      <c r="AC66" s="797"/>
      <c r="AD66" s="794"/>
      <c r="AE66" s="794"/>
      <c r="AF66" s="794"/>
      <c r="AG66" s="794"/>
      <c r="AH66" s="794"/>
      <c r="AI66" s="794"/>
      <c r="AJ66" s="794"/>
      <c r="AK66" s="798"/>
      <c r="AL66" s="794"/>
      <c r="AM66" s="794"/>
      <c r="AN66" s="794"/>
      <c r="AO66" s="794"/>
      <c r="AP66" s="794"/>
      <c r="AQ66" s="794"/>
      <c r="AR66" s="794"/>
      <c r="AS66" s="794"/>
      <c r="AT66" s="803" t="s">
        <v>2890</v>
      </c>
      <c r="AU66" s="794"/>
      <c r="AV66" s="794"/>
      <c r="AW66" s="794"/>
      <c r="AX66" s="794"/>
      <c r="AY66" s="794"/>
      <c r="AZ66" s="794"/>
      <c r="BA66" s="794"/>
    </row>
    <row r="67" ht="15.75" customHeight="1">
      <c r="A67" s="805" t="s">
        <v>6062</v>
      </c>
      <c r="B67" s="806" t="s">
        <v>6185</v>
      </c>
      <c r="C67" s="747" t="s">
        <v>4969</v>
      </c>
      <c r="D67" s="738" t="s">
        <v>4969</v>
      </c>
      <c r="E67" s="738" t="s">
        <v>4969</v>
      </c>
      <c r="F67" s="794"/>
      <c r="G67" s="794"/>
      <c r="H67" s="796"/>
      <c r="I67" s="794"/>
      <c r="J67" s="738" t="s">
        <v>2064</v>
      </c>
      <c r="K67" s="794"/>
      <c r="L67" s="794"/>
      <c r="M67" s="794"/>
      <c r="N67" s="794"/>
      <c r="O67" s="801"/>
      <c r="P67" s="794"/>
      <c r="Q67" s="794"/>
      <c r="R67" s="794"/>
      <c r="S67" s="794"/>
      <c r="T67" s="794"/>
      <c r="U67" s="794"/>
      <c r="V67" s="794"/>
      <c r="W67" s="794"/>
      <c r="X67" s="794"/>
      <c r="Y67" s="794"/>
      <c r="Z67" s="794"/>
      <c r="AA67" s="794"/>
      <c r="AB67" s="794"/>
      <c r="AC67" s="797"/>
      <c r="AD67" s="761" t="s">
        <v>3160</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6194</v>
      </c>
      <c r="C68" s="734" t="s">
        <v>2464</v>
      </c>
      <c r="D68" s="738" t="s">
        <v>1896</v>
      </c>
      <c r="E68" s="738" t="s">
        <v>2733</v>
      </c>
      <c r="F68" s="796" t="s">
        <v>6195</v>
      </c>
      <c r="G68" s="794"/>
      <c r="H68" s="796"/>
      <c r="I68" s="761"/>
      <c r="J68" s="738" t="s">
        <v>6196</v>
      </c>
      <c r="K68" s="794"/>
      <c r="L68" s="761" t="s">
        <v>6197</v>
      </c>
      <c r="M68" s="794"/>
      <c r="N68" s="794"/>
      <c r="O68" s="801"/>
      <c r="P68" s="794"/>
      <c r="Q68" s="794"/>
      <c r="R68" s="738" t="s">
        <v>3513</v>
      </c>
      <c r="S68" s="761" t="s">
        <v>6197</v>
      </c>
      <c r="U68" s="794"/>
      <c r="V68" s="794"/>
      <c r="W68" s="782" t="s">
        <v>2464</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6198</v>
      </c>
      <c r="C69" s="766" t="s">
        <v>2659</v>
      </c>
      <c r="D69" s="740"/>
      <c r="E69" s="813"/>
      <c r="F69" s="796"/>
      <c r="G69" s="738" t="s">
        <v>2659</v>
      </c>
      <c r="H69" s="796"/>
      <c r="I69" s="738" t="s">
        <v>6199</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6088</v>
      </c>
      <c r="B70" s="806" t="s">
        <v>6089</v>
      </c>
      <c r="C70" s="747" t="s">
        <v>6200</v>
      </c>
      <c r="D70" s="738" t="s">
        <v>355</v>
      </c>
      <c r="E70" s="794"/>
      <c r="F70" s="736" t="str">
        <f>HYPERLINK("https://www.youtube.com/watch?v=8BrDAvD-IV4","1:01.54")</f>
        <v>1:01.54</v>
      </c>
      <c r="G70" s="794"/>
      <c r="H70" s="796" t="s">
        <v>3895</v>
      </c>
      <c r="I70" s="794"/>
      <c r="J70" s="794"/>
      <c r="K70" s="794"/>
      <c r="L70" s="794"/>
      <c r="M70" s="794"/>
      <c r="N70" s="794"/>
      <c r="O70" s="738" t="s">
        <v>2636</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6102</v>
      </c>
      <c r="B71" s="793" t="s">
        <v>6201</v>
      </c>
      <c r="C71" s="747" t="s">
        <v>2245</v>
      </c>
      <c r="D71" s="738" t="s">
        <v>2245</v>
      </c>
      <c r="E71" s="796"/>
      <c r="F71" s="794"/>
      <c r="G71" s="794"/>
      <c r="H71" s="813"/>
      <c r="I71" s="794"/>
      <c r="J71" s="738" t="s">
        <v>6202</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6203</v>
      </c>
      <c r="C72" s="747" t="s">
        <v>2351</v>
      </c>
      <c r="D72" s="738" t="s">
        <v>2351</v>
      </c>
      <c r="E72" s="738" t="s">
        <v>4531</v>
      </c>
      <c r="F72" s="794"/>
      <c r="G72" s="794"/>
      <c r="H72" s="740" t="s">
        <v>4828</v>
      </c>
      <c r="I72" s="794"/>
      <c r="J72" s="794"/>
      <c r="K72" s="794"/>
      <c r="L72" s="761" t="s">
        <v>1948</v>
      </c>
      <c r="M72" s="794"/>
      <c r="N72" s="794"/>
      <c r="O72" s="736" t="str">
        <f>HYPERLINK("https://youtu.be/HUwmtKe7cOY","56.54")</f>
        <v>56.54</v>
      </c>
      <c r="P72" s="738" t="s">
        <v>6204</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2891</v>
      </c>
      <c r="AU72" s="794"/>
      <c r="AV72" s="794"/>
      <c r="AW72" s="794"/>
      <c r="AX72" s="794"/>
      <c r="AY72" s="794"/>
      <c r="AZ72" s="794"/>
      <c r="BA72" s="794"/>
    </row>
    <row r="73" ht="15.75" customHeight="1">
      <c r="A73" s="799"/>
      <c r="B73" s="800" t="s">
        <v>6205</v>
      </c>
      <c r="C73" s="747" t="s">
        <v>453</v>
      </c>
      <c r="D73" s="738" t="s">
        <v>4481</v>
      </c>
      <c r="E73" s="738" t="s">
        <v>4110</v>
      </c>
      <c r="F73" s="758"/>
      <c r="G73" s="738" t="s">
        <v>1686</v>
      </c>
      <c r="H73" s="794"/>
      <c r="I73" s="738" t="s">
        <v>1427</v>
      </c>
      <c r="J73" s="738" t="s">
        <v>1079</v>
      </c>
      <c r="K73" s="794" t="s">
        <v>2586</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6206</v>
      </c>
      <c r="B74" s="793" t="s">
        <v>6207</v>
      </c>
      <c r="C74" s="747" t="s">
        <v>3190</v>
      </c>
      <c r="D74" s="738" t="s">
        <v>6208</v>
      </c>
      <c r="E74" s="738" t="s">
        <v>6209</v>
      </c>
      <c r="F74" s="794"/>
      <c r="G74" s="794"/>
      <c r="H74" s="794"/>
      <c r="I74" s="794"/>
      <c r="J74" s="738" t="s">
        <v>4858</v>
      </c>
      <c r="K74" s="794"/>
      <c r="L74" s="794"/>
      <c r="M74" s="794"/>
      <c r="N74" s="794"/>
      <c r="O74" s="794"/>
      <c r="P74" s="794"/>
      <c r="Q74" s="794"/>
      <c r="R74" s="794"/>
      <c r="S74" s="794"/>
      <c r="T74" s="794"/>
      <c r="U74" s="794"/>
      <c r="V74" s="794"/>
      <c r="W74" s="794"/>
      <c r="X74" s="738" t="s">
        <v>3190</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6210</v>
      </c>
      <c r="C75" s="747" t="s">
        <v>6211</v>
      </c>
      <c r="D75" s="758"/>
      <c r="E75" s="738" t="s">
        <v>6211</v>
      </c>
      <c r="F75" s="758"/>
      <c r="G75" s="794"/>
      <c r="H75" s="758"/>
      <c r="I75" s="758"/>
      <c r="J75" s="758"/>
      <c r="K75" s="794"/>
      <c r="L75" s="794"/>
      <c r="M75" s="794"/>
      <c r="N75" s="794"/>
      <c r="O75" s="758"/>
      <c r="P75" s="758"/>
      <c r="Q75" s="794"/>
      <c r="R75" s="794"/>
      <c r="S75" s="738" t="s">
        <v>2450</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2892</v>
      </c>
      <c r="AU75" s="794"/>
      <c r="AV75" s="794"/>
      <c r="AW75" s="794"/>
      <c r="AX75" s="794"/>
      <c r="AY75" s="794"/>
      <c r="AZ75" s="794"/>
      <c r="BA75" s="794"/>
    </row>
    <row r="76" ht="15.75" customHeight="1">
      <c r="A76" s="799"/>
      <c r="B76" s="800" t="s">
        <v>6212</v>
      </c>
      <c r="C76" s="747" t="s">
        <v>5929</v>
      </c>
      <c r="D76" s="740" t="s">
        <v>6213</v>
      </c>
      <c r="E76" s="738" t="s">
        <v>1882</v>
      </c>
      <c r="F76" s="738" t="s">
        <v>756</v>
      </c>
      <c r="G76" s="738" t="s">
        <v>663</v>
      </c>
      <c r="H76" s="740" t="s">
        <v>756</v>
      </c>
      <c r="I76" s="738" t="s">
        <v>121</v>
      </c>
      <c r="J76" s="738" t="s">
        <v>1080</v>
      </c>
      <c r="K76" s="794" t="s">
        <v>2807</v>
      </c>
      <c r="L76" s="761" t="s">
        <v>6214</v>
      </c>
      <c r="M76" s="794"/>
      <c r="N76" s="794"/>
      <c r="O76" s="738" t="s">
        <v>5929</v>
      </c>
      <c r="P76" s="738" t="s">
        <v>6215</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6151</v>
      </c>
      <c r="B77" s="793" t="s">
        <v>6216</v>
      </c>
      <c r="C77" s="747" t="s">
        <v>4940</v>
      </c>
      <c r="D77" s="738" t="s">
        <v>4940</v>
      </c>
      <c r="E77" s="738" t="s">
        <v>1950</v>
      </c>
      <c r="F77" s="794" t="s">
        <v>3109</v>
      </c>
      <c r="G77" s="794"/>
      <c r="H77" s="794"/>
      <c r="I77" s="738" t="s">
        <v>4940</v>
      </c>
      <c r="J77" s="794"/>
      <c r="K77" s="794" t="s">
        <v>4713</v>
      </c>
      <c r="L77" s="761" t="s">
        <v>6217</v>
      </c>
      <c r="M77" s="794"/>
      <c r="N77" s="794"/>
      <c r="O77" s="736" t="str">
        <f>HYPERLINK("https://youtu.be/HjDDp_Mj_yI","16.74")</f>
        <v>16.74</v>
      </c>
      <c r="P77" s="761" t="s">
        <v>4317</v>
      </c>
      <c r="Q77" s="794"/>
      <c r="R77" s="794"/>
      <c r="S77" s="794"/>
      <c r="T77" s="794"/>
      <c r="U77" s="794" t="s">
        <v>4713</v>
      </c>
      <c r="V77" s="794"/>
      <c r="W77" s="794"/>
      <c r="X77" s="794"/>
      <c r="Y77" s="794"/>
      <c r="Z77" s="794"/>
      <c r="AA77" s="794"/>
      <c r="AB77" s="794"/>
      <c r="AC77" s="797"/>
      <c r="AD77" s="794"/>
      <c r="AE77" s="794"/>
      <c r="AF77" s="794"/>
      <c r="AG77" s="794"/>
      <c r="AH77" s="738" t="s">
        <v>5249</v>
      </c>
      <c r="AI77" s="794"/>
      <c r="AJ77" s="794"/>
      <c r="AK77" s="796" t="s">
        <v>4940</v>
      </c>
      <c r="AL77" s="794"/>
      <c r="AM77" s="794"/>
      <c r="AN77" s="794"/>
      <c r="AO77" s="794"/>
      <c r="AP77" s="794"/>
      <c r="AQ77" s="794"/>
      <c r="AR77" s="794"/>
      <c r="AS77" s="794"/>
      <c r="AT77" s="796" t="s">
        <v>1950</v>
      </c>
      <c r="AU77" s="796"/>
      <c r="AV77" s="794"/>
      <c r="AW77" s="794"/>
      <c r="AX77" s="794"/>
      <c r="AY77" s="794"/>
      <c r="AZ77" s="794"/>
      <c r="BA77" s="794"/>
    </row>
    <row r="78" ht="15.75" customHeight="1">
      <c r="A78" s="799"/>
      <c r="B78" s="800" t="s">
        <v>6218</v>
      </c>
      <c r="C78" s="766" t="s">
        <v>2119</v>
      </c>
      <c r="D78" s="738" t="s">
        <v>2119</v>
      </c>
      <c r="E78" s="794"/>
      <c r="F78" s="738" t="s">
        <v>2119</v>
      </c>
      <c r="G78" s="794"/>
      <c r="H78" s="794"/>
      <c r="I78" s="738" t="s">
        <v>2119</v>
      </c>
      <c r="J78" s="794"/>
      <c r="K78" s="794"/>
      <c r="L78" s="794"/>
      <c r="M78" s="794"/>
      <c r="N78" s="794"/>
      <c r="O78" s="794"/>
      <c r="P78" s="794"/>
      <c r="Q78" s="761" t="s">
        <v>2490</v>
      </c>
      <c r="R78" s="794"/>
      <c r="S78" s="794"/>
      <c r="T78" s="794"/>
      <c r="U78" s="794"/>
      <c r="V78" s="794"/>
      <c r="W78" s="794"/>
      <c r="X78" s="794"/>
      <c r="Y78" s="794"/>
      <c r="Z78" s="794"/>
      <c r="AA78" s="794"/>
      <c r="AB78" s="794"/>
      <c r="AC78" s="797"/>
      <c r="AD78" s="794"/>
      <c r="AE78" s="794"/>
      <c r="AF78" s="794"/>
      <c r="AG78" s="794"/>
      <c r="AH78" s="794"/>
      <c r="AI78" s="794"/>
      <c r="AJ78" s="794"/>
      <c r="AK78" s="796" t="s">
        <v>6219</v>
      </c>
      <c r="AL78" s="794"/>
      <c r="AM78" s="794"/>
      <c r="AN78" s="794"/>
      <c r="AO78" s="794"/>
      <c r="AP78" s="794"/>
      <c r="AQ78" s="794"/>
      <c r="AR78" s="794"/>
      <c r="AS78" s="794"/>
      <c r="AT78" s="794"/>
      <c r="AU78" s="794"/>
      <c r="AV78" s="794"/>
      <c r="AW78" s="794"/>
      <c r="AX78" s="794"/>
      <c r="AY78" s="794"/>
      <c r="AZ78" s="794"/>
      <c r="BA78" s="794"/>
    </row>
    <row r="79" ht="15.75" customHeight="1">
      <c r="A79" s="799"/>
      <c r="B79" s="800" t="s">
        <v>6220</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3565</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6221</v>
      </c>
      <c r="C80" s="766" t="s">
        <v>1429</v>
      </c>
      <c r="D80" s="735" t="s">
        <v>353</v>
      </c>
      <c r="E80" s="738" t="s">
        <v>1293</v>
      </c>
      <c r="F80" s="738" t="s">
        <v>5605</v>
      </c>
      <c r="G80" s="738" t="s">
        <v>840</v>
      </c>
      <c r="H80" s="761" t="s">
        <v>840</v>
      </c>
      <c r="I80" s="738" t="s">
        <v>1429</v>
      </c>
      <c r="J80" s="739" t="s">
        <v>122</v>
      </c>
      <c r="K80" s="794"/>
      <c r="L80" s="761" t="s">
        <v>840</v>
      </c>
      <c r="M80" s="741" t="s">
        <v>6222</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2893</v>
      </c>
      <c r="AU80" s="816"/>
      <c r="AV80" s="794"/>
      <c r="AW80" s="794"/>
      <c r="AX80" s="794"/>
      <c r="AY80" s="794"/>
      <c r="AZ80" s="794"/>
      <c r="BA80" s="794"/>
    </row>
    <row r="81" ht="15.75" customHeight="1">
      <c r="A81" s="792" t="s">
        <v>6155</v>
      </c>
      <c r="B81" s="793" t="s">
        <v>6223</v>
      </c>
      <c r="C81" s="766" t="s">
        <v>354</v>
      </c>
      <c r="D81" s="738" t="s">
        <v>2059</v>
      </c>
      <c r="E81" s="794"/>
      <c r="F81" s="794"/>
      <c r="G81" s="794"/>
      <c r="H81" s="794"/>
      <c r="I81" s="794"/>
      <c r="J81" s="738" t="s">
        <v>4591</v>
      </c>
      <c r="K81" s="736" t="str">
        <f>HYPERLINK("https://youtu.be/VjOXmvP4h2s","46.37")</f>
        <v>46.37</v>
      </c>
      <c r="L81" s="794"/>
      <c r="M81" s="738" t="s">
        <v>354</v>
      </c>
      <c r="N81" s="794"/>
      <c r="O81" s="794" t="s">
        <v>3045</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6041</v>
      </c>
      <c r="C82" s="734" t="s">
        <v>356</v>
      </c>
      <c r="D82" s="735" t="s">
        <v>356</v>
      </c>
      <c r="E82" s="794"/>
      <c r="F82" s="794"/>
      <c r="G82" s="794"/>
      <c r="H82" s="735" t="s">
        <v>126</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6224</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6040</v>
      </c>
      <c r="B84" s="822"/>
      <c r="C84" s="747" t="s">
        <v>3169</v>
      </c>
      <c r="D84" s="823" t="s">
        <v>2019</v>
      </c>
      <c r="E84" s="823" t="s">
        <v>3169</v>
      </c>
      <c r="F84" s="824"/>
      <c r="G84" s="824"/>
      <c r="H84" s="825" t="s">
        <v>844</v>
      </c>
      <c r="I84" s="824"/>
      <c r="J84" s="741" t="s">
        <v>5575</v>
      </c>
      <c r="K84" s="826" t="str">
        <f>HYPERLINK("https://youtu.be/ycBfir2aflI","41.70")</f>
        <v>41.70</v>
      </c>
      <c r="L84" s="827" t="s">
        <v>1875</v>
      </c>
      <c r="M84" s="741" t="s">
        <v>6078</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6056</v>
      </c>
      <c r="B85" s="832"/>
      <c r="C85" s="747" t="s">
        <v>760</v>
      </c>
      <c r="D85" s="833"/>
      <c r="E85" s="823" t="s">
        <v>760</v>
      </c>
      <c r="F85" s="823" t="s">
        <v>760</v>
      </c>
      <c r="G85" s="823" t="s">
        <v>5779</v>
      </c>
      <c r="H85" s="827" t="s">
        <v>845</v>
      </c>
      <c r="I85" s="824"/>
      <c r="J85" s="741" t="s">
        <v>6163</v>
      </c>
      <c r="K85" s="823" t="s">
        <v>4900</v>
      </c>
      <c r="L85" s="827" t="s">
        <v>2480</v>
      </c>
      <c r="M85" s="741" t="s">
        <v>3822</v>
      </c>
      <c r="N85" s="824"/>
      <c r="O85" s="824" t="s">
        <v>1953</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6062</v>
      </c>
      <c r="B86" s="832"/>
      <c r="C86" s="747" t="s">
        <v>3273</v>
      </c>
      <c r="D86" s="833"/>
      <c r="E86" s="823" t="s">
        <v>3273</v>
      </c>
      <c r="F86" s="824"/>
      <c r="G86" s="824"/>
      <c r="H86" s="834" t="s">
        <v>3997</v>
      </c>
      <c r="I86" s="824"/>
      <c r="J86" s="823" t="s">
        <v>6225</v>
      </c>
      <c r="K86" s="835"/>
      <c r="L86" s="824"/>
      <c r="M86" s="823" t="s">
        <v>3273</v>
      </c>
      <c r="N86" s="834" t="s">
        <v>1627</v>
      </c>
      <c r="O86" s="824"/>
      <c r="P86" s="824"/>
      <c r="Q86" s="824"/>
      <c r="R86" s="824"/>
      <c r="S86" s="824"/>
      <c r="T86" s="824"/>
      <c r="U86" s="824"/>
      <c r="V86" s="824"/>
      <c r="W86" s="824"/>
      <c r="X86" s="824"/>
      <c r="Y86" s="824"/>
      <c r="Z86" s="824"/>
      <c r="AA86" s="824"/>
      <c r="AB86" s="824"/>
      <c r="AC86" s="828"/>
      <c r="AD86" s="824"/>
      <c r="AE86" s="824"/>
      <c r="AF86" s="824"/>
      <c r="AG86" s="827" t="s">
        <v>2480</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6226</v>
      </c>
      <c r="B87" s="836" t="s">
        <v>6089</v>
      </c>
      <c r="C87" s="747" t="s">
        <v>4274</v>
      </c>
      <c r="D87" s="833"/>
      <c r="E87" s="823" t="s">
        <v>6227</v>
      </c>
      <c r="F87" s="824"/>
      <c r="G87" s="824"/>
      <c r="H87" s="825" t="s">
        <v>852</v>
      </c>
      <c r="I87" s="837" t="s">
        <v>1434</v>
      </c>
      <c r="J87" s="824"/>
      <c r="K87" s="835" t="s">
        <v>3352</v>
      </c>
      <c r="L87" s="824"/>
      <c r="M87" s="824"/>
      <c r="N87" s="824"/>
      <c r="O87" s="824"/>
      <c r="P87" s="827" t="s">
        <v>2774</v>
      </c>
      <c r="Q87" s="824"/>
      <c r="R87" s="824"/>
      <c r="S87" s="824"/>
      <c r="T87" s="824"/>
      <c r="U87" s="824"/>
      <c r="V87" s="823" t="s">
        <v>4274</v>
      </c>
      <c r="W87" s="824"/>
      <c r="X87" s="824"/>
      <c r="Y87" s="824"/>
      <c r="Z87" s="824"/>
      <c r="AA87" s="824"/>
      <c r="AB87" s="824"/>
      <c r="AC87" s="828"/>
      <c r="AD87" s="824"/>
      <c r="AE87" s="824"/>
      <c r="AF87" s="824"/>
      <c r="AG87" s="823" t="s">
        <v>5539</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6168</v>
      </c>
      <c r="B88" s="838" t="s">
        <v>6228</v>
      </c>
      <c r="C88" s="747" t="s">
        <v>1480</v>
      </c>
      <c r="D88" s="833"/>
      <c r="E88" s="824"/>
      <c r="F88" s="824"/>
      <c r="G88" s="824"/>
      <c r="H88" s="825" t="s">
        <v>846</v>
      </c>
      <c r="I88" s="824"/>
      <c r="J88" s="823" t="s">
        <v>1087</v>
      </c>
      <c r="K88" s="824" t="s">
        <v>6229</v>
      </c>
      <c r="L88" s="824"/>
      <c r="M88" s="741" t="s">
        <v>6230</v>
      </c>
      <c r="N88" s="824"/>
      <c r="O88" s="826" t="str">
        <f>HYPERLINK("https://youtu.be/amAFpVoAKyY","1:57.90")</f>
        <v>1:57.90</v>
      </c>
      <c r="P88" s="824"/>
      <c r="Q88" s="824"/>
      <c r="R88" s="824"/>
      <c r="S88" s="824"/>
      <c r="T88" s="823" t="s">
        <v>1480</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6231</v>
      </c>
      <c r="AU88" s="824"/>
      <c r="AV88" s="824"/>
      <c r="AW88" s="824"/>
      <c r="AX88" s="824"/>
      <c r="AY88" s="824"/>
      <c r="AZ88" s="824"/>
      <c r="BA88" s="824"/>
    </row>
    <row r="89" ht="15.75" customHeight="1">
      <c r="A89" s="839"/>
      <c r="B89" s="840" t="s">
        <v>6232</v>
      </c>
      <c r="C89" s="841" t="s">
        <v>6233</v>
      </c>
      <c r="D89" s="833"/>
      <c r="E89" s="824"/>
      <c r="F89" s="824"/>
      <c r="G89" s="824"/>
      <c r="H89" s="842"/>
      <c r="I89" s="824"/>
      <c r="J89" s="824"/>
      <c r="K89" s="824"/>
      <c r="L89" s="824"/>
      <c r="M89" s="741" t="s">
        <v>6233</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6175</v>
      </c>
      <c r="B90" s="838" t="s">
        <v>6234</v>
      </c>
      <c r="C90" s="747" t="s">
        <v>5397</v>
      </c>
      <c r="D90" s="833"/>
      <c r="E90" s="823" t="s">
        <v>5397</v>
      </c>
      <c r="F90" s="824"/>
      <c r="G90" s="824"/>
      <c r="H90" s="824"/>
      <c r="I90" s="824"/>
      <c r="J90" s="826" t="s">
        <v>605</v>
      </c>
      <c r="K90" s="824"/>
      <c r="L90" s="824"/>
      <c r="M90" s="741" t="s">
        <v>6235</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6236</v>
      </c>
      <c r="AR90" s="824"/>
      <c r="AS90" s="824"/>
      <c r="AT90" s="830"/>
      <c r="AU90" s="824"/>
      <c r="AV90" s="824"/>
      <c r="AW90" s="824"/>
      <c r="AX90" s="824"/>
      <c r="AY90" s="824"/>
      <c r="AZ90" s="824"/>
      <c r="BA90" s="824"/>
    </row>
    <row r="91" ht="15.75" customHeight="1">
      <c r="A91" s="821" t="s">
        <v>6184</v>
      </c>
      <c r="B91" s="838" t="s">
        <v>6237</v>
      </c>
      <c r="C91" s="841" t="s">
        <v>6238</v>
      </c>
      <c r="D91" s="833"/>
      <c r="E91" s="824"/>
      <c r="F91" s="824"/>
      <c r="G91" s="824"/>
      <c r="H91" s="827" t="s">
        <v>848</v>
      </c>
      <c r="I91" s="824"/>
      <c r="J91" s="823" t="s">
        <v>131</v>
      </c>
      <c r="K91" s="824" t="s">
        <v>6239</v>
      </c>
      <c r="L91" s="824"/>
      <c r="M91" s="741" t="s">
        <v>6240</v>
      </c>
      <c r="N91" s="824"/>
      <c r="O91" s="824" t="s">
        <v>2096</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6241</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6056</v>
      </c>
      <c r="B93" s="836" t="s">
        <v>6237</v>
      </c>
      <c r="C93" s="747" t="s">
        <v>6242</v>
      </c>
      <c r="D93" s="823" t="s">
        <v>361</v>
      </c>
      <c r="E93" s="823" t="s">
        <v>3073</v>
      </c>
      <c r="F93" s="824"/>
      <c r="G93" s="824"/>
      <c r="H93" s="824"/>
      <c r="I93" s="824"/>
      <c r="J93" s="823" t="s">
        <v>6243</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6241</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6062</v>
      </c>
      <c r="B95" s="845" t="s">
        <v>6228</v>
      </c>
      <c r="C95" s="747" t="s">
        <v>2771</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6241</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6206</v>
      </c>
      <c r="B97" s="838" t="s">
        <v>6089</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6241</v>
      </c>
      <c r="C98" s="841" t="s">
        <v>1062</v>
      </c>
      <c r="D98" s="833"/>
      <c r="E98" s="824"/>
      <c r="F98" s="824"/>
      <c r="G98" s="824"/>
      <c r="H98" s="825" t="s">
        <v>849</v>
      </c>
      <c r="I98" s="824"/>
      <c r="J98" s="823" t="s">
        <v>1090</v>
      </c>
      <c r="K98" s="824" t="s">
        <v>6244</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6151</v>
      </c>
      <c r="B99" s="838" t="s">
        <v>6152</v>
      </c>
      <c r="C99" s="734" t="s">
        <v>990</v>
      </c>
      <c r="D99" s="823" t="s">
        <v>6225</v>
      </c>
      <c r="E99" s="823" t="s">
        <v>536</v>
      </c>
      <c r="F99" s="830" t="s">
        <v>2198</v>
      </c>
      <c r="G99" s="824"/>
      <c r="H99" s="824"/>
      <c r="I99" s="823" t="s">
        <v>6225</v>
      </c>
      <c r="J99" s="824"/>
      <c r="K99" s="826" t="str">
        <f>HYPERLINK("https://youtu.be/NIfI1hsvvFQ","19.73")</f>
        <v>19.73</v>
      </c>
      <c r="L99" s="827" t="s">
        <v>2329</v>
      </c>
      <c r="M99" s="847" t="s">
        <v>990</v>
      </c>
      <c r="N99" s="824"/>
      <c r="O99" s="826" t="str">
        <f>HYPERLINK("https://youtu.be/vlD8b3WQME8","20.08")</f>
        <v>20.08</v>
      </c>
      <c r="P99" s="825" t="s">
        <v>2521</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1518</v>
      </c>
      <c r="AU99" s="824"/>
      <c r="AV99" s="824"/>
      <c r="AW99" s="824"/>
      <c r="AX99" s="824"/>
      <c r="AY99" s="824"/>
      <c r="AZ99" s="824"/>
      <c r="BA99" s="824"/>
    </row>
    <row r="100" ht="15.75" customHeight="1">
      <c r="A100" s="846"/>
      <c r="B100" s="840" t="s">
        <v>6154</v>
      </c>
      <c r="C100" s="747" t="s">
        <v>467</v>
      </c>
      <c r="D100" s="823" t="s">
        <v>673</v>
      </c>
      <c r="E100" s="824"/>
      <c r="F100" s="823" t="s">
        <v>766</v>
      </c>
      <c r="G100" s="823" t="s">
        <v>2203</v>
      </c>
      <c r="H100" s="825" t="s">
        <v>673</v>
      </c>
      <c r="I100" s="827" t="s">
        <v>467</v>
      </c>
      <c r="J100" s="823" t="s">
        <v>467</v>
      </c>
      <c r="K100" s="824"/>
      <c r="L100" s="823" t="s">
        <v>615</v>
      </c>
      <c r="M100" s="741" t="s">
        <v>3234</v>
      </c>
      <c r="N100" s="824"/>
      <c r="O100" s="824"/>
      <c r="P100" s="847" t="s">
        <v>3234</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6155</v>
      </c>
      <c r="B101" s="838" t="s">
        <v>6245</v>
      </c>
      <c r="C101" s="734" t="s">
        <v>204</v>
      </c>
      <c r="D101" s="833"/>
      <c r="E101" s="825" t="s">
        <v>204</v>
      </c>
      <c r="F101" s="824"/>
      <c r="G101" s="824"/>
      <c r="H101" s="824"/>
      <c r="I101" s="824"/>
      <c r="J101" s="823" t="s">
        <v>6246</v>
      </c>
      <c r="K101" s="824"/>
      <c r="L101" s="824"/>
      <c r="M101" s="824"/>
      <c r="N101" s="824"/>
      <c r="O101" s="824" t="s">
        <v>4994</v>
      </c>
      <c r="P101" s="823" t="s">
        <v>3567</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5702</v>
      </c>
      <c r="AN101" s="824"/>
      <c r="AO101" s="824"/>
      <c r="AP101" s="824"/>
      <c r="AQ101" s="824"/>
      <c r="AR101" s="824"/>
      <c r="AS101" s="824"/>
      <c r="AT101" s="824"/>
      <c r="AU101" s="824"/>
      <c r="AV101" s="824"/>
      <c r="AW101" s="824"/>
      <c r="AX101" s="824"/>
      <c r="AY101" s="824"/>
      <c r="AZ101" s="824"/>
      <c r="BA101" s="824"/>
    </row>
    <row r="102" ht="15.75" customHeight="1">
      <c r="A102" s="846"/>
      <c r="B102" s="840" t="s">
        <v>6247</v>
      </c>
      <c r="C102" s="734" t="s">
        <v>1399</v>
      </c>
      <c r="D102" s="833"/>
      <c r="E102" s="823" t="s">
        <v>1399</v>
      </c>
      <c r="F102" s="835"/>
      <c r="G102" s="824"/>
      <c r="H102" s="834" t="s">
        <v>293</v>
      </c>
      <c r="I102" s="824"/>
      <c r="J102" s="741" t="s">
        <v>821</v>
      </c>
      <c r="K102" s="833"/>
      <c r="L102" s="827" t="s">
        <v>2112</v>
      </c>
      <c r="M102" s="823" t="s">
        <v>887</v>
      </c>
      <c r="N102" s="824"/>
      <c r="O102" s="824"/>
      <c r="P102" s="837" t="s">
        <v>118</v>
      </c>
      <c r="Q102" s="824" t="s">
        <v>2485</v>
      </c>
      <c r="R102" s="824"/>
      <c r="S102" s="824"/>
      <c r="T102" s="824"/>
      <c r="U102" s="824" t="s">
        <v>6248</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3543</v>
      </c>
      <c r="AU102" s="824"/>
      <c r="AV102" s="824"/>
      <c r="AW102" s="824"/>
      <c r="AX102" s="824"/>
      <c r="AY102" s="824"/>
      <c r="AZ102" s="824"/>
      <c r="BA102" s="824"/>
    </row>
    <row r="103" ht="15.75" customHeight="1">
      <c r="A103" s="846"/>
      <c r="B103" s="840" t="s">
        <v>6249</v>
      </c>
      <c r="C103" s="747" t="s">
        <v>6250</v>
      </c>
      <c r="D103" s="823" t="s">
        <v>6250</v>
      </c>
      <c r="E103" s="825" t="s">
        <v>425</v>
      </c>
      <c r="F103" s="823" t="s">
        <v>767</v>
      </c>
      <c r="G103" s="823" t="s">
        <v>6251</v>
      </c>
      <c r="H103" s="824"/>
      <c r="I103" s="824"/>
      <c r="J103" s="824"/>
      <c r="K103" s="837" t="s">
        <v>255</v>
      </c>
      <c r="L103" s="827" t="s">
        <v>5628</v>
      </c>
      <c r="M103" s="795" t="s">
        <v>4614</v>
      </c>
      <c r="N103" s="823" t="s">
        <v>6252</v>
      </c>
      <c r="O103" s="824"/>
      <c r="P103" s="847" t="s">
        <v>1376</v>
      </c>
      <c r="Q103" s="827" t="s">
        <v>3291</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2890</v>
      </c>
      <c r="AU103" s="824"/>
      <c r="AV103" s="824"/>
      <c r="AW103" s="824"/>
      <c r="AX103" s="824"/>
      <c r="AY103" s="824"/>
      <c r="AZ103" s="824"/>
      <c r="BA103" s="824"/>
    </row>
    <row r="104" ht="15.75" customHeight="1">
      <c r="A104" s="846"/>
      <c r="B104" s="840" t="s">
        <v>6253</v>
      </c>
      <c r="C104" s="747" t="s">
        <v>6254</v>
      </c>
      <c r="D104" s="833"/>
      <c r="E104" s="824"/>
      <c r="F104" s="824"/>
      <c r="G104" s="824"/>
      <c r="H104" s="824"/>
      <c r="I104" s="824"/>
      <c r="J104" s="824"/>
      <c r="K104" s="824"/>
      <c r="L104" s="824"/>
      <c r="M104" s="824"/>
      <c r="N104" s="824"/>
      <c r="O104" s="824"/>
      <c r="P104" s="824"/>
      <c r="Q104" s="824"/>
      <c r="R104" s="823" t="s">
        <v>6255</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6256</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6257</v>
      </c>
      <c r="B106" s="849" t="s">
        <v>6041</v>
      </c>
      <c r="C106" s="747" t="s">
        <v>947</v>
      </c>
      <c r="D106" s="833"/>
      <c r="E106" s="823" t="s">
        <v>402</v>
      </c>
      <c r="F106" s="823" t="s">
        <v>768</v>
      </c>
      <c r="G106" s="823" t="s">
        <v>2128</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6228</v>
      </c>
      <c r="C107" s="747" t="s">
        <v>2596</v>
      </c>
      <c r="D107" s="833"/>
      <c r="E107" s="824"/>
      <c r="F107" s="824"/>
      <c r="G107" s="824"/>
      <c r="H107" s="827" t="s">
        <v>853</v>
      </c>
      <c r="I107" s="824"/>
      <c r="J107" s="824"/>
      <c r="K107" s="823" t="s">
        <v>6258</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6259</v>
      </c>
      <c r="B109" s="855"/>
      <c r="C109" s="734" t="s">
        <v>6260</v>
      </c>
      <c r="D109" s="823" t="s">
        <v>6260</v>
      </c>
      <c r="E109" s="824"/>
      <c r="F109" s="830"/>
      <c r="G109" s="824"/>
      <c r="H109" s="825" t="s">
        <v>6260</v>
      </c>
      <c r="I109" s="823" t="s">
        <v>6260</v>
      </c>
      <c r="J109" s="824"/>
      <c r="K109" s="824"/>
      <c r="L109" s="827" t="s">
        <v>6261</v>
      </c>
      <c r="M109" s="824"/>
      <c r="N109" s="824"/>
      <c r="O109" s="824"/>
      <c r="P109" s="824"/>
      <c r="Q109" s="824"/>
      <c r="R109" s="827" t="s">
        <v>6262</v>
      </c>
      <c r="S109" s="827" t="s">
        <v>6261</v>
      </c>
      <c r="T109" s="827" t="s">
        <v>6263</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6264</v>
      </c>
      <c r="AU109" s="824"/>
      <c r="AV109" s="824"/>
      <c r="AW109" s="824"/>
      <c r="AX109" s="824"/>
      <c r="AY109" s="824"/>
      <c r="AZ109" s="824"/>
      <c r="BA109" s="824"/>
    </row>
    <row r="110" ht="15.75" customHeight="1">
      <c r="A110" s="854" t="s">
        <v>6040</v>
      </c>
      <c r="B110" s="856" t="s">
        <v>6265</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6266</v>
      </c>
      <c r="C111" s="747" t="s">
        <v>2484</v>
      </c>
      <c r="D111" s="833"/>
      <c r="E111" s="842"/>
      <c r="F111" s="842"/>
      <c r="G111" s="842"/>
      <c r="H111" s="842"/>
      <c r="I111" s="824"/>
      <c r="J111" s="823" t="s">
        <v>2484</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6267</v>
      </c>
      <c r="C112" s="747" t="s">
        <v>2146</v>
      </c>
      <c r="D112" s="833"/>
      <c r="E112" s="823" t="s">
        <v>2146</v>
      </c>
      <c r="F112" s="842"/>
      <c r="G112" s="842"/>
      <c r="H112" s="842"/>
      <c r="I112" s="824"/>
      <c r="J112" s="823" t="s">
        <v>1214</v>
      </c>
      <c r="K112" s="843"/>
      <c r="L112" s="827" t="s">
        <v>6268</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2901</v>
      </c>
      <c r="AU112" s="824"/>
      <c r="AV112" s="824"/>
      <c r="AW112" s="824"/>
      <c r="AX112" s="824"/>
      <c r="AY112" s="824"/>
      <c r="AZ112" s="824"/>
      <c r="BA112" s="824"/>
    </row>
    <row r="113" ht="15.75" customHeight="1">
      <c r="A113" s="857"/>
      <c r="B113" s="858" t="s">
        <v>6269</v>
      </c>
      <c r="C113" s="747" t="s">
        <v>631</v>
      </c>
      <c r="D113" s="833"/>
      <c r="E113" s="823" t="s">
        <v>771</v>
      </c>
      <c r="F113" s="842"/>
      <c r="G113" s="823" t="s">
        <v>946</v>
      </c>
      <c r="H113" s="842"/>
      <c r="I113" s="823" t="s">
        <v>1174</v>
      </c>
      <c r="J113" s="823" t="s">
        <v>1094</v>
      </c>
      <c r="K113" s="843"/>
      <c r="L113" s="824"/>
      <c r="M113" s="859"/>
      <c r="N113" s="824"/>
      <c r="O113" s="824"/>
      <c r="P113" s="827"/>
      <c r="Q113" s="824"/>
      <c r="R113" s="823" t="s">
        <v>2524</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6062</v>
      </c>
      <c r="B114" s="862" t="s">
        <v>6041</v>
      </c>
      <c r="C114" s="734" t="s">
        <v>6270</v>
      </c>
      <c r="D114" s="833"/>
      <c r="E114" s="842"/>
      <c r="F114" s="842"/>
      <c r="G114" s="842"/>
      <c r="H114" s="842"/>
      <c r="I114" s="823" t="s">
        <v>1812</v>
      </c>
      <c r="J114" s="823" t="s">
        <v>6271</v>
      </c>
      <c r="K114" s="843"/>
      <c r="L114" s="824"/>
      <c r="M114" s="859"/>
      <c r="N114" s="824"/>
      <c r="O114" s="824"/>
      <c r="P114" s="827"/>
      <c r="Q114" s="824"/>
      <c r="R114" s="823" t="s">
        <v>6270</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6042</v>
      </c>
      <c r="B115" s="855"/>
      <c r="C115" s="747" t="s">
        <v>772</v>
      </c>
      <c r="D115" s="833"/>
      <c r="E115" s="823" t="s">
        <v>1095</v>
      </c>
      <c r="F115" s="823" t="s">
        <v>772</v>
      </c>
      <c r="G115" s="823" t="s">
        <v>1435</v>
      </c>
      <c r="H115" s="825" t="s">
        <v>855</v>
      </c>
      <c r="I115" s="823" t="s">
        <v>1435</v>
      </c>
      <c r="J115" s="823" t="s">
        <v>1095</v>
      </c>
      <c r="K115" s="826" t="str">
        <f>HYPERLINK("https://youtu.be/6f5dBhAmU1g","42.10")</f>
        <v>42.10</v>
      </c>
      <c r="L115" s="827" t="s">
        <v>1173</v>
      </c>
      <c r="M115" s="741" t="s">
        <v>1497</v>
      </c>
      <c r="N115" s="824"/>
      <c r="O115" s="824" t="s">
        <v>6272</v>
      </c>
      <c r="P115" s="827" t="s">
        <v>1855</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5282</v>
      </c>
      <c r="AT115" s="848" t="s">
        <v>239</v>
      </c>
      <c r="AU115" s="824"/>
      <c r="AV115" s="824"/>
      <c r="AW115" s="824"/>
      <c r="AX115" s="824"/>
      <c r="AY115" s="824"/>
      <c r="AZ115" s="824"/>
      <c r="BA115" s="824"/>
    </row>
    <row r="116" ht="15.75" customHeight="1">
      <c r="A116" s="861" t="s">
        <v>6056</v>
      </c>
      <c r="B116" s="862" t="s">
        <v>6041</v>
      </c>
      <c r="C116" s="747" t="str">
        <f>HYPERLINK("https://youtu.be/BhEMFzn21Zg","28.57")</f>
        <v>28.57</v>
      </c>
      <c r="D116" s="833"/>
      <c r="E116" s="823" t="s">
        <v>5023</v>
      </c>
      <c r="F116" s="823" t="s">
        <v>369</v>
      </c>
      <c r="G116" s="823" t="s">
        <v>255</v>
      </c>
      <c r="H116" s="825" t="s">
        <v>142</v>
      </c>
      <c r="I116" s="823" t="s">
        <v>6273</v>
      </c>
      <c r="J116" s="823" t="s">
        <v>369</v>
      </c>
      <c r="K116" s="824" t="s">
        <v>1310</v>
      </c>
      <c r="L116" s="827" t="s">
        <v>298</v>
      </c>
      <c r="M116" s="741" t="s">
        <v>1893</v>
      </c>
      <c r="N116" s="824"/>
      <c r="O116" s="824" t="s">
        <v>3340</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6062</v>
      </c>
      <c r="B117" s="862" t="s">
        <v>6041</v>
      </c>
      <c r="C117" s="747" t="s">
        <v>2024</v>
      </c>
      <c r="D117" s="823" t="s">
        <v>6274</v>
      </c>
      <c r="E117" s="823" t="s">
        <v>1515</v>
      </c>
      <c r="F117" s="823" t="s">
        <v>6275</v>
      </c>
      <c r="G117" s="823" t="s">
        <v>2024</v>
      </c>
      <c r="H117" s="834" t="s">
        <v>2659</v>
      </c>
      <c r="I117" s="827" t="s">
        <v>1515</v>
      </c>
      <c r="J117" s="823" t="s">
        <v>6275</v>
      </c>
      <c r="K117" s="824"/>
      <c r="L117" s="827" t="s">
        <v>6274</v>
      </c>
      <c r="M117" s="824"/>
      <c r="N117" s="824"/>
      <c r="O117" s="833"/>
      <c r="P117" s="824"/>
      <c r="Q117" s="827" t="s">
        <v>480</v>
      </c>
      <c r="R117" s="823" t="s">
        <v>6276</v>
      </c>
      <c r="S117" s="824"/>
      <c r="T117" s="824"/>
      <c r="U117" s="824"/>
      <c r="V117" s="824"/>
      <c r="W117" s="823" t="s">
        <v>6277</v>
      </c>
      <c r="X117" s="824"/>
      <c r="Y117" s="823" t="s">
        <v>6278</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6088</v>
      </c>
      <c r="B118" s="863" t="s">
        <v>6279</v>
      </c>
      <c r="C118" s="747" t="s">
        <v>6280</v>
      </c>
      <c r="D118" s="833"/>
      <c r="E118" s="823" t="s">
        <v>6280</v>
      </c>
      <c r="F118" s="824"/>
      <c r="G118" s="824"/>
      <c r="H118" s="824"/>
      <c r="I118" s="824"/>
      <c r="J118" s="824"/>
      <c r="K118" s="824"/>
      <c r="L118" s="824"/>
      <c r="M118" s="824"/>
      <c r="N118" s="824"/>
      <c r="O118" s="826" t="str">
        <f>HYPERLINK("https://youtu.be/tXG5xCfHZ2E","35.72")</f>
        <v>35.72</v>
      </c>
      <c r="P118" s="827" t="s">
        <v>5739</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5551</v>
      </c>
      <c r="AU118" s="824"/>
      <c r="AV118" s="824"/>
      <c r="AW118" s="824"/>
      <c r="AX118" s="824"/>
      <c r="AY118" s="824"/>
      <c r="AZ118" s="824"/>
      <c r="BA118" s="824"/>
    </row>
    <row r="119" ht="15.75" customHeight="1">
      <c r="A119" s="857"/>
      <c r="B119" s="858" t="s">
        <v>6281</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6175</v>
      </c>
      <c r="B120" s="856" t="s">
        <v>6282</v>
      </c>
      <c r="C120" s="747" t="s">
        <v>6283</v>
      </c>
      <c r="D120" s="833"/>
      <c r="E120" s="824"/>
      <c r="F120" s="824"/>
      <c r="G120" s="824"/>
      <c r="H120" s="824"/>
      <c r="I120" s="824"/>
      <c r="J120" s="823" t="s">
        <v>3951</v>
      </c>
      <c r="K120" s="833"/>
      <c r="L120" s="824"/>
      <c r="M120" s="824"/>
      <c r="N120" s="824"/>
      <c r="O120" s="824"/>
      <c r="P120" s="823" t="s">
        <v>5018</v>
      </c>
      <c r="Q120" s="824"/>
      <c r="R120" s="824"/>
      <c r="S120" s="824"/>
      <c r="T120" s="824"/>
      <c r="U120" s="824"/>
      <c r="V120" s="824"/>
      <c r="W120" s="824"/>
      <c r="X120" s="824"/>
      <c r="Y120" s="824"/>
      <c r="Z120" s="824"/>
      <c r="AA120" s="824"/>
      <c r="AB120" s="824"/>
      <c r="AC120" s="828"/>
      <c r="AD120" s="827" t="s">
        <v>2619</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6284</v>
      </c>
      <c r="C121" s="747" t="s">
        <v>1676</v>
      </c>
      <c r="D121" s="833"/>
      <c r="E121" s="823" t="s">
        <v>2984</v>
      </c>
      <c r="F121" s="824"/>
      <c r="G121" s="824"/>
      <c r="H121" s="824"/>
      <c r="I121" s="824"/>
      <c r="J121" s="824"/>
      <c r="K121" s="824"/>
      <c r="L121" s="824"/>
      <c r="M121" s="824"/>
      <c r="N121" s="824"/>
      <c r="O121" s="833"/>
      <c r="P121" s="864" t="s">
        <v>3099</v>
      </c>
      <c r="Q121" s="824"/>
      <c r="R121" s="824"/>
      <c r="S121" s="824"/>
      <c r="T121" s="823" t="s">
        <v>5800</v>
      </c>
      <c r="U121" s="824"/>
      <c r="V121" s="824"/>
      <c r="W121" s="824"/>
      <c r="X121" s="824"/>
      <c r="Y121" s="824"/>
      <c r="Z121" s="824"/>
      <c r="AA121" s="824"/>
      <c r="AB121" s="824"/>
      <c r="AC121" s="823" t="s">
        <v>1676</v>
      </c>
      <c r="AD121" s="823" t="s">
        <v>3137</v>
      </c>
      <c r="AE121" s="824"/>
      <c r="AF121" s="824"/>
      <c r="AG121" s="824"/>
      <c r="AH121" s="824"/>
      <c r="AI121" s="824"/>
      <c r="AJ121" s="824"/>
      <c r="AK121" s="829"/>
      <c r="AL121" s="824"/>
      <c r="AM121" s="824"/>
      <c r="AN121" s="824"/>
      <c r="AO121" s="824"/>
      <c r="AP121" s="824"/>
      <c r="AQ121" s="824"/>
      <c r="AR121" s="824"/>
      <c r="AS121" s="824"/>
      <c r="AT121" s="848" t="s">
        <v>2523</v>
      </c>
      <c r="AU121" s="824"/>
      <c r="AV121" s="824"/>
      <c r="AW121" s="824"/>
      <c r="AX121" s="824"/>
      <c r="AY121" s="824"/>
      <c r="AZ121" s="824"/>
      <c r="BA121" s="824"/>
    </row>
    <row r="122" ht="15.75" customHeight="1">
      <c r="A122" s="857"/>
      <c r="B122" s="858" t="s">
        <v>6285</v>
      </c>
      <c r="C122" s="747" t="s">
        <v>3071</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3071</v>
      </c>
      <c r="AA122" s="824"/>
      <c r="AB122" s="824"/>
      <c r="AC122" s="828"/>
      <c r="AD122" s="824"/>
      <c r="AE122" s="824"/>
      <c r="AF122" s="824"/>
      <c r="AG122" s="824"/>
      <c r="AH122" s="824"/>
      <c r="AI122" s="824"/>
      <c r="AJ122" s="824"/>
      <c r="AK122" s="829"/>
      <c r="AL122" s="824"/>
      <c r="AM122" s="824"/>
      <c r="AN122" s="824"/>
      <c r="AO122" s="824"/>
      <c r="AP122" s="824"/>
      <c r="AQ122" s="824"/>
      <c r="AR122" s="827" t="s">
        <v>5879</v>
      </c>
      <c r="AS122" s="824"/>
      <c r="AT122" s="824"/>
      <c r="AU122" s="824"/>
      <c r="AV122" s="824"/>
      <c r="AW122" s="824"/>
      <c r="AX122" s="824"/>
      <c r="AY122" s="824"/>
      <c r="AZ122" s="824"/>
      <c r="BA122" s="824"/>
    </row>
    <row r="123" ht="15.75" customHeight="1">
      <c r="A123" s="857"/>
      <c r="B123" s="858" t="s">
        <v>6286</v>
      </c>
      <c r="C123" s="734" t="s">
        <v>370</v>
      </c>
      <c r="D123" s="825" t="s">
        <v>370</v>
      </c>
      <c r="E123" s="824"/>
      <c r="F123" s="823" t="s">
        <v>4511</v>
      </c>
      <c r="G123" s="823" t="s">
        <v>4103</v>
      </c>
      <c r="H123" s="825" t="s">
        <v>856</v>
      </c>
      <c r="I123" s="823" t="s">
        <v>6287</v>
      </c>
      <c r="J123" s="823" t="s">
        <v>1096</v>
      </c>
      <c r="K123" s="823" t="s">
        <v>5044</v>
      </c>
      <c r="L123" s="827" t="s">
        <v>2331</v>
      </c>
      <c r="M123" s="824"/>
      <c r="N123" s="824"/>
      <c r="O123" s="833"/>
      <c r="P123" s="824"/>
      <c r="Q123" s="824"/>
      <c r="R123" s="824"/>
      <c r="S123" s="824"/>
      <c r="T123" s="823" t="s">
        <v>1484</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6288</v>
      </c>
      <c r="AS123" s="824"/>
      <c r="AT123" s="824"/>
      <c r="AU123" s="824"/>
      <c r="AV123" s="824"/>
      <c r="AW123" s="824"/>
      <c r="AX123" s="824"/>
      <c r="AY123" s="824"/>
      <c r="AZ123" s="824"/>
      <c r="BA123" s="824"/>
    </row>
    <row r="124" ht="15.75" customHeight="1">
      <c r="A124" s="854" t="s">
        <v>6091</v>
      </c>
      <c r="B124" s="856" t="s">
        <v>6289</v>
      </c>
      <c r="C124" s="747" t="s">
        <v>3004</v>
      </c>
      <c r="D124" s="833"/>
      <c r="E124" s="823" t="s">
        <v>3004</v>
      </c>
      <c r="F124" s="824"/>
      <c r="G124" s="823" t="s">
        <v>6290</v>
      </c>
      <c r="H124" s="824"/>
      <c r="I124" s="824"/>
      <c r="J124" s="824"/>
      <c r="K124" s="824"/>
      <c r="L124" s="824"/>
      <c r="M124" s="823" t="s">
        <v>2918</v>
      </c>
      <c r="N124" s="824"/>
      <c r="O124" s="826" t="str">
        <f>HYPERLINK("https://youtu.be/wzsts4r5VHY","56.24")</f>
        <v>56.24</v>
      </c>
      <c r="P124" s="823" t="s">
        <v>3179</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6291</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6292</v>
      </c>
      <c r="C125" s="734" t="s">
        <v>2144</v>
      </c>
      <c r="D125" s="842"/>
      <c r="E125" s="824"/>
      <c r="F125" s="842"/>
      <c r="G125" s="842"/>
      <c r="H125" s="842"/>
      <c r="I125" s="824"/>
      <c r="J125" s="842"/>
      <c r="K125" s="824"/>
      <c r="L125" s="824"/>
      <c r="M125" s="825" t="s">
        <v>2144</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6293</v>
      </c>
      <c r="C126" s="747" t="s">
        <v>6294</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6102</v>
      </c>
      <c r="B127" s="856" t="s">
        <v>6295</v>
      </c>
      <c r="C127" s="747" t="s">
        <v>3798</v>
      </c>
      <c r="D127" s="833"/>
      <c r="E127" s="823" t="s">
        <v>3798</v>
      </c>
      <c r="F127" s="824"/>
      <c r="G127" s="842"/>
      <c r="H127" s="824"/>
      <c r="I127" s="824"/>
      <c r="J127" s="824"/>
      <c r="K127" s="824"/>
      <c r="L127" s="824"/>
      <c r="M127" s="827"/>
      <c r="N127" s="824"/>
      <c r="O127" s="824"/>
      <c r="P127" s="827" t="s">
        <v>3289</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6296</v>
      </c>
      <c r="C128" s="747" t="s">
        <v>6297</v>
      </c>
      <c r="D128" s="833"/>
      <c r="E128" s="823" t="s">
        <v>6297</v>
      </c>
      <c r="F128" s="824"/>
      <c r="G128" s="823" t="s">
        <v>5400</v>
      </c>
      <c r="H128" s="827" t="s">
        <v>858</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6109</v>
      </c>
      <c r="B129" s="856" t="s">
        <v>6298</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6299</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6056</v>
      </c>
      <c r="B131" s="863" t="s">
        <v>6298</v>
      </c>
      <c r="C131" s="747" t="s">
        <v>6300</v>
      </c>
      <c r="D131" s="823" t="s">
        <v>6300</v>
      </c>
      <c r="E131" s="825" t="s">
        <v>6300</v>
      </c>
      <c r="F131" s="823" t="s">
        <v>1908</v>
      </c>
      <c r="G131" s="824"/>
      <c r="H131" s="824"/>
      <c r="I131" s="842"/>
      <c r="J131" s="823" t="s">
        <v>2585</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6299</v>
      </c>
      <c r="C132" s="734" t="s">
        <v>1304</v>
      </c>
      <c r="D132" s="823" t="s">
        <v>5047</v>
      </c>
      <c r="E132" s="825" t="s">
        <v>1304</v>
      </c>
      <c r="F132" s="823" t="s">
        <v>5047</v>
      </c>
      <c r="G132" s="823" t="s">
        <v>1207</v>
      </c>
      <c r="H132" s="824"/>
      <c r="I132" s="866" t="s">
        <v>5047</v>
      </c>
      <c r="J132" s="739" t="s">
        <v>2969</v>
      </c>
      <c r="K132" s="826" t="str">
        <f>HYPERLINK("https://youtu.be/NPrbRwZDn1I","27.54")</f>
        <v>27.54</v>
      </c>
      <c r="L132" s="827" t="s">
        <v>425</v>
      </c>
      <c r="M132" s="741" t="s">
        <v>500</v>
      </c>
      <c r="N132" s="824"/>
      <c r="O132" s="826" t="str">
        <f>HYPERLINK("https://youtu.be/gwRV1gD1ndo","27.79")</f>
        <v>27.79</v>
      </c>
      <c r="P132" s="823" t="s">
        <v>3291</v>
      </c>
      <c r="Q132" s="824" t="s">
        <v>405</v>
      </c>
      <c r="R132" s="834" t="s">
        <v>3073</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6062</v>
      </c>
      <c r="B133" s="863" t="s">
        <v>6041</v>
      </c>
      <c r="C133" s="734" t="s">
        <v>6301</v>
      </c>
      <c r="D133" s="842"/>
      <c r="E133" s="830"/>
      <c r="F133" s="824"/>
      <c r="G133" s="825" t="s">
        <v>6301</v>
      </c>
      <c r="H133" s="842"/>
      <c r="I133" s="824"/>
      <c r="J133" s="823" t="s">
        <v>2424</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6302</v>
      </c>
      <c r="B134" s="862" t="s">
        <v>6303</v>
      </c>
      <c r="C134" s="747" t="s">
        <v>6304</v>
      </c>
      <c r="D134" s="823" t="s">
        <v>6305</v>
      </c>
      <c r="E134" s="830"/>
      <c r="F134" s="824"/>
      <c r="G134" s="837"/>
      <c r="H134" s="825" t="s">
        <v>861</v>
      </c>
      <c r="I134" s="824"/>
      <c r="J134" s="824"/>
      <c r="K134" s="830" t="s">
        <v>6306</v>
      </c>
      <c r="L134" s="824"/>
      <c r="M134" s="741" t="s">
        <v>6307</v>
      </c>
      <c r="N134" s="824" t="s">
        <v>6308</v>
      </c>
      <c r="O134" s="830" t="s">
        <v>6309</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6310</v>
      </c>
      <c r="AK134" s="829"/>
      <c r="AL134" s="824"/>
      <c r="AM134" s="824"/>
      <c r="AN134" s="824"/>
      <c r="AO134" s="824"/>
      <c r="AP134" s="830" t="s">
        <v>6311</v>
      </c>
      <c r="AQ134" s="824"/>
      <c r="AR134" s="824"/>
      <c r="AS134" s="824"/>
      <c r="AT134" s="848" t="s">
        <v>6312</v>
      </c>
      <c r="AU134" s="824"/>
      <c r="AV134" s="824"/>
      <c r="AW134" s="824"/>
      <c r="AX134" s="824"/>
      <c r="AY134" s="824"/>
      <c r="AZ134" s="824"/>
      <c r="BA134" s="824"/>
    </row>
    <row r="135" ht="15.75" customHeight="1">
      <c r="A135" s="857"/>
      <c r="B135" s="858" t="s">
        <v>6313</v>
      </c>
      <c r="C135" s="747" t="s">
        <v>6314</v>
      </c>
      <c r="D135" s="833"/>
      <c r="E135" s="823" t="s">
        <v>4873</v>
      </c>
      <c r="F135" s="834"/>
      <c r="G135" s="823" t="s">
        <v>6314</v>
      </c>
      <c r="H135" s="824"/>
      <c r="I135" s="824"/>
      <c r="J135" s="834"/>
      <c r="K135" s="834"/>
      <c r="L135" s="824"/>
      <c r="M135" s="824"/>
      <c r="N135" s="824"/>
      <c r="O135" s="824"/>
      <c r="P135" s="827" t="s">
        <v>6315</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6316</v>
      </c>
      <c r="C136" s="747" t="s">
        <v>1817</v>
      </c>
      <c r="D136" s="825" t="s">
        <v>376</v>
      </c>
      <c r="E136" s="824"/>
      <c r="F136" s="834"/>
      <c r="G136" s="837"/>
      <c r="H136" s="824"/>
      <c r="I136" s="837" t="s">
        <v>6317</v>
      </c>
      <c r="J136" s="824"/>
      <c r="K136" s="823" t="s">
        <v>580</v>
      </c>
      <c r="L136" s="824"/>
      <c r="M136" s="847" t="s">
        <v>3621</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6318</v>
      </c>
      <c r="C137" s="747" t="s">
        <v>6319</v>
      </c>
      <c r="D137" s="833"/>
      <c r="E137" s="824"/>
      <c r="F137" s="823" t="s">
        <v>6320</v>
      </c>
      <c r="G137" s="823" t="s">
        <v>952</v>
      </c>
      <c r="H137" s="824"/>
      <c r="I137" s="824"/>
      <c r="J137" s="823" t="s">
        <v>1100</v>
      </c>
      <c r="K137" s="834"/>
      <c r="L137" s="824"/>
      <c r="M137" s="824"/>
      <c r="N137" s="824"/>
      <c r="O137" s="824"/>
      <c r="P137" s="824"/>
      <c r="Q137" s="824"/>
      <c r="R137" s="823" t="s">
        <v>6319</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6321</v>
      </c>
      <c r="B138" s="862" t="s">
        <v>6303</v>
      </c>
      <c r="C138" s="747" t="s">
        <v>2826</v>
      </c>
      <c r="D138" s="834" t="s">
        <v>2297</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6313</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6316</v>
      </c>
      <c r="C140" s="747" t="s">
        <v>891</v>
      </c>
      <c r="D140" s="834"/>
      <c r="E140" s="834"/>
      <c r="F140" s="824"/>
      <c r="G140" s="824"/>
      <c r="H140" s="824"/>
      <c r="I140" s="823" t="s">
        <v>6322</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6318</v>
      </c>
      <c r="C141" s="747" t="s">
        <v>4244</v>
      </c>
      <c r="D141" s="834"/>
      <c r="E141" s="834"/>
      <c r="F141" s="823" t="s">
        <v>1424</v>
      </c>
      <c r="G141" s="824"/>
      <c r="H141" s="824"/>
      <c r="I141" s="824"/>
      <c r="J141" s="823" t="s">
        <v>6323</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6324</v>
      </c>
      <c r="B142" s="862" t="s">
        <v>6325</v>
      </c>
      <c r="C142" s="747" t="s">
        <v>6326</v>
      </c>
      <c r="D142" s="834"/>
      <c r="E142" s="823" t="s">
        <v>6326</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2847</v>
      </c>
      <c r="AU142" s="824"/>
      <c r="AV142" s="824"/>
      <c r="AW142" s="824"/>
      <c r="AX142" s="824"/>
      <c r="AY142" s="824"/>
      <c r="AZ142" s="824"/>
      <c r="BA142" s="824"/>
    </row>
    <row r="143" ht="15.75" customHeight="1">
      <c r="A143" s="857"/>
      <c r="B143" s="858" t="s">
        <v>6327</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6328</v>
      </c>
      <c r="B144" s="862" t="s">
        <v>6329</v>
      </c>
      <c r="C144" s="734" t="s">
        <v>6330</v>
      </c>
      <c r="D144" s="834"/>
      <c r="E144" s="834"/>
      <c r="F144" s="823" t="s">
        <v>1125</v>
      </c>
      <c r="G144" s="824"/>
      <c r="H144" s="824"/>
      <c r="I144" s="823" t="s">
        <v>6331</v>
      </c>
      <c r="J144" s="823" t="s">
        <v>6332</v>
      </c>
      <c r="K144" s="823" t="s">
        <v>6333</v>
      </c>
      <c r="L144" s="824"/>
      <c r="M144" s="824"/>
      <c r="N144" s="834"/>
      <c r="O144" s="824"/>
      <c r="P144" s="824"/>
      <c r="Q144" s="824"/>
      <c r="R144" s="834" t="s">
        <v>6334</v>
      </c>
      <c r="S144" s="824"/>
      <c r="T144" s="824"/>
      <c r="U144" s="824"/>
      <c r="V144" s="824"/>
      <c r="W144" s="824"/>
      <c r="X144" s="824"/>
      <c r="Y144" s="824"/>
      <c r="Z144" s="824"/>
      <c r="AA144" s="824"/>
      <c r="AB144" s="824"/>
      <c r="AC144" s="823" t="s">
        <v>6330</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6335</v>
      </c>
      <c r="C145" s="734" t="s">
        <v>6336</v>
      </c>
      <c r="D145" s="834"/>
      <c r="E145" s="834"/>
      <c r="F145" s="824"/>
      <c r="G145" s="824"/>
      <c r="H145" s="824"/>
      <c r="I145" s="823" t="s">
        <v>6337</v>
      </c>
      <c r="J145" s="824"/>
      <c r="K145" s="824"/>
      <c r="L145" s="824"/>
      <c r="M145" s="824"/>
      <c r="N145" s="834"/>
      <c r="O145" s="824"/>
      <c r="P145" s="824"/>
      <c r="Q145" s="824"/>
      <c r="R145" s="824"/>
      <c r="S145" s="824"/>
      <c r="T145" s="824"/>
      <c r="U145" s="824"/>
      <c r="V145" s="824"/>
      <c r="W145" s="824"/>
      <c r="X145" s="824"/>
      <c r="Y145" s="824"/>
      <c r="Z145" s="824"/>
      <c r="AA145" s="824"/>
      <c r="AB145" s="824"/>
      <c r="AC145" s="823" t="s">
        <v>6336</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6338</v>
      </c>
      <c r="C146" s="734" t="s">
        <v>6331</v>
      </c>
      <c r="D146" s="834"/>
      <c r="E146" s="834"/>
      <c r="F146" s="824"/>
      <c r="G146" s="824"/>
      <c r="H146" s="824"/>
      <c r="I146" s="738" t="s">
        <v>6330</v>
      </c>
      <c r="J146" s="824"/>
      <c r="K146" s="823" t="s">
        <v>6339</v>
      </c>
      <c r="L146" s="824"/>
      <c r="M146" s="824"/>
      <c r="N146" s="834"/>
      <c r="O146" s="824"/>
      <c r="P146" s="824"/>
      <c r="Q146" s="824"/>
      <c r="R146" s="824"/>
      <c r="S146" s="824"/>
      <c r="T146" s="824"/>
      <c r="U146" s="824"/>
      <c r="V146" s="824"/>
      <c r="W146" s="823" t="s">
        <v>205</v>
      </c>
      <c r="X146" s="824"/>
      <c r="Y146" s="824"/>
      <c r="Z146" s="824"/>
      <c r="AA146" s="824"/>
      <c r="AB146" s="824"/>
      <c r="AC146" s="827" t="s">
        <v>6340</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6341</v>
      </c>
      <c r="C147" s="734" t="s">
        <v>1936</v>
      </c>
      <c r="D147" s="834"/>
      <c r="E147" s="834"/>
      <c r="F147" s="823" t="s">
        <v>4394</v>
      </c>
      <c r="G147" s="842"/>
      <c r="H147" s="824"/>
      <c r="I147" s="823" t="s">
        <v>742</v>
      </c>
      <c r="J147" s="824"/>
      <c r="K147" s="824"/>
      <c r="L147" s="842"/>
      <c r="M147" s="824"/>
      <c r="N147" s="834"/>
      <c r="O147" s="824"/>
      <c r="P147" s="824"/>
      <c r="Q147" s="824"/>
      <c r="R147" s="824"/>
      <c r="S147" s="823" t="s">
        <v>5885</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6088</v>
      </c>
      <c r="B148" s="862"/>
      <c r="C148" s="747" t="s">
        <v>1489</v>
      </c>
      <c r="D148" s="823" t="s">
        <v>6342</v>
      </c>
      <c r="E148" s="823" t="s">
        <v>6343</v>
      </c>
      <c r="F148" s="824"/>
      <c r="G148" s="824"/>
      <c r="H148" s="824"/>
      <c r="I148" s="824"/>
      <c r="J148" s="824"/>
      <c r="K148" s="824"/>
      <c r="L148" s="824"/>
      <c r="M148" s="824"/>
      <c r="N148" s="834"/>
      <c r="O148" s="824"/>
      <c r="P148" s="827" t="s">
        <v>4544</v>
      </c>
      <c r="Q148" s="824"/>
      <c r="R148" s="824"/>
      <c r="S148" s="824"/>
      <c r="T148" s="823" t="s">
        <v>1489</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6344</v>
      </c>
      <c r="AU148" s="824"/>
      <c r="AV148" s="824"/>
      <c r="AW148" s="824"/>
      <c r="AX148" s="824"/>
      <c r="AY148" s="824"/>
      <c r="AZ148" s="824"/>
      <c r="BA148" s="824"/>
    </row>
    <row r="149" ht="15.75" customHeight="1">
      <c r="A149" s="854" t="s">
        <v>6151</v>
      </c>
      <c r="B149" s="868" t="s">
        <v>6345</v>
      </c>
      <c r="C149" s="747" t="s">
        <v>2531</v>
      </c>
      <c r="D149" s="833"/>
      <c r="E149" s="823" t="s">
        <v>2531</v>
      </c>
      <c r="F149" s="824"/>
      <c r="G149" s="823" t="s">
        <v>2531</v>
      </c>
      <c r="H149" s="824"/>
      <c r="I149" s="823" t="s">
        <v>2531</v>
      </c>
      <c r="J149" s="823" t="s">
        <v>3007</v>
      </c>
      <c r="K149" s="824"/>
      <c r="L149" s="827" t="s">
        <v>2614</v>
      </c>
      <c r="M149" s="824"/>
      <c r="N149" s="824"/>
      <c r="O149" s="824"/>
      <c r="P149" s="830" t="s">
        <v>6346</v>
      </c>
      <c r="Q149" s="824"/>
      <c r="R149" s="823" t="s">
        <v>2531</v>
      </c>
      <c r="S149" s="824"/>
      <c r="T149" s="824"/>
      <c r="U149" s="824"/>
      <c r="V149" s="824"/>
      <c r="W149" s="824"/>
      <c r="X149" s="824"/>
      <c r="Y149" s="823" t="s">
        <v>2531</v>
      </c>
      <c r="Z149" s="824"/>
      <c r="AA149" s="824"/>
      <c r="AB149" s="824"/>
      <c r="AC149" s="828"/>
      <c r="AD149" s="824"/>
      <c r="AE149" s="824"/>
      <c r="AF149" s="824"/>
      <c r="AG149" s="824"/>
      <c r="AH149" s="823" t="s">
        <v>5256</v>
      </c>
      <c r="AI149" s="824"/>
      <c r="AJ149" s="824"/>
      <c r="AK149" s="829"/>
      <c r="AL149" s="824"/>
      <c r="AM149" s="824"/>
      <c r="AN149" s="824"/>
      <c r="AO149" s="824"/>
      <c r="AP149" s="824"/>
      <c r="AQ149" s="824"/>
      <c r="AR149" s="824"/>
      <c r="AS149" s="824"/>
      <c r="AT149" s="848" t="s">
        <v>2531</v>
      </c>
      <c r="AU149" s="824"/>
      <c r="AV149" s="824"/>
      <c r="AW149" s="824"/>
      <c r="AX149" s="824"/>
      <c r="AY149" s="824"/>
      <c r="AZ149" s="824"/>
      <c r="BA149" s="824"/>
    </row>
    <row r="150" ht="15.75" customHeight="1">
      <c r="A150" s="857"/>
      <c r="B150" s="858" t="s">
        <v>6347</v>
      </c>
      <c r="C150" s="747" t="s">
        <v>2024</v>
      </c>
      <c r="D150" s="823" t="s">
        <v>6348</v>
      </c>
      <c r="E150" s="823" t="s">
        <v>709</v>
      </c>
      <c r="F150" s="824"/>
      <c r="G150" s="823" t="s">
        <v>1402</v>
      </c>
      <c r="H150" s="824"/>
      <c r="I150" s="823" t="s">
        <v>6349</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6155</v>
      </c>
      <c r="B151" s="868" t="s">
        <v>6350</v>
      </c>
      <c r="C151" s="734" t="s">
        <v>654</v>
      </c>
      <c r="D151" s="833"/>
      <c r="E151" s="847" t="s">
        <v>6351</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3090</v>
      </c>
      <c r="AU151" s="824"/>
      <c r="AV151" s="824"/>
      <c r="AW151" s="824"/>
      <c r="AX151" s="824"/>
      <c r="AY151" s="824"/>
      <c r="AZ151" s="824"/>
      <c r="BA151" s="824"/>
    </row>
    <row r="152" ht="15.75" customHeight="1">
      <c r="A152" s="861" t="s">
        <v>6062</v>
      </c>
      <c r="B152" s="862" t="s">
        <v>6041</v>
      </c>
      <c r="C152" s="734" t="s">
        <v>6352</v>
      </c>
      <c r="D152" s="833"/>
      <c r="E152" s="847" t="s">
        <v>6352</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6353</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6354</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6355</v>
      </c>
      <c r="B156" s="875" t="s">
        <v>6356</v>
      </c>
      <c r="C156" s="747" t="s">
        <v>6357</v>
      </c>
      <c r="D156" s="738" t="s">
        <v>6358</v>
      </c>
      <c r="E156" s="735" t="s">
        <v>6358</v>
      </c>
      <c r="F156" s="738" t="s">
        <v>6359</v>
      </c>
      <c r="G156" s="794"/>
      <c r="H156" s="740" t="s">
        <v>6359</v>
      </c>
      <c r="I156" s="761" t="s">
        <v>6358</v>
      </c>
      <c r="J156" s="738" t="s">
        <v>6360</v>
      </c>
      <c r="K156" s="794"/>
      <c r="L156" s="740" t="s">
        <v>6358</v>
      </c>
      <c r="M156" s="735" t="s">
        <v>6361</v>
      </c>
      <c r="N156" s="794"/>
      <c r="O156" s="796"/>
      <c r="P156" s="738" t="s">
        <v>6362</v>
      </c>
      <c r="Q156" s="794"/>
      <c r="R156" s="738" t="s">
        <v>6363</v>
      </c>
      <c r="S156" s="794"/>
      <c r="T156" s="794"/>
      <c r="U156" s="794"/>
      <c r="V156" s="794"/>
      <c r="W156" s="794"/>
      <c r="X156" s="738" t="s">
        <v>6331</v>
      </c>
      <c r="Y156" s="794"/>
      <c r="Z156" s="738" t="s">
        <v>6357</v>
      </c>
      <c r="AA156" s="794"/>
      <c r="AB156" s="794"/>
      <c r="AC156" s="797"/>
      <c r="AD156" s="794"/>
      <c r="AE156" s="794"/>
      <c r="AF156" s="761" t="s">
        <v>6360</v>
      </c>
      <c r="AG156" s="761" t="s">
        <v>6362</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6364</v>
      </c>
      <c r="C157" s="747" t="s">
        <v>6361</v>
      </c>
      <c r="D157" s="738" t="s">
        <v>6361</v>
      </c>
      <c r="E157" s="794"/>
      <c r="F157" s="794"/>
      <c r="G157" s="794"/>
      <c r="H157" s="794"/>
      <c r="I157" s="761" t="s">
        <v>6358</v>
      </c>
      <c r="J157" s="740"/>
      <c r="K157" s="794"/>
      <c r="L157" s="740" t="s">
        <v>6365</v>
      </c>
      <c r="M157" s="794"/>
      <c r="N157" s="740" t="s">
        <v>6361</v>
      </c>
      <c r="O157" s="796"/>
      <c r="P157" s="794"/>
      <c r="Q157" s="794"/>
      <c r="R157" s="794"/>
      <c r="S157" s="794"/>
      <c r="T157" s="738" t="s">
        <v>6358</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6366</v>
      </c>
      <c r="B158" s="875" t="s">
        <v>6041</v>
      </c>
      <c r="C158" s="747" t="s">
        <v>1719</v>
      </c>
      <c r="D158" s="738" t="s">
        <v>6367</v>
      </c>
      <c r="E158" s="794"/>
      <c r="F158" s="794"/>
      <c r="G158" s="794"/>
      <c r="H158" s="740" t="s">
        <v>4567</v>
      </c>
      <c r="I158" s="761" t="s">
        <v>6368</v>
      </c>
      <c r="J158" s="738" t="s">
        <v>6368</v>
      </c>
      <c r="K158" s="794"/>
      <c r="L158" s="794"/>
      <c r="M158" s="794"/>
      <c r="N158" s="740" t="s">
        <v>2579</v>
      </c>
      <c r="O158" s="796"/>
      <c r="P158" s="794"/>
      <c r="Q158" s="794"/>
      <c r="R158" s="738" t="s">
        <v>3685</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5016</v>
      </c>
      <c r="AU158" s="794"/>
      <c r="AV158" s="794"/>
      <c r="AW158" s="794"/>
      <c r="AX158" s="794"/>
      <c r="AY158" s="794"/>
      <c r="AZ158" s="794"/>
      <c r="BA158" s="794"/>
    </row>
    <row r="159" ht="15.75" customHeight="1">
      <c r="A159" s="878" t="s">
        <v>6369</v>
      </c>
      <c r="B159" s="879" t="s">
        <v>6041</v>
      </c>
      <c r="C159" s="747" t="s">
        <v>6370</v>
      </c>
      <c r="D159" s="738" t="s">
        <v>6371</v>
      </c>
      <c r="E159" s="738" t="s">
        <v>6370</v>
      </c>
      <c r="F159" s="794"/>
      <c r="G159" s="794"/>
      <c r="H159" s="758"/>
      <c r="I159" s="738" t="s">
        <v>6372</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6042</v>
      </c>
      <c r="B160" s="880" t="s">
        <v>6373</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6374</v>
      </c>
      <c r="C161" s="747" t="s">
        <v>4373</v>
      </c>
      <c r="D161" s="738" t="s">
        <v>4373</v>
      </c>
      <c r="E161" s="738" t="s">
        <v>6375</v>
      </c>
      <c r="F161" s="794"/>
      <c r="G161" s="738" t="s">
        <v>6376</v>
      </c>
      <c r="H161" s="794"/>
      <c r="I161" s="757" t="s">
        <v>1441</v>
      </c>
      <c r="J161" s="741" t="s">
        <v>156</v>
      </c>
      <c r="K161" s="794"/>
      <c r="L161" s="794"/>
      <c r="M161" s="741" t="s">
        <v>603</v>
      </c>
      <c r="N161" s="794"/>
      <c r="O161" s="796" t="s">
        <v>2089</v>
      </c>
      <c r="P161" s="738" t="s">
        <v>350</v>
      </c>
      <c r="Q161" s="794"/>
      <c r="R161" s="738" t="s">
        <v>2537</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2907</v>
      </c>
      <c r="AU161" s="794"/>
      <c r="AV161" s="794"/>
      <c r="AW161" s="794"/>
      <c r="AX161" s="794"/>
      <c r="AY161" s="794"/>
      <c r="AZ161" s="794"/>
      <c r="BA161" s="794"/>
    </row>
    <row r="162" ht="15.75" customHeight="1">
      <c r="A162" s="881" t="s">
        <v>6056</v>
      </c>
      <c r="B162" s="882" t="s">
        <v>6377</v>
      </c>
      <c r="C162" s="747" t="s">
        <v>6378</v>
      </c>
      <c r="D162" s="740"/>
      <c r="E162" s="738" t="s">
        <v>6378</v>
      </c>
      <c r="F162" s="794"/>
      <c r="G162" s="794"/>
      <c r="H162" s="794"/>
      <c r="I162" s="794"/>
      <c r="J162" s="740"/>
      <c r="K162" s="794"/>
      <c r="L162" s="794"/>
      <c r="M162" s="738" t="s">
        <v>3227</v>
      </c>
      <c r="N162" s="794"/>
      <c r="O162" s="794"/>
      <c r="P162" s="794"/>
      <c r="Q162" s="794"/>
      <c r="R162" s="794"/>
      <c r="S162" s="794"/>
      <c r="T162" s="794"/>
      <c r="U162" s="794"/>
      <c r="V162" s="794"/>
      <c r="W162" s="794"/>
      <c r="X162" s="794"/>
      <c r="Y162" s="794"/>
      <c r="Z162" s="794"/>
      <c r="AA162" s="794"/>
      <c r="AB162" s="794"/>
      <c r="AC162" s="797"/>
      <c r="AD162" s="761" t="s">
        <v>6379</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6380</v>
      </c>
      <c r="C163" s="734" t="s">
        <v>6381</v>
      </c>
      <c r="D163" s="738" t="s">
        <v>6381</v>
      </c>
      <c r="E163" s="738" t="s">
        <v>3599</v>
      </c>
      <c r="F163" s="738" t="s">
        <v>2933</v>
      </c>
      <c r="G163" s="738" t="s">
        <v>6382</v>
      </c>
      <c r="H163" s="735" t="s">
        <v>869</v>
      </c>
      <c r="I163" s="794"/>
      <c r="J163" s="741" t="s">
        <v>1106</v>
      </c>
      <c r="K163" s="794" t="s">
        <v>1321</v>
      </c>
      <c r="L163" s="761" t="s">
        <v>1563</v>
      </c>
      <c r="M163" s="741" t="s">
        <v>3552</v>
      </c>
      <c r="N163" s="794"/>
      <c r="O163" s="794" t="s">
        <v>1563</v>
      </c>
      <c r="P163" s="738" t="s">
        <v>4984</v>
      </c>
      <c r="Q163" s="794"/>
      <c r="R163" s="794"/>
      <c r="S163" s="794"/>
      <c r="T163" s="794"/>
      <c r="U163" s="794" t="s">
        <v>6383</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2908</v>
      </c>
      <c r="AU163" s="794"/>
      <c r="AV163" s="794"/>
      <c r="AW163" s="794"/>
      <c r="AX163" s="794"/>
      <c r="AY163" s="794"/>
      <c r="AZ163" s="794"/>
      <c r="BA163" s="794"/>
    </row>
    <row r="164" ht="15.75" customHeight="1">
      <c r="A164" s="876"/>
      <c r="B164" s="877" t="s">
        <v>6384</v>
      </c>
      <c r="C164" s="747" t="s">
        <v>2551</v>
      </c>
      <c r="D164" s="738" t="s">
        <v>3569</v>
      </c>
      <c r="E164" s="794"/>
      <c r="F164" s="738" t="s">
        <v>958</v>
      </c>
      <c r="G164" s="741" t="s">
        <v>958</v>
      </c>
      <c r="H164" s="794"/>
      <c r="I164" s="738" t="s">
        <v>6385</v>
      </c>
      <c r="J164" s="794"/>
      <c r="K164" s="794" t="s">
        <v>4918</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6386</v>
      </c>
      <c r="B165" s="882" t="s">
        <v>6176</v>
      </c>
      <c r="C165" s="747" t="s">
        <v>4095</v>
      </c>
      <c r="D165" s="801"/>
      <c r="E165" s="738" t="s">
        <v>4095</v>
      </c>
      <c r="F165" s="796"/>
      <c r="G165" s="794"/>
      <c r="H165" s="740" t="s">
        <v>3010</v>
      </c>
      <c r="I165" s="794"/>
      <c r="J165" s="794"/>
      <c r="K165" s="796"/>
      <c r="L165" s="794"/>
      <c r="M165" s="794"/>
      <c r="N165" s="794"/>
      <c r="O165" s="794"/>
      <c r="P165" s="794"/>
      <c r="Q165" s="794"/>
      <c r="R165" s="794"/>
      <c r="S165" s="794"/>
      <c r="T165" s="794"/>
      <c r="U165" s="794"/>
      <c r="V165" s="794"/>
      <c r="W165" s="794"/>
      <c r="X165" s="794"/>
      <c r="Y165" s="794"/>
      <c r="Z165" s="794"/>
      <c r="AA165" s="761" t="s">
        <v>3100</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6387</v>
      </c>
      <c r="C166" s="747" t="s">
        <v>6388</v>
      </c>
      <c r="D166" s="738" t="s">
        <v>6388</v>
      </c>
      <c r="E166" s="794"/>
      <c r="F166" s="796"/>
      <c r="G166" s="794"/>
      <c r="H166" s="794"/>
      <c r="I166" s="794"/>
      <c r="J166" s="738" t="s">
        <v>198</v>
      </c>
      <c r="K166" s="796"/>
      <c r="L166" s="794"/>
      <c r="M166" s="794"/>
      <c r="N166" s="794"/>
      <c r="O166" s="794"/>
      <c r="P166" s="794"/>
      <c r="Q166" s="794"/>
      <c r="R166" s="738" t="s">
        <v>1652</v>
      </c>
      <c r="S166" s="794"/>
      <c r="T166" s="761" t="s">
        <v>1452</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6389</v>
      </c>
      <c r="B167" s="882" t="s">
        <v>6176</v>
      </c>
      <c r="C167" s="734" t="s">
        <v>6390</v>
      </c>
      <c r="D167" s="801"/>
      <c r="E167" s="735" t="s">
        <v>6390</v>
      </c>
      <c r="F167" s="796"/>
      <c r="G167" s="794"/>
      <c r="H167" s="758"/>
      <c r="I167" s="738" t="s">
        <v>6390</v>
      </c>
      <c r="J167" s="794"/>
      <c r="K167" s="796"/>
      <c r="L167" s="794"/>
      <c r="M167" s="738" t="s">
        <v>6391</v>
      </c>
      <c r="N167" s="794"/>
      <c r="O167" s="794"/>
      <c r="P167" s="794"/>
      <c r="Q167" s="794"/>
      <c r="R167" s="794"/>
      <c r="S167" s="794"/>
      <c r="T167" s="794"/>
      <c r="U167" s="794"/>
      <c r="V167" s="794"/>
      <c r="W167" s="794"/>
      <c r="X167" s="794"/>
      <c r="Y167" s="794"/>
      <c r="Z167" s="794"/>
      <c r="AA167" s="794"/>
      <c r="AB167" s="794"/>
      <c r="AC167" s="797"/>
      <c r="AD167" s="761" t="s">
        <v>6392</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6387</v>
      </c>
      <c r="C168" s="734" t="s">
        <v>6393</v>
      </c>
      <c r="D168" s="735" t="s">
        <v>6393</v>
      </c>
      <c r="E168" s="745"/>
      <c r="F168" s="811"/>
      <c r="G168" s="745"/>
      <c r="H168" s="745"/>
      <c r="I168" s="761" t="s">
        <v>6394</v>
      </c>
      <c r="J168" s="737"/>
      <c r="K168" s="811"/>
      <c r="L168" s="745"/>
      <c r="M168" s="745"/>
      <c r="N168" s="745"/>
      <c r="O168" s="745"/>
      <c r="P168" s="745"/>
      <c r="Q168" s="745"/>
      <c r="R168" s="745"/>
      <c r="S168" s="745"/>
      <c r="T168" s="786"/>
      <c r="U168" s="745"/>
      <c r="V168" s="745"/>
      <c r="W168" s="738" t="s">
        <v>6393</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6395</v>
      </c>
      <c r="AU168" s="745"/>
      <c r="AV168" s="745"/>
      <c r="AW168" s="745"/>
      <c r="AX168" s="745"/>
      <c r="AY168" s="745"/>
      <c r="AZ168" s="745"/>
      <c r="BA168" s="745"/>
    </row>
    <row r="169" ht="15.75" customHeight="1">
      <c r="A169" s="881" t="s">
        <v>6396</v>
      </c>
      <c r="B169" s="882" t="s">
        <v>6041</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6397</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6398</v>
      </c>
      <c r="B170" s="882" t="s">
        <v>6041</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6399</v>
      </c>
      <c r="B171" s="882" t="s">
        <v>6400</v>
      </c>
      <c r="C171" s="783" t="s">
        <v>6401</v>
      </c>
      <c r="D171" s="801"/>
      <c r="E171" s="794"/>
      <c r="F171" s="885"/>
      <c r="G171" s="794"/>
      <c r="H171" s="761"/>
      <c r="I171" s="794"/>
      <c r="J171" s="741"/>
      <c r="K171" s="796"/>
      <c r="L171" s="794"/>
      <c r="M171" s="795" t="s">
        <v>6401</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6402</v>
      </c>
      <c r="C172" s="783" t="s">
        <v>1923</v>
      </c>
      <c r="D172" s="801"/>
      <c r="E172" s="794"/>
      <c r="F172" s="885"/>
      <c r="G172" s="794"/>
      <c r="H172" s="761"/>
      <c r="I172" s="794"/>
      <c r="J172" s="741"/>
      <c r="K172" s="796"/>
      <c r="L172" s="794"/>
      <c r="M172" s="784" t="s">
        <v>1923</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6066</v>
      </c>
      <c r="B173" s="880" t="s">
        <v>6403</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6404</v>
      </c>
      <c r="C174" s="747" t="s">
        <v>6405</v>
      </c>
      <c r="D174" s="801"/>
      <c r="E174" s="794"/>
      <c r="F174" s="794"/>
      <c r="G174" s="794"/>
      <c r="H174" s="794"/>
      <c r="I174" s="794"/>
      <c r="J174" s="738" t="s">
        <v>6406</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6407</v>
      </c>
      <c r="C175" s="747" t="s">
        <v>819</v>
      </c>
      <c r="D175" s="801"/>
      <c r="E175" s="738" t="s">
        <v>819</v>
      </c>
      <c r="F175" s="794"/>
      <c r="G175" s="794"/>
      <c r="H175" s="794"/>
      <c r="I175" s="794"/>
      <c r="J175" s="794"/>
      <c r="K175" s="738" t="str">
        <f>HYPERLINK("https://clips.twitch.tv/WealthyNiceSalamanderOpieOP","24.62")</f>
        <v>24.62</v>
      </c>
      <c r="L175" s="794"/>
      <c r="M175" s="794"/>
      <c r="N175" s="794"/>
      <c r="O175" s="796" t="s">
        <v>6408</v>
      </c>
      <c r="P175" s="738" t="s">
        <v>2960</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3132</v>
      </c>
      <c r="AO175" s="794"/>
      <c r="AP175" s="794"/>
      <c r="AQ175" s="794"/>
      <c r="AR175" s="794"/>
      <c r="AS175" s="794"/>
      <c r="AT175" s="803" t="s">
        <v>2909</v>
      </c>
      <c r="AU175" s="794"/>
      <c r="AV175" s="794"/>
      <c r="AW175" s="794"/>
      <c r="AX175" s="794"/>
      <c r="AY175" s="794"/>
      <c r="AZ175" s="794"/>
      <c r="BA175" s="794"/>
    </row>
    <row r="176" ht="15.75" customHeight="1">
      <c r="A176" s="876"/>
      <c r="B176" s="877" t="s">
        <v>6409</v>
      </c>
      <c r="C176" s="734" t="s">
        <v>488</v>
      </c>
      <c r="D176" s="801"/>
      <c r="E176" s="794"/>
      <c r="F176" s="794"/>
      <c r="G176" s="738" t="s">
        <v>959</v>
      </c>
      <c r="H176" s="735" t="s">
        <v>870</v>
      </c>
      <c r="I176" s="738" t="s">
        <v>783</v>
      </c>
      <c r="J176" s="741" t="s">
        <v>624</v>
      </c>
      <c r="K176" s="794"/>
      <c r="L176" s="794"/>
      <c r="M176" s="741" t="s">
        <v>2151</v>
      </c>
      <c r="N176" s="735" t="s">
        <v>488</v>
      </c>
      <c r="O176" s="794"/>
      <c r="P176" s="794"/>
      <c r="Q176" s="761" t="s">
        <v>5956</v>
      </c>
      <c r="R176" s="794"/>
      <c r="S176" s="794"/>
      <c r="T176" s="738" t="s">
        <v>1491</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6056</v>
      </c>
      <c r="B177" s="882" t="s">
        <v>6403</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6404</v>
      </c>
      <c r="C178" s="734" t="s">
        <v>6410</v>
      </c>
      <c r="D178" s="801"/>
      <c r="E178" s="782" t="s">
        <v>6410</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6407</v>
      </c>
      <c r="C179" s="734" t="s">
        <v>6411</v>
      </c>
      <c r="D179" s="801"/>
      <c r="E179" s="735" t="s">
        <v>6411</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1515</v>
      </c>
      <c r="AU179" s="794"/>
      <c r="AV179" s="794"/>
      <c r="AW179" s="794"/>
      <c r="AX179" s="794"/>
      <c r="AY179" s="794"/>
      <c r="AZ179" s="794"/>
      <c r="BA179" s="794"/>
    </row>
    <row r="180" ht="15.75" customHeight="1">
      <c r="A180" s="876"/>
      <c r="B180" s="877" t="s">
        <v>6409</v>
      </c>
      <c r="C180" s="734" t="s">
        <v>6412</v>
      </c>
      <c r="D180" s="801"/>
      <c r="E180" s="735" t="s">
        <v>6360</v>
      </c>
      <c r="F180" s="794"/>
      <c r="G180" s="794"/>
      <c r="H180" s="758"/>
      <c r="I180" s="761" t="s">
        <v>581</v>
      </c>
      <c r="J180" s="794"/>
      <c r="K180" s="794"/>
      <c r="L180" s="794"/>
      <c r="M180" s="794"/>
      <c r="N180" s="738" t="s">
        <v>6412</v>
      </c>
      <c r="O180" s="794"/>
      <c r="P180" s="794"/>
      <c r="Q180" s="794"/>
      <c r="R180" s="794"/>
      <c r="S180" s="794"/>
      <c r="T180" s="740" t="s">
        <v>684</v>
      </c>
      <c r="U180" s="794"/>
      <c r="V180" s="794"/>
      <c r="W180" s="794"/>
      <c r="X180" s="738" t="s">
        <v>6412</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6184</v>
      </c>
      <c r="B181" s="887" t="s">
        <v>6413</v>
      </c>
      <c r="C181" s="734" t="s">
        <v>5017</v>
      </c>
      <c r="D181" s="801"/>
      <c r="E181" s="782" t="s">
        <v>5017</v>
      </c>
      <c r="F181" s="794"/>
      <c r="G181" s="794"/>
      <c r="H181" s="813"/>
      <c r="I181" s="794"/>
      <c r="J181" s="738" t="s">
        <v>2995</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6414</v>
      </c>
      <c r="C182" s="734" t="s">
        <v>5095</v>
      </c>
      <c r="D182" s="801"/>
      <c r="E182" s="735" t="s">
        <v>5095</v>
      </c>
      <c r="F182" s="794"/>
      <c r="G182" s="794"/>
      <c r="H182" s="740" t="s">
        <v>1717</v>
      </c>
      <c r="I182" s="794"/>
      <c r="J182" s="738" t="s">
        <v>5969</v>
      </c>
      <c r="K182" s="794"/>
      <c r="L182" s="794"/>
      <c r="M182" s="794"/>
      <c r="N182" s="740" t="s">
        <v>3184</v>
      </c>
      <c r="O182" s="796" t="s">
        <v>4251</v>
      </c>
      <c r="P182" s="738" t="s">
        <v>5307</v>
      </c>
      <c r="Q182" s="794"/>
      <c r="R182" s="794"/>
      <c r="S182" s="794"/>
      <c r="T182" s="794"/>
      <c r="U182" s="794" t="s">
        <v>6415</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2910</v>
      </c>
      <c r="AU182" s="794"/>
      <c r="AV182" s="794"/>
      <c r="AW182" s="794"/>
      <c r="AX182" s="794"/>
      <c r="AY182" s="794"/>
      <c r="AZ182" s="794"/>
      <c r="BA182" s="794"/>
    </row>
    <row r="183" ht="15.75" customHeight="1">
      <c r="A183" s="876"/>
      <c r="B183" s="877" t="s">
        <v>6416</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6417</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6056</v>
      </c>
      <c r="B185" s="882" t="s">
        <v>6413</v>
      </c>
      <c r="C185" s="734" t="s">
        <v>1351</v>
      </c>
      <c r="D185" s="761"/>
      <c r="E185" s="738" t="s">
        <v>1351</v>
      </c>
      <c r="F185" s="794"/>
      <c r="G185" s="794"/>
      <c r="H185" s="796"/>
      <c r="I185" s="794"/>
      <c r="J185" s="740"/>
      <c r="K185" s="794"/>
      <c r="L185" s="794"/>
      <c r="M185" s="738" t="s">
        <v>5274</v>
      </c>
      <c r="N185" s="794"/>
      <c r="O185" s="794"/>
      <c r="P185" s="794"/>
      <c r="Q185" s="794"/>
      <c r="R185" s="794"/>
      <c r="S185" s="794"/>
      <c r="T185" s="794"/>
      <c r="U185" s="794"/>
      <c r="V185" s="794"/>
      <c r="W185" s="794"/>
      <c r="X185" s="794"/>
      <c r="Y185" s="794"/>
      <c r="Z185" s="794"/>
      <c r="AA185" s="794"/>
      <c r="AB185" s="794"/>
      <c r="AC185" s="797"/>
      <c r="AD185" s="738" t="s">
        <v>1375</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6414</v>
      </c>
      <c r="C186" s="734" t="s">
        <v>6418</v>
      </c>
      <c r="D186" s="761" t="s">
        <v>3389</v>
      </c>
      <c r="E186" s="735" t="s">
        <v>6418</v>
      </c>
      <c r="F186" s="794"/>
      <c r="G186" s="794"/>
      <c r="H186" s="796" t="s">
        <v>3389</v>
      </c>
      <c r="I186" s="794"/>
      <c r="J186" s="738" t="s">
        <v>6419</v>
      </c>
      <c r="K186" s="794" t="s">
        <v>1811</v>
      </c>
      <c r="L186" s="761" t="s">
        <v>3486</v>
      </c>
      <c r="M186" s="794"/>
      <c r="N186" s="794"/>
      <c r="O186" s="794" t="s">
        <v>6420</v>
      </c>
      <c r="P186" s="794"/>
      <c r="Q186" s="794"/>
      <c r="R186" s="794"/>
      <c r="S186" s="794"/>
      <c r="T186" s="794"/>
      <c r="U186" s="794" t="s">
        <v>2737</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6416</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6417</v>
      </c>
      <c r="C188" s="747" t="s">
        <v>2494</v>
      </c>
      <c r="D188" s="738" t="s">
        <v>2494</v>
      </c>
      <c r="E188" s="794"/>
      <c r="F188" s="738" t="s">
        <v>6421</v>
      </c>
      <c r="G188" s="738" t="s">
        <v>4460</v>
      </c>
      <c r="H188" s="801"/>
      <c r="I188" s="794"/>
      <c r="J188" s="794"/>
      <c r="K188" s="794" t="s">
        <v>1322</v>
      </c>
      <c r="L188" s="738" t="s">
        <v>1972</v>
      </c>
      <c r="M188" s="738" t="s">
        <v>6422</v>
      </c>
      <c r="N188" s="794"/>
      <c r="O188" s="794" t="s">
        <v>6423</v>
      </c>
      <c r="P188" s="738" t="s">
        <v>3849</v>
      </c>
      <c r="Q188" s="794"/>
      <c r="R188" s="794"/>
      <c r="S188" s="761" t="s">
        <v>2120</v>
      </c>
      <c r="T188" s="794"/>
      <c r="U188" s="794"/>
      <c r="V188" s="794"/>
      <c r="W188" s="794"/>
      <c r="X188" s="794"/>
      <c r="Y188" s="794"/>
      <c r="Z188" s="794"/>
      <c r="AA188" s="794"/>
      <c r="AB188" s="738" t="s">
        <v>4460</v>
      </c>
      <c r="AC188" s="797"/>
      <c r="AD188" s="761" t="s">
        <v>6424</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6386</v>
      </c>
      <c r="B189" s="882" t="s">
        <v>6041</v>
      </c>
      <c r="C189" s="747" t="s">
        <v>1412</v>
      </c>
      <c r="D189" s="735" t="s">
        <v>374</v>
      </c>
      <c r="E189" s="738" t="s">
        <v>6425</v>
      </c>
      <c r="F189" s="794"/>
      <c r="G189" s="794"/>
      <c r="H189" s="740" t="s">
        <v>6426</v>
      </c>
      <c r="I189" s="794"/>
      <c r="J189" s="738" t="s">
        <v>6427</v>
      </c>
      <c r="K189" s="794"/>
      <c r="L189" s="794"/>
      <c r="M189" s="794"/>
      <c r="N189" s="794"/>
      <c r="O189" s="801"/>
      <c r="P189" s="794"/>
      <c r="Q189" s="794"/>
      <c r="R189" s="794"/>
      <c r="S189" s="761" t="s">
        <v>2529</v>
      </c>
      <c r="T189" s="738" t="s">
        <v>2529</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6428</v>
      </c>
      <c r="B190" s="888" t="s">
        <v>6041</v>
      </c>
      <c r="C190" s="734" t="s">
        <v>6429</v>
      </c>
      <c r="D190" s="735" t="s">
        <v>6429</v>
      </c>
      <c r="E190" s="738" t="s">
        <v>6430</v>
      </c>
      <c r="F190" s="745"/>
      <c r="G190" s="738" t="s">
        <v>6429</v>
      </c>
      <c r="H190" s="749"/>
      <c r="I190" s="738" t="s">
        <v>6431</v>
      </c>
      <c r="J190" s="749"/>
      <c r="K190" s="745"/>
      <c r="L190" s="745"/>
      <c r="M190" s="811" t="s">
        <v>6432</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6088</v>
      </c>
      <c r="B191" s="882" t="s">
        <v>6041</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6433</v>
      </c>
      <c r="B192" s="880" t="s">
        <v>6434</v>
      </c>
      <c r="C192" s="734" t="s">
        <v>6435</v>
      </c>
      <c r="D192" s="738" t="s">
        <v>6435</v>
      </c>
      <c r="E192" s="738" t="s">
        <v>6436</v>
      </c>
      <c r="F192" s="794"/>
      <c r="G192" s="794"/>
      <c r="H192" s="796"/>
      <c r="I192" s="761" t="s">
        <v>1445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2911</v>
      </c>
      <c r="AU192" s="794"/>
      <c r="AV192" s="794"/>
      <c r="AW192" s="794"/>
      <c r="AX192" s="794"/>
      <c r="AY192" s="794"/>
      <c r="AZ192" s="794"/>
      <c r="BA192" s="794"/>
    </row>
    <row r="193" ht="15.75" customHeight="1">
      <c r="A193" s="889" t="s">
        <v>6062</v>
      </c>
      <c r="B193" s="882" t="s">
        <v>6041</v>
      </c>
      <c r="C193" s="747" t="s">
        <v>6437</v>
      </c>
      <c r="D193" s="738" t="s">
        <v>6437</v>
      </c>
      <c r="E193" s="794"/>
      <c r="F193" s="794"/>
      <c r="G193" s="758"/>
      <c r="H193" s="796" t="s">
        <v>311</v>
      </c>
      <c r="I193" s="794"/>
      <c r="J193" s="738" t="s">
        <v>901</v>
      </c>
      <c r="K193" s="794"/>
      <c r="L193" s="794"/>
      <c r="M193" s="794"/>
      <c r="N193" s="794"/>
      <c r="O193" s="794"/>
      <c r="P193" s="794"/>
      <c r="Q193" s="794"/>
      <c r="R193" s="738" t="s">
        <v>6438</v>
      </c>
      <c r="S193" s="738" t="s">
        <v>6439</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3270</v>
      </c>
      <c r="AU193" s="794"/>
      <c r="AV193" s="794"/>
      <c r="AW193" s="794"/>
      <c r="AX193" s="794"/>
      <c r="AY193" s="794"/>
      <c r="AZ193" s="794"/>
      <c r="BA193" s="794"/>
    </row>
    <row r="194" ht="15.75" customHeight="1">
      <c r="A194" s="874" t="s">
        <v>6151</v>
      </c>
      <c r="B194" s="880" t="s">
        <v>6216</v>
      </c>
      <c r="C194" s="747" t="s">
        <v>1734</v>
      </c>
      <c r="D194" s="801"/>
      <c r="E194" s="738" t="s">
        <v>1734</v>
      </c>
      <c r="F194" s="794"/>
      <c r="G194" s="738" t="s">
        <v>6440</v>
      </c>
      <c r="H194" s="794"/>
      <c r="I194" s="794"/>
      <c r="J194" s="738" t="s">
        <v>2821</v>
      </c>
      <c r="K194" s="794"/>
      <c r="L194" s="761" t="s">
        <v>6441</v>
      </c>
      <c r="M194" s="794"/>
      <c r="N194" s="794"/>
      <c r="O194" s="794" t="s">
        <v>6442</v>
      </c>
      <c r="P194" s="761" t="s">
        <v>3815</v>
      </c>
      <c r="Q194" s="794"/>
      <c r="R194" s="738" t="s">
        <v>6441</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2913</v>
      </c>
      <c r="AU194" s="794"/>
      <c r="AV194" s="794"/>
      <c r="AW194" s="794"/>
      <c r="AX194" s="794"/>
      <c r="AY194" s="794"/>
      <c r="AZ194" s="794"/>
      <c r="BA194" s="794"/>
    </row>
    <row r="195" ht="15.75" customHeight="1">
      <c r="A195" s="876"/>
      <c r="B195" s="877" t="s">
        <v>6443</v>
      </c>
      <c r="C195" s="747" t="s">
        <v>389</v>
      </c>
      <c r="D195" s="801"/>
      <c r="E195" s="794"/>
      <c r="F195" s="738" t="s">
        <v>164</v>
      </c>
      <c r="G195" s="738" t="s">
        <v>1569</v>
      </c>
      <c r="H195" s="735" t="s">
        <v>876</v>
      </c>
      <c r="I195" s="761" t="s">
        <v>389</v>
      </c>
      <c r="J195" s="738" t="s">
        <v>1111</v>
      </c>
      <c r="K195" s="794"/>
      <c r="L195" s="761" t="s">
        <v>1326</v>
      </c>
      <c r="M195" s="794"/>
      <c r="N195" s="740" t="s">
        <v>6082</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6155</v>
      </c>
      <c r="B196" s="880" t="s">
        <v>6444</v>
      </c>
      <c r="C196" s="734" t="s">
        <v>1327</v>
      </c>
      <c r="D196" s="801"/>
      <c r="E196" s="738" t="s">
        <v>6445</v>
      </c>
      <c r="F196" s="794"/>
      <c r="G196" s="794"/>
      <c r="H196" s="794"/>
      <c r="I196" s="794"/>
      <c r="J196" s="761"/>
      <c r="K196" s="738" t="s">
        <v>1327</v>
      </c>
      <c r="L196" s="794"/>
      <c r="M196" s="741" t="s">
        <v>6446</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6447</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6448</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6040</v>
      </c>
      <c r="B199" s="895" t="s">
        <v>6041</v>
      </c>
      <c r="C199" s="747" t="s">
        <v>499</v>
      </c>
      <c r="D199" s="833"/>
      <c r="E199" s="823" t="s">
        <v>350</v>
      </c>
      <c r="F199" s="823" t="s">
        <v>253</v>
      </c>
      <c r="G199" s="823" t="s">
        <v>1038</v>
      </c>
      <c r="H199" s="825" t="s">
        <v>881</v>
      </c>
      <c r="I199" s="823" t="s">
        <v>1448</v>
      </c>
      <c r="J199" s="741" t="s">
        <v>1114</v>
      </c>
      <c r="K199" s="824" t="s">
        <v>6449</v>
      </c>
      <c r="L199" s="827" t="s">
        <v>350</v>
      </c>
      <c r="M199" s="741" t="s">
        <v>4161</v>
      </c>
      <c r="N199" s="824"/>
      <c r="O199" s="830" t="s">
        <v>3989</v>
      </c>
      <c r="P199" s="823" t="s">
        <v>1941</v>
      </c>
      <c r="Q199" s="824"/>
      <c r="R199" s="824"/>
      <c r="S199" s="824"/>
      <c r="T199" s="823" t="s">
        <v>499</v>
      </c>
      <c r="U199" s="824" t="s">
        <v>3506</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2918</v>
      </c>
      <c r="AU199" s="824"/>
      <c r="AV199" s="824"/>
      <c r="AW199" s="824"/>
      <c r="AX199" s="824"/>
      <c r="AY199" s="824"/>
      <c r="AZ199" s="824"/>
      <c r="BA199" s="824"/>
    </row>
    <row r="200" ht="15.75" customHeight="1">
      <c r="A200" s="894" t="s">
        <v>6168</v>
      </c>
      <c r="B200" s="895" t="s">
        <v>6450</v>
      </c>
      <c r="C200" s="747" t="s">
        <v>2022</v>
      </c>
      <c r="D200" s="823" t="s">
        <v>2022</v>
      </c>
      <c r="E200" s="823" t="s">
        <v>2156</v>
      </c>
      <c r="F200" s="823" t="s">
        <v>1196</v>
      </c>
      <c r="G200" s="823" t="s">
        <v>2495</v>
      </c>
      <c r="H200" s="825" t="s">
        <v>882</v>
      </c>
      <c r="I200" s="823" t="s">
        <v>2204</v>
      </c>
      <c r="J200" s="741" t="s">
        <v>6451</v>
      </c>
      <c r="K200" s="823" t="s">
        <v>3834</v>
      </c>
      <c r="L200" s="827" t="s">
        <v>2556</v>
      </c>
      <c r="M200" s="830" t="s">
        <v>1694</v>
      </c>
      <c r="N200" s="824"/>
      <c r="O200" s="824" t="s">
        <v>369</v>
      </c>
      <c r="P200" s="823" t="s">
        <v>2204</v>
      </c>
      <c r="Q200" s="824" t="s">
        <v>1376</v>
      </c>
      <c r="R200" s="824"/>
      <c r="S200" s="824"/>
      <c r="T200" s="824"/>
      <c r="U200" s="824" t="s">
        <v>1908</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2919</v>
      </c>
      <c r="AU200" s="824"/>
      <c r="AV200" s="824"/>
      <c r="AW200" s="824"/>
      <c r="AX200" s="824"/>
      <c r="AY200" s="824"/>
      <c r="AZ200" s="824"/>
      <c r="BA200" s="824"/>
    </row>
    <row r="201" ht="15.75" customHeight="1">
      <c r="A201" s="894" t="s">
        <v>6175</v>
      </c>
      <c r="B201" s="895" t="s">
        <v>6041</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2844</v>
      </c>
      <c r="P201" s="823" t="s">
        <v>5940</v>
      </c>
      <c r="Q201" s="824"/>
      <c r="R201" s="824"/>
      <c r="S201" s="824"/>
      <c r="T201" s="824"/>
      <c r="U201" s="824" t="s">
        <v>6452</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6453</v>
      </c>
      <c r="AU201" s="824"/>
      <c r="AV201" s="824"/>
      <c r="AW201" s="824"/>
      <c r="AX201" s="824"/>
      <c r="AY201" s="824"/>
      <c r="AZ201" s="824"/>
      <c r="BA201" s="824"/>
    </row>
    <row r="202" ht="15.75" customHeight="1">
      <c r="A202" s="894" t="s">
        <v>6184</v>
      </c>
      <c r="B202" s="895" t="s">
        <v>6454</v>
      </c>
      <c r="C202" s="896" t="str">
        <f>HYPERLINK("https://youtu.be/F-20O1FDNbI","1:45.11")</f>
        <v>1:45.11</v>
      </c>
      <c r="D202" s="833"/>
      <c r="E202" s="842"/>
      <c r="F202" s="842"/>
      <c r="G202" s="824"/>
      <c r="H202" s="827"/>
      <c r="I202" s="824"/>
      <c r="J202" s="741" t="s">
        <v>6455</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6456</v>
      </c>
      <c r="AU202" s="824"/>
      <c r="AV202" s="824"/>
      <c r="AW202" s="824"/>
      <c r="AX202" s="824"/>
      <c r="AY202" s="824"/>
      <c r="AZ202" s="824"/>
      <c r="BA202" s="824"/>
    </row>
    <row r="203" ht="15.75" customHeight="1">
      <c r="A203" s="897"/>
      <c r="B203" s="898" t="s">
        <v>6457</v>
      </c>
      <c r="C203" s="747" t="s">
        <v>502</v>
      </c>
      <c r="D203" s="833"/>
      <c r="E203" s="823" t="s">
        <v>6458</v>
      </c>
      <c r="F203" s="823" t="s">
        <v>791</v>
      </c>
      <c r="G203" s="824"/>
      <c r="H203" s="827" t="s">
        <v>884</v>
      </c>
      <c r="I203" s="827" t="s">
        <v>6459</v>
      </c>
      <c r="J203" s="741" t="s">
        <v>1117</v>
      </c>
      <c r="K203" s="824"/>
      <c r="L203" s="827" t="s">
        <v>1800</v>
      </c>
      <c r="M203" s="741" t="s">
        <v>6460</v>
      </c>
      <c r="N203" s="823" t="s">
        <v>502</v>
      </c>
      <c r="O203" s="824"/>
      <c r="P203" s="824"/>
      <c r="Q203" s="824"/>
      <c r="R203" s="824"/>
      <c r="S203" s="824"/>
      <c r="T203" s="824"/>
      <c r="U203" s="824" t="s">
        <v>5765</v>
      </c>
      <c r="V203" s="824"/>
      <c r="W203" s="824"/>
      <c r="X203" s="837" t="s">
        <v>6461</v>
      </c>
      <c r="Y203" s="824"/>
      <c r="Z203" s="824"/>
      <c r="AA203" s="824"/>
      <c r="AB203" s="824"/>
      <c r="AC203" s="825" t="s">
        <v>6462</v>
      </c>
      <c r="AD203" s="824"/>
      <c r="AE203" s="824"/>
      <c r="AF203" s="827" t="s">
        <v>6463</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6464</v>
      </c>
      <c r="C204" s="747" t="s">
        <v>6465</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6466</v>
      </c>
      <c r="Y204" s="824"/>
      <c r="Z204" s="824"/>
      <c r="AA204" s="824"/>
      <c r="AB204" s="824"/>
      <c r="AC204" s="828"/>
      <c r="AD204" s="824"/>
      <c r="AE204" s="824"/>
      <c r="AF204" s="824"/>
      <c r="AG204" s="824"/>
      <c r="AH204" s="824"/>
      <c r="AI204" s="823" t="s">
        <v>6465</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6467</v>
      </c>
      <c r="C205" s="747" t="s">
        <v>6468</v>
      </c>
      <c r="D205" s="833"/>
      <c r="E205" s="824"/>
      <c r="F205" s="824"/>
      <c r="G205" s="824"/>
      <c r="H205" s="824"/>
      <c r="I205" s="823" t="s">
        <v>6469</v>
      </c>
      <c r="J205" s="824"/>
      <c r="K205" s="824"/>
      <c r="L205" s="824"/>
      <c r="M205" s="824"/>
      <c r="N205" s="824"/>
      <c r="O205" s="824"/>
      <c r="P205" s="824"/>
      <c r="Q205" s="824"/>
      <c r="R205" s="824"/>
      <c r="S205" s="824"/>
      <c r="T205" s="824"/>
      <c r="U205" s="824"/>
      <c r="V205" s="824"/>
      <c r="W205" s="824"/>
      <c r="X205" s="823" t="s">
        <v>6470</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6062</v>
      </c>
      <c r="B206" s="901" t="s">
        <v>6471</v>
      </c>
      <c r="C206" s="747" t="s">
        <v>6472</v>
      </c>
      <c r="E206" s="825" t="s">
        <v>6473</v>
      </c>
      <c r="F206" s="824"/>
      <c r="G206" s="824"/>
      <c r="I206" s="824"/>
      <c r="J206" s="823" t="s">
        <v>6346</v>
      </c>
      <c r="K206" s="824"/>
      <c r="L206" s="824"/>
      <c r="M206" s="847" t="s">
        <v>6474</v>
      </c>
      <c r="N206" s="824"/>
      <c r="O206" s="824"/>
      <c r="P206" s="824"/>
      <c r="Q206" s="824"/>
      <c r="S206" s="823" t="s">
        <v>2531</v>
      </c>
      <c r="T206" s="824"/>
      <c r="U206" s="824"/>
      <c r="V206" s="824"/>
      <c r="W206" s="824"/>
      <c r="X206" s="823" t="s">
        <v>6472</v>
      </c>
      <c r="Y206" s="824"/>
      <c r="Z206" s="824"/>
      <c r="AA206" s="824"/>
      <c r="AB206" s="824"/>
      <c r="AC206" s="828"/>
      <c r="AD206" s="824"/>
      <c r="AE206" s="824"/>
      <c r="AF206" s="824"/>
      <c r="AG206" s="827" t="s">
        <v>6475</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6476</v>
      </c>
      <c r="C207" s="747" t="s">
        <v>480</v>
      </c>
      <c r="D207" s="823" t="s">
        <v>798</v>
      </c>
      <c r="E207" s="834" t="s">
        <v>6199</v>
      </c>
      <c r="F207" s="824"/>
      <c r="G207" s="824"/>
      <c r="H207" s="834" t="s">
        <v>6472</v>
      </c>
      <c r="I207" s="827" t="s">
        <v>5711</v>
      </c>
      <c r="J207" s="823" t="s">
        <v>6477</v>
      </c>
      <c r="K207" s="824"/>
      <c r="L207" s="824"/>
      <c r="M207" s="824"/>
      <c r="N207" s="824"/>
      <c r="O207" s="824"/>
      <c r="P207" s="824"/>
      <c r="Q207" s="824"/>
      <c r="R207" s="825" t="s">
        <v>6478</v>
      </c>
      <c r="S207" s="824"/>
      <c r="T207" s="824"/>
      <c r="U207" s="824"/>
      <c r="V207" s="824"/>
      <c r="W207" s="823" t="s">
        <v>6332</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6102</v>
      </c>
      <c r="B208" s="895" t="s">
        <v>6169</v>
      </c>
      <c r="C208" s="747" t="s">
        <v>6479</v>
      </c>
      <c r="D208" s="833"/>
      <c r="E208" s="824"/>
      <c r="F208" s="824"/>
      <c r="G208" s="824"/>
      <c r="H208" s="824"/>
      <c r="I208" s="824"/>
      <c r="J208" s="824"/>
      <c r="K208" s="824" t="s">
        <v>6480</v>
      </c>
      <c r="L208" s="824"/>
      <c r="M208" s="823" t="s">
        <v>6479</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4" t="s">
        <v>6109</v>
      </c>
      <c r="B209" s="895" t="s">
        <v>6481</v>
      </c>
      <c r="C209" s="734" t="s">
        <v>6482</v>
      </c>
      <c r="D209" s="833"/>
      <c r="E209" s="823" t="s">
        <v>6482</v>
      </c>
      <c r="F209" s="824"/>
      <c r="G209" s="824"/>
      <c r="H209" s="824"/>
      <c r="I209" s="824"/>
      <c r="J209" s="824"/>
      <c r="K209" s="824"/>
      <c r="L209" s="824"/>
      <c r="M209" s="824"/>
      <c r="N209" s="824"/>
      <c r="O209" s="824"/>
      <c r="P209" s="823" t="s">
        <v>5033</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3696</v>
      </c>
      <c r="AU209" s="824"/>
      <c r="AV209" s="824"/>
      <c r="AW209" s="824"/>
      <c r="AX209" s="824"/>
      <c r="AY209" s="824"/>
      <c r="AZ209" s="824"/>
      <c r="BA209" s="824"/>
    </row>
    <row r="210" ht="15.75" customHeight="1">
      <c r="A210" s="902"/>
      <c r="B210" s="898" t="s">
        <v>6483</v>
      </c>
      <c r="C210" s="747" t="s">
        <v>174</v>
      </c>
      <c r="D210" s="833"/>
      <c r="E210" s="823" t="s">
        <v>174</v>
      </c>
      <c r="F210" s="824"/>
      <c r="G210" s="823" t="s">
        <v>1118</v>
      </c>
      <c r="H210" s="824"/>
      <c r="I210" s="824"/>
      <c r="J210" s="823" t="s">
        <v>1118</v>
      </c>
      <c r="K210" s="824" t="s">
        <v>2867</v>
      </c>
      <c r="L210" s="827" t="s">
        <v>1856</v>
      </c>
      <c r="M210" s="741" t="s">
        <v>6484</v>
      </c>
      <c r="N210" s="823" t="s">
        <v>3514</v>
      </c>
      <c r="O210" s="824" t="s">
        <v>3883</v>
      </c>
      <c r="P210" s="823" t="s">
        <v>3194</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2479</v>
      </c>
      <c r="AU210" s="824"/>
      <c r="AV210" s="824"/>
      <c r="AW210" s="824"/>
      <c r="AX210" s="824"/>
      <c r="AY210" s="824"/>
      <c r="AZ210" s="824"/>
      <c r="BA210" s="824"/>
    </row>
    <row r="211" ht="15.75" customHeight="1">
      <c r="A211" s="897"/>
      <c r="B211" s="898" t="s">
        <v>6485</v>
      </c>
      <c r="C211" s="747" t="s">
        <v>398</v>
      </c>
      <c r="D211" s="823" t="s">
        <v>398</v>
      </c>
      <c r="E211" s="823" t="s">
        <v>4640</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6056</v>
      </c>
      <c r="B212" s="903" t="s">
        <v>6486</v>
      </c>
      <c r="C212" s="734" t="s">
        <v>2594</v>
      </c>
      <c r="D212" s="833"/>
      <c r="E212" s="825" t="s">
        <v>2594</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6487</v>
      </c>
      <c r="C213" s="747" t="s">
        <v>3772</v>
      </c>
      <c r="D213" s="823" t="s">
        <v>3772</v>
      </c>
      <c r="E213" s="823" t="s">
        <v>3203</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6488</v>
      </c>
      <c r="C214" s="747" t="s">
        <v>2373</v>
      </c>
      <c r="D214" s="833"/>
      <c r="E214" s="823" t="s">
        <v>2373</v>
      </c>
      <c r="F214" s="824"/>
      <c r="G214" s="842"/>
      <c r="H214" s="824"/>
      <c r="I214" s="824"/>
      <c r="J214" s="823" t="s">
        <v>2678</v>
      </c>
      <c r="K214" s="824" t="s">
        <v>1910</v>
      </c>
      <c r="L214" s="827" t="s">
        <v>6489</v>
      </c>
      <c r="M214" s="824"/>
      <c r="N214" s="824"/>
      <c r="O214" s="824" t="s">
        <v>2841</v>
      </c>
      <c r="P214" s="823" t="s">
        <v>2890</v>
      </c>
      <c r="Q214" s="794"/>
      <c r="R214" s="824"/>
      <c r="S214" s="824"/>
      <c r="T214" s="824"/>
      <c r="U214" s="824" t="s">
        <v>3421</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1922</v>
      </c>
      <c r="AU214" s="824"/>
      <c r="AV214" s="824"/>
      <c r="AW214" s="824"/>
      <c r="AX214" s="824"/>
      <c r="AY214" s="824"/>
      <c r="AZ214" s="824"/>
      <c r="BA214" s="824"/>
    </row>
    <row r="215" ht="15.75" customHeight="1">
      <c r="A215" s="902"/>
      <c r="B215" s="898" t="s">
        <v>6490</v>
      </c>
      <c r="C215" s="747" t="s">
        <v>6491</v>
      </c>
      <c r="D215" s="833"/>
      <c r="E215" s="823" t="s">
        <v>6492</v>
      </c>
      <c r="F215" s="823" t="s">
        <v>240</v>
      </c>
      <c r="G215" s="823" t="s">
        <v>2750</v>
      </c>
      <c r="H215" s="825" t="s">
        <v>886</v>
      </c>
      <c r="I215" s="837" t="s">
        <v>2864</v>
      </c>
      <c r="J215" s="824"/>
      <c r="K215" s="824"/>
      <c r="L215" s="824"/>
      <c r="M215" s="741" t="s">
        <v>175</v>
      </c>
      <c r="N215" s="824"/>
      <c r="O215" s="824"/>
      <c r="P215" s="824"/>
      <c r="Q215" s="824" t="s">
        <v>6493</v>
      </c>
      <c r="R215" s="824"/>
      <c r="S215" s="824"/>
      <c r="T215" s="824"/>
      <c r="U215" s="824"/>
      <c r="V215" s="823" t="s">
        <v>6491</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6062</v>
      </c>
      <c r="B216" s="903" t="s">
        <v>6494</v>
      </c>
      <c r="C216" s="734" t="s">
        <v>5376</v>
      </c>
      <c r="D216" s="823" t="s">
        <v>5417</v>
      </c>
      <c r="E216" s="823" t="s">
        <v>5376</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824</v>
      </c>
      <c r="AE216" s="824"/>
      <c r="AF216" s="827" t="s">
        <v>2223</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6495</v>
      </c>
      <c r="C217" s="747" t="s">
        <v>1146</v>
      </c>
      <c r="D217" s="823" t="s">
        <v>1146</v>
      </c>
      <c r="E217" s="823" t="s">
        <v>1761</v>
      </c>
      <c r="F217" s="824"/>
      <c r="G217" s="824"/>
      <c r="H217" s="834" t="s">
        <v>525</v>
      </c>
      <c r="I217" s="830" t="s">
        <v>961</v>
      </c>
      <c r="J217" s="823" t="s">
        <v>5902</v>
      </c>
      <c r="K217" s="824"/>
      <c r="L217" s="824"/>
      <c r="M217" s="823" t="s">
        <v>6496</v>
      </c>
      <c r="N217" s="824"/>
      <c r="O217" s="824"/>
      <c r="P217" s="823" t="s">
        <v>964</v>
      </c>
      <c r="Q217" s="824"/>
      <c r="R217" s="823" t="s">
        <v>1111</v>
      </c>
      <c r="S217" s="823" t="s">
        <v>6437</v>
      </c>
      <c r="T217" s="824"/>
      <c r="U217" s="824"/>
      <c r="V217" s="824"/>
      <c r="W217" s="824"/>
      <c r="X217" s="824"/>
      <c r="Y217" s="824"/>
      <c r="Z217" s="823" t="s">
        <v>6497</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6088</v>
      </c>
      <c r="B218" s="905" t="s">
        <v>6089</v>
      </c>
      <c r="C218" s="906" t="s">
        <v>1772</v>
      </c>
      <c r="D218" s="833"/>
      <c r="E218" s="823" t="s">
        <v>1772</v>
      </c>
      <c r="F218" s="824"/>
      <c r="G218" s="824"/>
      <c r="H218" s="827" t="s">
        <v>5567</v>
      </c>
      <c r="I218" s="824"/>
      <c r="J218" s="824"/>
      <c r="K218" s="824" t="s">
        <v>1720</v>
      </c>
      <c r="L218" s="824"/>
      <c r="M218" s="741" t="s">
        <v>1328</v>
      </c>
      <c r="N218" s="824"/>
      <c r="O218" s="824"/>
      <c r="P218" s="827" t="s">
        <v>6498</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6097</v>
      </c>
      <c r="AU218" s="824"/>
      <c r="AV218" s="824"/>
      <c r="AW218" s="824"/>
      <c r="AX218" s="824"/>
      <c r="AY218" s="824"/>
      <c r="AZ218" s="824"/>
      <c r="BA218" s="824"/>
    </row>
    <row r="219" ht="15.75" customHeight="1">
      <c r="A219" s="894" t="s">
        <v>6151</v>
      </c>
      <c r="B219" s="895" t="s">
        <v>6216</v>
      </c>
      <c r="C219" s="734" t="s">
        <v>2279</v>
      </c>
      <c r="D219" s="823" t="s">
        <v>2521</v>
      </c>
      <c r="E219" s="904"/>
      <c r="F219" s="824"/>
      <c r="G219" s="823" t="s">
        <v>4340</v>
      </c>
      <c r="H219" s="824"/>
      <c r="I219" s="823" t="s">
        <v>4684</v>
      </c>
      <c r="J219" s="824"/>
      <c r="K219" s="904"/>
      <c r="L219" s="827" t="s">
        <v>5170</v>
      </c>
      <c r="M219" s="824"/>
      <c r="N219" s="904"/>
      <c r="O219" s="824" t="s">
        <v>2275</v>
      </c>
      <c r="P219" s="823" t="s">
        <v>5235</v>
      </c>
      <c r="Q219" s="824"/>
      <c r="R219" s="824"/>
      <c r="S219" s="824"/>
      <c r="T219" s="824"/>
      <c r="U219" s="824" t="s">
        <v>3911</v>
      </c>
      <c r="V219" s="824"/>
      <c r="W219" s="824"/>
      <c r="X219" s="824"/>
      <c r="Y219" s="824"/>
      <c r="Z219" s="824"/>
      <c r="AA219" s="824"/>
      <c r="AB219" s="824"/>
      <c r="AC219" s="828"/>
      <c r="AD219" s="824"/>
      <c r="AE219" s="824"/>
      <c r="AF219" s="824"/>
      <c r="AG219" s="824"/>
      <c r="AH219" s="823" t="s">
        <v>2329</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6218</v>
      </c>
      <c r="C220" s="734" t="s">
        <v>2558</v>
      </c>
      <c r="D220" s="823" t="s">
        <v>3899</v>
      </c>
      <c r="E220" s="824"/>
      <c r="F220" s="824"/>
      <c r="G220" s="824"/>
      <c r="H220" s="824"/>
      <c r="I220" s="823" t="s">
        <v>2321</v>
      </c>
      <c r="J220" s="824"/>
      <c r="K220" s="826" t="str">
        <f>HYPERLINK("https://youtu.be/yGR2akJEjQQ","19.18")</f>
        <v>19.18</v>
      </c>
      <c r="L220" s="824"/>
      <c r="M220" s="824"/>
      <c r="N220" s="823" t="s">
        <v>1917</v>
      </c>
      <c r="O220" s="824"/>
      <c r="P220" s="824"/>
      <c r="Q220" s="824"/>
      <c r="R220" s="824"/>
      <c r="S220" s="827" t="s">
        <v>2679</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6499</v>
      </c>
      <c r="C221" s="747" t="s">
        <v>845</v>
      </c>
      <c r="D221" s="823" t="s">
        <v>845</v>
      </c>
      <c r="E221" s="823" t="s">
        <v>6500</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6221</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1911</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6501</v>
      </c>
      <c r="B223" s="895" t="s">
        <v>6041</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6502</v>
      </c>
      <c r="C224" s="747" t="s">
        <v>6503</v>
      </c>
      <c r="D224" s="823" t="s">
        <v>6503</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6504</v>
      </c>
      <c r="C225" s="747" t="s">
        <v>293</v>
      </c>
      <c r="D225" s="825" t="s">
        <v>402</v>
      </c>
      <c r="E225" s="824"/>
      <c r="F225" s="823" t="s">
        <v>796</v>
      </c>
      <c r="G225" s="823" t="s">
        <v>974</v>
      </c>
      <c r="H225" s="827" t="s">
        <v>3054</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6041</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6505</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6040</v>
      </c>
      <c r="B228" s="913" t="s">
        <v>6506</v>
      </c>
      <c r="C228" s="747" t="s">
        <v>1961</v>
      </c>
      <c r="D228" s="833"/>
      <c r="E228" s="823" t="s">
        <v>1961</v>
      </c>
      <c r="F228" s="824"/>
      <c r="G228" s="824"/>
      <c r="H228" s="824"/>
      <c r="I228" s="824"/>
      <c r="J228" s="824"/>
      <c r="K228" s="833"/>
      <c r="L228" s="824"/>
      <c r="M228" s="823" t="s">
        <v>2705</v>
      </c>
      <c r="N228" s="824"/>
      <c r="O228" s="824"/>
      <c r="P228" s="824"/>
      <c r="Q228" s="824"/>
      <c r="R228" s="824"/>
      <c r="S228" s="824"/>
      <c r="T228" s="824"/>
      <c r="U228" s="824"/>
      <c r="V228" s="824"/>
      <c r="W228" s="824"/>
      <c r="X228" s="824"/>
      <c r="Y228" s="824"/>
      <c r="Z228" s="824"/>
      <c r="AA228" s="824"/>
      <c r="AB228" s="824"/>
      <c r="AC228" s="828"/>
      <c r="AD228" s="827" t="s">
        <v>6507</v>
      </c>
      <c r="AE228" s="824"/>
      <c r="AF228" s="824"/>
      <c r="AG228" s="824"/>
      <c r="AH228" s="824"/>
      <c r="AI228" s="824"/>
      <c r="AJ228" s="824"/>
      <c r="AK228" s="829"/>
      <c r="AL228" s="824"/>
      <c r="AM228" s="824"/>
      <c r="AN228" s="824"/>
      <c r="AO228" s="824"/>
      <c r="AP228" s="824"/>
      <c r="AQ228" s="824"/>
      <c r="AR228" s="824"/>
      <c r="AS228" s="824"/>
      <c r="AT228" s="830" t="s">
        <v>3535</v>
      </c>
      <c r="AU228" s="824"/>
      <c r="AV228" s="824"/>
      <c r="AW228" s="824"/>
      <c r="AX228" s="824"/>
      <c r="AY228" s="824"/>
      <c r="AZ228" s="824"/>
      <c r="BA228" s="824"/>
    </row>
    <row r="229" ht="15.75" customHeight="1">
      <c r="A229" s="914"/>
      <c r="B229" s="915" t="s">
        <v>6508</v>
      </c>
      <c r="C229" s="734" t="s">
        <v>2924</v>
      </c>
      <c r="D229" s="833"/>
      <c r="E229" s="824"/>
      <c r="F229" s="824"/>
      <c r="G229" s="824"/>
      <c r="H229" s="824"/>
      <c r="I229" s="824"/>
      <c r="J229" s="824"/>
      <c r="K229" s="826" t="str">
        <f>HYPERLINK("https://youtu.be/K8Egs0-qumI","48.41")</f>
        <v>48.41</v>
      </c>
      <c r="L229" s="824"/>
      <c r="M229" s="824"/>
      <c r="N229" s="825" t="s">
        <v>2924</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6509</v>
      </c>
      <c r="C230" s="734" t="s">
        <v>423</v>
      </c>
      <c r="D230" s="833"/>
      <c r="E230" s="847" t="s">
        <v>423</v>
      </c>
      <c r="F230" s="824"/>
      <c r="G230" s="824"/>
      <c r="H230" s="824"/>
      <c r="I230" s="824"/>
      <c r="J230" s="824"/>
      <c r="K230" s="824" t="s">
        <v>6510</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2924</v>
      </c>
      <c r="AU230" s="824"/>
      <c r="AV230" s="824"/>
      <c r="AW230" s="824"/>
      <c r="AX230" s="824"/>
      <c r="AY230" s="824"/>
      <c r="AZ230" s="824"/>
      <c r="BA230" s="824"/>
    </row>
    <row r="231" ht="15.75" customHeight="1">
      <c r="A231" s="914"/>
      <c r="B231" s="915" t="s">
        <v>6511</v>
      </c>
      <c r="C231" s="734" t="s">
        <v>1574</v>
      </c>
      <c r="D231" s="833"/>
      <c r="E231" s="825" t="s">
        <v>1574</v>
      </c>
      <c r="F231" s="824"/>
      <c r="G231" s="824"/>
      <c r="H231" s="824"/>
      <c r="I231" s="824"/>
      <c r="J231" s="826" t="s">
        <v>5880</v>
      </c>
      <c r="K231" s="823" t="s">
        <v>6512</v>
      </c>
      <c r="L231" s="824"/>
      <c r="M231" s="824"/>
      <c r="N231" s="824"/>
      <c r="O231" s="824"/>
      <c r="P231" s="824"/>
      <c r="Q231" s="824" t="s">
        <v>563</v>
      </c>
      <c r="R231" s="824"/>
      <c r="S231" s="824"/>
      <c r="T231" s="824"/>
      <c r="U231" s="824"/>
      <c r="V231" s="824"/>
      <c r="W231" s="824"/>
      <c r="X231" s="830" t="s">
        <v>3207</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6513</v>
      </c>
      <c r="C232" s="747" t="s">
        <v>968</v>
      </c>
      <c r="D232" s="823" t="s">
        <v>968</v>
      </c>
      <c r="E232" s="823" t="s">
        <v>799</v>
      </c>
      <c r="F232" s="824"/>
      <c r="G232" s="823" t="s">
        <v>1259</v>
      </c>
      <c r="H232" s="827" t="s">
        <v>6514</v>
      </c>
      <c r="I232" s="866" t="s">
        <v>968</v>
      </c>
      <c r="J232" s="824"/>
      <c r="K232" s="833"/>
      <c r="L232" s="827" t="s">
        <v>1758</v>
      </c>
      <c r="M232" s="741" t="s">
        <v>4125</v>
      </c>
      <c r="N232" s="834" t="s">
        <v>2177</v>
      </c>
      <c r="O232" s="824"/>
      <c r="P232" s="824"/>
      <c r="Q232" s="824"/>
      <c r="R232" s="824"/>
      <c r="S232" s="824"/>
      <c r="T232" s="824"/>
      <c r="U232" s="824"/>
      <c r="V232" s="824"/>
      <c r="W232" s="823" t="s">
        <v>1454</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6515</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6516</v>
      </c>
      <c r="C234" s="734" t="s">
        <v>354</v>
      </c>
      <c r="D234" s="823" t="s">
        <v>799</v>
      </c>
      <c r="E234" s="847" t="s">
        <v>354</v>
      </c>
      <c r="F234" s="824"/>
      <c r="G234" s="823" t="s">
        <v>5202</v>
      </c>
      <c r="H234" s="824"/>
      <c r="I234" s="827" t="s">
        <v>5187</v>
      </c>
      <c r="J234" s="824"/>
      <c r="K234" s="833"/>
      <c r="L234" s="824"/>
      <c r="M234" s="824"/>
      <c r="N234" s="824"/>
      <c r="O234" s="824"/>
      <c r="P234" s="824"/>
      <c r="Q234" s="824"/>
      <c r="R234" s="824"/>
      <c r="S234" s="827" t="s">
        <v>6517</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6518</v>
      </c>
      <c r="C235" s="747" t="s">
        <v>1453</v>
      </c>
      <c r="D235" s="823" t="s">
        <v>1453</v>
      </c>
      <c r="E235" s="824"/>
      <c r="F235" s="824"/>
      <c r="G235" s="741" t="s">
        <v>6519</v>
      </c>
      <c r="H235" s="824"/>
      <c r="I235" s="823" t="s">
        <v>1453</v>
      </c>
      <c r="J235" s="823" t="s">
        <v>2349</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6175</v>
      </c>
      <c r="B236" s="913" t="s">
        <v>6520</v>
      </c>
      <c r="C236" s="747" t="s">
        <v>1922</v>
      </c>
      <c r="D236" s="833"/>
      <c r="E236" s="823" t="s">
        <v>1890</v>
      </c>
      <c r="F236" s="823" t="s">
        <v>1922</v>
      </c>
      <c r="G236" s="824"/>
      <c r="H236" s="824"/>
      <c r="I236" s="824"/>
      <c r="J236" s="823" t="s">
        <v>6521</v>
      </c>
      <c r="K236" s="826" t="str">
        <f>HYPERLINK("https://youtu.be/_GZXmZdCc5s","31.80")</f>
        <v>31.80</v>
      </c>
      <c r="L236" s="827" t="s">
        <v>2249</v>
      </c>
      <c r="M236" s="824"/>
      <c r="N236" s="824"/>
      <c r="O236" s="826" t="str">
        <f>HYPERLINK("https://youtu.be/kUsh0nBBuMY","32.45")</f>
        <v>32.45</v>
      </c>
      <c r="P236" s="825" t="s">
        <v>6522</v>
      </c>
      <c r="Q236" s="824"/>
      <c r="R236" s="824"/>
      <c r="S236" s="824"/>
      <c r="T236" s="824"/>
      <c r="U236" s="824" t="s">
        <v>817</v>
      </c>
      <c r="V236" s="824"/>
      <c r="W236" s="824"/>
      <c r="X236" s="824"/>
      <c r="Y236" s="824"/>
      <c r="Z236" s="824"/>
      <c r="AA236" s="824"/>
      <c r="AB236" s="824"/>
      <c r="AC236" s="828"/>
      <c r="AD236" s="824"/>
      <c r="AE236" s="824"/>
      <c r="AF236" s="824"/>
      <c r="AG236" s="824"/>
      <c r="AH236" s="824"/>
      <c r="AI236" s="824"/>
      <c r="AJ236" s="824"/>
      <c r="AK236" s="829"/>
      <c r="AL236" s="824"/>
      <c r="AM236" s="824"/>
      <c r="AN236" s="827" t="s">
        <v>6523</v>
      </c>
      <c r="AO236" s="824"/>
      <c r="AP236" s="824"/>
      <c r="AQ236" s="824"/>
      <c r="AR236" s="824"/>
      <c r="AS236" s="824"/>
      <c r="AT236" s="848" t="s">
        <v>4266</v>
      </c>
      <c r="AU236" s="824"/>
      <c r="AV236" s="824"/>
      <c r="AW236" s="824"/>
      <c r="AX236" s="824"/>
      <c r="AY236" s="824"/>
      <c r="AZ236" s="824"/>
      <c r="BA236" s="824"/>
    </row>
    <row r="237" ht="15.75" customHeight="1">
      <c r="A237" s="914"/>
      <c r="B237" s="915" t="s">
        <v>6524</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2890</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6525</v>
      </c>
      <c r="C238" s="747" t="s">
        <v>6192</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3054</v>
      </c>
      <c r="AU238" s="824"/>
      <c r="AV238" s="824"/>
      <c r="AW238" s="824"/>
      <c r="AX238" s="824"/>
      <c r="AY238" s="824"/>
      <c r="AZ238" s="824"/>
      <c r="BA238" s="824"/>
    </row>
    <row r="239" ht="15.75" customHeight="1">
      <c r="A239" s="914"/>
      <c r="B239" s="915" t="s">
        <v>6526</v>
      </c>
      <c r="C239" s="747" t="s">
        <v>3340</v>
      </c>
      <c r="D239" s="823" t="s">
        <v>3340</v>
      </c>
      <c r="E239" s="823" t="s">
        <v>3086</v>
      </c>
      <c r="F239" s="823" t="s">
        <v>274</v>
      </c>
      <c r="G239" s="823" t="s">
        <v>1337</v>
      </c>
      <c r="H239" s="827" t="s">
        <v>839</v>
      </c>
      <c r="I239" s="866" t="s">
        <v>1504</v>
      </c>
      <c r="J239" s="741" t="s">
        <v>1126</v>
      </c>
      <c r="K239" s="824" t="s">
        <v>2967</v>
      </c>
      <c r="L239" s="827" t="s">
        <v>420</v>
      </c>
      <c r="M239" s="741" t="s">
        <v>2376</v>
      </c>
      <c r="N239" s="824"/>
      <c r="O239" s="830" t="s">
        <v>5441</v>
      </c>
      <c r="P239" s="847" t="s">
        <v>3358</v>
      </c>
      <c r="Q239" s="830" t="s">
        <v>2890</v>
      </c>
      <c r="R239" s="824"/>
      <c r="S239" s="824"/>
      <c r="T239" s="824"/>
      <c r="U239" s="796" t="s">
        <v>6527</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6091</v>
      </c>
      <c r="B240" s="913" t="s">
        <v>6528</v>
      </c>
      <c r="C240" s="783" t="s">
        <v>3932</v>
      </c>
      <c r="D240" s="823" t="s">
        <v>6529</v>
      </c>
      <c r="E240" s="824"/>
      <c r="F240" s="830" t="s">
        <v>6530</v>
      </c>
      <c r="G240" s="824"/>
      <c r="H240" s="834" t="s">
        <v>6531</v>
      </c>
      <c r="I240" s="824"/>
      <c r="J240" s="823" t="s">
        <v>6532</v>
      </c>
      <c r="K240" s="826" t="str">
        <f>HYPERLINK("https://youtu.be/fNmQmNF7N9I","46.93")</f>
        <v>46.93</v>
      </c>
      <c r="L240" s="824"/>
      <c r="M240" s="795" t="s">
        <v>3932</v>
      </c>
      <c r="N240" s="834" t="s">
        <v>6510</v>
      </c>
      <c r="O240" s="824"/>
      <c r="P240" s="823" t="s">
        <v>531</v>
      </c>
      <c r="Q240" s="824"/>
      <c r="R240" s="830" t="s">
        <v>3547</v>
      </c>
      <c r="S240" s="827" t="s">
        <v>5226</v>
      </c>
      <c r="T240" s="824"/>
      <c r="U240" s="824" t="s">
        <v>6533</v>
      </c>
      <c r="V240" s="824"/>
      <c r="W240" s="824"/>
      <c r="X240" s="827" t="s">
        <v>6534</v>
      </c>
      <c r="Y240" s="824"/>
      <c r="Z240" s="824"/>
      <c r="AA240" s="827" t="s">
        <v>6535</v>
      </c>
      <c r="AB240" s="824"/>
      <c r="AC240" s="828"/>
      <c r="AD240" s="824"/>
      <c r="AE240" s="823" t="s">
        <v>3228</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6536</v>
      </c>
      <c r="C241" s="734" t="s">
        <v>3531</v>
      </c>
      <c r="D241" s="823" t="s">
        <v>3055</v>
      </c>
      <c r="E241" s="824"/>
      <c r="F241" s="830" t="s">
        <v>2743</v>
      </c>
      <c r="G241" s="823" t="s">
        <v>3511</v>
      </c>
      <c r="H241" s="834" t="s">
        <v>4088</v>
      </c>
      <c r="I241" s="824"/>
      <c r="J241" s="823" t="s">
        <v>6537</v>
      </c>
      <c r="K241" s="826" t="str">
        <f>HYPERLINK(" https://youtu.be/dsDcBzsPA5s","45.74")</f>
        <v>45.74</v>
      </c>
      <c r="L241" s="827" t="s">
        <v>3207</v>
      </c>
      <c r="M241" s="847" t="s">
        <v>3531</v>
      </c>
      <c r="N241" s="835" t="s">
        <v>282</v>
      </c>
      <c r="O241" s="830" t="s">
        <v>1655</v>
      </c>
      <c r="P241" s="823" t="s">
        <v>6538</v>
      </c>
      <c r="Q241" s="827" t="s">
        <v>6539</v>
      </c>
      <c r="R241" s="830" t="s">
        <v>3776</v>
      </c>
      <c r="S241" s="827" t="s">
        <v>698</v>
      </c>
      <c r="T241" s="824"/>
      <c r="U241" s="824" t="s">
        <v>6517</v>
      </c>
      <c r="V241" s="824"/>
      <c r="W241" s="824"/>
      <c r="X241" s="827" t="s">
        <v>6238</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6540</v>
      </c>
      <c r="C242" s="841" t="s">
        <v>977</v>
      </c>
      <c r="D242" s="823" t="s">
        <v>299</v>
      </c>
      <c r="E242" s="824"/>
      <c r="F242" s="864" t="s">
        <v>1261</v>
      </c>
      <c r="G242" s="741" t="s">
        <v>977</v>
      </c>
      <c r="H242" s="830" t="s">
        <v>318</v>
      </c>
      <c r="I242" s="837" t="s">
        <v>4522</v>
      </c>
      <c r="J242" s="823" t="s">
        <v>1127</v>
      </c>
      <c r="K242" s="826" t="str">
        <f>HYPERLINK("https://youtu.be/9O9oqhlyCxY","45.20")</f>
        <v>45.20</v>
      </c>
      <c r="L242" s="824"/>
      <c r="M242" s="784" t="s">
        <v>4130</v>
      </c>
      <c r="N242" s="830" t="s">
        <v>514</v>
      </c>
      <c r="O242" s="796" t="s">
        <v>6512</v>
      </c>
      <c r="P242" s="823" t="s">
        <v>6510</v>
      </c>
      <c r="Q242" s="827" t="s">
        <v>1723</v>
      </c>
      <c r="R242" s="830" t="s">
        <v>423</v>
      </c>
      <c r="S242" s="823" t="s">
        <v>611</v>
      </c>
      <c r="T242" s="824"/>
      <c r="U242" s="824"/>
      <c r="V242" s="824"/>
      <c r="W242" s="824"/>
      <c r="X242" s="827" t="s">
        <v>1261</v>
      </c>
      <c r="Y242" s="824"/>
      <c r="Z242" s="824"/>
      <c r="AA242" s="823" t="s">
        <v>6541</v>
      </c>
      <c r="AB242" s="824"/>
      <c r="AC242" s="828"/>
      <c r="AD242" s="824"/>
      <c r="AE242" s="824"/>
      <c r="AF242" s="824"/>
      <c r="AG242" s="824"/>
      <c r="AH242" s="824"/>
      <c r="AI242" s="824"/>
      <c r="AJ242" s="824"/>
      <c r="AK242" s="829"/>
      <c r="AL242" s="824"/>
      <c r="AM242" s="824"/>
      <c r="AN242" s="824"/>
      <c r="AO242" s="824"/>
      <c r="AP242" s="824"/>
      <c r="AQ242" s="824"/>
      <c r="AR242" s="824"/>
      <c r="AS242" s="824"/>
      <c r="AT242" s="848" t="s">
        <v>2926</v>
      </c>
      <c r="AU242" s="824"/>
      <c r="AV242" s="824"/>
      <c r="AW242" s="824"/>
      <c r="AX242" s="824"/>
      <c r="AY242" s="824"/>
      <c r="AZ242" s="824"/>
      <c r="BA242" s="824"/>
    </row>
    <row r="243" ht="15.75" customHeight="1">
      <c r="A243" s="912" t="s">
        <v>6542</v>
      </c>
      <c r="B243" s="916"/>
      <c r="C243" s="747" t="s">
        <v>5425</v>
      </c>
      <c r="D243" s="823" t="s">
        <v>2589</v>
      </c>
      <c r="E243" s="825" t="s">
        <v>6543</v>
      </c>
      <c r="F243" s="824"/>
      <c r="G243" s="823" t="s">
        <v>5425</v>
      </c>
      <c r="H243" s="830" t="s">
        <v>6544</v>
      </c>
      <c r="I243" s="827" t="s">
        <v>5625</v>
      </c>
      <c r="J243" s="823" t="s">
        <v>5365</v>
      </c>
      <c r="K243" s="834"/>
      <c r="L243" s="824"/>
      <c r="M243" s="825" t="s">
        <v>2275</v>
      </c>
      <c r="N243" s="823" t="s">
        <v>5425</v>
      </c>
      <c r="O243" s="824"/>
      <c r="P243" s="824"/>
      <c r="Q243" s="824"/>
      <c r="R243" s="824"/>
      <c r="S243" s="823" t="s">
        <v>4340</v>
      </c>
      <c r="T243" s="827" t="s">
        <v>5756</v>
      </c>
      <c r="U243" s="824"/>
      <c r="V243" s="824"/>
      <c r="W243" s="823" t="s">
        <v>6545</v>
      </c>
      <c r="X243" s="824"/>
      <c r="Y243" s="823" t="s">
        <v>3688</v>
      </c>
      <c r="Z243" s="834"/>
      <c r="AA243" s="824"/>
      <c r="AB243" s="824"/>
      <c r="AC243" s="828"/>
      <c r="AD243" s="827" t="s">
        <v>6546</v>
      </c>
      <c r="AE243" s="824"/>
      <c r="AF243" s="824"/>
      <c r="AG243" s="824"/>
      <c r="AH243" s="824"/>
      <c r="AI243" s="824"/>
      <c r="AJ243" s="824"/>
      <c r="AK243" s="829"/>
      <c r="AL243" s="824"/>
      <c r="AM243" s="824"/>
      <c r="AN243" s="824"/>
      <c r="AO243" s="824"/>
      <c r="AP243" s="824"/>
      <c r="AQ243" s="824"/>
      <c r="AR243" s="824"/>
      <c r="AS243" s="824"/>
      <c r="AT243" s="830" t="s">
        <v>3164</v>
      </c>
      <c r="AU243" s="824"/>
      <c r="AV243" s="824"/>
      <c r="AW243" s="824"/>
      <c r="AX243" s="824"/>
      <c r="AY243" s="824"/>
      <c r="AZ243" s="824"/>
      <c r="BA243" s="824"/>
    </row>
    <row r="244" ht="15.75" customHeight="1">
      <c r="A244" s="912" t="s">
        <v>6206</v>
      </c>
      <c r="B244" s="917" t="s">
        <v>6547</v>
      </c>
      <c r="C244" s="734" t="s">
        <v>6548</v>
      </c>
      <c r="D244" s="823" t="s">
        <v>3987</v>
      </c>
      <c r="E244" s="823" t="s">
        <v>2780</v>
      </c>
      <c r="F244" s="824"/>
      <c r="G244" s="823" t="s">
        <v>2167</v>
      </c>
      <c r="H244" s="827" t="s">
        <v>893</v>
      </c>
      <c r="I244" s="823" t="s">
        <v>6548</v>
      </c>
      <c r="J244" s="741" t="s">
        <v>1129</v>
      </c>
      <c r="K244" s="823" t="s">
        <v>1339</v>
      </c>
      <c r="L244" s="824"/>
      <c r="M244" s="741" t="s">
        <v>3396</v>
      </c>
      <c r="N244" s="823" t="s">
        <v>517</v>
      </c>
      <c r="O244" s="824"/>
      <c r="P244" s="824"/>
      <c r="Q244" s="827" t="s">
        <v>2895</v>
      </c>
      <c r="R244" s="824"/>
      <c r="S244" s="823" t="s">
        <v>6549</v>
      </c>
      <c r="T244" s="824"/>
      <c r="U244" s="824"/>
      <c r="V244" s="824"/>
      <c r="W244" s="824"/>
      <c r="X244" s="824"/>
      <c r="Y244" s="824"/>
      <c r="Z244" s="823" t="s">
        <v>6550</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6551</v>
      </c>
      <c r="AU244" s="824"/>
      <c r="AV244" s="824"/>
      <c r="AW244" s="824"/>
      <c r="AX244" s="824"/>
      <c r="AY244" s="824"/>
      <c r="AZ244" s="824"/>
      <c r="BA244" s="824"/>
    </row>
    <row r="245" ht="15.75" customHeight="1">
      <c r="A245" s="912" t="s">
        <v>6151</v>
      </c>
      <c r="B245" s="913" t="s">
        <v>6552</v>
      </c>
      <c r="C245" s="747" t="s">
        <v>3873</v>
      </c>
      <c r="D245" s="825" t="s">
        <v>3873</v>
      </c>
      <c r="E245" s="825" t="s">
        <v>1917</v>
      </c>
      <c r="F245" s="824"/>
      <c r="G245" s="824"/>
      <c r="H245" s="824"/>
      <c r="I245" s="825" t="s">
        <v>3720</v>
      </c>
      <c r="J245" s="823" t="s">
        <v>6553</v>
      </c>
      <c r="K245" s="824"/>
      <c r="L245" s="827" t="s">
        <v>6554</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6555</v>
      </c>
      <c r="C246" s="747" t="s">
        <v>4013</v>
      </c>
      <c r="D246" s="823" t="s">
        <v>2487</v>
      </c>
      <c r="E246" s="823" t="s">
        <v>3780</v>
      </c>
      <c r="F246" s="824"/>
      <c r="G246" s="842"/>
      <c r="H246" s="824"/>
      <c r="I246" s="830" t="s">
        <v>1231</v>
      </c>
      <c r="J246" s="824"/>
      <c r="K246" s="824"/>
      <c r="L246" s="827" t="s">
        <v>4883</v>
      </c>
      <c r="M246" s="824"/>
      <c r="N246" s="823" t="s">
        <v>4013</v>
      </c>
      <c r="O246" s="824"/>
      <c r="P246" s="824"/>
      <c r="Q246" s="827" t="s">
        <v>2558</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2020</v>
      </c>
      <c r="AU246" s="824"/>
      <c r="AV246" s="824"/>
      <c r="AW246" s="824"/>
      <c r="AX246" s="824"/>
      <c r="AY246" s="824"/>
      <c r="AZ246" s="824"/>
      <c r="BA246" s="824"/>
    </row>
    <row r="247" ht="15.75" customHeight="1">
      <c r="A247" s="914"/>
      <c r="B247" s="915" t="s">
        <v>6556</v>
      </c>
      <c r="C247" s="747" t="s">
        <v>615</v>
      </c>
      <c r="D247" s="823" t="s">
        <v>363</v>
      </c>
      <c r="E247" s="823" t="s">
        <v>766</v>
      </c>
      <c r="F247" s="823" t="s">
        <v>1047</v>
      </c>
      <c r="G247" s="823" t="s">
        <v>3385</v>
      </c>
      <c r="H247" s="824"/>
      <c r="I247" s="824"/>
      <c r="J247" s="823" t="s">
        <v>3385</v>
      </c>
      <c r="K247" s="824"/>
      <c r="L247" s="827" t="s">
        <v>1507</v>
      </c>
      <c r="M247" s="741" t="s">
        <v>5779</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6155</v>
      </c>
      <c r="B248" s="913" t="s">
        <v>6041</v>
      </c>
      <c r="C248" s="747" t="s">
        <v>6557</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6257</v>
      </c>
      <c r="B249" s="913" t="s">
        <v>6228</v>
      </c>
      <c r="C249" s="734" t="s">
        <v>3677</v>
      </c>
      <c r="D249" s="833"/>
      <c r="E249" s="824"/>
      <c r="F249" s="824"/>
      <c r="G249" s="824"/>
      <c r="H249" s="824"/>
      <c r="I249" s="824"/>
      <c r="J249" s="823" t="s">
        <v>3137</v>
      </c>
      <c r="K249" s="823" t="s">
        <v>3677</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6232</v>
      </c>
      <c r="C250" s="747" t="s">
        <v>4458</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6041</v>
      </c>
      <c r="C251" s="747" t="s">
        <v>6558</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6559</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6560</v>
      </c>
      <c r="C253" s="925" t="s">
        <v>6561</v>
      </c>
      <c r="D253" s="379" t="s">
        <v>6561</v>
      </c>
      <c r="E253" s="379" t="s">
        <v>6562</v>
      </c>
      <c r="F253" s="926"/>
      <c r="G253" s="926"/>
      <c r="H253" s="926"/>
      <c r="I253" s="926"/>
      <c r="J253" s="379" t="s">
        <v>4367</v>
      </c>
      <c r="K253" s="926"/>
      <c r="L253" s="927" t="s">
        <v>6563</v>
      </c>
      <c r="M253" s="926"/>
      <c r="N253" s="926"/>
      <c r="O253" s="926"/>
      <c r="P253" s="927" t="s">
        <v>6564</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5" t="s">
        <v>6565</v>
      </c>
      <c r="AU253" s="926"/>
      <c r="AV253" s="926"/>
      <c r="AW253" s="926"/>
      <c r="AX253" s="926"/>
      <c r="AY253" s="926"/>
      <c r="AZ253" s="926"/>
      <c r="BA253" s="926"/>
    </row>
    <row r="254" ht="15.75" customHeight="1">
      <c r="A254" s="930"/>
      <c r="B254" s="931" t="s">
        <v>6566</v>
      </c>
      <c r="C254" s="932" t="s">
        <v>419</v>
      </c>
      <c r="D254" s="933" t="s">
        <v>419</v>
      </c>
      <c r="E254" s="167" t="s">
        <v>2828</v>
      </c>
      <c r="F254" s="934" t="s">
        <v>6567</v>
      </c>
      <c r="G254" s="167" t="s">
        <v>6568</v>
      </c>
      <c r="H254" s="935" t="s">
        <v>903</v>
      </c>
      <c r="I254" s="935" t="s">
        <v>2753</v>
      </c>
      <c r="J254" s="89" t="s">
        <v>1139</v>
      </c>
      <c r="K254" s="936" t="str">
        <f>HYPERLINK("https://youtu.be/ZpzmhXUsVhA","1:19.38")</f>
        <v>1:19.38</v>
      </c>
      <c r="L254" s="935" t="s">
        <v>6569</v>
      </c>
      <c r="M254" s="937"/>
      <c r="N254" s="937"/>
      <c r="O254" s="934" t="s">
        <v>6570</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6571</v>
      </c>
      <c r="B255" s="940" t="s">
        <v>6560</v>
      </c>
      <c r="C255" s="925" t="s">
        <v>5159</v>
      </c>
      <c r="D255" s="379" t="s">
        <v>5650</v>
      </c>
      <c r="E255" s="379" t="s">
        <v>5159</v>
      </c>
      <c r="F255" s="475"/>
      <c r="G255" s="941"/>
      <c r="H255" s="927"/>
      <c r="I255" s="926"/>
      <c r="J255" s="210"/>
      <c r="K255" s="942"/>
      <c r="L255" s="926"/>
      <c r="M255" s="926"/>
      <c r="N255" s="926"/>
      <c r="O255" s="475"/>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5" t="s">
        <v>946</v>
      </c>
      <c r="AU255" s="926"/>
      <c r="AV255" s="926"/>
      <c r="AW255" s="926"/>
      <c r="AX255" s="926"/>
      <c r="AY255" s="926"/>
      <c r="AZ255" s="926"/>
      <c r="BA255" s="926"/>
    </row>
    <row r="256" ht="15.75" customHeight="1">
      <c r="A256" s="930"/>
      <c r="B256" s="931" t="s">
        <v>6566</v>
      </c>
      <c r="C256" s="943" t="s">
        <v>4715</v>
      </c>
      <c r="D256" s="167" t="s">
        <v>3931</v>
      </c>
      <c r="E256" s="167" t="s">
        <v>851</v>
      </c>
      <c r="F256" s="934"/>
      <c r="G256" s="167" t="s">
        <v>4715</v>
      </c>
      <c r="H256" s="935"/>
      <c r="I256" s="937"/>
      <c r="J256" s="89" t="s">
        <v>3247</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6572</v>
      </c>
      <c r="B257" s="945" t="s">
        <v>6573</v>
      </c>
      <c r="C257" s="925" t="s">
        <v>3908</v>
      </c>
      <c r="D257" s="379" t="s">
        <v>3908</v>
      </c>
      <c r="E257" s="946" t="s">
        <v>6574</v>
      </c>
      <c r="F257" s="475"/>
      <c r="G257" s="926"/>
      <c r="H257" s="475"/>
      <c r="I257" s="926"/>
      <c r="J257" s="926"/>
      <c r="K257" s="926"/>
      <c r="L257" s="927" t="s">
        <v>6287</v>
      </c>
      <c r="M257" s="926"/>
      <c r="N257" s="475"/>
      <c r="O257" s="926"/>
      <c r="P257" s="947" t="s">
        <v>5320</v>
      </c>
      <c r="Q257" s="926"/>
      <c r="R257" s="475" t="s">
        <v>6575</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5" t="s">
        <v>1996</v>
      </c>
      <c r="AU257" s="926"/>
      <c r="AV257" s="926"/>
      <c r="AW257" s="926"/>
      <c r="AX257" s="926"/>
      <c r="AY257" s="926"/>
      <c r="AZ257" s="926"/>
      <c r="BA257" s="926"/>
    </row>
    <row r="258" ht="15.75" customHeight="1">
      <c r="A258" s="930"/>
      <c r="B258" s="931" t="s">
        <v>6576</v>
      </c>
      <c r="C258" s="943" t="s">
        <v>6527</v>
      </c>
      <c r="D258" s="933" t="s">
        <v>420</v>
      </c>
      <c r="E258" s="592"/>
      <c r="F258" s="934" t="s">
        <v>815</v>
      </c>
      <c r="G258" s="167" t="s">
        <v>6527</v>
      </c>
      <c r="H258" s="933" t="s">
        <v>904</v>
      </c>
      <c r="I258" s="167" t="s">
        <v>6577</v>
      </c>
      <c r="J258" s="92" t="s">
        <v>1140</v>
      </c>
      <c r="K258" s="937"/>
      <c r="L258" s="935" t="s">
        <v>1305</v>
      </c>
      <c r="M258" s="937"/>
      <c r="N258" s="935" t="s">
        <v>1852</v>
      </c>
      <c r="O258" s="937"/>
      <c r="P258" s="937"/>
      <c r="Q258" s="937"/>
      <c r="R258" s="937"/>
      <c r="S258" s="937"/>
      <c r="T258" s="167" t="s">
        <v>3646</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6578</v>
      </c>
      <c r="B259" s="949" t="s">
        <v>6579</v>
      </c>
      <c r="C259" s="950" t="s">
        <v>5711</v>
      </c>
      <c r="D259" s="379" t="s">
        <v>5711</v>
      </c>
      <c r="E259" s="926"/>
      <c r="F259" s="926"/>
      <c r="G259" s="926"/>
      <c r="H259" s="926"/>
      <c r="I259" s="926"/>
      <c r="J259" s="926"/>
      <c r="K259" s="379" t="s">
        <v>6472</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6580</v>
      </c>
      <c r="C260" s="932" t="s">
        <v>6411</v>
      </c>
      <c r="D260" s="167" t="s">
        <v>1269</v>
      </c>
      <c r="E260" s="937"/>
      <c r="F260" s="937"/>
      <c r="G260" s="937"/>
      <c r="H260" s="937"/>
      <c r="I260" s="937"/>
      <c r="J260" s="937"/>
      <c r="K260" s="167" t="s">
        <v>6411</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6581</v>
      </c>
      <c r="B261" s="924" t="s">
        <v>6169</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6582</v>
      </c>
      <c r="B262" s="924"/>
      <c r="C262" s="943"/>
      <c r="D262" s="953"/>
      <c r="E262" s="937"/>
      <c r="F262" s="934"/>
      <c r="G262" s="937"/>
      <c r="H262" s="937"/>
      <c r="I262" s="935" t="s">
        <v>1459</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6583</v>
      </c>
      <c r="B263" s="924" t="s">
        <v>6584</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6585</v>
      </c>
      <c r="C264" s="932" t="s">
        <v>1515</v>
      </c>
      <c r="D264" s="592"/>
      <c r="E264" s="954" t="s">
        <v>1515</v>
      </c>
      <c r="F264" s="937"/>
      <c r="G264" s="937"/>
      <c r="H264" s="937"/>
      <c r="I264" s="937"/>
      <c r="J264" s="937"/>
      <c r="K264" s="937" t="s">
        <v>2531</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6586</v>
      </c>
      <c r="C265" s="925" t="s">
        <v>1349</v>
      </c>
      <c r="D265" s="952"/>
      <c r="E265" s="926"/>
      <c r="F265" s="475"/>
      <c r="G265" s="926"/>
      <c r="H265" s="941"/>
      <c r="I265" s="926"/>
      <c r="J265" s="941"/>
      <c r="K265" s="379" t="s">
        <v>1349</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6587</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6056</v>
      </c>
      <c r="B267" s="945"/>
      <c r="C267" s="925" t="s">
        <v>3347</v>
      </c>
      <c r="D267" s="952"/>
      <c r="E267" s="926"/>
      <c r="F267" s="926"/>
      <c r="G267" s="926"/>
      <c r="H267" s="927" t="s">
        <v>911</v>
      </c>
      <c r="I267" s="926"/>
      <c r="J267" s="926"/>
      <c r="K267" s="379" t="s">
        <v>1353</v>
      </c>
      <c r="L267" s="926"/>
      <c r="M267" s="379" t="s">
        <v>3347</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6588</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6056</v>
      </c>
      <c r="B269" s="945"/>
      <c r="C269" s="925" t="s">
        <v>6589</v>
      </c>
      <c r="D269" s="952"/>
      <c r="E269" s="926"/>
      <c r="F269" s="926"/>
      <c r="G269" s="926"/>
      <c r="H269" s="946" t="s">
        <v>907</v>
      </c>
      <c r="I269" s="379" t="s">
        <v>526</v>
      </c>
      <c r="J269" s="152" t="s">
        <v>1142</v>
      </c>
      <c r="K269" s="955" t="str">
        <f>HYPERLINK("https://youtu.be/sgOTHqRQcwI","23.00")</f>
        <v>23.00</v>
      </c>
      <c r="L269" s="927" t="s">
        <v>532</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6590</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6056</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6062</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6591</v>
      </c>
      <c r="B273" s="924" t="s">
        <v>6592</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6593</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6056</v>
      </c>
      <c r="B275" s="945"/>
      <c r="C275" s="925" t="s">
        <v>3421</v>
      </c>
      <c r="D275" s="379" t="s">
        <v>3421</v>
      </c>
      <c r="E275" s="926"/>
      <c r="F275" s="926"/>
      <c r="G275" s="926"/>
      <c r="H275" s="926"/>
      <c r="I275" s="926"/>
      <c r="J275" s="926"/>
      <c r="K275" s="926" t="s">
        <v>6594</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1812</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6595</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6596</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6597</v>
      </c>
      <c r="B279" s="945" t="s">
        <v>6598</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2119</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6599</v>
      </c>
      <c r="C280" s="932" t="s">
        <v>4118</v>
      </c>
      <c r="D280" s="591" t="s">
        <v>3685</v>
      </c>
      <c r="E280" s="937"/>
      <c r="F280" s="958" t="s">
        <v>6097</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6600</v>
      </c>
      <c r="B281" s="956"/>
      <c r="C281" s="950" t="s">
        <v>6601</v>
      </c>
      <c r="D281" s="952"/>
      <c r="E281" s="926"/>
      <c r="F281" s="926"/>
      <c r="G281" s="926"/>
      <c r="H281" s="927"/>
      <c r="I281" s="927" t="s">
        <v>1463</v>
      </c>
      <c r="J281" s="926"/>
      <c r="K281" s="379" t="s">
        <v>6601</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6602</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6603</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6604</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6605</v>
      </c>
      <c r="B285" s="924" t="s">
        <v>6043</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6606</v>
      </c>
      <c r="C286" s="943"/>
      <c r="D286" s="953"/>
      <c r="E286" s="937"/>
      <c r="F286" s="937"/>
      <c r="G286" s="937"/>
      <c r="H286" s="957"/>
      <c r="I286" s="937"/>
      <c r="J286" s="937"/>
      <c r="K286" s="944"/>
      <c r="L286" s="937"/>
      <c r="M286" s="937"/>
      <c r="N286" s="937"/>
      <c r="O286" s="937" t="s">
        <v>5290</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6169</v>
      </c>
      <c r="C287" s="925"/>
      <c r="D287" s="952"/>
      <c r="E287" s="926"/>
      <c r="F287" s="926"/>
      <c r="G287" s="926"/>
      <c r="H287" s="926"/>
      <c r="I287" s="926"/>
      <c r="J287" s="926"/>
      <c r="K287" s="475"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6169</v>
      </c>
      <c r="C288" s="932" t="s">
        <v>1390</v>
      </c>
      <c r="D288" s="953"/>
      <c r="E288" s="937"/>
      <c r="F288" s="937"/>
      <c r="G288" s="937"/>
      <c r="H288" s="937"/>
      <c r="I288" s="937"/>
      <c r="J288" s="937"/>
      <c r="K288" s="167" t="s">
        <v>1390</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6607</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6608</v>
      </c>
      <c r="B290" s="949" t="s">
        <v>6043</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3054</v>
      </c>
      <c r="AU290" s="937"/>
      <c r="AV290" s="937"/>
      <c r="AW290" s="937"/>
      <c r="AX290" s="937"/>
      <c r="AY290" s="937"/>
      <c r="AZ290" s="937"/>
      <c r="BA290" s="937"/>
    </row>
    <row r="291" ht="15.75" customHeight="1">
      <c r="A291" s="930"/>
      <c r="B291" s="951" t="s">
        <v>6609</v>
      </c>
      <c r="C291" s="950" t="s">
        <v>349</v>
      </c>
      <c r="D291" s="946" t="s">
        <v>349</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6610</v>
      </c>
      <c r="C292" s="943" t="s">
        <v>2673</v>
      </c>
      <c r="D292" s="933" t="s">
        <v>4937</v>
      </c>
      <c r="E292" s="937"/>
      <c r="F292" s="937"/>
      <c r="G292" s="937"/>
      <c r="H292" s="937"/>
      <c r="I292" s="935" t="s">
        <v>2109</v>
      </c>
      <c r="J292" s="937"/>
      <c r="K292" s="937"/>
      <c r="L292" s="937"/>
      <c r="M292" s="937"/>
      <c r="N292" s="167" t="s">
        <v>2673</v>
      </c>
      <c r="O292" s="937"/>
      <c r="P292" s="937"/>
      <c r="Q292" s="937"/>
      <c r="R292" s="937"/>
      <c r="S292" s="937"/>
      <c r="T292" s="937"/>
      <c r="U292" s="937"/>
      <c r="V292" s="937"/>
      <c r="W292" s="167" t="s">
        <v>2416</v>
      </c>
      <c r="X292" s="937"/>
      <c r="Y292" s="937"/>
      <c r="Z292" s="937"/>
      <c r="AA292" s="937"/>
      <c r="AB292" s="937"/>
      <c r="AC292" s="938"/>
      <c r="AD292" s="937"/>
      <c r="AE292" s="167" t="s">
        <v>2376</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6611</v>
      </c>
      <c r="B293" s="949" t="s">
        <v>6152</v>
      </c>
      <c r="C293" s="950" t="s">
        <v>6612</v>
      </c>
      <c r="D293" s="946" t="s">
        <v>6612</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5"/>
      <c r="AU293" s="926"/>
      <c r="AV293" s="926"/>
      <c r="AW293" s="926"/>
      <c r="AX293" s="926"/>
      <c r="AY293" s="926"/>
      <c r="AZ293" s="926"/>
      <c r="BA293" s="926"/>
    </row>
    <row r="294" ht="15.75" customHeight="1">
      <c r="A294" s="930"/>
      <c r="B294" s="951" t="s">
        <v>6154</v>
      </c>
      <c r="C294" s="943" t="s">
        <v>6613</v>
      </c>
      <c r="D294" s="933" t="s">
        <v>4171</v>
      </c>
      <c r="E294" s="937"/>
      <c r="F294" s="937"/>
      <c r="G294" s="937"/>
      <c r="H294" s="937"/>
      <c r="I294" s="937"/>
      <c r="J294" s="937"/>
      <c r="K294" s="937"/>
      <c r="L294" s="937"/>
      <c r="M294" s="937"/>
      <c r="N294" s="937"/>
      <c r="O294" s="937"/>
      <c r="P294" s="937"/>
      <c r="Q294" s="937"/>
      <c r="R294" s="937"/>
      <c r="S294" s="167" t="s">
        <v>6613</v>
      </c>
      <c r="T294" s="937"/>
      <c r="U294" s="937"/>
      <c r="V294" s="937"/>
      <c r="W294" s="167" t="s">
        <v>487</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6614</v>
      </c>
      <c r="AU294" s="937"/>
      <c r="AV294" s="937"/>
      <c r="AW294" s="937"/>
      <c r="AX294" s="937"/>
      <c r="AY294" s="937"/>
      <c r="AZ294" s="937"/>
      <c r="BA294" s="937"/>
    </row>
    <row r="295" ht="15.75" customHeight="1">
      <c r="A295" s="923" t="s">
        <v>6615</v>
      </c>
      <c r="B295" s="949" t="s">
        <v>6041</v>
      </c>
      <c r="C295" s="925" t="s">
        <v>1294</v>
      </c>
      <c r="D295" s="960" t="s">
        <v>2461</v>
      </c>
      <c r="E295" s="961"/>
      <c r="F295" s="149" t="s">
        <v>4497</v>
      </c>
      <c r="G295" s="962"/>
      <c r="H295" s="379" t="s">
        <v>1835</v>
      </c>
      <c r="I295" s="149" t="s">
        <v>3798</v>
      </c>
      <c r="J295" s="961"/>
      <c r="K295" s="962"/>
      <c r="L295" s="962"/>
      <c r="M295" s="946" t="s">
        <v>2461</v>
      </c>
      <c r="N295" s="961"/>
      <c r="O295" s="961"/>
      <c r="P295" s="962"/>
      <c r="Q295" s="961"/>
      <c r="R295" s="961"/>
      <c r="S295" s="149" t="s">
        <v>3247</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6616</v>
      </c>
      <c r="B296" s="949" t="s">
        <v>6617</v>
      </c>
      <c r="C296" s="932" t="s">
        <v>6618</v>
      </c>
      <c r="D296" s="933" t="s">
        <v>6618</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6619</v>
      </c>
      <c r="C297" s="950" t="s">
        <v>6620</v>
      </c>
      <c r="D297" s="946" t="s">
        <v>6621</v>
      </c>
      <c r="E297" s="926"/>
      <c r="F297" s="926"/>
      <c r="G297" s="926"/>
      <c r="H297" s="926"/>
      <c r="I297" s="926"/>
      <c r="J297" s="926"/>
      <c r="K297" s="926"/>
      <c r="L297" s="926"/>
      <c r="M297" s="926"/>
      <c r="N297" s="926"/>
      <c r="O297" s="926"/>
      <c r="P297" s="926"/>
      <c r="Q297" s="926"/>
      <c r="R297" s="926"/>
      <c r="S297" s="926"/>
      <c r="T297" s="926"/>
      <c r="U297" s="926"/>
      <c r="V297" s="926"/>
      <c r="W297" s="946" t="s">
        <v>6620</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6622</v>
      </c>
      <c r="B298" s="949" t="s">
        <v>6623</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6624</v>
      </c>
      <c r="C299" s="950" t="s">
        <v>4535</v>
      </c>
      <c r="D299" s="946" t="s">
        <v>4535</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6625</v>
      </c>
      <c r="C300" s="932" t="s">
        <v>6626</v>
      </c>
      <c r="D300" s="933" t="s">
        <v>6626</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6627</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6628</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6629</v>
      </c>
      <c r="C303" s="950" t="s">
        <v>6630</v>
      </c>
      <c r="D303" s="946" t="s">
        <v>6630</v>
      </c>
      <c r="E303" s="926"/>
      <c r="F303" s="926"/>
      <c r="G303" s="926"/>
      <c r="H303" s="926"/>
      <c r="I303" s="379" t="s">
        <v>6631</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6632</v>
      </c>
      <c r="C304" s="943" t="s">
        <v>6633</v>
      </c>
      <c r="D304" s="953"/>
      <c r="E304" s="937"/>
      <c r="F304" s="937"/>
      <c r="G304" s="937"/>
      <c r="H304" s="937"/>
      <c r="I304" s="167" t="s">
        <v>6634</v>
      </c>
      <c r="J304" s="937"/>
      <c r="K304" s="937"/>
      <c r="L304" s="937"/>
      <c r="M304" s="937"/>
      <c r="N304" s="167" t="s">
        <v>6635</v>
      </c>
      <c r="O304" s="937"/>
      <c r="P304" s="937"/>
      <c r="Q304" s="937"/>
      <c r="R304" s="937"/>
      <c r="S304" s="937"/>
      <c r="T304" s="937"/>
      <c r="U304" s="937"/>
      <c r="V304" s="937"/>
      <c r="W304" s="167" t="s">
        <v>6633</v>
      </c>
      <c r="X304" s="937"/>
      <c r="Y304" s="937"/>
      <c r="Z304" s="937"/>
      <c r="AA304" s="937"/>
      <c r="AB304" s="937"/>
      <c r="AC304" s="933" t="s">
        <v>6636</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6637</v>
      </c>
      <c r="B305" s="949" t="s">
        <v>6041</v>
      </c>
      <c r="C305" s="950" t="s">
        <v>4456</v>
      </c>
      <c r="D305" s="952"/>
      <c r="E305" s="926"/>
      <c r="F305" s="926"/>
      <c r="G305" s="926"/>
      <c r="H305" s="926"/>
      <c r="I305" s="926"/>
      <c r="J305" s="926"/>
      <c r="K305" s="926"/>
      <c r="L305" s="926"/>
      <c r="M305" s="946" t="s">
        <v>4456</v>
      </c>
      <c r="N305" s="926"/>
      <c r="O305" s="926"/>
      <c r="P305" s="926"/>
      <c r="Q305" s="926"/>
      <c r="R305" s="926"/>
      <c r="S305" s="927" t="s">
        <v>5956</v>
      </c>
      <c r="T305" s="926"/>
      <c r="U305" s="926"/>
      <c r="V305" s="926"/>
      <c r="W305" s="926"/>
      <c r="X305" s="926"/>
      <c r="Y305" s="926"/>
      <c r="Z305" s="926"/>
      <c r="AA305" s="926"/>
      <c r="AB305" s="926"/>
      <c r="AC305" s="946" t="s">
        <v>199</v>
      </c>
      <c r="AD305" s="926"/>
      <c r="AE305" s="926"/>
      <c r="AF305" s="379" t="s">
        <v>4443</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6638</v>
      </c>
      <c r="B306" s="949" t="s">
        <v>6639</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6640</v>
      </c>
      <c r="C307" s="950" t="s">
        <v>6641</v>
      </c>
      <c r="D307" s="946" t="s">
        <v>6641</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6642</v>
      </c>
      <c r="C308" s="932" t="s">
        <v>6643</v>
      </c>
      <c r="D308" s="933" t="s">
        <v>252</v>
      </c>
      <c r="E308" s="937"/>
      <c r="F308" s="937"/>
      <c r="G308" s="937"/>
      <c r="H308" s="937"/>
      <c r="I308" s="937"/>
      <c r="J308" s="937"/>
      <c r="K308" s="937"/>
      <c r="L308" s="937"/>
      <c r="M308" s="954" t="s">
        <v>6643</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6644</v>
      </c>
      <c r="C309" s="950" t="s">
        <v>6645</v>
      </c>
      <c r="D309" s="946" t="s">
        <v>6645</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6646</v>
      </c>
      <c r="B310" s="924" t="s">
        <v>6647</v>
      </c>
      <c r="C310" s="932" t="s">
        <v>1808</v>
      </c>
      <c r="D310" s="967"/>
      <c r="E310" s="167" t="s">
        <v>6648</v>
      </c>
      <c r="F310" s="968"/>
      <c r="G310" s="937"/>
      <c r="H310" s="968"/>
      <c r="I310" s="167" t="s">
        <v>1249</v>
      </c>
      <c r="J310" s="968"/>
      <c r="K310" s="969"/>
      <c r="L310" s="937"/>
      <c r="M310" s="954" t="s">
        <v>1808</v>
      </c>
      <c r="N310" s="969"/>
      <c r="O310" s="970"/>
      <c r="P310" s="969"/>
      <c r="Q310" s="969"/>
      <c r="R310" s="969"/>
      <c r="S310" s="937"/>
      <c r="T310" s="969"/>
      <c r="U310" s="969"/>
      <c r="V310" s="969"/>
      <c r="W310" s="167" t="s">
        <v>4556</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6649</v>
      </c>
      <c r="C311" s="925" t="s">
        <v>4280</v>
      </c>
      <c r="D311" s="946" t="s">
        <v>5743</v>
      </c>
      <c r="E311" s="971"/>
      <c r="F311" s="961"/>
      <c r="G311" s="926"/>
      <c r="H311" s="961"/>
      <c r="I311" s="926"/>
      <c r="J311" s="961"/>
      <c r="K311" s="963"/>
      <c r="L311" s="926"/>
      <c r="M311" s="963"/>
      <c r="N311" s="963"/>
      <c r="O311" s="972"/>
      <c r="P311" s="963"/>
      <c r="Q311" s="963"/>
      <c r="R311" s="963"/>
      <c r="S311" s="926"/>
      <c r="T311" s="963"/>
      <c r="U311" s="963"/>
      <c r="V311" s="963"/>
      <c r="W311" s="379"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6650</v>
      </c>
      <c r="B312" s="949" t="s">
        <v>6041</v>
      </c>
      <c r="C312" s="943" t="s">
        <v>6651</v>
      </c>
      <c r="D312" s="957"/>
      <c r="E312" s="973"/>
      <c r="F312" s="167" t="s">
        <v>6651</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6652</v>
      </c>
      <c r="B313" s="975" t="s">
        <v>6653</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3053</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6654</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6655</v>
      </c>
      <c r="C315" s="950" t="s">
        <v>5644</v>
      </c>
      <c r="D315" s="961"/>
      <c r="E315" s="946" t="s">
        <v>5644</v>
      </c>
      <c r="F315" s="963"/>
      <c r="G315" s="379" t="s">
        <v>452</v>
      </c>
      <c r="H315" s="963"/>
      <c r="I315" s="963"/>
      <c r="J315" s="963"/>
      <c r="K315" s="961"/>
      <c r="L315" s="963"/>
      <c r="M315" s="963"/>
      <c r="N315" s="963"/>
      <c r="O315" s="963"/>
      <c r="P315" s="963"/>
      <c r="Q315" s="963"/>
      <c r="R315" s="963"/>
      <c r="S315" s="963"/>
      <c r="T315" s="963"/>
      <c r="U315" s="963"/>
      <c r="V315" s="963"/>
      <c r="W315" s="947" t="s">
        <v>2143</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6656</v>
      </c>
      <c r="H2" s="987" t="s">
        <v>47</v>
      </c>
      <c r="I2" s="987" t="s">
        <v>48</v>
      </c>
      <c r="J2" s="987" t="s">
        <v>6657</v>
      </c>
      <c r="K2" s="987" t="s">
        <v>54</v>
      </c>
      <c r="N2" s="987" t="s">
        <v>6658</v>
      </c>
      <c r="P2" s="988"/>
      <c r="Q2" s="989" t="s">
        <v>47</v>
      </c>
      <c r="R2" s="989" t="s">
        <v>6659</v>
      </c>
      <c r="S2" s="989" t="s">
        <v>52</v>
      </c>
      <c r="T2" s="989" t="s">
        <v>53</v>
      </c>
      <c r="U2" s="989" t="s">
        <v>54</v>
      </c>
      <c r="V2" s="989" t="s">
        <v>6660</v>
      </c>
      <c r="W2" s="988"/>
      <c r="X2" s="990" t="s">
        <v>47</v>
      </c>
      <c r="Y2" s="990" t="s">
        <v>48</v>
      </c>
      <c r="Z2" s="990" t="s">
        <v>49</v>
      </c>
      <c r="AA2" s="990" t="s">
        <v>50</v>
      </c>
      <c r="AC2" s="990" t="s">
        <v>52</v>
      </c>
      <c r="AD2" s="990" t="s">
        <v>53</v>
      </c>
      <c r="AE2" s="990" t="s">
        <v>54</v>
      </c>
      <c r="AF2" s="990" t="s">
        <v>6658</v>
      </c>
      <c r="AH2" s="988"/>
      <c r="AI2" s="991" t="s">
        <v>48</v>
      </c>
      <c r="AK2" s="991" t="s">
        <v>49</v>
      </c>
      <c r="AN2" s="991" t="s">
        <v>51</v>
      </c>
      <c r="AP2" s="991" t="s">
        <v>52</v>
      </c>
      <c r="AT2" s="991" t="s">
        <v>52</v>
      </c>
      <c r="AU2" s="991" t="s">
        <v>53</v>
      </c>
      <c r="AV2" s="991" t="s">
        <v>6660</v>
      </c>
      <c r="AX2" s="992"/>
      <c r="AY2" s="993" t="s">
        <v>47</v>
      </c>
      <c r="AZ2" s="993" t="s">
        <v>52</v>
      </c>
      <c r="BA2" s="993" t="s">
        <v>53</v>
      </c>
      <c r="BB2" s="993" t="s">
        <v>6658</v>
      </c>
      <c r="BD2" s="992"/>
      <c r="BE2" s="994" t="s">
        <v>47</v>
      </c>
      <c r="BF2" s="994" t="s">
        <v>48</v>
      </c>
      <c r="BG2" s="994" t="s">
        <v>50</v>
      </c>
      <c r="BI2" s="994" t="s">
        <v>52</v>
      </c>
      <c r="BJ2" s="994" t="s">
        <v>6658</v>
      </c>
      <c r="BL2" s="988"/>
      <c r="BM2" s="995" t="s">
        <v>49</v>
      </c>
      <c r="BN2" s="995" t="s">
        <v>50</v>
      </c>
      <c r="BO2" s="995" t="s">
        <v>51</v>
      </c>
      <c r="BP2" s="995" t="s">
        <v>52</v>
      </c>
      <c r="BR2" s="995" t="s">
        <v>53</v>
      </c>
      <c r="BS2" s="995" t="s">
        <v>54</v>
      </c>
      <c r="BU2" s="995" t="s">
        <v>6660</v>
      </c>
      <c r="BV2" s="992"/>
      <c r="BW2" s="996" t="s">
        <v>6595</v>
      </c>
      <c r="BX2" s="997" t="s">
        <v>75</v>
      </c>
      <c r="BY2" s="996" t="s">
        <v>80</v>
      </c>
      <c r="CA2" s="996" t="s">
        <v>77</v>
      </c>
      <c r="CB2" s="996" t="s">
        <v>6661</v>
      </c>
      <c r="CC2" s="996" t="s">
        <v>6662</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6663</v>
      </c>
      <c r="K3" s="999" t="s">
        <v>6664</v>
      </c>
      <c r="L3" s="1000" t="s">
        <v>6665</v>
      </c>
      <c r="M3" s="1000" t="s">
        <v>6666</v>
      </c>
      <c r="N3" s="1000" t="s">
        <v>6667</v>
      </c>
      <c r="O3" s="999" t="s">
        <v>6668</v>
      </c>
      <c r="P3" s="988"/>
      <c r="W3" s="988"/>
      <c r="AA3" s="1001" t="s">
        <v>6669</v>
      </c>
      <c r="AB3" s="1001" t="s">
        <v>6670</v>
      </c>
      <c r="AF3" s="1001" t="s">
        <v>52</v>
      </c>
      <c r="AG3" s="1001" t="s">
        <v>49</v>
      </c>
      <c r="AH3" s="988"/>
      <c r="AI3" s="1002" t="s">
        <v>6671</v>
      </c>
      <c r="AJ3" s="1002" t="s">
        <v>6672</v>
      </c>
      <c r="AK3" s="1003" t="s">
        <v>6667</v>
      </c>
      <c r="AL3" s="1003" t="s">
        <v>6673</v>
      </c>
      <c r="AM3" s="1003" t="s">
        <v>6674</v>
      </c>
      <c r="AN3" s="1003" t="s">
        <v>6667</v>
      </c>
      <c r="AO3" s="1004" t="s">
        <v>6675</v>
      </c>
      <c r="AP3" s="1003" t="s">
        <v>6676</v>
      </c>
      <c r="AQ3" s="1003" t="s">
        <v>6677</v>
      </c>
      <c r="AR3" s="1003" t="s">
        <v>6678</v>
      </c>
      <c r="AS3" s="1003" t="s">
        <v>6679</v>
      </c>
      <c r="AV3" s="1003" t="s">
        <v>6680</v>
      </c>
      <c r="AW3" s="1003" t="s">
        <v>6681</v>
      </c>
      <c r="AX3" s="992"/>
      <c r="BB3" s="1005" t="s">
        <v>6682</v>
      </c>
      <c r="BC3" s="1005" t="s">
        <v>6683</v>
      </c>
      <c r="BD3" s="1006"/>
      <c r="BG3" s="994" t="s">
        <v>6684</v>
      </c>
      <c r="BH3" s="994" t="s">
        <v>6685</v>
      </c>
      <c r="BJ3" s="1007" t="s">
        <v>6686</v>
      </c>
      <c r="BK3" s="1007" t="s">
        <v>6687</v>
      </c>
      <c r="BL3" s="988"/>
      <c r="BP3" s="1008" t="s">
        <v>6674</v>
      </c>
      <c r="BQ3" s="1008" t="s">
        <v>6688</v>
      </c>
      <c r="BS3" s="1008" t="s">
        <v>6667</v>
      </c>
      <c r="BT3" s="1008" t="s">
        <v>6674</v>
      </c>
      <c r="BV3" s="992"/>
      <c r="BY3" s="1009" t="s">
        <v>6689</v>
      </c>
      <c r="BZ3" s="1009" t="s">
        <v>6690</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2" t="s">
        <v>5998</v>
      </c>
      <c r="B4" s="105" t="s">
        <v>6691</v>
      </c>
      <c r="C4" s="106" t="s">
        <v>330</v>
      </c>
      <c r="D4" s="107" t="s">
        <v>433</v>
      </c>
      <c r="E4" s="108" t="s">
        <v>432</v>
      </c>
      <c r="F4" s="109" t="s">
        <v>4574</v>
      </c>
      <c r="G4" s="105" t="s">
        <v>4722</v>
      </c>
      <c r="H4" s="1010"/>
      <c r="I4" s="1011" t="s">
        <v>1063</v>
      </c>
      <c r="J4" s="1011"/>
      <c r="K4" s="1012" t="s">
        <v>6692</v>
      </c>
      <c r="L4" s="1011" t="s">
        <v>6693</v>
      </c>
      <c r="M4" s="1010"/>
      <c r="N4" s="1010"/>
      <c r="O4" s="1013" t="s">
        <v>6694</v>
      </c>
      <c r="P4" s="1014"/>
      <c r="Q4" s="1015" t="s">
        <v>6695</v>
      </c>
      <c r="R4" s="1016"/>
      <c r="S4" s="1016"/>
      <c r="T4" s="1017" t="s">
        <v>6219</v>
      </c>
      <c r="U4" s="1018"/>
      <c r="V4" s="1019" t="s">
        <v>6696</v>
      </c>
      <c r="W4" s="1014"/>
      <c r="X4" s="1020" t="s">
        <v>138</v>
      </c>
      <c r="Y4" s="1020" t="s">
        <v>6697</v>
      </c>
      <c r="Z4" s="1021" t="s">
        <v>5146</v>
      </c>
      <c r="AA4" s="1022" t="s">
        <v>5310</v>
      </c>
      <c r="AB4" s="1022" t="s">
        <v>790</v>
      </c>
      <c r="AC4" s="1023" t="s">
        <v>2617</v>
      </c>
      <c r="AD4" s="1021" t="s">
        <v>1169</v>
      </c>
      <c r="AE4" s="1022" t="s">
        <v>5299</v>
      </c>
      <c r="AF4" s="1023" t="s">
        <v>6698</v>
      </c>
      <c r="AG4" s="1024"/>
      <c r="AH4" s="1014"/>
      <c r="AI4" s="1025" t="s">
        <v>3755</v>
      </c>
      <c r="AJ4" s="1026"/>
      <c r="AK4" s="1025" t="s">
        <v>4196</v>
      </c>
      <c r="AL4" s="1025"/>
      <c r="AM4" s="1027" t="s">
        <v>1880</v>
      </c>
      <c r="AN4" s="1026"/>
      <c r="AO4" s="1028" t="s">
        <v>6699</v>
      </c>
      <c r="AP4" s="1025" t="s">
        <v>6700</v>
      </c>
      <c r="AQ4" s="1025" t="s">
        <v>6701</v>
      </c>
      <c r="AR4" s="1026"/>
      <c r="AS4" s="1026"/>
      <c r="AT4" s="1026"/>
      <c r="AU4" s="1029" t="s">
        <v>5122</v>
      </c>
      <c r="AV4" s="1030" t="s">
        <v>3413</v>
      </c>
      <c r="AW4" s="1025" t="s">
        <v>6702</v>
      </c>
      <c r="AX4" s="1014"/>
      <c r="AY4" s="1031"/>
      <c r="AZ4" s="1032" t="s">
        <v>6703</v>
      </c>
      <c r="BA4" s="1033" t="s">
        <v>6704</v>
      </c>
      <c r="BB4" s="1034" t="s">
        <v>6705</v>
      </c>
      <c r="BC4" s="1035"/>
      <c r="BD4" s="1014"/>
      <c r="BE4" s="1036" t="s">
        <v>6706</v>
      </c>
      <c r="BF4" s="1037" t="s">
        <v>3183</v>
      </c>
      <c r="BG4" s="1037"/>
      <c r="BH4" s="1037"/>
      <c r="BI4" s="1038" t="s">
        <v>1631</v>
      </c>
      <c r="BJ4" s="1039"/>
      <c r="BK4" s="1037" t="s">
        <v>6707</v>
      </c>
      <c r="BL4" s="1014"/>
      <c r="BM4" s="1040" t="s">
        <v>2181</v>
      </c>
      <c r="BN4" s="1041"/>
      <c r="BO4" s="1041"/>
      <c r="BP4" s="1042" t="s">
        <v>6708</v>
      </c>
      <c r="BQ4" s="1041"/>
      <c r="BR4" s="1043" t="s">
        <v>2022</v>
      </c>
      <c r="BS4" s="1041"/>
      <c r="BT4" s="1044" t="s">
        <v>3490</v>
      </c>
      <c r="BU4" s="1045" t="s">
        <v>6709</v>
      </c>
      <c r="BV4" s="1014"/>
      <c r="BW4" s="1046" t="s">
        <v>2415</v>
      </c>
      <c r="BX4" s="1047" t="s">
        <v>3713</v>
      </c>
      <c r="BY4" s="1048"/>
      <c r="BZ4" s="1048"/>
      <c r="CA4" s="1047" t="s">
        <v>1261</v>
      </c>
      <c r="CB4" s="1049" t="s">
        <v>4310</v>
      </c>
      <c r="CC4" s="1047" t="s">
        <v>6710</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6711</v>
      </c>
      <c r="C5" s="84" t="s">
        <v>330</v>
      </c>
      <c r="D5" s="85" t="s">
        <v>330</v>
      </c>
      <c r="E5" s="86" t="s">
        <v>1151</v>
      </c>
      <c r="F5" s="87" t="s">
        <v>3022</v>
      </c>
      <c r="G5" s="83" t="s">
        <v>1466</v>
      </c>
      <c r="H5" s="1050" t="s">
        <v>1610</v>
      </c>
      <c r="I5" s="1051" t="s">
        <v>2815</v>
      </c>
      <c r="J5" s="1013" t="s">
        <v>6712</v>
      </c>
      <c r="K5" s="1052" t="s">
        <v>105</v>
      </c>
      <c r="L5" s="1050" t="s">
        <v>5137</v>
      </c>
      <c r="M5" s="1053"/>
      <c r="N5" s="1010"/>
      <c r="O5" s="1012" t="s">
        <v>6713</v>
      </c>
      <c r="P5" s="1054"/>
      <c r="Q5" s="1019" t="s">
        <v>6714</v>
      </c>
      <c r="R5" s="1055" t="s">
        <v>2416</v>
      </c>
      <c r="S5" s="1016"/>
      <c r="T5" s="1019" t="s">
        <v>229</v>
      </c>
      <c r="U5" s="1056"/>
      <c r="V5" s="1017" t="s">
        <v>6715</v>
      </c>
      <c r="W5" s="1054"/>
      <c r="X5" s="1057" t="s">
        <v>2162</v>
      </c>
      <c r="Y5" s="1057" t="s">
        <v>6716</v>
      </c>
      <c r="Z5" s="1022" t="s">
        <v>2518</v>
      </c>
      <c r="AA5" s="1058" t="s">
        <v>6717</v>
      </c>
      <c r="AB5" s="1020" t="s">
        <v>1079</v>
      </c>
      <c r="AC5" s="1058" t="s">
        <v>1121</v>
      </c>
      <c r="AD5" s="1021" t="s">
        <v>1169</v>
      </c>
      <c r="AE5" s="1023" t="s">
        <v>6131</v>
      </c>
      <c r="AF5" s="1059" t="s">
        <v>6718</v>
      </c>
      <c r="AG5" s="1024"/>
      <c r="AH5" s="1060"/>
      <c r="AI5" s="1025" t="s">
        <v>6719</v>
      </c>
      <c r="AJ5" s="1026"/>
      <c r="AK5" s="1061" t="s">
        <v>3640</v>
      </c>
      <c r="AL5" s="1027" t="s">
        <v>3191</v>
      </c>
      <c r="AM5" s="1025" t="s">
        <v>6720</v>
      </c>
      <c r="AN5" s="1061" t="s">
        <v>2052</v>
      </c>
      <c r="AO5" s="1027" t="s">
        <v>6721</v>
      </c>
      <c r="AP5" s="1025" t="s">
        <v>6722</v>
      </c>
      <c r="AQ5" s="1026"/>
      <c r="AR5" s="1027" t="s">
        <v>6723</v>
      </c>
      <c r="AS5" s="1026"/>
      <c r="AT5" s="1061"/>
      <c r="AU5" s="1062" t="s">
        <v>4686</v>
      </c>
      <c r="AV5" s="1062" t="s">
        <v>1105</v>
      </c>
      <c r="AW5" s="1026"/>
      <c r="AX5" s="1054"/>
      <c r="AY5" s="1063"/>
      <c r="AZ5" s="1064" t="s">
        <v>6724</v>
      </c>
      <c r="BA5" s="1064" t="s">
        <v>6181</v>
      </c>
      <c r="BB5" s="1065" t="s">
        <v>6725</v>
      </c>
      <c r="BC5" s="1066"/>
      <c r="BD5" s="1054"/>
      <c r="BE5" s="1067" t="s">
        <v>6726</v>
      </c>
      <c r="BF5" s="1036" t="s">
        <v>1106</v>
      </c>
      <c r="BG5" s="1068" t="s">
        <v>5484</v>
      </c>
      <c r="BH5" s="1069"/>
      <c r="BI5" s="1036" t="s">
        <v>6727</v>
      </c>
      <c r="BJ5" s="1039"/>
      <c r="BK5" s="1037" t="s">
        <v>6728</v>
      </c>
      <c r="BL5" s="1054"/>
      <c r="BM5" s="1045" t="s">
        <v>3947</v>
      </c>
      <c r="BN5" s="1042"/>
      <c r="BO5" s="1044" t="s">
        <v>2568</v>
      </c>
      <c r="BP5" s="1042" t="s">
        <v>6729</v>
      </c>
      <c r="BQ5" s="1041"/>
      <c r="BR5" s="1070" t="s">
        <v>6730</v>
      </c>
      <c r="BS5" s="1041"/>
      <c r="BT5" s="1042" t="s">
        <v>6731</v>
      </c>
      <c r="BU5" s="1042" t="s">
        <v>1843</v>
      </c>
      <c r="BV5" s="1054"/>
      <c r="BW5" s="1071" t="s">
        <v>5831</v>
      </c>
      <c r="BX5" s="1047" t="s">
        <v>3186</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2" t="s">
        <v>6732</v>
      </c>
      <c r="B6" s="105" t="s">
        <v>6733</v>
      </c>
      <c r="C6" s="106" t="s">
        <v>5469</v>
      </c>
      <c r="D6" s="107" t="s">
        <v>433</v>
      </c>
      <c r="E6" s="108" t="s">
        <v>738</v>
      </c>
      <c r="F6" s="109" t="s">
        <v>4872</v>
      </c>
      <c r="G6" s="105" t="s">
        <v>3500</v>
      </c>
      <c r="H6" s="1012" t="s">
        <v>2631</v>
      </c>
      <c r="I6" s="1010"/>
      <c r="J6" s="1051" t="s">
        <v>1611</v>
      </c>
      <c r="K6" s="1073" t="s">
        <v>6734</v>
      </c>
      <c r="L6" s="1051" t="s">
        <v>6735</v>
      </c>
      <c r="M6" s="1074" t="s">
        <v>4801</v>
      </c>
      <c r="N6" s="1010"/>
      <c r="O6" s="1075" t="s">
        <v>6736</v>
      </c>
      <c r="P6" s="1054"/>
      <c r="Q6" s="1076" t="s">
        <v>6737</v>
      </c>
      <c r="R6" s="1077" t="s">
        <v>3994</v>
      </c>
      <c r="S6" s="1015" t="s">
        <v>6738</v>
      </c>
      <c r="T6" s="1015" t="s">
        <v>5313</v>
      </c>
      <c r="U6" s="1015"/>
      <c r="V6" s="1076" t="s">
        <v>6739</v>
      </c>
      <c r="W6" s="1054"/>
      <c r="X6" s="1057" t="s">
        <v>1872</v>
      </c>
      <c r="Y6" s="1023" t="s">
        <v>6740</v>
      </c>
      <c r="Z6" s="1023" t="s">
        <v>6741</v>
      </c>
      <c r="AA6" s="1021" t="s">
        <v>6742</v>
      </c>
      <c r="AB6" s="1021" t="s">
        <v>2160</v>
      </c>
      <c r="AC6" s="1020" t="s">
        <v>2425</v>
      </c>
      <c r="AD6" s="1057" t="s">
        <v>3899</v>
      </c>
      <c r="AE6" s="1057" t="s">
        <v>2116</v>
      </c>
      <c r="AF6" s="1021" t="s">
        <v>6743</v>
      </c>
      <c r="AG6" s="142"/>
      <c r="AH6" s="1054"/>
      <c r="AI6" s="1026"/>
      <c r="AJ6" s="1026"/>
      <c r="AK6" s="1062" t="s">
        <v>1160</v>
      </c>
      <c r="AL6" s="1025"/>
      <c r="AM6" s="1061"/>
      <c r="AN6" s="1078" t="s">
        <v>6744</v>
      </c>
      <c r="AO6" s="1026"/>
      <c r="AP6" s="1026"/>
      <c r="AQ6" s="1026"/>
      <c r="AR6" s="1061"/>
      <c r="AS6" s="1026"/>
      <c r="AT6" s="1061"/>
      <c r="AU6" s="1030" t="s">
        <v>4317</v>
      </c>
      <c r="AV6" s="1027" t="s">
        <v>6745</v>
      </c>
      <c r="AW6" s="1078" t="s">
        <v>6746</v>
      </c>
      <c r="AX6" s="1054"/>
      <c r="AY6" s="1032" t="s">
        <v>6747</v>
      </c>
      <c r="AZ6" s="1033" t="s">
        <v>6748</v>
      </c>
      <c r="BA6" s="1079" t="s">
        <v>291</v>
      </c>
      <c r="BB6" s="1032" t="s">
        <v>6749</v>
      </c>
      <c r="BC6" s="1066"/>
      <c r="BD6" s="1054"/>
      <c r="BE6" s="1036" t="s">
        <v>6750</v>
      </c>
      <c r="BF6" s="1036" t="s">
        <v>691</v>
      </c>
      <c r="BG6" s="1036" t="s">
        <v>6751</v>
      </c>
      <c r="BH6" s="1080" t="s">
        <v>6752</v>
      </c>
      <c r="BI6" s="1081" t="s">
        <v>6753</v>
      </c>
      <c r="BJ6" s="1039"/>
      <c r="BK6" s="1082" t="s">
        <v>6754</v>
      </c>
      <c r="BL6" s="1060"/>
      <c r="BM6" s="1083" t="s">
        <v>697</v>
      </c>
      <c r="BN6" s="1084"/>
      <c r="BO6" s="1041"/>
      <c r="BP6" s="1042" t="s">
        <v>2420</v>
      </c>
      <c r="BQ6" s="1041"/>
      <c r="BR6" s="1043" t="s">
        <v>5023</v>
      </c>
      <c r="BS6" s="1041"/>
      <c r="BT6" s="1083" t="s">
        <v>6755</v>
      </c>
      <c r="BU6" s="1043" t="s">
        <v>6756</v>
      </c>
      <c r="BV6" s="1054"/>
      <c r="BW6" s="1085" t="s">
        <v>2032</v>
      </c>
      <c r="BX6" s="1086" t="s">
        <v>6757</v>
      </c>
      <c r="BY6" s="1087" t="s">
        <v>4767</v>
      </c>
      <c r="BZ6" s="1072"/>
      <c r="CA6" s="1087" t="s">
        <v>2870</v>
      </c>
      <c r="CB6" s="1088" t="s">
        <v>6758</v>
      </c>
      <c r="CC6" s="1087" t="s">
        <v>6759</v>
      </c>
      <c r="CD6" s="1085" t="s">
        <v>4783</v>
      </c>
      <c r="CE6" s="1046" t="s">
        <v>3250</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6760</v>
      </c>
      <c r="B7" s="83" t="s">
        <v>6761</v>
      </c>
      <c r="C7" s="84" t="s">
        <v>641</v>
      </c>
      <c r="D7" s="85" t="s">
        <v>1151</v>
      </c>
      <c r="E7" s="86" t="s">
        <v>1151</v>
      </c>
      <c r="F7" s="87" t="s">
        <v>3470</v>
      </c>
      <c r="G7" s="83" t="s">
        <v>5091</v>
      </c>
      <c r="H7" s="1091" t="s">
        <v>6507</v>
      </c>
      <c r="I7" s="1050" t="s">
        <v>6762</v>
      </c>
      <c r="J7" s="1091" t="s">
        <v>3141</v>
      </c>
      <c r="K7" s="1050" t="s">
        <v>6763</v>
      </c>
      <c r="L7" s="1092" t="s">
        <v>1611</v>
      </c>
      <c r="M7" s="1051" t="s">
        <v>6764</v>
      </c>
      <c r="N7" s="1091" t="s">
        <v>6765</v>
      </c>
      <c r="O7" s="1050" t="s">
        <v>6766</v>
      </c>
      <c r="P7" s="1054"/>
      <c r="Q7" s="1077" t="s">
        <v>6767</v>
      </c>
      <c r="R7" s="1077" t="s">
        <v>6577</v>
      </c>
      <c r="S7" s="1017" t="s">
        <v>719</v>
      </c>
      <c r="T7" s="1077" t="s">
        <v>4823</v>
      </c>
      <c r="U7" s="1076" t="s">
        <v>6768</v>
      </c>
      <c r="V7" s="1017" t="s">
        <v>6769</v>
      </c>
      <c r="W7" s="1054"/>
      <c r="X7" s="1022" t="s">
        <v>1362</v>
      </c>
      <c r="Y7" s="1021" t="s">
        <v>6770</v>
      </c>
      <c r="Z7" s="1057" t="s">
        <v>6771</v>
      </c>
      <c r="AA7" s="1057" t="s">
        <v>6772</v>
      </c>
      <c r="AB7" s="1093" t="s">
        <v>2867</v>
      </c>
      <c r="AC7" s="1057" t="s">
        <v>5374</v>
      </c>
      <c r="AD7" s="1057" t="s">
        <v>2020</v>
      </c>
      <c r="AE7" s="1057" t="s">
        <v>6773</v>
      </c>
      <c r="AF7" s="1059" t="s">
        <v>6774</v>
      </c>
      <c r="AG7" s="1094" t="s">
        <v>6775</v>
      </c>
      <c r="AH7" s="1054"/>
      <c r="AI7" s="1062" t="s">
        <v>828</v>
      </c>
      <c r="AJ7" s="1078" t="s">
        <v>6776</v>
      </c>
      <c r="AK7" s="1030" t="s">
        <v>2220</v>
      </c>
      <c r="AL7" s="1025" t="s">
        <v>4292</v>
      </c>
      <c r="AM7" s="1025" t="s">
        <v>6777</v>
      </c>
      <c r="AN7" s="1030" t="s">
        <v>6778</v>
      </c>
      <c r="AO7" s="1025" t="s">
        <v>6779</v>
      </c>
      <c r="AP7" s="1078" t="s">
        <v>6780</v>
      </c>
      <c r="AQ7" s="1030" t="s">
        <v>6781</v>
      </c>
      <c r="AR7" s="1078" t="s">
        <v>6782</v>
      </c>
      <c r="AS7" s="1027" t="s">
        <v>6783</v>
      </c>
      <c r="AT7" s="1078" t="s">
        <v>6784</v>
      </c>
      <c r="AU7" s="1030" t="s">
        <v>2140</v>
      </c>
      <c r="AV7" s="1078" t="s">
        <v>6785</v>
      </c>
      <c r="AW7" s="1027" t="s">
        <v>6786</v>
      </c>
      <c r="AX7" s="1054"/>
      <c r="AY7" s="1034" t="s">
        <v>6787</v>
      </c>
      <c r="AZ7" s="1065" t="s">
        <v>6788</v>
      </c>
      <c r="BA7" s="1095" t="s">
        <v>3309</v>
      </c>
      <c r="BB7" s="1033" t="s">
        <v>6789</v>
      </c>
      <c r="BC7" s="1032" t="s">
        <v>6789</v>
      </c>
      <c r="BD7" s="1054"/>
      <c r="BE7" s="1096" t="s">
        <v>6790</v>
      </c>
      <c r="BF7" s="1097" t="s">
        <v>3205</v>
      </c>
      <c r="BG7" s="1036" t="s">
        <v>604</v>
      </c>
      <c r="BH7" s="1037" t="s">
        <v>6791</v>
      </c>
      <c r="BI7" s="1036" t="s">
        <v>6792</v>
      </c>
      <c r="BJ7" s="1036" t="s">
        <v>6793</v>
      </c>
      <c r="BK7" s="1036" t="s">
        <v>6794</v>
      </c>
      <c r="BL7" s="1054"/>
      <c r="BM7" s="1043" t="s">
        <v>2052</v>
      </c>
      <c r="BN7" s="1044" t="s">
        <v>5426</v>
      </c>
      <c r="BO7" s="1043" t="s">
        <v>6546</v>
      </c>
      <c r="BP7" s="1043" t="s">
        <v>6795</v>
      </c>
      <c r="BQ7" s="1043" t="s">
        <v>814</v>
      </c>
      <c r="BR7" s="1043" t="s">
        <v>1235</v>
      </c>
      <c r="BS7" s="1044" t="s">
        <v>6795</v>
      </c>
      <c r="BT7" s="1045" t="s">
        <v>6796</v>
      </c>
      <c r="BU7" s="1043" t="s">
        <v>6797</v>
      </c>
      <c r="BV7" s="1054"/>
      <c r="BW7" s="1071" t="s">
        <v>6798</v>
      </c>
      <c r="BX7" s="1085" t="s">
        <v>5800</v>
      </c>
      <c r="BY7" s="1098" t="s">
        <v>6799</v>
      </c>
      <c r="BZ7" s="1085" t="s">
        <v>6800</v>
      </c>
      <c r="CA7" s="1099"/>
      <c r="CB7" s="1071" t="s">
        <v>2425</v>
      </c>
      <c r="CC7" s="1098" t="s">
        <v>6469</v>
      </c>
      <c r="CD7" s="1098" t="s">
        <v>6801</v>
      </c>
      <c r="CE7" s="1085" t="s">
        <v>6802</v>
      </c>
      <c r="CF7" s="1085" t="s">
        <v>6803</v>
      </c>
      <c r="CG7" s="1085" t="s">
        <v>6503</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6804</v>
      </c>
      <c r="C8" s="106" t="s">
        <v>541</v>
      </c>
      <c r="D8" s="107" t="s">
        <v>432</v>
      </c>
      <c r="E8" s="108" t="s">
        <v>1151</v>
      </c>
      <c r="F8" s="109" t="s">
        <v>6027</v>
      </c>
      <c r="G8" s="105" t="s">
        <v>3917</v>
      </c>
      <c r="H8" s="1010"/>
      <c r="I8" s="1050" t="s">
        <v>6044</v>
      </c>
      <c r="J8" s="1052"/>
      <c r="K8" s="1051" t="s">
        <v>6805</v>
      </c>
      <c r="L8" s="1091" t="s">
        <v>2828</v>
      </c>
      <c r="M8" s="1053"/>
      <c r="N8" s="1010"/>
      <c r="O8" s="1074" t="s">
        <v>6806</v>
      </c>
      <c r="P8" s="1054"/>
      <c r="Q8" s="1055" t="s">
        <v>6310</v>
      </c>
      <c r="R8" s="1016"/>
      <c r="S8" s="1016"/>
      <c r="T8" s="1100" t="s">
        <v>6807</v>
      </c>
      <c r="U8" s="1015"/>
      <c r="V8" s="1101" t="s">
        <v>6808</v>
      </c>
      <c r="W8" s="1054"/>
      <c r="X8" s="1057" t="s">
        <v>583</v>
      </c>
      <c r="Y8" s="1094" t="s">
        <v>6229</v>
      </c>
      <c r="Z8" s="1058" t="s">
        <v>6809</v>
      </c>
      <c r="AA8" s="1058" t="s">
        <v>5169</v>
      </c>
      <c r="AB8" s="1057" t="s">
        <v>3686</v>
      </c>
      <c r="AC8" s="1058" t="s">
        <v>6810</v>
      </c>
      <c r="AD8" s="1102" t="s">
        <v>1917</v>
      </c>
      <c r="AE8" s="1057" t="s">
        <v>653</v>
      </c>
      <c r="AF8" s="1022" t="s">
        <v>6811</v>
      </c>
      <c r="AG8" s="1021" t="s">
        <v>6812</v>
      </c>
      <c r="AH8" s="1060"/>
      <c r="AI8" s="1061" t="s">
        <v>6813</v>
      </c>
      <c r="AJ8" s="1062" t="s">
        <v>5565</v>
      </c>
      <c r="AK8" s="1030" t="s">
        <v>655</v>
      </c>
      <c r="AL8" s="1103"/>
      <c r="AM8" s="1062" t="s">
        <v>5404</v>
      </c>
      <c r="AN8" s="1061" t="s">
        <v>6814</v>
      </c>
      <c r="AO8" s="1104" t="s">
        <v>6815</v>
      </c>
      <c r="AP8" s="1026"/>
      <c r="AQ8" s="1026"/>
      <c r="AR8" s="1061"/>
      <c r="AS8" s="1026"/>
      <c r="AT8" s="1061" t="s">
        <v>6816</v>
      </c>
      <c r="AU8" s="1061" t="s">
        <v>894</v>
      </c>
      <c r="AV8" s="1105" t="s">
        <v>6817</v>
      </c>
      <c r="AW8" s="1105" t="s">
        <v>6818</v>
      </c>
      <c r="AX8" s="1054"/>
      <c r="AY8" s="1035"/>
      <c r="AZ8" s="1066" t="s">
        <v>6819</v>
      </c>
      <c r="BA8" s="1033" t="s">
        <v>5094</v>
      </c>
      <c r="BB8" s="1064" t="s">
        <v>6820</v>
      </c>
      <c r="BC8" s="1066"/>
      <c r="BD8" s="1054"/>
      <c r="BE8" s="1036" t="s">
        <v>6821</v>
      </c>
      <c r="BF8" s="1106" t="s">
        <v>4341</v>
      </c>
      <c r="BG8" s="1039"/>
      <c r="BH8" s="1107"/>
      <c r="BI8" s="1039"/>
      <c r="BJ8" s="1039"/>
      <c r="BK8" s="1108" t="s">
        <v>6822</v>
      </c>
      <c r="BL8" s="1060"/>
      <c r="BM8" s="1043" t="s">
        <v>6823</v>
      </c>
      <c r="BN8" s="1084"/>
      <c r="BO8" s="1041"/>
      <c r="BP8" s="1044" t="s">
        <v>6824</v>
      </c>
      <c r="BQ8" s="1041"/>
      <c r="BR8" s="1084" t="s">
        <v>293</v>
      </c>
      <c r="BS8" s="1041"/>
      <c r="BT8" s="1084" t="s">
        <v>6825</v>
      </c>
      <c r="BU8" s="1070" t="s">
        <v>6826</v>
      </c>
      <c r="BV8" s="1060"/>
      <c r="BW8" s="1109"/>
      <c r="BX8" s="1098" t="s">
        <v>716</v>
      </c>
      <c r="BY8" s="1072"/>
      <c r="BZ8" s="1072"/>
      <c r="CA8" s="1085" t="s">
        <v>4075</v>
      </c>
      <c r="CB8" s="1048"/>
      <c r="CC8" s="1085" t="s">
        <v>5355</v>
      </c>
      <c r="CD8" s="1110" t="s">
        <v>2410</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6827</v>
      </c>
      <c r="C9" s="84" t="s">
        <v>541</v>
      </c>
      <c r="D9" s="85" t="s">
        <v>1211</v>
      </c>
      <c r="E9" s="86" t="s">
        <v>541</v>
      </c>
      <c r="F9" s="87" t="s">
        <v>4574</v>
      </c>
      <c r="G9" s="83" t="s">
        <v>6034</v>
      </c>
      <c r="H9" s="1111" t="s">
        <v>2493</v>
      </c>
      <c r="I9" s="1012" t="s">
        <v>6828</v>
      </c>
      <c r="J9" s="1012" t="s">
        <v>6829</v>
      </c>
      <c r="K9" s="1091" t="s">
        <v>706</v>
      </c>
      <c r="L9" s="1053" t="s">
        <v>6830</v>
      </c>
      <c r="M9" s="1053"/>
      <c r="N9" s="1010"/>
      <c r="O9" s="1074" t="s">
        <v>6831</v>
      </c>
      <c r="P9" s="1054"/>
      <c r="Q9" s="1077" t="s">
        <v>6832</v>
      </c>
      <c r="R9" s="1016"/>
      <c r="S9" s="1016"/>
      <c r="T9" s="1055" t="s">
        <v>4940</v>
      </c>
      <c r="U9" s="1015"/>
      <c r="V9" s="1101" t="s">
        <v>6833</v>
      </c>
      <c r="W9" s="1054"/>
      <c r="X9" s="1024"/>
      <c r="Y9" s="1058" t="s">
        <v>6834</v>
      </c>
      <c r="Z9" s="1094" t="s">
        <v>6830</v>
      </c>
      <c r="AA9" s="1094" t="s">
        <v>6835</v>
      </c>
      <c r="AB9" s="1023" t="s">
        <v>2910</v>
      </c>
      <c r="AC9" s="1058" t="s">
        <v>2463</v>
      </c>
      <c r="AD9" s="1057" t="s">
        <v>1889</v>
      </c>
      <c r="AE9" s="1021" t="s">
        <v>1200</v>
      </c>
      <c r="AF9" s="1094" t="s">
        <v>6836</v>
      </c>
      <c r="AG9" s="1024"/>
      <c r="AH9" s="1054"/>
      <c r="AI9" s="1030" t="s">
        <v>6837</v>
      </c>
      <c r="AJ9" s="1026"/>
      <c r="AK9" s="1112"/>
      <c r="AL9" s="1112" t="s">
        <v>6838</v>
      </c>
      <c r="AM9" s="1104" t="s">
        <v>4362</v>
      </c>
      <c r="AN9" s="1113" t="s">
        <v>6839</v>
      </c>
      <c r="AO9" s="1113" t="s">
        <v>6840</v>
      </c>
      <c r="AP9" s="1114"/>
      <c r="AQ9" s="1027" t="s">
        <v>6701</v>
      </c>
      <c r="AR9" s="1115"/>
      <c r="AS9" s="1103"/>
      <c r="AT9" s="1027" t="s">
        <v>6841</v>
      </c>
      <c r="AU9" s="1078" t="s">
        <v>6842</v>
      </c>
      <c r="AV9" s="1105" t="s">
        <v>6843</v>
      </c>
      <c r="AW9" s="1105" t="s">
        <v>6844</v>
      </c>
      <c r="AX9" s="1054"/>
      <c r="AY9" s="1031"/>
      <c r="AZ9" s="1034" t="s">
        <v>6845</v>
      </c>
      <c r="BA9" s="1033" t="s">
        <v>1775</v>
      </c>
      <c r="BB9" s="1066" t="s">
        <v>6846</v>
      </c>
      <c r="BC9" s="1066"/>
      <c r="BD9" s="1054"/>
      <c r="BE9" s="1038" t="s">
        <v>6847</v>
      </c>
      <c r="BF9" s="1067" t="s">
        <v>5052</v>
      </c>
      <c r="BG9" s="1037"/>
      <c r="BH9" s="1116"/>
      <c r="BI9" s="1116" t="s">
        <v>6848</v>
      </c>
      <c r="BJ9" s="1039"/>
      <c r="BK9" s="1116" t="s">
        <v>6849</v>
      </c>
      <c r="BL9" s="1054"/>
      <c r="BM9" s="1070" t="s">
        <v>6850</v>
      </c>
      <c r="BN9" s="1084"/>
      <c r="BO9" s="1070" t="s">
        <v>692</v>
      </c>
      <c r="BP9" s="1083" t="s">
        <v>6851</v>
      </c>
      <c r="BQ9" s="1041"/>
      <c r="BR9" s="1043" t="s">
        <v>2289</v>
      </c>
      <c r="BS9" s="1041"/>
      <c r="BT9" s="1084" t="s">
        <v>6852</v>
      </c>
      <c r="BU9" s="1117" t="s">
        <v>6853</v>
      </c>
      <c r="BV9" s="1060"/>
      <c r="BW9" s="1110" t="s">
        <v>4009</v>
      </c>
      <c r="BX9" s="1048"/>
      <c r="BY9" s="1118"/>
      <c r="BZ9" s="1087" t="s">
        <v>6854</v>
      </c>
      <c r="CA9" s="1110" t="s">
        <v>1036</v>
      </c>
      <c r="CB9" s="1048"/>
      <c r="CC9" s="1110" t="s">
        <v>6855</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2" t="s">
        <v>1864</v>
      </c>
      <c r="B10" s="105" t="s">
        <v>6856</v>
      </c>
      <c r="C10" s="106" t="s">
        <v>432</v>
      </c>
      <c r="D10" s="107" t="s">
        <v>541</v>
      </c>
      <c r="E10" s="108" t="s">
        <v>1418</v>
      </c>
      <c r="F10" s="109" t="s">
        <v>1742</v>
      </c>
      <c r="G10" s="105" t="s">
        <v>1742</v>
      </c>
      <c r="H10" s="1050" t="s">
        <v>1160</v>
      </c>
      <c r="I10" s="1050" t="s">
        <v>6857</v>
      </c>
      <c r="J10" s="1091" t="s">
        <v>3141</v>
      </c>
      <c r="K10" s="1050" t="s">
        <v>1613</v>
      </c>
      <c r="L10" s="1010"/>
      <c r="M10" s="1053"/>
      <c r="N10" s="1010"/>
      <c r="O10" s="1091" t="s">
        <v>6858</v>
      </c>
      <c r="P10" s="1054"/>
      <c r="Q10" s="1077" t="s">
        <v>6859</v>
      </c>
      <c r="R10" s="1016"/>
      <c r="S10" s="1019" t="s">
        <v>6860</v>
      </c>
      <c r="T10" s="1077" t="s">
        <v>4856</v>
      </c>
      <c r="U10" s="1055" t="s">
        <v>6861</v>
      </c>
      <c r="V10" s="1077" t="s">
        <v>6862</v>
      </c>
      <c r="W10" s="1054"/>
      <c r="X10" s="1057" t="s">
        <v>2383</v>
      </c>
      <c r="Y10" s="1022" t="s">
        <v>6863</v>
      </c>
      <c r="Z10" s="1057" t="s">
        <v>6864</v>
      </c>
      <c r="AA10" s="1057" t="s">
        <v>6772</v>
      </c>
      <c r="AB10" s="1057" t="s">
        <v>5808</v>
      </c>
      <c r="AC10" s="1057" t="s">
        <v>6865</v>
      </c>
      <c r="AD10" s="1057" t="s">
        <v>990</v>
      </c>
      <c r="AE10" s="1057" t="s">
        <v>6866</v>
      </c>
      <c r="AF10" s="1057" t="s">
        <v>6867</v>
      </c>
      <c r="AG10" s="1024"/>
      <c r="AH10" s="1054"/>
      <c r="AI10" s="1078" t="s">
        <v>1745</v>
      </c>
      <c r="AJ10" s="1026"/>
      <c r="AK10" s="1030" t="s">
        <v>1714</v>
      </c>
      <c r="AL10" s="1026"/>
      <c r="AM10" s="1061"/>
      <c r="AN10" s="1030" t="s">
        <v>3206</v>
      </c>
      <c r="AO10" s="1026"/>
      <c r="AP10" s="1027" t="s">
        <v>6868</v>
      </c>
      <c r="AQ10" s="1062" t="s">
        <v>6869</v>
      </c>
      <c r="AR10" s="1061"/>
      <c r="AS10" s="1062" t="s">
        <v>6870</v>
      </c>
      <c r="AT10" s="1061"/>
      <c r="AU10" s="1030" t="s">
        <v>5014</v>
      </c>
      <c r="AV10" s="1030" t="s">
        <v>4436</v>
      </c>
      <c r="AW10" s="1062" t="s">
        <v>6871</v>
      </c>
      <c r="AX10" s="1054"/>
      <c r="AY10" s="1064" t="s">
        <v>6872</v>
      </c>
      <c r="AZ10" s="1033" t="s">
        <v>6873</v>
      </c>
      <c r="BA10" s="1033" t="s">
        <v>4928</v>
      </c>
      <c r="BB10" s="1033" t="s">
        <v>6874</v>
      </c>
      <c r="BC10" s="1066"/>
      <c r="BD10" s="1054"/>
      <c r="BE10" s="1036" t="s">
        <v>6875</v>
      </c>
      <c r="BF10" s="1036" t="s">
        <v>6876</v>
      </c>
      <c r="BG10" s="1067" t="s">
        <v>2204</v>
      </c>
      <c r="BH10" s="1119" t="s">
        <v>6877</v>
      </c>
      <c r="BI10" s="1036" t="s">
        <v>1420</v>
      </c>
      <c r="BJ10" s="1039"/>
      <c r="BK10" s="1036" t="s">
        <v>6878</v>
      </c>
      <c r="BL10" s="1054"/>
      <c r="BM10" s="1041"/>
      <c r="BN10" s="1084"/>
      <c r="BO10" s="1045" t="s">
        <v>2367</v>
      </c>
      <c r="BP10" s="1043" t="s">
        <v>6879</v>
      </c>
      <c r="BQ10" s="1041"/>
      <c r="BR10" s="1043" t="s">
        <v>3073</v>
      </c>
      <c r="BS10" s="1041"/>
      <c r="BT10" s="1043" t="s">
        <v>6880</v>
      </c>
      <c r="BU10" s="1043" t="s">
        <v>5651</v>
      </c>
      <c r="BV10" s="1054"/>
      <c r="BW10" s="1071" t="s">
        <v>6720</v>
      </c>
      <c r="BX10" s="1071" t="s">
        <v>2387</v>
      </c>
      <c r="BY10" s="1120" t="s">
        <v>6881</v>
      </c>
      <c r="BZ10" s="1072"/>
      <c r="CA10" s="1085" t="s">
        <v>4075</v>
      </c>
      <c r="CB10" s="1098" t="s">
        <v>6882</v>
      </c>
      <c r="CC10" s="1071" t="s">
        <v>4929</v>
      </c>
      <c r="CD10" s="1121" t="s">
        <v>5082</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1355</v>
      </c>
      <c r="B11" s="83" t="s">
        <v>6883</v>
      </c>
      <c r="C11" s="84" t="s">
        <v>328</v>
      </c>
      <c r="D11" s="85" t="s">
        <v>737</v>
      </c>
      <c r="E11" s="86" t="s">
        <v>737</v>
      </c>
      <c r="F11" s="87" t="s">
        <v>3373</v>
      </c>
      <c r="G11" s="83" t="s">
        <v>5363</v>
      </c>
      <c r="H11" s="1010"/>
      <c r="I11" s="1091" t="s">
        <v>6884</v>
      </c>
      <c r="J11" s="1010"/>
      <c r="K11" s="1010"/>
      <c r="L11" s="1012" t="s">
        <v>6885</v>
      </c>
      <c r="M11" s="1053"/>
      <c r="N11" s="1011" t="s">
        <v>6886</v>
      </c>
      <c r="O11" s="1010"/>
      <c r="P11" s="1054"/>
      <c r="Q11" s="1016"/>
      <c r="R11" s="1076" t="s">
        <v>1831</v>
      </c>
      <c r="S11" s="1016"/>
      <c r="T11" s="1016"/>
      <c r="U11" s="1016"/>
      <c r="V11" s="1015" t="s">
        <v>6887</v>
      </c>
      <c r="W11" s="1054"/>
      <c r="X11" s="1021" t="s">
        <v>6888</v>
      </c>
      <c r="Y11" s="1020"/>
      <c r="Z11" s="1020" t="s">
        <v>6889</v>
      </c>
      <c r="AA11" s="1123" t="s">
        <v>6890</v>
      </c>
      <c r="AB11" s="1020"/>
      <c r="AC11" s="1020" t="s">
        <v>6891</v>
      </c>
      <c r="AD11" s="1057" t="s">
        <v>1727</v>
      </c>
      <c r="AE11" s="1024"/>
      <c r="AF11" s="1020" t="s">
        <v>6892</v>
      </c>
      <c r="AG11" s="1024"/>
      <c r="AH11" s="1054"/>
      <c r="AI11" s="1026"/>
      <c r="AJ11" s="1026"/>
      <c r="AK11" s="1027" t="s">
        <v>1441</v>
      </c>
      <c r="AL11" s="1026"/>
      <c r="AM11" s="1061"/>
      <c r="AN11" s="1027" t="s">
        <v>6893</v>
      </c>
      <c r="AO11" s="1026"/>
      <c r="AP11" s="1026"/>
      <c r="AQ11" s="1026"/>
      <c r="AR11" s="1061"/>
      <c r="AS11" s="1026"/>
      <c r="AT11" s="1061"/>
      <c r="AU11" s="1030" t="s">
        <v>2638</v>
      </c>
      <c r="AV11" s="1026"/>
      <c r="AW11" s="1026"/>
      <c r="AX11" s="1054"/>
      <c r="AY11" s="1035"/>
      <c r="AZ11" s="1035"/>
      <c r="BA11" s="1032" t="s">
        <v>4214</v>
      </c>
      <c r="BB11" s="1065" t="s">
        <v>6894</v>
      </c>
      <c r="BC11" s="1066"/>
      <c r="BD11" s="1054"/>
      <c r="BE11" s="1081" t="s">
        <v>6895</v>
      </c>
      <c r="BF11" s="1081" t="s">
        <v>6594</v>
      </c>
      <c r="BG11" s="1081" t="s">
        <v>322</v>
      </c>
      <c r="BH11" s="1107"/>
      <c r="BI11" s="1039"/>
      <c r="BJ11" s="1039"/>
      <c r="BK11" s="1037" t="s">
        <v>6896</v>
      </c>
      <c r="BL11" s="1054"/>
      <c r="BM11" s="1044" t="s">
        <v>4446</v>
      </c>
      <c r="BN11" s="1084"/>
      <c r="BO11" s="1041"/>
      <c r="BP11" s="1041"/>
      <c r="BQ11" s="1041"/>
      <c r="BR11" s="1045" t="s">
        <v>3900</v>
      </c>
      <c r="BS11" s="1041"/>
      <c r="BT11" s="1042" t="s">
        <v>6897</v>
      </c>
      <c r="BU11" s="1042" t="s">
        <v>6898</v>
      </c>
      <c r="BV11" s="1054"/>
      <c r="BW11" s="1047" t="s">
        <v>898</v>
      </c>
      <c r="BX11" s="1087" t="s">
        <v>6899</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2" t="s">
        <v>1606</v>
      </c>
      <c r="B12" s="105" t="s">
        <v>6900</v>
      </c>
      <c r="C12" s="106" t="s">
        <v>1277</v>
      </c>
      <c r="D12" s="107" t="s">
        <v>432</v>
      </c>
      <c r="E12" s="108" t="s">
        <v>541</v>
      </c>
      <c r="F12" s="109" t="s">
        <v>2431</v>
      </c>
      <c r="G12" s="105" t="s">
        <v>4617</v>
      </c>
      <c r="H12" s="1010"/>
      <c r="I12" s="1011" t="s">
        <v>6901</v>
      </c>
      <c r="J12" s="1011"/>
      <c r="K12" s="1050" t="s">
        <v>6902</v>
      </c>
      <c r="L12" s="1010"/>
      <c r="M12" s="1074"/>
      <c r="N12" s="1010"/>
      <c r="O12" s="1050" t="s">
        <v>6903</v>
      </c>
      <c r="P12" s="1054"/>
      <c r="Q12" s="1016"/>
      <c r="R12" s="1018"/>
      <c r="S12" s="1077" t="s">
        <v>6904</v>
      </c>
      <c r="T12" s="1016"/>
      <c r="U12" s="1016"/>
      <c r="V12" s="1077" t="s">
        <v>6905</v>
      </c>
      <c r="W12" s="1054"/>
      <c r="X12" s="1023" t="s">
        <v>1238</v>
      </c>
      <c r="Y12" s="1024"/>
      <c r="Z12" s="1020" t="s">
        <v>6906</v>
      </c>
      <c r="AA12" s="1057" t="s">
        <v>6907</v>
      </c>
      <c r="AB12" s="1020" t="s">
        <v>3140</v>
      </c>
      <c r="AC12" s="1057" t="s">
        <v>1631</v>
      </c>
      <c r="AD12" s="1020" t="s">
        <v>3806</v>
      </c>
      <c r="AE12" s="1020" t="s">
        <v>6908</v>
      </c>
      <c r="AF12" s="1057" t="s">
        <v>6909</v>
      </c>
      <c r="AG12" s="1024"/>
      <c r="AH12" s="1054"/>
      <c r="AI12" s="1026"/>
      <c r="AJ12" s="1026"/>
      <c r="AK12" s="1078" t="s">
        <v>1279</v>
      </c>
      <c r="AL12" s="1026"/>
      <c r="AM12" s="1061"/>
      <c r="AN12" s="1025" t="s">
        <v>6910</v>
      </c>
      <c r="AO12" s="1026"/>
      <c r="AP12" s="1026"/>
      <c r="AQ12" s="1026"/>
      <c r="AR12" s="1061"/>
      <c r="AS12" s="1026"/>
      <c r="AT12" s="1061"/>
      <c r="AU12" s="1026"/>
      <c r="AV12" s="1030" t="s">
        <v>6911</v>
      </c>
      <c r="AW12" s="1025" t="s">
        <v>6912</v>
      </c>
      <c r="AX12" s="1054"/>
      <c r="AY12" s="1065"/>
      <c r="AZ12" s="1065"/>
      <c r="BA12" s="1033" t="s">
        <v>3109</v>
      </c>
      <c r="BB12" s="1065" t="s">
        <v>6913</v>
      </c>
      <c r="BC12" s="1066"/>
      <c r="BD12" s="1054"/>
      <c r="BE12" s="1037" t="s">
        <v>5638</v>
      </c>
      <c r="BF12" s="1038" t="s">
        <v>6914</v>
      </c>
      <c r="BG12" s="1039"/>
      <c r="BH12" s="1107"/>
      <c r="BI12" s="1067" t="s">
        <v>6915</v>
      </c>
      <c r="BJ12" s="1039"/>
      <c r="BK12" s="1036" t="s">
        <v>6916</v>
      </c>
      <c r="BL12" s="1054"/>
      <c r="BM12" s="1042" t="s">
        <v>6917</v>
      </c>
      <c r="BN12" s="1083"/>
      <c r="BO12" s="1042"/>
      <c r="BP12" s="1045" t="s">
        <v>6918</v>
      </c>
      <c r="BQ12" s="1042"/>
      <c r="BR12" s="1043" t="s">
        <v>1266</v>
      </c>
      <c r="BS12" s="1041"/>
      <c r="BT12" s="1070" t="s">
        <v>6919</v>
      </c>
      <c r="BU12" s="1043" t="s">
        <v>6920</v>
      </c>
      <c r="BV12" s="1054"/>
      <c r="BW12" s="1098" t="s">
        <v>456</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50" t="s">
        <v>5992</v>
      </c>
      <c r="B13" s="83" t="s">
        <v>6921</v>
      </c>
      <c r="C13" s="84" t="s">
        <v>1277</v>
      </c>
      <c r="D13" s="85" t="s">
        <v>541</v>
      </c>
      <c r="E13" s="86" t="s">
        <v>737</v>
      </c>
      <c r="F13" s="87" t="s">
        <v>2943</v>
      </c>
      <c r="G13" s="83" t="s">
        <v>4722</v>
      </c>
      <c r="H13" s="1050" t="s">
        <v>1834</v>
      </c>
      <c r="I13" s="1050" t="s">
        <v>6922</v>
      </c>
      <c r="J13" s="1010"/>
      <c r="K13" s="1010"/>
      <c r="L13" s="1050" t="s">
        <v>2975</v>
      </c>
      <c r="M13" s="1053"/>
      <c r="N13" s="1050" t="s">
        <v>6923</v>
      </c>
      <c r="O13" s="1010"/>
      <c r="P13" s="1054"/>
      <c r="Q13" s="1077" t="s">
        <v>243</v>
      </c>
      <c r="R13" s="1016"/>
      <c r="S13" s="1055" t="s">
        <v>6813</v>
      </c>
      <c r="T13" s="1077" t="s">
        <v>3157</v>
      </c>
      <c r="U13" s="1016"/>
      <c r="V13" s="1077" t="s">
        <v>6924</v>
      </c>
      <c r="W13" s="1054"/>
      <c r="X13" s="1057" t="s">
        <v>269</v>
      </c>
      <c r="Y13" s="1057" t="s">
        <v>6925</v>
      </c>
      <c r="Z13" s="1057" t="s">
        <v>6926</v>
      </c>
      <c r="AA13" s="1093" t="s">
        <v>6927</v>
      </c>
      <c r="AB13" s="1057" t="s">
        <v>6928</v>
      </c>
      <c r="AC13" s="1057" t="s">
        <v>6929</v>
      </c>
      <c r="AD13" s="1057" t="s">
        <v>5175</v>
      </c>
      <c r="AE13" s="1057" t="s">
        <v>6930</v>
      </c>
      <c r="AF13" s="1020" t="s">
        <v>6931</v>
      </c>
      <c r="AG13" s="1024"/>
      <c r="AH13" s="1054"/>
      <c r="AI13" s="1030" t="s">
        <v>6932</v>
      </c>
      <c r="AJ13" s="1030" t="s">
        <v>6933</v>
      </c>
      <c r="AK13" s="1030" t="s">
        <v>1165</v>
      </c>
      <c r="AL13" s="1025"/>
      <c r="AM13" s="1061"/>
      <c r="AN13" s="1030" t="s">
        <v>3751</v>
      </c>
      <c r="AO13" s="1026"/>
      <c r="AP13" s="1062" t="s">
        <v>6934</v>
      </c>
      <c r="AQ13" s="1078" t="s">
        <v>6935</v>
      </c>
      <c r="AR13" s="1062" t="s">
        <v>1794</v>
      </c>
      <c r="AS13" s="1078" t="s">
        <v>6936</v>
      </c>
      <c r="AT13" s="1061"/>
      <c r="AU13" s="1030" t="s">
        <v>363</v>
      </c>
      <c r="AV13" s="1030" t="s">
        <v>6937</v>
      </c>
      <c r="AW13" s="1030" t="s">
        <v>6938</v>
      </c>
      <c r="AX13" s="1054"/>
      <c r="AY13" s="1035"/>
      <c r="AZ13" s="1033" t="s">
        <v>6939</v>
      </c>
      <c r="BA13" s="1033" t="s">
        <v>6940</v>
      </c>
      <c r="BB13" s="1033" t="s">
        <v>6941</v>
      </c>
      <c r="BC13" s="1066"/>
      <c r="BD13" s="1054"/>
      <c r="BE13" s="1037" t="s">
        <v>6942</v>
      </c>
      <c r="BF13" s="1037" t="s">
        <v>4281</v>
      </c>
      <c r="BG13" s="1038" t="s">
        <v>1556</v>
      </c>
      <c r="BH13" s="1107"/>
      <c r="BI13" s="1037" t="s">
        <v>4044</v>
      </c>
      <c r="BJ13" s="1039"/>
      <c r="BK13" s="1037" t="s">
        <v>6943</v>
      </c>
      <c r="BL13" s="1054"/>
      <c r="BM13" s="1043" t="s">
        <v>3049</v>
      </c>
      <c r="BN13" s="1084"/>
      <c r="BO13" s="1041"/>
      <c r="BP13" s="1041"/>
      <c r="BQ13" s="1041"/>
      <c r="BR13" s="1043" t="s">
        <v>1376</v>
      </c>
      <c r="BS13" s="1041"/>
      <c r="BT13" s="1042" t="s">
        <v>6944</v>
      </c>
      <c r="BU13" s="1042" t="s">
        <v>6945</v>
      </c>
      <c r="BV13" s="1054"/>
      <c r="BW13" s="1071" t="s">
        <v>4661</v>
      </c>
      <c r="BX13" s="1047"/>
      <c r="BY13" s="1072"/>
      <c r="BZ13" s="1072"/>
      <c r="CA13" s="1048"/>
      <c r="CB13" s="1047" t="s">
        <v>6946</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2" t="s">
        <v>6947</v>
      </c>
      <c r="B14" s="105" t="s">
        <v>6948</v>
      </c>
      <c r="C14" s="106" t="s">
        <v>1277</v>
      </c>
      <c r="D14" s="107" t="s">
        <v>1277</v>
      </c>
      <c r="E14" s="108" t="s">
        <v>1277</v>
      </c>
      <c r="F14" s="109" t="s">
        <v>433</v>
      </c>
      <c r="G14" s="105" t="s">
        <v>5433</v>
      </c>
      <c r="H14" s="1010"/>
      <c r="I14" s="1010"/>
      <c r="J14" s="1011" t="s">
        <v>3237</v>
      </c>
      <c r="K14" s="1011" t="s">
        <v>6949</v>
      </c>
      <c r="L14" s="1050" t="s">
        <v>6950</v>
      </c>
      <c r="M14" s="1053"/>
      <c r="N14" s="1074" t="s">
        <v>6951</v>
      </c>
      <c r="O14" s="1011" t="s">
        <v>6952</v>
      </c>
      <c r="P14" s="1054"/>
      <c r="Q14" s="1101" t="s">
        <v>718</v>
      </c>
      <c r="R14" s="1016"/>
      <c r="S14" s="1016"/>
      <c r="T14" s="1016"/>
      <c r="U14" s="1015"/>
      <c r="V14" s="1077" t="s">
        <v>6931</v>
      </c>
      <c r="W14" s="1054"/>
      <c r="X14" s="1024"/>
      <c r="Y14" s="1057" t="s">
        <v>6953</v>
      </c>
      <c r="Z14" s="1058" t="s">
        <v>1897</v>
      </c>
      <c r="AA14" s="1124"/>
      <c r="AB14" s="1024"/>
      <c r="AC14" s="1058" t="s">
        <v>814</v>
      </c>
      <c r="AD14" s="1058" t="s">
        <v>5425</v>
      </c>
      <c r="AE14" s="1058" t="s">
        <v>6323</v>
      </c>
      <c r="AF14" s="1058" t="s">
        <v>6954</v>
      </c>
      <c r="AG14" s="1024"/>
      <c r="AH14" s="1054"/>
      <c r="AI14" s="1105" t="s">
        <v>1332</v>
      </c>
      <c r="AJ14" s="1026"/>
      <c r="AK14" s="1026"/>
      <c r="AL14" s="1026"/>
      <c r="AM14" s="1061"/>
      <c r="AN14" s="1105" t="s">
        <v>6955</v>
      </c>
      <c r="AO14" s="1026"/>
      <c r="AP14" s="1026"/>
      <c r="AQ14" s="1026"/>
      <c r="AR14" s="1061"/>
      <c r="AS14" s="1026"/>
      <c r="AT14" s="1061"/>
      <c r="AU14" s="1030" t="s">
        <v>5199</v>
      </c>
      <c r="AV14" s="1025" t="s">
        <v>6956</v>
      </c>
      <c r="AW14" s="1025" t="s">
        <v>5735</v>
      </c>
      <c r="AX14" s="1054"/>
      <c r="AY14" s="1065" t="s">
        <v>6957</v>
      </c>
      <c r="AZ14" s="1125" t="s">
        <v>5212</v>
      </c>
      <c r="BA14" s="1033" t="s">
        <v>506</v>
      </c>
      <c r="BB14" s="1125" t="s">
        <v>6958</v>
      </c>
      <c r="BC14" s="1066"/>
      <c r="BD14" s="1054"/>
      <c r="BE14" s="1037" t="s">
        <v>6959</v>
      </c>
      <c r="BF14" s="1116" t="s">
        <v>6960</v>
      </c>
      <c r="BG14" s="1037"/>
      <c r="BH14" s="1116"/>
      <c r="BI14" s="1039"/>
      <c r="BJ14" s="1039"/>
      <c r="BK14" s="1036" t="s">
        <v>6961</v>
      </c>
      <c r="BL14" s="1054"/>
      <c r="BM14" s="1083" t="s">
        <v>6962</v>
      </c>
      <c r="BN14" s="1084"/>
      <c r="BO14" s="1041"/>
      <c r="BP14" s="1042" t="s">
        <v>6963</v>
      </c>
      <c r="BQ14" s="1041"/>
      <c r="BR14" s="1083" t="s">
        <v>1893</v>
      </c>
      <c r="BS14" s="1041"/>
      <c r="BT14" s="1042" t="s">
        <v>248</v>
      </c>
      <c r="BU14" s="1042" t="s">
        <v>6964</v>
      </c>
      <c r="BV14" s="1054"/>
      <c r="BW14" s="1047" t="s">
        <v>3714</v>
      </c>
      <c r="BX14" s="1071" t="s">
        <v>4119</v>
      </c>
      <c r="BY14" s="1072"/>
      <c r="BZ14" s="1072"/>
      <c r="CA14" s="1048"/>
      <c r="CB14" s="1047" t="s">
        <v>5494</v>
      </c>
      <c r="CC14" s="1110" t="s">
        <v>6965</v>
      </c>
      <c r="CD14" s="1072"/>
      <c r="CE14" s="1072"/>
      <c r="CF14" s="1047" t="s">
        <v>6966</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50" t="s">
        <v>6967</v>
      </c>
      <c r="B15" s="83" t="s">
        <v>6948</v>
      </c>
      <c r="C15" s="84" t="s">
        <v>1277</v>
      </c>
      <c r="D15" s="85" t="s">
        <v>1277</v>
      </c>
      <c r="E15" s="86" t="s">
        <v>1277</v>
      </c>
      <c r="F15" s="87" t="s">
        <v>1277</v>
      </c>
      <c r="G15" s="83" t="s">
        <v>2943</v>
      </c>
      <c r="H15" s="1010"/>
      <c r="I15" s="1074" t="s">
        <v>6968</v>
      </c>
      <c r="J15" s="1011"/>
      <c r="K15" s="1010"/>
      <c r="L15" s="1010"/>
      <c r="M15" s="1053"/>
      <c r="N15" s="1010"/>
      <c r="O15" s="1011" t="s">
        <v>6969</v>
      </c>
      <c r="P15" s="1054"/>
      <c r="Q15" s="1101" t="s">
        <v>1345</v>
      </c>
      <c r="R15" s="1016"/>
      <c r="S15" s="1016"/>
      <c r="T15" s="1101" t="s">
        <v>1458</v>
      </c>
      <c r="U15" s="1015"/>
      <c r="V15" s="1015" t="s">
        <v>6970</v>
      </c>
      <c r="W15" s="1054"/>
      <c r="X15" s="1094" t="s">
        <v>6971</v>
      </c>
      <c r="Y15" s="1020" t="s">
        <v>6972</v>
      </c>
      <c r="Z15" s="1094" t="s">
        <v>6830</v>
      </c>
      <c r="AA15" s="1058" t="s">
        <v>6973</v>
      </c>
      <c r="AB15" s="1058" t="s">
        <v>2475</v>
      </c>
      <c r="AC15" s="1058" t="s">
        <v>3337</v>
      </c>
      <c r="AD15" s="1094" t="s">
        <v>199</v>
      </c>
      <c r="AE15" s="1058" t="s">
        <v>4291</v>
      </c>
      <c r="AF15" s="1058" t="s">
        <v>6974</v>
      </c>
      <c r="AG15" s="1024"/>
      <c r="AH15" s="1054"/>
      <c r="AI15" s="1061" t="s">
        <v>5308</v>
      </c>
      <c r="AJ15" s="1105" t="s">
        <v>6975</v>
      </c>
      <c r="AK15" s="1061" t="s">
        <v>6976</v>
      </c>
      <c r="AL15" s="1026"/>
      <c r="AM15" s="1105" t="s">
        <v>906</v>
      </c>
      <c r="AN15" s="1061" t="s">
        <v>6977</v>
      </c>
      <c r="AO15" s="1105" t="s">
        <v>6978</v>
      </c>
      <c r="AP15" s="1105" t="s">
        <v>6979</v>
      </c>
      <c r="AQ15" s="1026"/>
      <c r="AR15" s="1061"/>
      <c r="AS15" s="1026"/>
      <c r="AT15" s="1061"/>
      <c r="AU15" s="1061" t="s">
        <v>1203</v>
      </c>
      <c r="AV15" s="1105" t="s">
        <v>6980</v>
      </c>
      <c r="AW15" s="1105" t="s">
        <v>6981</v>
      </c>
      <c r="AX15" s="1054"/>
      <c r="AY15" s="1065"/>
      <c r="AZ15" s="1125" t="s">
        <v>6982</v>
      </c>
      <c r="BA15" s="1035"/>
      <c r="BB15" s="1125" t="s">
        <v>6983</v>
      </c>
      <c r="BC15" s="1066"/>
      <c r="BD15" s="1054"/>
      <c r="BE15" s="1116" t="s">
        <v>6984</v>
      </c>
      <c r="BF15" s="1116" t="s">
        <v>1841</v>
      </c>
      <c r="BG15" s="1039"/>
      <c r="BH15" s="1107"/>
      <c r="BI15" s="1039"/>
      <c r="BJ15" s="1039"/>
      <c r="BK15" s="1037" t="s">
        <v>6985</v>
      </c>
      <c r="BL15" s="1054"/>
      <c r="BM15" s="1083" t="s">
        <v>1615</v>
      </c>
      <c r="BN15" s="1084"/>
      <c r="BO15" s="1041"/>
      <c r="BP15" s="1083" t="s">
        <v>6986</v>
      </c>
      <c r="BQ15" s="1041"/>
      <c r="BR15" s="1083" t="s">
        <v>1718</v>
      </c>
      <c r="BS15" s="1041"/>
      <c r="BT15" s="1083" t="s">
        <v>2310</v>
      </c>
      <c r="BU15" s="1083" t="s">
        <v>6987</v>
      </c>
      <c r="BV15" s="1054"/>
      <c r="BW15" s="1110" t="s">
        <v>3087</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2877</v>
      </c>
      <c r="B16" s="105" t="s">
        <v>6988</v>
      </c>
      <c r="C16" s="106" t="s">
        <v>738</v>
      </c>
      <c r="D16" s="107" t="s">
        <v>432</v>
      </c>
      <c r="E16" s="108" t="s">
        <v>738</v>
      </c>
      <c r="F16" s="109" t="s">
        <v>641</v>
      </c>
      <c r="G16" s="105" t="s">
        <v>4466</v>
      </c>
      <c r="H16" s="1074" t="s">
        <v>6989</v>
      </c>
      <c r="I16" s="1074" t="s">
        <v>6990</v>
      </c>
      <c r="J16" s="1010"/>
      <c r="K16" s="1011" t="s">
        <v>6991</v>
      </c>
      <c r="L16" s="1074" t="s">
        <v>6992</v>
      </c>
      <c r="M16" s="1053"/>
      <c r="N16" s="1012" t="s">
        <v>6993</v>
      </c>
      <c r="O16" s="1010"/>
      <c r="P16" s="1054"/>
      <c r="Q16" s="1015" t="s">
        <v>6994</v>
      </c>
      <c r="R16" s="1019" t="s">
        <v>184</v>
      </c>
      <c r="S16" s="1101" t="s">
        <v>719</v>
      </c>
      <c r="T16" s="1101" t="s">
        <v>4977</v>
      </c>
      <c r="U16" s="1101" t="s">
        <v>1122</v>
      </c>
      <c r="V16" s="1015" t="s">
        <v>6995</v>
      </c>
      <c r="W16" s="1054"/>
      <c r="X16" s="1058" t="s">
        <v>838</v>
      </c>
      <c r="Y16" s="1058" t="s">
        <v>6996</v>
      </c>
      <c r="Z16" s="1020" t="s">
        <v>6997</v>
      </c>
      <c r="AA16" s="1127" t="s">
        <v>3699</v>
      </c>
      <c r="AB16" s="1020" t="s">
        <v>4629</v>
      </c>
      <c r="AC16" s="1020" t="s">
        <v>4727</v>
      </c>
      <c r="AD16" s="1058" t="s">
        <v>6437</v>
      </c>
      <c r="AE16" s="1020" t="s">
        <v>771</v>
      </c>
      <c r="AF16" s="1024"/>
      <c r="AG16" s="1023" t="s">
        <v>6998</v>
      </c>
      <c r="AH16" s="1054"/>
      <c r="AI16" s="1025" t="s">
        <v>6999</v>
      </c>
      <c r="AJ16" s="1025" t="s">
        <v>5177</v>
      </c>
      <c r="AK16" s="1025" t="s">
        <v>2934</v>
      </c>
      <c r="AL16" s="1062" t="s">
        <v>7000</v>
      </c>
      <c r="AM16" s="1061"/>
      <c r="AN16" s="1105" t="s">
        <v>3142</v>
      </c>
      <c r="AO16" s="1105" t="s">
        <v>4745</v>
      </c>
      <c r="AP16" s="1025" t="s">
        <v>7001</v>
      </c>
      <c r="AQ16" s="1026"/>
      <c r="AR16" s="1061"/>
      <c r="AS16" s="1025" t="s">
        <v>7002</v>
      </c>
      <c r="AT16" s="1061"/>
      <c r="AU16" s="1025" t="s">
        <v>467</v>
      </c>
      <c r="AV16" s="1026"/>
      <c r="AW16" s="1025" t="s">
        <v>4177</v>
      </c>
      <c r="AX16" s="1054"/>
      <c r="AY16" s="1065" t="s">
        <v>7003</v>
      </c>
      <c r="AZ16" s="1065" t="s">
        <v>246</v>
      </c>
      <c r="BA16" s="1065" t="s">
        <v>2687</v>
      </c>
      <c r="BB16" s="1065" t="s">
        <v>7004</v>
      </c>
      <c r="BC16" s="1066"/>
      <c r="BD16" s="1054"/>
      <c r="BE16" s="1037" t="s">
        <v>4663</v>
      </c>
      <c r="BF16" s="1037" t="s">
        <v>5021</v>
      </c>
      <c r="BG16" s="1037" t="s">
        <v>768</v>
      </c>
      <c r="BH16" s="1107"/>
      <c r="BI16" s="1039"/>
      <c r="BJ16" s="1038" t="s">
        <v>7005</v>
      </c>
      <c r="BK16" s="1039"/>
      <c r="BL16" s="1054"/>
      <c r="BM16" s="1042" t="s">
        <v>7006</v>
      </c>
      <c r="BN16" s="1084"/>
      <c r="BO16" s="1042" t="s">
        <v>2472</v>
      </c>
      <c r="BP16" s="1083" t="s">
        <v>7007</v>
      </c>
      <c r="BQ16" s="1044" t="s">
        <v>7008</v>
      </c>
      <c r="BR16" s="1042" t="s">
        <v>976</v>
      </c>
      <c r="BS16" s="1083" t="s">
        <v>7009</v>
      </c>
      <c r="BT16" s="1042" t="s">
        <v>7010</v>
      </c>
      <c r="BU16" s="1042" t="s">
        <v>7011</v>
      </c>
      <c r="BV16" s="1054"/>
      <c r="BW16" s="1047" t="s">
        <v>2184</v>
      </c>
      <c r="BX16" s="1047" t="s">
        <v>1365</v>
      </c>
      <c r="BY16" s="1072"/>
      <c r="BZ16" s="1072"/>
      <c r="CA16" s="1048"/>
      <c r="CB16" s="1110" t="s">
        <v>5941</v>
      </c>
      <c r="CC16" s="1047" t="s">
        <v>7012</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50" t="s">
        <v>1671</v>
      </c>
      <c r="B17" s="83" t="s">
        <v>7013</v>
      </c>
      <c r="C17" s="84" t="s">
        <v>1277</v>
      </c>
      <c r="D17" s="85" t="s">
        <v>1277</v>
      </c>
      <c r="E17" s="86" t="s">
        <v>1277</v>
      </c>
      <c r="F17" s="87" t="s">
        <v>1277</v>
      </c>
      <c r="G17" s="83" t="s">
        <v>5433</v>
      </c>
      <c r="H17" s="1010"/>
      <c r="I17" s="1011" t="s">
        <v>2362</v>
      </c>
      <c r="J17" s="1011" t="s">
        <v>3129</v>
      </c>
      <c r="K17" s="1011" t="s">
        <v>7014</v>
      </c>
      <c r="L17" s="1074" t="s">
        <v>7015</v>
      </c>
      <c r="M17" s="1053"/>
      <c r="N17" s="1074" t="s">
        <v>7016</v>
      </c>
      <c r="O17" s="1011" t="s">
        <v>7017</v>
      </c>
      <c r="P17" s="1054"/>
      <c r="Q17" s="1101" t="s">
        <v>3380</v>
      </c>
      <c r="R17" s="1016"/>
      <c r="S17" s="1016"/>
      <c r="T17" s="1101" t="s">
        <v>4525</v>
      </c>
      <c r="U17" s="1015"/>
      <c r="V17" s="1101" t="s">
        <v>7018</v>
      </c>
      <c r="W17" s="1054"/>
      <c r="X17" s="1058" t="s">
        <v>1981</v>
      </c>
      <c r="Y17" s="1058" t="s">
        <v>7019</v>
      </c>
      <c r="Z17" s="1058" t="s">
        <v>7020</v>
      </c>
      <c r="AA17" s="1058" t="s">
        <v>2680</v>
      </c>
      <c r="AB17" s="1058" t="s">
        <v>4305</v>
      </c>
      <c r="AC17" s="1020" t="s">
        <v>7021</v>
      </c>
      <c r="AD17" s="1058" t="s">
        <v>4280</v>
      </c>
      <c r="AE17" s="1058" t="s">
        <v>4812</v>
      </c>
      <c r="AF17" s="1020" t="s">
        <v>7022</v>
      </c>
      <c r="AG17" s="1128" t="s">
        <v>7023</v>
      </c>
      <c r="AH17" s="1054"/>
      <c r="AI17" s="1026"/>
      <c r="AJ17" s="1026"/>
      <c r="AK17" s="1025" t="s">
        <v>7024</v>
      </c>
      <c r="AL17" s="1026"/>
      <c r="AM17" s="1105" t="s">
        <v>6541</v>
      </c>
      <c r="AN17" s="1025" t="s">
        <v>4639</v>
      </c>
      <c r="AO17" s="1105" t="s">
        <v>7025</v>
      </c>
      <c r="AP17" s="1026"/>
      <c r="AQ17" s="1026"/>
      <c r="AR17" s="1061"/>
      <c r="AS17" s="1026"/>
      <c r="AT17" s="1061"/>
      <c r="AU17" s="1105" t="s">
        <v>939</v>
      </c>
      <c r="AV17" s="1105" t="s">
        <v>6723</v>
      </c>
      <c r="AW17" s="1026"/>
      <c r="AX17" s="1054"/>
      <c r="AY17" s="1035"/>
      <c r="AZ17" s="1035"/>
      <c r="BA17" s="1125" t="s">
        <v>1950</v>
      </c>
      <c r="BB17" s="1065" t="s">
        <v>7026</v>
      </c>
      <c r="BC17" s="1066"/>
      <c r="BD17" s="1054"/>
      <c r="BE17" s="1116" t="s">
        <v>1157</v>
      </c>
      <c r="BF17" s="1116" t="s">
        <v>1841</v>
      </c>
      <c r="BG17" s="1039"/>
      <c r="BH17" s="1107"/>
      <c r="BI17" s="1037" t="s">
        <v>7027</v>
      </c>
      <c r="BJ17" s="1039"/>
      <c r="BK17" s="1116" t="s">
        <v>7028</v>
      </c>
      <c r="BL17" s="1054"/>
      <c r="BM17" s="1083" t="s">
        <v>7029</v>
      </c>
      <c r="BN17" s="1084"/>
      <c r="BO17" s="1041"/>
      <c r="BP17" s="1041"/>
      <c r="BQ17" s="1041"/>
      <c r="BR17" s="1083" t="s">
        <v>7030</v>
      </c>
      <c r="BS17" s="1041"/>
      <c r="BT17" s="1041"/>
      <c r="BU17" s="1084" t="s">
        <v>3362</v>
      </c>
      <c r="BV17" s="1054"/>
      <c r="BW17" s="1047" t="s">
        <v>2639</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2" t="s">
        <v>5997</v>
      </c>
      <c r="B18" s="105" t="s">
        <v>7031</v>
      </c>
      <c r="C18" s="106" t="s">
        <v>1277</v>
      </c>
      <c r="D18" s="107" t="s">
        <v>738</v>
      </c>
      <c r="E18" s="108" t="s">
        <v>1277</v>
      </c>
      <c r="F18" s="109" t="s">
        <v>738</v>
      </c>
      <c r="G18" s="105" t="s">
        <v>4617</v>
      </c>
      <c r="H18" s="1010"/>
      <c r="I18" s="1010"/>
      <c r="J18" s="1011" t="s">
        <v>7032</v>
      </c>
      <c r="K18" s="1011" t="s">
        <v>7033</v>
      </c>
      <c r="L18" s="1010"/>
      <c r="M18" s="1053"/>
      <c r="N18" s="1010"/>
      <c r="O18" s="1074" t="s">
        <v>7034</v>
      </c>
      <c r="P18" s="1054"/>
      <c r="Q18" s="1015" t="s">
        <v>7035</v>
      </c>
      <c r="R18" s="1016"/>
      <c r="S18" s="1015" t="s">
        <v>5496</v>
      </c>
      <c r="T18" s="1015" t="s">
        <v>7036</v>
      </c>
      <c r="U18" s="1015" t="s">
        <v>7037</v>
      </c>
      <c r="V18" s="1101" t="s">
        <v>7038</v>
      </c>
      <c r="W18" s="1054"/>
      <c r="X18" s="1024"/>
      <c r="Y18" s="1024"/>
      <c r="Z18" s="1020" t="s">
        <v>6344</v>
      </c>
      <c r="AA18" s="1124"/>
      <c r="AB18" s="1020" t="s">
        <v>7039</v>
      </c>
      <c r="AC18" s="1058" t="s">
        <v>7040</v>
      </c>
      <c r="AD18" s="1024"/>
      <c r="AE18" s="1024"/>
      <c r="AF18" s="1058" t="s">
        <v>7041</v>
      </c>
      <c r="AG18" s="1024"/>
      <c r="AH18" s="1054"/>
      <c r="AI18" s="1026"/>
      <c r="AJ18" s="1026"/>
      <c r="AK18" s="1025" t="s">
        <v>1114</v>
      </c>
      <c r="AL18" s="1025"/>
      <c r="AM18" s="1061"/>
      <c r="AN18" s="1026"/>
      <c r="AO18" s="1026"/>
      <c r="AP18" s="1026"/>
      <c r="AQ18" s="1026"/>
      <c r="AR18" s="1061"/>
      <c r="AS18" s="1026"/>
      <c r="AT18" s="1061"/>
      <c r="AU18" s="1025" t="s">
        <v>3529</v>
      </c>
      <c r="AV18" s="1105" t="s">
        <v>7042</v>
      </c>
      <c r="AW18" s="1026"/>
      <c r="AX18" s="1054"/>
      <c r="AY18" s="1035"/>
      <c r="AZ18" s="1065" t="s">
        <v>7043</v>
      </c>
      <c r="BA18" s="1065" t="s">
        <v>3154</v>
      </c>
      <c r="BB18" s="1125" t="s">
        <v>7044</v>
      </c>
      <c r="BC18" s="1066"/>
      <c r="BD18" s="1054"/>
      <c r="BE18" s="1037" t="s">
        <v>706</v>
      </c>
      <c r="BF18" s="1116" t="s">
        <v>4047</v>
      </c>
      <c r="BG18" s="1037" t="s">
        <v>4266</v>
      </c>
      <c r="BH18" s="1037" t="s">
        <v>7045</v>
      </c>
      <c r="BI18" s="1037" t="s">
        <v>7046</v>
      </c>
      <c r="BJ18" s="1039"/>
      <c r="BK18" s="1037" t="s">
        <v>7047</v>
      </c>
      <c r="BL18" s="1054"/>
      <c r="BM18" s="1042" t="s">
        <v>4338</v>
      </c>
      <c r="BN18" s="1084"/>
      <c r="BO18" s="1041"/>
      <c r="BP18" s="1070" t="s">
        <v>7048</v>
      </c>
      <c r="BQ18" s="1041"/>
      <c r="BR18" s="1042" t="s">
        <v>3898</v>
      </c>
      <c r="BS18" s="1041"/>
      <c r="BT18" s="1042" t="s">
        <v>7049</v>
      </c>
      <c r="BU18" s="1042" t="s">
        <v>7050</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50" t="s">
        <v>1929</v>
      </c>
      <c r="B19" s="83" t="s">
        <v>7051</v>
      </c>
      <c r="C19" s="84" t="s">
        <v>1277</v>
      </c>
      <c r="D19" s="85" t="s">
        <v>737</v>
      </c>
      <c r="E19" s="86" t="s">
        <v>1277</v>
      </c>
      <c r="F19" s="87" t="s">
        <v>328</v>
      </c>
      <c r="G19" s="83" t="s">
        <v>1742</v>
      </c>
      <c r="H19" s="1050" t="s">
        <v>7052</v>
      </c>
      <c r="I19" s="1011" t="s">
        <v>7053</v>
      </c>
      <c r="J19" s="1011" t="s">
        <v>1103</v>
      </c>
      <c r="K19" s="1011" t="s">
        <v>7054</v>
      </c>
      <c r="L19" s="1011" t="s">
        <v>7055</v>
      </c>
      <c r="M19" s="1053"/>
      <c r="N19" s="1011"/>
      <c r="O19" s="1011" t="s">
        <v>7056</v>
      </c>
      <c r="P19" s="1054"/>
      <c r="Q19" s="1015" t="s">
        <v>7057</v>
      </c>
      <c r="R19" s="1015" t="s">
        <v>6131</v>
      </c>
      <c r="S19" s="1015" t="s">
        <v>7058</v>
      </c>
      <c r="T19" s="1015" t="s">
        <v>7059</v>
      </c>
      <c r="U19" s="1015" t="s">
        <v>7060</v>
      </c>
      <c r="V19" s="1015" t="s">
        <v>7061</v>
      </c>
      <c r="W19" s="1054"/>
      <c r="X19" s="1020" t="s">
        <v>3531</v>
      </c>
      <c r="Y19" s="1020" t="s">
        <v>7062</v>
      </c>
      <c r="Z19" s="1058" t="s">
        <v>7063</v>
      </c>
      <c r="AA19" s="1127" t="s">
        <v>7064</v>
      </c>
      <c r="AB19" s="1020" t="s">
        <v>7065</v>
      </c>
      <c r="AC19" s="1020"/>
      <c r="AD19" s="1093" t="s">
        <v>7066</v>
      </c>
      <c r="AE19" s="1020" t="s">
        <v>4519</v>
      </c>
      <c r="AF19" s="1020" t="s">
        <v>7067</v>
      </c>
      <c r="AG19" s="1058" t="s">
        <v>7068</v>
      </c>
      <c r="AH19" s="1054"/>
      <c r="AI19" s="1030" t="s">
        <v>7069</v>
      </c>
      <c r="AJ19" s="1025"/>
      <c r="AK19" s="1025" t="s">
        <v>5222</v>
      </c>
      <c r="AL19" s="1078" t="s">
        <v>3137</v>
      </c>
      <c r="AM19" s="1025" t="s">
        <v>3669</v>
      </c>
      <c r="AN19" s="1028" t="s">
        <v>7070</v>
      </c>
      <c r="AO19" s="1025" t="s">
        <v>7071</v>
      </c>
      <c r="AP19" s="1030" t="s">
        <v>5914</v>
      </c>
      <c r="AQ19" s="1025" t="s">
        <v>7072</v>
      </c>
      <c r="AR19" s="1105"/>
      <c r="AS19" s="1025"/>
      <c r="AT19" s="1105"/>
      <c r="AU19" s="1028" t="s">
        <v>303</v>
      </c>
      <c r="AV19" s="1105" t="s">
        <v>5390</v>
      </c>
      <c r="AW19" s="1025"/>
      <c r="AX19" s="1054"/>
      <c r="AY19" s="1065" t="s">
        <v>7073</v>
      </c>
      <c r="AZ19" s="1065" t="s">
        <v>7074</v>
      </c>
      <c r="BA19" s="1065" t="s">
        <v>4729</v>
      </c>
      <c r="BB19" s="1125" t="s">
        <v>7075</v>
      </c>
      <c r="BC19" s="1125"/>
      <c r="BD19" s="1054"/>
      <c r="BE19" s="1037" t="s">
        <v>7076</v>
      </c>
      <c r="BF19" s="1037" t="s">
        <v>4718</v>
      </c>
      <c r="BG19" s="1036" t="s">
        <v>6577</v>
      </c>
      <c r="BH19" s="1081" t="s">
        <v>7077</v>
      </c>
      <c r="BI19" s="1036" t="s">
        <v>2341</v>
      </c>
      <c r="BJ19" s="1037"/>
      <c r="BK19" s="1037" t="s">
        <v>7078</v>
      </c>
      <c r="BL19" s="1054"/>
      <c r="BM19" s="1042" t="s">
        <v>7079</v>
      </c>
      <c r="BN19" s="1083"/>
      <c r="BO19" s="1043" t="s">
        <v>6242</v>
      </c>
      <c r="BP19" s="1042" t="s">
        <v>7080</v>
      </c>
      <c r="BQ19" s="1042"/>
      <c r="BR19" s="1043" t="s">
        <v>6248</v>
      </c>
      <c r="BS19" s="1083" t="s">
        <v>7081</v>
      </c>
      <c r="BT19" s="1042" t="s">
        <v>7082</v>
      </c>
      <c r="BU19" s="1042" t="s">
        <v>7083</v>
      </c>
      <c r="BV19" s="1054"/>
      <c r="BW19" s="1047" t="s">
        <v>3770</v>
      </c>
      <c r="BX19" s="1047" t="s">
        <v>7084</v>
      </c>
      <c r="BY19" s="1072"/>
      <c r="BZ19" s="1072"/>
      <c r="CA19" s="1047"/>
      <c r="CB19" s="1047" t="s">
        <v>7085</v>
      </c>
      <c r="CC19" s="1047" t="s">
        <v>7086</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2" t="s">
        <v>2628</v>
      </c>
      <c r="B20" s="105" t="s">
        <v>7087</v>
      </c>
      <c r="C20" s="106" t="s">
        <v>738</v>
      </c>
      <c r="D20" s="107" t="s">
        <v>1277</v>
      </c>
      <c r="E20" s="108" t="s">
        <v>1277</v>
      </c>
      <c r="F20" s="109" t="s">
        <v>738</v>
      </c>
      <c r="G20" s="105" t="s">
        <v>6034</v>
      </c>
      <c r="H20" s="1010"/>
      <c r="I20" s="1010"/>
      <c r="J20" s="1011" t="s">
        <v>308</v>
      </c>
      <c r="K20" s="1011" t="s">
        <v>7088</v>
      </c>
      <c r="L20" s="1011"/>
      <c r="M20" s="1053"/>
      <c r="N20" s="1010"/>
      <c r="O20" s="1011" t="s">
        <v>7089</v>
      </c>
      <c r="P20" s="1054"/>
      <c r="Q20" s="1015" t="s">
        <v>7090</v>
      </c>
      <c r="R20" s="1015" t="s">
        <v>3465</v>
      </c>
      <c r="S20" s="1015" t="s">
        <v>688</v>
      </c>
      <c r="T20" s="1015" t="s">
        <v>247</v>
      </c>
      <c r="U20" s="1016"/>
      <c r="V20" s="1015" t="s">
        <v>7091</v>
      </c>
      <c r="W20" s="1054"/>
      <c r="X20" s="1020" t="s">
        <v>2865</v>
      </c>
      <c r="Y20" s="1024"/>
      <c r="Z20" s="1020" t="s">
        <v>7092</v>
      </c>
      <c r="AA20" s="1020" t="s">
        <v>7093</v>
      </c>
      <c r="AB20" s="1020" t="s">
        <v>2649</v>
      </c>
      <c r="AC20" s="1020" t="s">
        <v>6929</v>
      </c>
      <c r="AD20" s="1020" t="s">
        <v>2858</v>
      </c>
      <c r="AE20" s="1020" t="s">
        <v>2993</v>
      </c>
      <c r="AF20" s="1020" t="s">
        <v>7094</v>
      </c>
      <c r="AG20" s="1020" t="s">
        <v>2653</v>
      </c>
      <c r="AH20" s="1054"/>
      <c r="AI20" s="1026"/>
      <c r="AJ20" s="1027" t="s">
        <v>7095</v>
      </c>
      <c r="AK20" s="1025" t="s">
        <v>1539</v>
      </c>
      <c r="AL20" s="1025"/>
      <c r="AM20" s="1061"/>
      <c r="AN20" s="1026"/>
      <c r="AO20" s="1026"/>
      <c r="AP20" s="1025" t="s">
        <v>7096</v>
      </c>
      <c r="AQ20" s="1025"/>
      <c r="AR20" s="1061"/>
      <c r="AS20" s="1025" t="s">
        <v>7097</v>
      </c>
      <c r="AT20" s="1105" t="s">
        <v>7098</v>
      </c>
      <c r="AU20" s="1025" t="s">
        <v>766</v>
      </c>
      <c r="AV20" s="1105" t="s">
        <v>7099</v>
      </c>
      <c r="AW20" s="1025" t="s">
        <v>7100</v>
      </c>
      <c r="AX20" s="1054"/>
      <c r="AY20" s="1065" t="s">
        <v>7101</v>
      </c>
      <c r="AZ20" s="1065" t="s">
        <v>7102</v>
      </c>
      <c r="BA20" s="1035"/>
      <c r="BB20" s="1065" t="s">
        <v>7103</v>
      </c>
      <c r="BC20" s="1066"/>
      <c r="BD20" s="1054"/>
      <c r="BE20" s="1037" t="s">
        <v>5638</v>
      </c>
      <c r="BF20" s="1039"/>
      <c r="BG20" s="1037" t="s">
        <v>469</v>
      </c>
      <c r="BH20" s="1037" t="s">
        <v>7104</v>
      </c>
      <c r="BI20" s="1037" t="s">
        <v>7105</v>
      </c>
      <c r="BJ20" s="1037" t="s">
        <v>7106</v>
      </c>
      <c r="BK20" s="1129" t="s">
        <v>7107</v>
      </c>
      <c r="BL20" s="1054"/>
      <c r="BM20" s="1042" t="s">
        <v>7108</v>
      </c>
      <c r="BN20" s="1042" t="s">
        <v>3687</v>
      </c>
      <c r="BO20" s="1041"/>
      <c r="BP20" s="1042" t="s">
        <v>7109</v>
      </c>
      <c r="BQ20" s="1041"/>
      <c r="BR20" s="1042" t="s">
        <v>2673</v>
      </c>
      <c r="BS20" s="1042" t="s">
        <v>4712</v>
      </c>
      <c r="BT20" s="1042" t="s">
        <v>7110</v>
      </c>
      <c r="BU20" s="1042" t="s">
        <v>7111</v>
      </c>
      <c r="BV20" s="1054"/>
      <c r="BW20" s="1130" t="s">
        <v>3207</v>
      </c>
      <c r="BX20" s="1047" t="s">
        <v>1380</v>
      </c>
      <c r="BY20" s="1072"/>
      <c r="BZ20" s="1072"/>
      <c r="CA20" s="1048"/>
      <c r="CB20" s="1047" t="s">
        <v>7112</v>
      </c>
      <c r="CC20" s="1047" t="s">
        <v>7113</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50" t="s">
        <v>7114</v>
      </c>
      <c r="B21" s="83" t="s">
        <v>7115</v>
      </c>
      <c r="C21" s="84" t="s">
        <v>1277</v>
      </c>
      <c r="D21" s="85" t="s">
        <v>1277</v>
      </c>
      <c r="E21" s="86" t="s">
        <v>1277</v>
      </c>
      <c r="F21" s="87" t="s">
        <v>641</v>
      </c>
      <c r="G21" s="83" t="s">
        <v>5469</v>
      </c>
      <c r="H21" s="1010"/>
      <c r="I21" s="1010"/>
      <c r="J21" s="1010"/>
      <c r="K21" s="1010"/>
      <c r="L21" s="1053" t="s">
        <v>7116</v>
      </c>
      <c r="M21" s="1053"/>
      <c r="N21" s="1074" t="s">
        <v>7117</v>
      </c>
      <c r="O21" s="1010"/>
      <c r="P21" s="1054"/>
      <c r="Q21" s="1016"/>
      <c r="R21" s="1016"/>
      <c r="S21" s="1016"/>
      <c r="T21" s="1016"/>
      <c r="U21" s="1015"/>
      <c r="V21" s="1101" t="s">
        <v>7118</v>
      </c>
      <c r="W21" s="1054"/>
      <c r="X21" s="1024"/>
      <c r="Y21" s="1024"/>
      <c r="Z21" s="1094" t="s">
        <v>7119</v>
      </c>
      <c r="AA21" s="1024"/>
      <c r="AB21" s="1024"/>
      <c r="AC21" s="1024"/>
      <c r="AD21" s="1024"/>
      <c r="AE21" s="1131" t="str">
        <f>HYPERLINK("https://youtu.be/0lXotWIeH0g","49.54")</f>
        <v>49.54</v>
      </c>
      <c r="AF21" s="1058" t="s">
        <v>7120</v>
      </c>
      <c r="AG21" s="1094" t="s">
        <v>7121</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7122</v>
      </c>
      <c r="AX21" s="1054"/>
      <c r="AY21" s="1035"/>
      <c r="AZ21" s="1035"/>
      <c r="BA21" s="1066" t="s">
        <v>3804</v>
      </c>
      <c r="BB21" s="1125" t="s">
        <v>7123</v>
      </c>
      <c r="BC21" s="1066"/>
      <c r="BD21" s="1054"/>
      <c r="BE21" s="1039"/>
      <c r="BF21" s="1039"/>
      <c r="BG21" s="1039"/>
      <c r="BH21" s="1107"/>
      <c r="BI21" s="1039"/>
      <c r="BJ21" s="1134" t="str">
        <f>HYPERLINK("https://youtu.be/ZWHJWoriERw","3:48.70")</f>
        <v>3:48.70</v>
      </c>
      <c r="BK21" s="1036" t="s">
        <v>7124</v>
      </c>
      <c r="BL21" s="1054"/>
      <c r="BM21" s="1084" t="s">
        <v>228</v>
      </c>
      <c r="BN21" s="1084"/>
      <c r="BO21" s="1041"/>
      <c r="BP21" s="1041"/>
      <c r="BQ21" s="1041"/>
      <c r="BR21" s="1043" t="str">
        <f>HYPERLINK("https://youtu.be/-5bLlrzaDDc","27.91")</f>
        <v>27.91</v>
      </c>
      <c r="BS21" s="1084" t="s">
        <v>7125</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9" t="s">
        <v>5988</v>
      </c>
      <c r="B22" s="105" t="s">
        <v>7115</v>
      </c>
      <c r="C22" s="106" t="s">
        <v>433</v>
      </c>
      <c r="D22" s="107" t="s">
        <v>738</v>
      </c>
      <c r="E22" s="108" t="s">
        <v>1277</v>
      </c>
      <c r="F22" s="109" t="s">
        <v>1151</v>
      </c>
      <c r="G22" s="105" t="s">
        <v>916</v>
      </c>
      <c r="H22" s="1051" t="s">
        <v>3951</v>
      </c>
      <c r="I22" s="1010"/>
      <c r="J22" s="1010"/>
      <c r="K22" s="1010"/>
      <c r="L22" s="1010"/>
      <c r="M22" s="1053"/>
      <c r="N22" s="1010"/>
      <c r="O22" s="1010"/>
      <c r="P22" s="1054"/>
      <c r="Q22" s="1016"/>
      <c r="R22" s="1017" t="s">
        <v>399</v>
      </c>
      <c r="S22" s="1016"/>
      <c r="T22" s="1076" t="s">
        <v>4384</v>
      </c>
      <c r="U22" s="1015"/>
      <c r="V22" s="1016"/>
      <c r="W22" s="1054"/>
      <c r="X22" s="1024"/>
      <c r="Y22" s="1024"/>
      <c r="Z22" s="1058" t="s">
        <v>3690</v>
      </c>
      <c r="AA22" s="1124"/>
      <c r="AB22" s="1024"/>
      <c r="AC22" s="1024"/>
      <c r="AD22" s="1021" t="s">
        <v>1169</v>
      </c>
      <c r="AE22" s="1058" t="s">
        <v>5226</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2756</v>
      </c>
      <c r="BP22" s="1041"/>
      <c r="BQ22" s="1041"/>
      <c r="BR22" s="1044" t="s">
        <v>5274</v>
      </c>
      <c r="BS22" s="1041"/>
      <c r="BT22" s="1083" t="s">
        <v>7126</v>
      </c>
      <c r="BU22" s="1044" t="s">
        <v>7127</v>
      </c>
      <c r="BV22" s="1054"/>
      <c r="BW22" s="1087" t="s">
        <v>7128</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7129</v>
      </c>
      <c r="C23" s="84" t="s">
        <v>1277</v>
      </c>
      <c r="D23" s="85" t="s">
        <v>1277</v>
      </c>
      <c r="E23" s="86" t="s">
        <v>738</v>
      </c>
      <c r="F23" s="87" t="s">
        <v>433</v>
      </c>
      <c r="G23" s="83" t="s">
        <v>3523</v>
      </c>
      <c r="H23" s="1050" t="s">
        <v>2537</v>
      </c>
      <c r="I23" s="1050" t="s">
        <v>7130</v>
      </c>
      <c r="J23" s="1137"/>
      <c r="K23" s="1050" t="s">
        <v>6123</v>
      </c>
      <c r="L23" s="1011"/>
      <c r="M23" s="1053"/>
      <c r="N23" s="1010"/>
      <c r="O23" s="1074" t="s">
        <v>7131</v>
      </c>
      <c r="P23" s="1054"/>
      <c r="Q23" s="1101" t="s">
        <v>7132</v>
      </c>
      <c r="R23" s="1016"/>
      <c r="S23" s="1016"/>
      <c r="T23" s="1101" t="s">
        <v>4823</v>
      </c>
      <c r="U23" s="1015"/>
      <c r="V23" s="1101" t="s">
        <v>7133</v>
      </c>
      <c r="W23" s="1054"/>
      <c r="X23" s="1058" t="s">
        <v>1855</v>
      </c>
      <c r="Y23" s="1024"/>
      <c r="Z23" s="1058" t="s">
        <v>1702</v>
      </c>
      <c r="AA23" s="1124"/>
      <c r="AB23" s="1058" t="s">
        <v>4909</v>
      </c>
      <c r="AC23" s="1024"/>
      <c r="AD23" s="1024"/>
      <c r="AE23" s="1058" t="s">
        <v>3993</v>
      </c>
      <c r="AF23" s="1058" t="s">
        <v>7134</v>
      </c>
      <c r="AG23" s="1024"/>
      <c r="AH23" s="1054"/>
      <c r="AI23" s="1026"/>
      <c r="AJ23" s="1026"/>
      <c r="AK23" s="1026"/>
      <c r="AL23" s="1026"/>
      <c r="AM23" s="1105" t="s">
        <v>4774</v>
      </c>
      <c r="AN23" s="1026"/>
      <c r="AO23" s="1062" t="s">
        <v>7135</v>
      </c>
      <c r="AP23" s="1026"/>
      <c r="AQ23" s="1026"/>
      <c r="AR23" s="1061"/>
      <c r="AS23" s="1026"/>
      <c r="AT23" s="1061"/>
      <c r="AU23" s="1030" t="s">
        <v>714</v>
      </c>
      <c r="AV23" s="1026"/>
      <c r="AW23" s="1026"/>
      <c r="AX23" s="1054"/>
      <c r="AY23" s="1035"/>
      <c r="AZ23" s="1035"/>
      <c r="BA23" s="1035"/>
      <c r="BB23" s="1125" t="s">
        <v>7136</v>
      </c>
      <c r="BC23" s="1066"/>
      <c r="BD23" s="1054"/>
      <c r="BE23" s="1116" t="s">
        <v>2552</v>
      </c>
      <c r="BF23" s="1039"/>
      <c r="BG23" s="1039"/>
      <c r="BH23" s="1107"/>
      <c r="BI23" s="1039"/>
      <c r="BJ23" s="1039"/>
      <c r="BK23" s="1116" t="s">
        <v>7137</v>
      </c>
      <c r="BL23" s="1054"/>
      <c r="BM23" s="1083" t="s">
        <v>606</v>
      </c>
      <c r="BN23" s="1084"/>
      <c r="BO23" s="1041"/>
      <c r="BP23" s="1041"/>
      <c r="BQ23" s="1041"/>
      <c r="BR23" s="1041"/>
      <c r="BS23" s="1041"/>
      <c r="BT23" s="1083" t="s">
        <v>7138</v>
      </c>
      <c r="BU23" s="1041"/>
      <c r="BV23" s="1054"/>
      <c r="BW23" s="1071" t="s">
        <v>7139</v>
      </c>
      <c r="BX23" s="1048"/>
      <c r="BY23" s="1072"/>
      <c r="BZ23" s="1072"/>
      <c r="CA23" s="1048"/>
      <c r="CB23" s="1071" t="s">
        <v>7140</v>
      </c>
      <c r="CC23" s="1047" t="s">
        <v>7141</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2" t="s">
        <v>6001</v>
      </c>
      <c r="B24" s="105" t="s">
        <v>5854</v>
      </c>
      <c r="C24" s="106" t="s">
        <v>1277</v>
      </c>
      <c r="D24" s="107" t="s">
        <v>1277</v>
      </c>
      <c r="E24" s="108" t="s">
        <v>737</v>
      </c>
      <c r="F24" s="109" t="s">
        <v>737</v>
      </c>
      <c r="G24" s="105" t="s">
        <v>3523</v>
      </c>
      <c r="H24" s="1010"/>
      <c r="I24" s="1010"/>
      <c r="J24" s="1010"/>
      <c r="K24" s="1010"/>
      <c r="L24" s="1011" t="s">
        <v>741</v>
      </c>
      <c r="M24" s="1053"/>
      <c r="N24" s="1011" t="s">
        <v>7142</v>
      </c>
      <c r="O24" s="1011"/>
      <c r="P24" s="1054"/>
      <c r="Q24" s="1016"/>
      <c r="R24" s="1016"/>
      <c r="S24" s="1016"/>
      <c r="T24" s="1016"/>
      <c r="U24" s="1016"/>
      <c r="V24" s="1101" t="s">
        <v>7143</v>
      </c>
      <c r="W24" s="1054"/>
      <c r="X24" s="1020" t="s">
        <v>7144</v>
      </c>
      <c r="Y24" s="1058" t="s">
        <v>7145</v>
      </c>
      <c r="Z24" s="1024"/>
      <c r="AA24" s="1138" t="s">
        <v>7146</v>
      </c>
      <c r="AB24" s="1024"/>
      <c r="AC24" s="1022" t="s">
        <v>4599</v>
      </c>
      <c r="AD24" s="1020" t="s">
        <v>1136</v>
      </c>
      <c r="AE24" s="1020" t="s">
        <v>7147</v>
      </c>
      <c r="AF24" s="1058" t="s">
        <v>7148</v>
      </c>
      <c r="AG24" s="1024"/>
      <c r="AH24" s="1054"/>
      <c r="AI24" s="1026"/>
      <c r="AJ24" s="1026"/>
      <c r="AK24" s="1025" t="s">
        <v>4629</v>
      </c>
      <c r="AL24" s="1026"/>
      <c r="AM24" s="1061"/>
      <c r="AN24" s="1026"/>
      <c r="AO24" s="1026"/>
      <c r="AP24" s="1026"/>
      <c r="AQ24" s="1026"/>
      <c r="AR24" s="1061"/>
      <c r="AS24" s="1026"/>
      <c r="AT24" s="1061"/>
      <c r="AU24" s="1026"/>
      <c r="AV24" s="1026"/>
      <c r="AW24" s="1105" t="s">
        <v>7149</v>
      </c>
      <c r="AX24" s="1054"/>
      <c r="AY24" s="1035"/>
      <c r="AZ24" s="1035"/>
      <c r="BA24" s="1035"/>
      <c r="BB24" s="1065" t="s">
        <v>7150</v>
      </c>
      <c r="BC24" s="1066"/>
      <c r="BD24" s="1054"/>
      <c r="BE24" s="1039"/>
      <c r="BF24" s="1039"/>
      <c r="BG24" s="1039"/>
      <c r="BH24" s="1107"/>
      <c r="BI24" s="1039"/>
      <c r="BJ24" s="1037" t="s">
        <v>7151</v>
      </c>
      <c r="BK24" s="1039"/>
      <c r="BL24" s="1054"/>
      <c r="BM24" s="1042" t="s">
        <v>5078</v>
      </c>
      <c r="BN24" s="1084"/>
      <c r="BO24" s="1041"/>
      <c r="BP24" s="1042" t="s">
        <v>7152</v>
      </c>
      <c r="BQ24" s="1045" t="s">
        <v>6907</v>
      </c>
      <c r="BR24" s="1042" t="s">
        <v>178</v>
      </c>
      <c r="BS24" s="1041"/>
      <c r="BT24" s="1083" t="s">
        <v>7153</v>
      </c>
      <c r="BU24" s="1042" t="s">
        <v>7154</v>
      </c>
      <c r="BV24" s="1054"/>
      <c r="BW24" s="1048"/>
      <c r="BX24" s="1048"/>
      <c r="BY24" s="1072"/>
      <c r="BZ24" s="1072"/>
      <c r="CA24" s="1048"/>
      <c r="CB24" s="1047" t="s">
        <v>7155</v>
      </c>
      <c r="CC24" s="1110" t="s">
        <v>7156</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50" t="s">
        <v>7157</v>
      </c>
      <c r="B25" s="83" t="s">
        <v>7158</v>
      </c>
      <c r="C25" s="84" t="s">
        <v>738</v>
      </c>
      <c r="D25" s="85" t="s">
        <v>1277</v>
      </c>
      <c r="E25" s="86" t="s">
        <v>738</v>
      </c>
      <c r="F25" s="87" t="s">
        <v>432</v>
      </c>
      <c r="G25" s="83" t="s">
        <v>2574</v>
      </c>
      <c r="H25" s="1011" t="s">
        <v>3506</v>
      </c>
      <c r="I25" s="1011"/>
      <c r="J25" s="1011"/>
      <c r="K25" s="1010"/>
      <c r="L25" s="1011" t="s">
        <v>7159</v>
      </c>
      <c r="M25" s="1053"/>
      <c r="N25" s="1011" t="s">
        <v>7160</v>
      </c>
      <c r="O25" s="1010"/>
      <c r="P25" s="1054"/>
      <c r="Q25" s="1015" t="s">
        <v>7161</v>
      </c>
      <c r="R25" s="1016"/>
      <c r="S25" s="1016"/>
      <c r="T25" s="1016"/>
      <c r="U25" s="1101" t="s">
        <v>7162</v>
      </c>
      <c r="V25" s="1015" t="s">
        <v>7163</v>
      </c>
      <c r="W25" s="1054"/>
      <c r="X25" s="1020"/>
      <c r="Y25" s="1020"/>
      <c r="Z25" s="1020" t="s">
        <v>7164</v>
      </c>
      <c r="AA25" s="1139" t="s">
        <v>4282</v>
      </c>
      <c r="AB25" s="1020" t="s">
        <v>1048</v>
      </c>
      <c r="AC25" s="1024"/>
      <c r="AD25" s="1024"/>
      <c r="AE25" s="1020" t="s">
        <v>7165</v>
      </c>
      <c r="AF25" s="1140" t="s">
        <v>7166</v>
      </c>
      <c r="AG25" s="1058" t="s">
        <v>7167</v>
      </c>
      <c r="AH25" s="1054"/>
      <c r="AI25" s="1027" t="s">
        <v>7168</v>
      </c>
      <c r="AJ25" s="1026"/>
      <c r="AK25" s="1026"/>
      <c r="AL25" s="1026"/>
      <c r="AM25" s="1061"/>
      <c r="AN25" s="1026"/>
      <c r="AO25" s="1026"/>
      <c r="AP25" s="1105" t="s">
        <v>7169</v>
      </c>
      <c r="AQ25" s="1025" t="s">
        <v>7170</v>
      </c>
      <c r="AR25" s="1061"/>
      <c r="AS25" s="1026"/>
      <c r="AT25" s="1105" t="s">
        <v>7171</v>
      </c>
      <c r="AU25" s="1025" t="s">
        <v>2356</v>
      </c>
      <c r="AV25" s="1026"/>
      <c r="AW25" s="1025" t="s">
        <v>7172</v>
      </c>
      <c r="AX25" s="1054"/>
      <c r="AY25" s="1035"/>
      <c r="AZ25" s="1035"/>
      <c r="BA25" s="1035"/>
      <c r="BB25" s="1065" t="s">
        <v>7173</v>
      </c>
      <c r="BC25" s="1066"/>
      <c r="BD25" s="1054"/>
      <c r="BE25" s="1039"/>
      <c r="BF25" s="1039"/>
      <c r="BG25" s="1039"/>
      <c r="BH25" s="1037"/>
      <c r="BI25" s="1039"/>
      <c r="BJ25" s="1067" t="s">
        <v>7174</v>
      </c>
      <c r="BK25" s="1036" t="s">
        <v>7175</v>
      </c>
      <c r="BL25" s="1054"/>
      <c r="BM25" s="1042" t="s">
        <v>7176</v>
      </c>
      <c r="BN25" s="1084"/>
      <c r="BO25" s="1041"/>
      <c r="BP25" s="1042" t="s">
        <v>2169</v>
      </c>
      <c r="BQ25" s="1041"/>
      <c r="BR25" s="1083" t="s">
        <v>905</v>
      </c>
      <c r="BS25" s="1041"/>
      <c r="BT25" s="1042" t="s">
        <v>7177</v>
      </c>
      <c r="BU25" s="1042" t="s">
        <v>7178</v>
      </c>
      <c r="BV25" s="1054"/>
      <c r="BW25" s="1048"/>
      <c r="BX25" s="1048"/>
      <c r="BY25" s="1072"/>
      <c r="BZ25" s="1072"/>
      <c r="CA25" s="1048"/>
      <c r="CB25" s="1071" t="s">
        <v>7179</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2" t="s">
        <v>3915</v>
      </c>
      <c r="B26" s="105" t="s">
        <v>7180</v>
      </c>
      <c r="C26" s="106" t="s">
        <v>1277</v>
      </c>
      <c r="D26" s="107" t="s">
        <v>737</v>
      </c>
      <c r="E26" s="108" t="s">
        <v>738</v>
      </c>
      <c r="F26" s="109" t="s">
        <v>1211</v>
      </c>
      <c r="G26" s="105" t="s">
        <v>4872</v>
      </c>
      <c r="H26" s="1050" t="s">
        <v>7181</v>
      </c>
      <c r="I26" s="1010"/>
      <c r="J26" s="1010"/>
      <c r="K26" s="1010"/>
      <c r="L26" s="1011" t="s">
        <v>1345</v>
      </c>
      <c r="M26" s="1053"/>
      <c r="N26" s="1050" t="s">
        <v>7182</v>
      </c>
      <c r="O26" s="1010"/>
      <c r="P26" s="1054"/>
      <c r="Q26" s="1141" t="s">
        <v>7183</v>
      </c>
      <c r="R26" s="1016"/>
      <c r="S26" s="1015" t="s">
        <v>5558</v>
      </c>
      <c r="T26" s="1077" t="s">
        <v>615</v>
      </c>
      <c r="U26" s="1142" t="s">
        <v>7184</v>
      </c>
      <c r="V26" s="1015" t="s">
        <v>7185</v>
      </c>
      <c r="W26" s="1054"/>
      <c r="X26" s="1024"/>
      <c r="Y26" s="1020" t="s">
        <v>3927</v>
      </c>
      <c r="Z26" s="1020" t="s">
        <v>4906</v>
      </c>
      <c r="AA26" s="1143" t="s">
        <v>1969</v>
      </c>
      <c r="AB26" s="1020" t="s">
        <v>5780</v>
      </c>
      <c r="AC26" s="1020" t="s">
        <v>6465</v>
      </c>
      <c r="AD26" s="1020" t="s">
        <v>2779</v>
      </c>
      <c r="AE26" s="1057" t="s">
        <v>241</v>
      </c>
      <c r="AF26" s="1024"/>
      <c r="AG26" s="1022" t="s">
        <v>3930</v>
      </c>
      <c r="AH26" s="1054"/>
      <c r="AI26" s="1025" t="s">
        <v>7186</v>
      </c>
      <c r="AJ26" s="1025" t="s">
        <v>7187</v>
      </c>
      <c r="AK26" s="1025" t="s">
        <v>4249</v>
      </c>
      <c r="AL26" s="1025"/>
      <c r="AM26" s="1061"/>
      <c r="AN26" s="1030" t="s">
        <v>6397</v>
      </c>
      <c r="AO26" s="1026"/>
      <c r="AP26" s="1025" t="s">
        <v>7188</v>
      </c>
      <c r="AQ26" s="1025" t="s">
        <v>7189</v>
      </c>
      <c r="AR26" s="1061"/>
      <c r="AS26" s="1025" t="s">
        <v>7190</v>
      </c>
      <c r="AT26" s="1061"/>
      <c r="AU26" s="1030" t="s">
        <v>2445</v>
      </c>
      <c r="AV26" s="1025" t="s">
        <v>7191</v>
      </c>
      <c r="AW26" s="1025" t="s">
        <v>7192</v>
      </c>
      <c r="AX26" s="1054"/>
      <c r="AY26" s="1035"/>
      <c r="AZ26" s="1035"/>
      <c r="BA26" s="1065" t="s">
        <v>5663</v>
      </c>
      <c r="BB26" s="1065" t="s">
        <v>7193</v>
      </c>
      <c r="BC26" s="1066"/>
      <c r="BD26" s="1054"/>
      <c r="BE26" s="1039"/>
      <c r="BF26" s="1037" t="s">
        <v>7194</v>
      </c>
      <c r="BG26" s="1039"/>
      <c r="BH26" s="1107"/>
      <c r="BI26" s="1039"/>
      <c r="BJ26" s="1037" t="s">
        <v>7195</v>
      </c>
      <c r="BK26" s="1039"/>
      <c r="BL26" s="1054"/>
      <c r="BM26" s="1083" t="s">
        <v>7196</v>
      </c>
      <c r="BN26" s="1084"/>
      <c r="BO26" s="1041"/>
      <c r="BP26" s="1041"/>
      <c r="BQ26" s="1070" t="s">
        <v>7140</v>
      </c>
      <c r="BR26" s="1083" t="s">
        <v>316</v>
      </c>
      <c r="BS26" s="1070" t="s">
        <v>7197</v>
      </c>
      <c r="BT26" s="1041"/>
      <c r="BU26" s="1042" t="s">
        <v>3496</v>
      </c>
      <c r="BV26" s="1054"/>
      <c r="BW26" s="1048"/>
      <c r="BX26" s="1048"/>
      <c r="BY26" s="1072"/>
      <c r="BZ26" s="1072"/>
      <c r="CA26" s="1048"/>
      <c r="CB26" s="1047" t="s">
        <v>7141</v>
      </c>
      <c r="CC26" s="1047" t="s">
        <v>7198</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6010</v>
      </c>
      <c r="B27" s="83" t="s">
        <v>7180</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7199</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2" t="s">
        <v>3732</v>
      </c>
      <c r="B28" s="105" t="s">
        <v>7200</v>
      </c>
      <c r="C28" s="106" t="s">
        <v>1277</v>
      </c>
      <c r="D28" s="107" t="s">
        <v>1277</v>
      </c>
      <c r="E28" s="108" t="s">
        <v>738</v>
      </c>
      <c r="F28" s="109" t="s">
        <v>737</v>
      </c>
      <c r="G28" s="105" t="s">
        <v>1673</v>
      </c>
      <c r="H28" s="1011" t="s">
        <v>2857</v>
      </c>
      <c r="I28" s="1010"/>
      <c r="J28" s="1010"/>
      <c r="K28" s="1010"/>
      <c r="L28" s="1011" t="s">
        <v>7201</v>
      </c>
      <c r="M28" s="1053"/>
      <c r="N28" s="1011" t="s">
        <v>7202</v>
      </c>
      <c r="O28" s="1010"/>
      <c r="P28" s="1054"/>
      <c r="Q28" s="1015" t="s">
        <v>7203</v>
      </c>
      <c r="R28" s="1016"/>
      <c r="S28" s="1016"/>
      <c r="T28" s="1016"/>
      <c r="U28" s="1101" t="s">
        <v>6825</v>
      </c>
      <c r="V28" s="1015" t="s">
        <v>7204</v>
      </c>
      <c r="W28" s="1054"/>
      <c r="X28" s="1024"/>
      <c r="Y28" s="1024"/>
      <c r="Z28" s="1020" t="s">
        <v>6772</v>
      </c>
      <c r="AA28" s="1124"/>
      <c r="AB28" s="1020" t="s">
        <v>4372</v>
      </c>
      <c r="AC28" s="1020" t="s">
        <v>193</v>
      </c>
      <c r="AD28" s="1024"/>
      <c r="AE28" s="1020" t="s">
        <v>3640</v>
      </c>
      <c r="AF28" s="1057" t="s">
        <v>7205</v>
      </c>
      <c r="AG28" s="1020" t="s">
        <v>7206</v>
      </c>
      <c r="AH28" s="1054"/>
      <c r="AI28" s="1025" t="s">
        <v>7207</v>
      </c>
      <c r="AJ28" s="1025" t="s">
        <v>7208</v>
      </c>
      <c r="AK28" s="1025" t="s">
        <v>3704</v>
      </c>
      <c r="AL28" s="1025"/>
      <c r="AM28" s="1061"/>
      <c r="AN28" s="1026"/>
      <c r="AO28" s="1026"/>
      <c r="AP28" s="1025" t="s">
        <v>7209</v>
      </c>
      <c r="AQ28" s="1025" t="s">
        <v>4532</v>
      </c>
      <c r="AR28" s="1105"/>
      <c r="AS28" s="1025" t="s">
        <v>7210</v>
      </c>
      <c r="AT28" s="1025"/>
      <c r="AU28" s="1025" t="s">
        <v>766</v>
      </c>
      <c r="AV28" s="1026"/>
      <c r="AW28" s="1025" t="s">
        <v>7211</v>
      </c>
      <c r="AX28" s="1054"/>
      <c r="AY28" s="1065"/>
      <c r="AZ28" s="1065" t="s">
        <v>7212</v>
      </c>
      <c r="BA28" s="1125" t="s">
        <v>4013</v>
      </c>
      <c r="BB28" s="1125" t="s">
        <v>7213</v>
      </c>
      <c r="BC28" s="1066"/>
      <c r="BD28" s="1054"/>
      <c r="BE28" s="1037" t="s">
        <v>7214</v>
      </c>
      <c r="BF28" s="1039"/>
      <c r="BG28" s="1039"/>
      <c r="BH28" s="1107"/>
      <c r="BI28" s="1039"/>
      <c r="BJ28" s="1037" t="s">
        <v>7215</v>
      </c>
      <c r="BK28" s="1037" t="s">
        <v>7216</v>
      </c>
      <c r="BL28" s="1054"/>
      <c r="BM28" s="1042" t="s">
        <v>3274</v>
      </c>
      <c r="BN28" s="1084"/>
      <c r="BO28" s="1041"/>
      <c r="BP28" s="1042" t="s">
        <v>2158</v>
      </c>
      <c r="BQ28" s="1083" t="s">
        <v>7217</v>
      </c>
      <c r="BR28" s="1041"/>
      <c r="BS28" s="1041"/>
      <c r="BT28" s="1042" t="s">
        <v>4925</v>
      </c>
      <c r="BU28" s="1042" t="s">
        <v>7218</v>
      </c>
      <c r="BV28" s="1054"/>
      <c r="BW28" s="1048"/>
      <c r="BX28" s="1048"/>
      <c r="BY28" s="1072"/>
      <c r="BZ28" s="1072"/>
      <c r="CA28" s="1048"/>
      <c r="CB28" s="1048"/>
      <c r="CC28" s="1047" t="s">
        <v>7219</v>
      </c>
      <c r="CD28" s="1072"/>
      <c r="CE28" s="1072"/>
      <c r="CF28" s="1098" t="s">
        <v>7220</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50" t="s">
        <v>2572</v>
      </c>
      <c r="B29" s="83" t="s">
        <v>7221</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1589</v>
      </c>
      <c r="U29" s="1019" t="s">
        <v>7222</v>
      </c>
      <c r="V29" s="1015" t="s">
        <v>7223</v>
      </c>
      <c r="W29" s="1054"/>
      <c r="X29" s="1024"/>
      <c r="Y29" s="1024"/>
      <c r="Z29" s="1024"/>
      <c r="AA29" s="1124"/>
      <c r="AB29" s="1020"/>
      <c r="AC29" s="1021" t="s">
        <v>7224</v>
      </c>
      <c r="AD29" s="1020" t="s">
        <v>7225</v>
      </c>
      <c r="AE29" s="1020" t="s">
        <v>4162</v>
      </c>
      <c r="AF29" s="1024"/>
      <c r="AG29" s="1024"/>
      <c r="AH29" s="1054"/>
      <c r="AI29" s="1026"/>
      <c r="AJ29" s="1026"/>
      <c r="AK29" s="1026"/>
      <c r="AL29" s="1026"/>
      <c r="AM29" s="1061"/>
      <c r="AN29" s="1062" t="s">
        <v>7226</v>
      </c>
      <c r="AO29" s="1026"/>
      <c r="AP29" s="1026"/>
      <c r="AQ29" s="1026"/>
      <c r="AR29" s="1061"/>
      <c r="AS29" s="1026"/>
      <c r="AT29" s="1061"/>
      <c r="AU29" s="1025" t="s">
        <v>2771</v>
      </c>
      <c r="AV29" s="1026"/>
      <c r="AW29" s="1026"/>
      <c r="AX29" s="1054"/>
      <c r="AY29" s="1035"/>
      <c r="AZ29" s="1035"/>
      <c r="BA29" s="1033" t="s">
        <v>1368</v>
      </c>
      <c r="BB29" s="1065" t="s">
        <v>7227</v>
      </c>
      <c r="BC29" s="1066"/>
      <c r="BD29" s="1054"/>
      <c r="BE29" s="1039"/>
      <c r="BF29" s="1039"/>
      <c r="BG29" s="1039"/>
      <c r="BH29" s="1107"/>
      <c r="BI29" s="1039"/>
      <c r="BJ29" s="1039"/>
      <c r="BK29" s="1039"/>
      <c r="BL29" s="1054"/>
      <c r="BM29" s="1042" t="s">
        <v>7228</v>
      </c>
      <c r="BN29" s="1084"/>
      <c r="BO29" s="1041"/>
      <c r="BP29" s="1041"/>
      <c r="BQ29" s="1041"/>
      <c r="BR29" s="1041"/>
      <c r="BS29" s="1041"/>
      <c r="BT29" s="1042" t="s">
        <v>7229</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2" t="s">
        <v>5996</v>
      </c>
      <c r="B30" s="105" t="s">
        <v>2630</v>
      </c>
      <c r="C30" s="106" t="s">
        <v>1277</v>
      </c>
      <c r="D30" s="107" t="s">
        <v>1277</v>
      </c>
      <c r="E30" s="108" t="s">
        <v>1277</v>
      </c>
      <c r="F30" s="109" t="s">
        <v>737</v>
      </c>
      <c r="G30" s="105" t="s">
        <v>5363</v>
      </c>
      <c r="H30" s="1111" t="s">
        <v>1801</v>
      </c>
      <c r="I30" s="1011" t="s">
        <v>7230</v>
      </c>
      <c r="J30" s="1011"/>
      <c r="K30" s="1011"/>
      <c r="L30" s="1074" t="s">
        <v>7231</v>
      </c>
      <c r="M30" s="1053"/>
      <c r="N30" s="1010"/>
      <c r="O30" s="1010"/>
      <c r="P30" s="1054"/>
      <c r="Q30" s="1016"/>
      <c r="R30" s="1016"/>
      <c r="S30" s="1016"/>
      <c r="T30" s="1016"/>
      <c r="U30" s="1015" t="s">
        <v>410</v>
      </c>
      <c r="V30" s="1101" t="s">
        <v>2397</v>
      </c>
      <c r="W30" s="1054"/>
      <c r="X30" s="1058" t="s">
        <v>4390</v>
      </c>
      <c r="Y30" s="1020" t="s">
        <v>7232</v>
      </c>
      <c r="Z30" s="1058" t="s">
        <v>7233</v>
      </c>
      <c r="AA30" s="1127" t="s">
        <v>4282</v>
      </c>
      <c r="AB30" s="1058" t="s">
        <v>2096</v>
      </c>
      <c r="AC30" s="1024"/>
      <c r="AD30" s="1024"/>
      <c r="AE30" s="1057" t="str">
        <f>HYPERLINK("https://twitter.com/Qbe_Root/status/1242884733232648192","56.04")</f>
        <v>56.04</v>
      </c>
      <c r="AF30" s="1058" t="s">
        <v>7234</v>
      </c>
      <c r="AG30" s="1024"/>
      <c r="AH30" s="1054"/>
      <c r="AI30" s="1026"/>
      <c r="AJ30" s="1025" t="s">
        <v>7235</v>
      </c>
      <c r="AK30" s="1025" t="s">
        <v>7236</v>
      </c>
      <c r="AL30" s="1025"/>
      <c r="AM30" s="1061"/>
      <c r="AN30" s="1150" t="s">
        <v>7237</v>
      </c>
      <c r="AO30" s="1026"/>
      <c r="AP30" s="1026"/>
      <c r="AQ30" s="1026"/>
      <c r="AR30" s="1061"/>
      <c r="AS30" s="1026"/>
      <c r="AT30" s="1061"/>
      <c r="AU30" s="1025" t="s">
        <v>5779</v>
      </c>
      <c r="AV30" s="1025" t="s">
        <v>7238</v>
      </c>
      <c r="AW30" s="1026"/>
      <c r="AX30" s="1054"/>
      <c r="AY30" s="1035"/>
      <c r="AZ30" s="1035"/>
      <c r="BA30" s="1035"/>
      <c r="BB30" s="1125" t="s">
        <v>7239</v>
      </c>
      <c r="BC30" s="1066"/>
      <c r="BD30" s="1054"/>
      <c r="BE30" s="1037" t="s">
        <v>1328</v>
      </c>
      <c r="BF30" s="1039"/>
      <c r="BG30" s="1039"/>
      <c r="BH30" s="1107"/>
      <c r="BI30" s="1037" t="s">
        <v>7240</v>
      </c>
      <c r="BJ30" s="1039"/>
      <c r="BK30" s="1037" t="s">
        <v>7241</v>
      </c>
      <c r="BL30" s="1054"/>
      <c r="BM30" s="1042" t="s">
        <v>7242</v>
      </c>
      <c r="BN30" s="1084"/>
      <c r="BO30" s="1041"/>
      <c r="BP30" s="1041"/>
      <c r="BQ30" s="1041"/>
      <c r="BR30" s="1083" t="s">
        <v>1334</v>
      </c>
      <c r="BS30" s="1041"/>
      <c r="BT30" s="1151" t="str">
        <f>HYPERLINK("https://twitter.com/Qbe_Root/status/1400138849058275330", "1:53.21")</f>
        <v>1:53.21</v>
      </c>
      <c r="BU30" s="1042" t="s">
        <v>7243</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50" t="s">
        <v>7244</v>
      </c>
      <c r="B31" s="83" t="s">
        <v>739</v>
      </c>
      <c r="C31" s="84" t="s">
        <v>1277</v>
      </c>
      <c r="D31" s="85" t="s">
        <v>1277</v>
      </c>
      <c r="E31" s="86" t="s">
        <v>1277</v>
      </c>
      <c r="F31" s="87" t="s">
        <v>1277</v>
      </c>
      <c r="G31" s="83" t="s">
        <v>916</v>
      </c>
      <c r="H31" s="1010"/>
      <c r="I31" s="1010"/>
      <c r="J31" s="1011" t="s">
        <v>7245</v>
      </c>
      <c r="K31" s="1010"/>
      <c r="L31" s="1010"/>
      <c r="M31" s="1053"/>
      <c r="N31" s="1010"/>
      <c r="O31" s="1011" t="s">
        <v>7246</v>
      </c>
      <c r="P31" s="1054"/>
      <c r="Q31" s="1016"/>
      <c r="R31" s="1016"/>
      <c r="S31" s="1016"/>
      <c r="T31" s="1016"/>
      <c r="U31" s="1016"/>
      <c r="V31" s="1015" t="s">
        <v>7247</v>
      </c>
      <c r="W31" s="1054"/>
      <c r="X31" s="1024"/>
      <c r="Y31" s="1024"/>
      <c r="Z31" s="1024"/>
      <c r="AA31" s="1124"/>
      <c r="AB31" s="1024"/>
      <c r="AC31" s="1024"/>
      <c r="AD31" s="1024"/>
      <c r="AE31" s="1020" t="s">
        <v>3576</v>
      </c>
      <c r="AF31" s="1020" t="s">
        <v>7248</v>
      </c>
      <c r="AG31" s="1024"/>
      <c r="AH31" s="1054"/>
      <c r="AI31" s="1026"/>
      <c r="AJ31" s="1026"/>
      <c r="AK31" s="1026"/>
      <c r="AL31" s="1026"/>
      <c r="AM31" s="1061"/>
      <c r="AN31" s="1025" t="s">
        <v>7249</v>
      </c>
      <c r="AO31" s="1026"/>
      <c r="AP31" s="1026"/>
      <c r="AQ31" s="1026"/>
      <c r="AR31" s="1061"/>
      <c r="AS31" s="1026"/>
      <c r="AT31" s="1061"/>
      <c r="AU31" s="1026"/>
      <c r="AV31" s="1026"/>
      <c r="AW31" s="1026"/>
      <c r="AX31" s="1054"/>
      <c r="AY31" s="1065" t="s">
        <v>7250</v>
      </c>
      <c r="AZ31" s="1035"/>
      <c r="BA31" s="1065"/>
      <c r="BB31" s="1065" t="s">
        <v>7251</v>
      </c>
      <c r="BC31" s="1066"/>
      <c r="BD31" s="1054"/>
      <c r="BE31" s="1039"/>
      <c r="BF31" s="1039"/>
      <c r="BG31" s="1039"/>
      <c r="BH31" s="1107"/>
      <c r="BI31" s="1039"/>
      <c r="BJ31" s="1039"/>
      <c r="BK31" s="1037" t="s">
        <v>7252</v>
      </c>
      <c r="BL31" s="1054"/>
      <c r="BM31" s="1041"/>
      <c r="BN31" s="1084"/>
      <c r="BO31" s="1041"/>
      <c r="BP31" s="1042" t="s">
        <v>2062</v>
      </c>
      <c r="BQ31" s="1041"/>
      <c r="BR31" s="1041"/>
      <c r="BS31" s="1041"/>
      <c r="BT31" s="1083" t="s">
        <v>7253</v>
      </c>
      <c r="BU31" s="1042" t="s">
        <v>3225</v>
      </c>
      <c r="BV31" s="1054"/>
      <c r="BW31" s="1047" t="s">
        <v>5754</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2" t="s">
        <v>2172</v>
      </c>
      <c r="B32" s="105" t="s">
        <v>7254</v>
      </c>
      <c r="C32" s="106" t="s">
        <v>738</v>
      </c>
      <c r="D32" s="107" t="s">
        <v>1277</v>
      </c>
      <c r="E32" s="108" t="s">
        <v>1277</v>
      </c>
      <c r="F32" s="109" t="s">
        <v>738</v>
      </c>
      <c r="G32" s="105" t="s">
        <v>5469</v>
      </c>
      <c r="H32" s="1011"/>
      <c r="I32" s="1010"/>
      <c r="J32" s="1010"/>
      <c r="K32" s="1010"/>
      <c r="L32" s="1011" t="s">
        <v>7255</v>
      </c>
      <c r="M32" s="1053"/>
      <c r="N32" s="1011" t="s">
        <v>7256</v>
      </c>
      <c r="O32" s="1011"/>
      <c r="P32" s="1054"/>
      <c r="Q32" s="1015" t="s">
        <v>7257</v>
      </c>
      <c r="R32" s="1016"/>
      <c r="S32" s="1016"/>
      <c r="T32" s="1016"/>
      <c r="U32" s="1016"/>
      <c r="V32" s="1015" t="s">
        <v>7258</v>
      </c>
      <c r="W32" s="1054"/>
      <c r="X32" s="1024"/>
      <c r="Y32" s="1024"/>
      <c r="Z32" s="1020" t="s">
        <v>7259</v>
      </c>
      <c r="AA32" s="1020" t="s">
        <v>7260</v>
      </c>
      <c r="AB32" s="1020" t="s">
        <v>7261</v>
      </c>
      <c r="AC32" s="1020" t="s">
        <v>7262</v>
      </c>
      <c r="AD32" s="1024"/>
      <c r="AE32" s="1020" t="s">
        <v>2528</v>
      </c>
      <c r="AF32" s="1024"/>
      <c r="AG32" s="1020" t="s">
        <v>7263</v>
      </c>
      <c r="AH32" s="1054"/>
      <c r="AI32" s="1026"/>
      <c r="AJ32" s="1026"/>
      <c r="AK32" s="1026"/>
      <c r="AL32" s="1026"/>
      <c r="AM32" s="1061"/>
      <c r="AN32" s="1025" t="s">
        <v>7264</v>
      </c>
      <c r="AO32" s="1026"/>
      <c r="AP32" s="1026"/>
      <c r="AQ32" s="1026"/>
      <c r="AR32" s="1061"/>
      <c r="AS32" s="1026"/>
      <c r="AT32" s="1061"/>
      <c r="AU32" s="1025" t="s">
        <v>428</v>
      </c>
      <c r="AV32" s="1026"/>
      <c r="AW32" s="1025" t="s">
        <v>7265</v>
      </c>
      <c r="AX32" s="1054"/>
      <c r="AY32" s="1065" t="s">
        <v>7266</v>
      </c>
      <c r="AZ32" s="1065" t="s">
        <v>7267</v>
      </c>
      <c r="BA32" s="1035"/>
      <c r="BB32" s="1065" t="s">
        <v>7268</v>
      </c>
      <c r="BC32" s="1066"/>
      <c r="BD32" s="1054"/>
      <c r="BE32" s="1039"/>
      <c r="BF32" s="1039"/>
      <c r="BG32" s="1039"/>
      <c r="BH32" s="1107"/>
      <c r="BI32" s="1039"/>
      <c r="BJ32" s="1081" t="s">
        <v>7269</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432</v>
      </c>
      <c r="G33" s="83" t="s">
        <v>1931</v>
      </c>
      <c r="H33" s="1011" t="s">
        <v>7270</v>
      </c>
      <c r="I33" s="1010"/>
      <c r="J33" s="1010"/>
      <c r="K33" s="1010"/>
      <c r="L33" s="1010"/>
      <c r="M33" s="1053"/>
      <c r="N33" s="1010"/>
      <c r="O33" s="1010"/>
      <c r="P33" s="1054"/>
      <c r="Q33" s="1016"/>
      <c r="R33" s="1016"/>
      <c r="S33" s="1015" t="s">
        <v>955</v>
      </c>
      <c r="T33" s="1015" t="s">
        <v>1627</v>
      </c>
      <c r="U33" s="1015" t="s">
        <v>4158</v>
      </c>
      <c r="V33" s="1015" t="s">
        <v>7271</v>
      </c>
      <c r="W33" s="1054"/>
      <c r="X33" s="1020" t="s">
        <v>3174</v>
      </c>
      <c r="Y33" s="1024"/>
      <c r="Z33" s="1024"/>
      <c r="AA33" s="1124"/>
      <c r="AB33" s="1024"/>
      <c r="AC33" s="1024"/>
      <c r="AD33" s="1024"/>
      <c r="AE33" s="1024"/>
      <c r="AF33" s="1024"/>
      <c r="AG33" s="1024"/>
      <c r="AH33" s="1054"/>
      <c r="AI33" s="1026"/>
      <c r="AJ33" s="1026"/>
      <c r="AK33" s="1025" t="s">
        <v>7272</v>
      </c>
      <c r="AL33" s="1026"/>
      <c r="AM33" s="1061"/>
      <c r="AN33" s="1025" t="s">
        <v>7273</v>
      </c>
      <c r="AO33" s="1026"/>
      <c r="AP33" s="1030" t="s">
        <v>7274</v>
      </c>
      <c r="AQ33" s="1026"/>
      <c r="AR33" s="1061"/>
      <c r="AS33" s="1026"/>
      <c r="AT33" s="1061"/>
      <c r="AU33" s="1025" t="s">
        <v>1298</v>
      </c>
      <c r="AV33" s="1026"/>
      <c r="AW33" s="1026"/>
      <c r="AX33" s="1054"/>
      <c r="AY33" s="1035"/>
      <c r="AZ33" s="1065" t="s">
        <v>7275</v>
      </c>
      <c r="BA33" s="1065" t="s">
        <v>416</v>
      </c>
      <c r="BB33" s="1065" t="s">
        <v>7276</v>
      </c>
      <c r="BC33" s="1066"/>
      <c r="BD33" s="1054"/>
      <c r="BE33" s="1039"/>
      <c r="BF33" s="1039"/>
      <c r="BG33" s="1039"/>
      <c r="BH33" s="1107"/>
      <c r="BI33" s="1039"/>
      <c r="BJ33" s="1039"/>
      <c r="BK33" s="1039"/>
      <c r="BL33" s="1054"/>
      <c r="BM33" s="1043" t="s">
        <v>7277</v>
      </c>
      <c r="BN33" s="1084"/>
      <c r="BO33" s="1043" t="s">
        <v>967</v>
      </c>
      <c r="BP33" s="1041"/>
      <c r="BQ33" s="1041"/>
      <c r="BR33" s="1041"/>
      <c r="BS33" s="1041"/>
      <c r="BT33" s="1042" t="s">
        <v>7278</v>
      </c>
      <c r="BU33" s="1042" t="s">
        <v>7279</v>
      </c>
      <c r="BV33" s="1054"/>
      <c r="BW33" s="1048"/>
      <c r="BX33" s="1071" t="s">
        <v>5328</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2" t="s">
        <v>7280</v>
      </c>
      <c r="B34" s="105" t="s">
        <v>2009</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5012</v>
      </c>
      <c r="U34" s="1016"/>
      <c r="V34" s="1100" t="s">
        <v>7281</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50" t="s">
        <v>7282</v>
      </c>
      <c r="B35" s="83" t="s">
        <v>3061</v>
      </c>
      <c r="C35" s="84" t="s">
        <v>1277</v>
      </c>
      <c r="D35" s="85" t="s">
        <v>1277</v>
      </c>
      <c r="E35" s="86" t="s">
        <v>1277</v>
      </c>
      <c r="F35" s="87" t="s">
        <v>541</v>
      </c>
      <c r="G35" s="83" t="s">
        <v>432</v>
      </c>
      <c r="H35" s="767"/>
      <c r="I35" s="767"/>
      <c r="J35" s="767"/>
      <c r="K35" s="767"/>
      <c r="L35" s="767"/>
      <c r="M35" s="1156"/>
      <c r="N35" s="767"/>
      <c r="O35" s="767"/>
      <c r="P35" s="767"/>
      <c r="Q35" s="1156"/>
      <c r="R35" s="1156"/>
      <c r="S35" s="1156"/>
      <c r="T35" s="1156"/>
      <c r="U35" s="1156"/>
      <c r="V35" s="1156"/>
      <c r="W35" s="93"/>
      <c r="X35" s="741" t="s">
        <v>1024</v>
      </c>
      <c r="Y35" s="767" t="s">
        <v>7283</v>
      </c>
      <c r="Z35" s="767"/>
      <c r="AA35" s="767"/>
      <c r="AB35" s="741" t="s">
        <v>1951</v>
      </c>
      <c r="AC35" s="767"/>
      <c r="AD35" s="1156"/>
      <c r="AE35" s="1156"/>
      <c r="AF35" s="741" t="s">
        <v>7284</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2" t="s">
        <v>4514</v>
      </c>
      <c r="B36" s="105" t="s">
        <v>3917</v>
      </c>
      <c r="C36" s="106" t="s">
        <v>1277</v>
      </c>
      <c r="D36" s="107" t="s">
        <v>1277</v>
      </c>
      <c r="E36" s="108" t="s">
        <v>1277</v>
      </c>
      <c r="F36" s="109" t="s">
        <v>1277</v>
      </c>
      <c r="G36" s="105" t="s">
        <v>329</v>
      </c>
      <c r="H36" s="1010"/>
      <c r="I36" s="1010"/>
      <c r="J36" s="1011" t="s">
        <v>7285</v>
      </c>
      <c r="K36" s="1011"/>
      <c r="L36" s="1011"/>
      <c r="M36" s="1011" t="s">
        <v>7286</v>
      </c>
      <c r="N36" s="1010"/>
      <c r="O36" s="1011" t="s">
        <v>7287</v>
      </c>
      <c r="P36" s="1054"/>
      <c r="Q36" s="1016"/>
      <c r="R36" s="1015" t="s">
        <v>6612</v>
      </c>
      <c r="S36" s="1016"/>
      <c r="T36" s="1016"/>
      <c r="U36" s="1016"/>
      <c r="V36" s="1015" t="s">
        <v>7288</v>
      </c>
      <c r="W36" s="1054"/>
      <c r="X36" s="1024"/>
      <c r="Y36" s="1024"/>
      <c r="Z36" s="1024"/>
      <c r="AA36" s="1139" t="s">
        <v>7289</v>
      </c>
      <c r="AB36" s="1020" t="s">
        <v>7290</v>
      </c>
      <c r="AC36" s="1024"/>
      <c r="AD36" s="1024"/>
      <c r="AE36" s="1024"/>
      <c r="AF36" s="1020" t="s">
        <v>7291</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7292</v>
      </c>
      <c r="BC36" s="1066"/>
      <c r="BD36" s="1054"/>
      <c r="BE36" s="1039"/>
      <c r="BF36" s="1039"/>
      <c r="BG36" s="1039"/>
      <c r="BH36" s="1107"/>
      <c r="BI36" s="1039"/>
      <c r="BJ36" s="1039"/>
      <c r="BK36" s="1037" t="s">
        <v>7293</v>
      </c>
      <c r="BL36" s="1054"/>
      <c r="BM36" s="1041"/>
      <c r="BN36" s="1084"/>
      <c r="BO36" s="1041"/>
      <c r="BP36" s="1041"/>
      <c r="BQ36" s="1041"/>
      <c r="BR36" s="1041"/>
      <c r="BS36" s="1041"/>
      <c r="BT36" s="1042" t="s">
        <v>6784</v>
      </c>
      <c r="BU36" s="1042" t="s">
        <v>7294</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50" t="s">
        <v>5270</v>
      </c>
      <c r="B37" s="83" t="s">
        <v>4722</v>
      </c>
      <c r="C37" s="84" t="s">
        <v>1277</v>
      </c>
      <c r="D37" s="85" t="s">
        <v>1277</v>
      </c>
      <c r="E37" s="86" t="s">
        <v>1277</v>
      </c>
      <c r="F37" s="87" t="s">
        <v>737</v>
      </c>
      <c r="G37" s="83" t="s">
        <v>328</v>
      </c>
      <c r="H37" s="1010"/>
      <c r="I37" s="1010"/>
      <c r="J37" s="1010"/>
      <c r="K37" s="1010"/>
      <c r="L37" s="1050" t="s">
        <v>7295</v>
      </c>
      <c r="M37" s="1053"/>
      <c r="N37" s="1011" t="s">
        <v>7296</v>
      </c>
      <c r="O37" s="1010"/>
      <c r="P37" s="1054"/>
      <c r="Q37" s="1016"/>
      <c r="R37" s="1016"/>
      <c r="S37" s="1016"/>
      <c r="T37" s="1016"/>
      <c r="U37" s="1016"/>
      <c r="V37" s="1016"/>
      <c r="W37" s="1054"/>
      <c r="X37" s="1024"/>
      <c r="Y37" s="1024"/>
      <c r="Z37" s="1024"/>
      <c r="AA37" s="1124"/>
      <c r="AB37" s="1020" t="s">
        <v>7297</v>
      </c>
      <c r="AC37" s="1024"/>
      <c r="AD37" s="1024"/>
      <c r="AE37" s="1024"/>
      <c r="AF37" s="1024"/>
      <c r="AG37" s="1020" t="s">
        <v>7298</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7299</v>
      </c>
      <c r="BC37" s="1066"/>
      <c r="BD37" s="1054"/>
      <c r="BE37" s="1039"/>
      <c r="BF37" s="1039"/>
      <c r="BG37" s="1039"/>
      <c r="BH37" s="1107"/>
      <c r="BI37" s="1039"/>
      <c r="BJ37" s="1039"/>
      <c r="BK37" s="1039"/>
      <c r="BL37" s="1054"/>
      <c r="BM37" s="1041"/>
      <c r="BN37" s="1084"/>
      <c r="BO37" s="1041"/>
      <c r="BP37" s="1041"/>
      <c r="BQ37" s="1041"/>
      <c r="BR37" s="1041"/>
      <c r="BS37" s="1160" t="s">
        <v>3556</v>
      </c>
      <c r="BT37" s="1041"/>
      <c r="BU37" s="1083" t="s">
        <v>7300</v>
      </c>
      <c r="BV37" s="1054"/>
      <c r="BW37" s="1048"/>
      <c r="BX37" s="1130" t="s">
        <v>2435</v>
      </c>
      <c r="BY37" s="1072"/>
      <c r="BZ37" s="1072"/>
      <c r="CA37" s="1048"/>
      <c r="CB37" s="1048"/>
      <c r="CC37" s="1047" t="s">
        <v>7301</v>
      </c>
      <c r="CD37" s="1072"/>
      <c r="CE37" s="1072"/>
      <c r="CF37" s="1071" t="s">
        <v>4581</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5089</v>
      </c>
      <c r="B38" s="105" t="s">
        <v>5659</v>
      </c>
      <c r="C38" s="106" t="s">
        <v>1277</v>
      </c>
      <c r="D38" s="107" t="s">
        <v>1277</v>
      </c>
      <c r="E38" s="108" t="s">
        <v>738</v>
      </c>
      <c r="F38" s="109" t="s">
        <v>541</v>
      </c>
      <c r="G38" s="105" t="s">
        <v>916</v>
      </c>
      <c r="H38" s="1011" t="s">
        <v>2822</v>
      </c>
      <c r="I38" s="1010"/>
      <c r="J38" s="1010"/>
      <c r="K38" s="1010"/>
      <c r="L38" s="1011" t="s">
        <v>7302</v>
      </c>
      <c r="M38" s="1053"/>
      <c r="N38" s="1050" t="s">
        <v>7303</v>
      </c>
      <c r="O38" s="1010"/>
      <c r="P38" s="1054"/>
      <c r="Q38" s="1015" t="s">
        <v>7304</v>
      </c>
      <c r="R38" s="1016"/>
      <c r="S38" s="1016"/>
      <c r="T38" s="1016"/>
      <c r="U38" s="1016"/>
      <c r="V38" s="1015" t="s">
        <v>7305</v>
      </c>
      <c r="W38" s="1054"/>
      <c r="X38" s="1024"/>
      <c r="Y38" s="1024"/>
      <c r="Z38" s="1024"/>
      <c r="AA38" s="1124"/>
      <c r="AB38" s="1024"/>
      <c r="AC38" s="1024"/>
      <c r="AD38" s="1024"/>
      <c r="AE38" s="1024"/>
      <c r="AF38" s="1024"/>
      <c r="AG38" s="1020" t="s">
        <v>7306</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7307</v>
      </c>
      <c r="BB38" s="1065" t="s">
        <v>7308</v>
      </c>
      <c r="BC38" s="1066"/>
      <c r="BD38" s="1054"/>
      <c r="BE38" s="1039"/>
      <c r="BF38" s="1039"/>
      <c r="BG38" s="1039"/>
      <c r="BH38" s="1107"/>
      <c r="BI38" s="1039"/>
      <c r="BJ38" s="1039"/>
      <c r="BK38" s="1039"/>
      <c r="BL38" s="1054"/>
      <c r="BM38" s="1041"/>
      <c r="BN38" s="1084"/>
      <c r="BO38" s="1042" t="s">
        <v>7309</v>
      </c>
      <c r="BP38" s="1041"/>
      <c r="BQ38" s="1041"/>
      <c r="BR38" s="1041"/>
      <c r="BS38" s="1045" t="s">
        <v>7310</v>
      </c>
      <c r="BT38" s="1041"/>
      <c r="BU38" s="1042" t="s">
        <v>7311</v>
      </c>
      <c r="BV38" s="1054"/>
      <c r="BW38" s="1048"/>
      <c r="BX38" s="1048"/>
      <c r="BY38" s="1072"/>
      <c r="BZ38" s="1072"/>
      <c r="CA38" s="1048"/>
      <c r="CB38" s="1048"/>
      <c r="CC38" s="1048"/>
      <c r="CD38" s="1072"/>
      <c r="CE38" s="1072"/>
      <c r="CF38" s="1071" t="s">
        <v>7312</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50" t="s">
        <v>5479</v>
      </c>
      <c r="B39" s="83" t="s">
        <v>4617</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7313</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2" t="s">
        <v>5853</v>
      </c>
      <c r="B40" s="105" t="s">
        <v>3523</v>
      </c>
      <c r="C40" s="106" t="s">
        <v>1277</v>
      </c>
      <c r="D40" s="107" t="s">
        <v>1277</v>
      </c>
      <c r="E40" s="108" t="s">
        <v>1277</v>
      </c>
      <c r="F40" s="109" t="s">
        <v>1277</v>
      </c>
      <c r="G40" s="105" t="s">
        <v>1151</v>
      </c>
      <c r="H40" s="1010"/>
      <c r="I40" s="1010"/>
      <c r="J40" s="1010"/>
      <c r="K40" s="1010"/>
      <c r="L40" s="1011" t="s">
        <v>7314</v>
      </c>
      <c r="M40" s="1053"/>
      <c r="N40" s="1010"/>
      <c r="O40" s="1010"/>
      <c r="P40" s="1054"/>
      <c r="Q40" s="1016"/>
      <c r="R40" s="1016"/>
      <c r="S40" s="1016"/>
      <c r="T40" s="1016"/>
      <c r="U40" s="1016"/>
      <c r="V40" s="1015" t="s">
        <v>7315</v>
      </c>
      <c r="W40" s="1054"/>
      <c r="X40" s="1024"/>
      <c r="Y40" s="1024"/>
      <c r="Z40" s="1024"/>
      <c r="AA40" s="1124"/>
      <c r="AB40" s="1024"/>
      <c r="AC40" s="1024"/>
      <c r="AD40" s="1024"/>
      <c r="AE40" s="1020" t="s">
        <v>2054</v>
      </c>
      <c r="AF40" s="1024"/>
      <c r="AG40" s="1020" t="s">
        <v>7316</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2639</v>
      </c>
      <c r="BG40" s="1039"/>
      <c r="BH40" s="1107"/>
      <c r="BI40" s="1039"/>
      <c r="BJ40" s="1037" t="s">
        <v>7317</v>
      </c>
      <c r="BK40" s="1039"/>
      <c r="BL40" s="1054"/>
      <c r="BM40" s="1042" t="s">
        <v>7318</v>
      </c>
      <c r="BN40" s="1084"/>
      <c r="BO40" s="1041"/>
      <c r="BP40" s="1041"/>
      <c r="BQ40" s="1041"/>
      <c r="BR40" s="1041"/>
      <c r="BS40" s="1041"/>
      <c r="BT40" s="1042" t="s">
        <v>7319</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50" t="s">
        <v>2379</v>
      </c>
      <c r="B41" s="83" t="s">
        <v>2431</v>
      </c>
      <c r="C41" s="84" t="s">
        <v>1277</v>
      </c>
      <c r="D41" s="85" t="s">
        <v>1277</v>
      </c>
      <c r="E41" s="86" t="s">
        <v>1277</v>
      </c>
      <c r="F41" s="87" t="s">
        <v>1277</v>
      </c>
      <c r="G41" s="83" t="s">
        <v>541</v>
      </c>
      <c r="H41" s="1010"/>
      <c r="I41" s="1010"/>
      <c r="J41" s="1010"/>
      <c r="K41" s="1010"/>
      <c r="L41" s="1162" t="s">
        <v>7320</v>
      </c>
      <c r="M41" s="1074" t="s">
        <v>2425</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7321</v>
      </c>
      <c r="BC41" s="1066"/>
      <c r="BD41" s="1054"/>
      <c r="BE41" s="1116" t="s">
        <v>7322</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6011</v>
      </c>
      <c r="B42" s="105" t="s">
        <v>2431</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50" t="s">
        <v>4887</v>
      </c>
      <c r="B43" s="83" t="s">
        <v>1931</v>
      </c>
      <c r="C43" s="84" t="s">
        <v>1277</v>
      </c>
      <c r="D43" s="85" t="s">
        <v>1277</v>
      </c>
      <c r="E43" s="86" t="s">
        <v>1277</v>
      </c>
      <c r="F43" s="87" t="s">
        <v>1277</v>
      </c>
      <c r="G43" s="83" t="s">
        <v>1211</v>
      </c>
      <c r="H43" s="1010"/>
      <c r="I43" s="1010"/>
      <c r="J43" s="1010"/>
      <c r="K43" s="1010"/>
      <c r="L43" s="1011" t="s">
        <v>4454</v>
      </c>
      <c r="M43" s="1053"/>
      <c r="N43" s="1011" t="s">
        <v>7323</v>
      </c>
      <c r="O43" s="1010"/>
      <c r="P43" s="1054"/>
      <c r="Q43" s="1016"/>
      <c r="R43" s="1016"/>
      <c r="S43" s="1016"/>
      <c r="T43" s="1016"/>
      <c r="U43" s="1015"/>
      <c r="V43" s="1015" t="s">
        <v>7324</v>
      </c>
      <c r="W43" s="1054"/>
      <c r="X43" s="1024"/>
      <c r="Y43" s="1024"/>
      <c r="Z43" s="1058" t="s">
        <v>7325</v>
      </c>
      <c r="AA43" s="1124"/>
      <c r="AB43" s="1020" t="s">
        <v>814</v>
      </c>
      <c r="AC43" s="1024"/>
      <c r="AD43" s="1024"/>
      <c r="AE43" s="1024"/>
      <c r="AF43" s="1020" t="s">
        <v>7326</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7327</v>
      </c>
      <c r="BC43" s="1066"/>
      <c r="BD43" s="1054"/>
      <c r="BE43" s="1039"/>
      <c r="BF43" s="1039"/>
      <c r="BG43" s="1039"/>
      <c r="BH43" s="1107"/>
      <c r="BI43" s="1039"/>
      <c r="BJ43" s="1039"/>
      <c r="BK43" s="1039"/>
      <c r="BL43" s="1054"/>
      <c r="BM43" s="1042" t="s">
        <v>7328</v>
      </c>
      <c r="BN43" s="1084"/>
      <c r="BO43" s="1041"/>
      <c r="BP43" s="1041"/>
      <c r="BQ43" s="1041"/>
      <c r="BR43" s="1041"/>
      <c r="BS43" s="1041"/>
      <c r="BT43" s="1041"/>
      <c r="BU43" s="1083" t="s">
        <v>7329</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7330</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7331</v>
      </c>
      <c r="AA44" s="1024"/>
      <c r="AB44" s="1094" t="s">
        <v>7332</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50" t="s">
        <v>3400</v>
      </c>
      <c r="B45" s="83" t="s">
        <v>1151</v>
      </c>
      <c r="C45" s="84" t="s">
        <v>1277</v>
      </c>
      <c r="D45" s="85" t="s">
        <v>1277</v>
      </c>
      <c r="E45" s="86" t="s">
        <v>1277</v>
      </c>
      <c r="F45" s="87" t="s">
        <v>1277</v>
      </c>
      <c r="G45" s="83" t="s">
        <v>541</v>
      </c>
      <c r="H45" s="1010"/>
      <c r="I45" s="1010"/>
      <c r="J45" s="1010"/>
      <c r="K45" s="1010"/>
      <c r="L45" s="1010"/>
      <c r="M45" s="1053"/>
      <c r="N45" s="1011" t="s">
        <v>7333</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7334</v>
      </c>
      <c r="BC45" s="1066"/>
      <c r="BD45" s="1054"/>
      <c r="BE45" s="1039"/>
      <c r="BF45" s="1039"/>
      <c r="BG45" s="1039"/>
      <c r="BH45" s="1107"/>
      <c r="BI45" s="1039"/>
      <c r="BJ45" s="1039"/>
      <c r="BK45" s="1039"/>
      <c r="BL45" s="1054"/>
      <c r="BM45" s="1041"/>
      <c r="BN45" s="1084"/>
      <c r="BO45" s="1041"/>
      <c r="BP45" s="1041"/>
      <c r="BQ45" s="1041"/>
      <c r="BR45" s="1041"/>
      <c r="BS45" s="1041"/>
      <c r="BT45" s="1041"/>
      <c r="BU45" s="1042" t="s">
        <v>7335</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2" t="s">
        <v>7336</v>
      </c>
      <c r="B46" s="105" t="s">
        <v>433</v>
      </c>
      <c r="C46" s="106" t="s">
        <v>1277</v>
      </c>
      <c r="D46" s="107" t="s">
        <v>1277</v>
      </c>
      <c r="E46" s="108" t="s">
        <v>1277</v>
      </c>
      <c r="F46" s="109" t="s">
        <v>1277</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7337</v>
      </c>
      <c r="AJ46" s="1025" t="s">
        <v>7338</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1995</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50" t="s">
        <v>3588</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7339</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2" t="s">
        <v>5844</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50" t="s">
        <v>7340</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2" t="s">
        <v>3312</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2534</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50" t="s">
        <v>7341</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2" t="s">
        <v>7342</v>
      </c>
      <c r="B52" s="105" t="s">
        <v>541</v>
      </c>
      <c r="C52" s="106" t="s">
        <v>1277</v>
      </c>
      <c r="D52" s="107" t="s">
        <v>1277</v>
      </c>
      <c r="E52" s="108" t="s">
        <v>1277</v>
      </c>
      <c r="F52" s="109" t="s">
        <v>737</v>
      </c>
      <c r="G52" s="105" t="s">
        <v>737</v>
      </c>
      <c r="H52" s="1010"/>
      <c r="I52" s="1010"/>
      <c r="J52" s="1010"/>
      <c r="K52" s="1010"/>
      <c r="L52" s="1050" t="s">
        <v>7343</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6724</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5689</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2" t="s">
        <v>7344</v>
      </c>
      <c r="B54" s="105" t="s">
        <v>737</v>
      </c>
      <c r="C54" s="106" t="s">
        <v>1277</v>
      </c>
      <c r="D54" s="107" t="s">
        <v>1277</v>
      </c>
      <c r="E54" s="108" t="s">
        <v>1277</v>
      </c>
      <c r="F54" s="109" t="s">
        <v>1277</v>
      </c>
      <c r="G54" s="105" t="s">
        <v>738</v>
      </c>
      <c r="H54" s="1011" t="s">
        <v>6928</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50" t="s">
        <v>7345</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7346</v>
      </c>
      <c r="W1" s="1170" t="s">
        <v>7347</v>
      </c>
      <c r="AM1" s="1171" t="s">
        <v>7348</v>
      </c>
      <c r="BG1" s="1172" t="s">
        <v>7349</v>
      </c>
      <c r="BQ1" s="1173" t="s">
        <v>7350</v>
      </c>
      <c r="BV1" s="1174" t="s">
        <v>7351</v>
      </c>
      <c r="CE1" s="1169" t="s">
        <v>7352</v>
      </c>
      <c r="CM1" s="1175" t="s">
        <v>7353</v>
      </c>
      <c r="CP1" s="1176" t="s">
        <v>7354</v>
      </c>
      <c r="CT1" s="1177" t="s">
        <v>7355</v>
      </c>
    </row>
    <row r="2">
      <c r="A2" s="36" t="s">
        <v>43</v>
      </c>
      <c r="B2" s="36" t="s">
        <v>44</v>
      </c>
      <c r="C2" s="36" t="s">
        <v>45</v>
      </c>
      <c r="F2" s="36" t="s">
        <v>7356</v>
      </c>
      <c r="H2" s="1178" t="s">
        <v>7357</v>
      </c>
      <c r="I2" s="1178" t="s">
        <v>7358</v>
      </c>
      <c r="J2" s="1178" t="s">
        <v>7359</v>
      </c>
      <c r="K2" s="1178" t="s">
        <v>7360</v>
      </c>
      <c r="L2" s="1178" t="s">
        <v>7361</v>
      </c>
      <c r="M2" s="1178" t="s">
        <v>7362</v>
      </c>
      <c r="N2" s="1178" t="s">
        <v>7363</v>
      </c>
      <c r="O2" s="1178" t="s">
        <v>7364</v>
      </c>
      <c r="P2" s="1178" t="s">
        <v>7365</v>
      </c>
      <c r="Q2" s="1178" t="s">
        <v>7366</v>
      </c>
      <c r="R2" s="1178" t="s">
        <v>7367</v>
      </c>
      <c r="S2" s="1178" t="s">
        <v>7368</v>
      </c>
      <c r="T2" s="1178" t="s">
        <v>7369</v>
      </c>
      <c r="U2" s="1178" t="s">
        <v>7370</v>
      </c>
      <c r="V2" s="1178" t="s">
        <v>7371</v>
      </c>
      <c r="W2" s="1179" t="s">
        <v>7372</v>
      </c>
      <c r="X2" s="1179" t="s">
        <v>7373</v>
      </c>
      <c r="Y2" s="1179" t="s">
        <v>7374</v>
      </c>
      <c r="Z2" s="1179" t="s">
        <v>7375</v>
      </c>
      <c r="AA2" s="1179" t="s">
        <v>7376</v>
      </c>
      <c r="AB2" s="1179" t="s">
        <v>7377</v>
      </c>
      <c r="AC2" s="1179" t="s">
        <v>7378</v>
      </c>
      <c r="AD2" s="1179" t="s">
        <v>7379</v>
      </c>
      <c r="AE2" s="1179" t="s">
        <v>7380</v>
      </c>
      <c r="AF2" s="1179" t="s">
        <v>7381</v>
      </c>
      <c r="AG2" s="1179" t="s">
        <v>7382</v>
      </c>
      <c r="AH2" s="1179" t="s">
        <v>7383</v>
      </c>
      <c r="AI2" s="1179" t="s">
        <v>7384</v>
      </c>
      <c r="AJ2" s="1179" t="s">
        <v>7385</v>
      </c>
      <c r="AK2" s="1179" t="s">
        <v>7386</v>
      </c>
      <c r="AL2" s="1179" t="s">
        <v>7387</v>
      </c>
      <c r="AM2" s="1180" t="s">
        <v>7388</v>
      </c>
      <c r="AN2" s="1180" t="s">
        <v>7389</v>
      </c>
      <c r="AO2" s="1180" t="s">
        <v>7390</v>
      </c>
      <c r="AP2" s="1180" t="s">
        <v>7391</v>
      </c>
      <c r="AQ2" s="1180" t="s">
        <v>7392</v>
      </c>
      <c r="AR2" s="1180" t="s">
        <v>7393</v>
      </c>
      <c r="AS2" s="1180" t="s">
        <v>7394</v>
      </c>
      <c r="AT2" s="1180" t="s">
        <v>7395</v>
      </c>
      <c r="AU2" s="1180" t="s">
        <v>7396</v>
      </c>
      <c r="AV2" s="1180" t="s">
        <v>7397</v>
      </c>
      <c r="AW2" s="1180" t="s">
        <v>7398</v>
      </c>
      <c r="AX2" s="1180" t="s">
        <v>7399</v>
      </c>
      <c r="AY2" s="1180" t="s">
        <v>7400</v>
      </c>
      <c r="AZ2" s="1180" t="s">
        <v>7401</v>
      </c>
      <c r="BA2" s="1180" t="s">
        <v>7402</v>
      </c>
      <c r="BB2" s="1180" t="s">
        <v>7403</v>
      </c>
      <c r="BC2" s="1180" t="s">
        <v>7404</v>
      </c>
      <c r="BD2" s="1180" t="s">
        <v>7405</v>
      </c>
      <c r="BE2" s="1180" t="s">
        <v>7406</v>
      </c>
      <c r="BF2" s="1180" t="s">
        <v>7407</v>
      </c>
      <c r="BG2" s="1181" t="s">
        <v>7408</v>
      </c>
      <c r="BH2" s="1181" t="s">
        <v>7409</v>
      </c>
      <c r="BI2" s="1181" t="s">
        <v>7410</v>
      </c>
      <c r="BJ2" s="1181" t="s">
        <v>7411</v>
      </c>
      <c r="BK2" s="1181" t="s">
        <v>7412</v>
      </c>
      <c r="BL2" s="1181" t="s">
        <v>7413</v>
      </c>
      <c r="BM2" s="1181" t="s">
        <v>7414</v>
      </c>
      <c r="BN2" s="1181" t="s">
        <v>7415</v>
      </c>
      <c r="BO2" s="1181" t="s">
        <v>7416</v>
      </c>
      <c r="BP2" s="1181" t="s">
        <v>7417</v>
      </c>
      <c r="BQ2" s="1182" t="s">
        <v>7418</v>
      </c>
      <c r="BR2" s="1182" t="s">
        <v>7419</v>
      </c>
      <c r="BS2" s="1182" t="s">
        <v>7420</v>
      </c>
      <c r="BT2" s="1182" t="s">
        <v>7421</v>
      </c>
      <c r="BU2" s="1182" t="s">
        <v>7422</v>
      </c>
      <c r="BV2" s="1183" t="s">
        <v>7423</v>
      </c>
      <c r="BW2" s="1183" t="s">
        <v>7424</v>
      </c>
      <c r="BX2" s="1183" t="s">
        <v>7425</v>
      </c>
      <c r="BY2" s="1183" t="s">
        <v>7426</v>
      </c>
      <c r="BZ2" s="1183" t="s">
        <v>7427</v>
      </c>
      <c r="CA2" s="1183" t="s">
        <v>7428</v>
      </c>
      <c r="CB2" s="1183" t="s">
        <v>7429</v>
      </c>
      <c r="CC2" s="1183" t="s">
        <v>7430</v>
      </c>
      <c r="CD2" s="1183" t="s">
        <v>7431</v>
      </c>
      <c r="CE2" s="1184" t="s">
        <v>7357</v>
      </c>
      <c r="CF2" s="1184" t="s">
        <v>7360</v>
      </c>
      <c r="CG2" s="1184" t="s">
        <v>7364</v>
      </c>
      <c r="CH2" s="1184" t="s">
        <v>7366</v>
      </c>
      <c r="CI2" s="1184" t="s">
        <v>7367</v>
      </c>
      <c r="CJ2" s="1184" t="s">
        <v>7370</v>
      </c>
      <c r="CK2" s="1184" t="s">
        <v>7432</v>
      </c>
      <c r="CL2" s="1184" t="s">
        <v>7433</v>
      </c>
      <c r="CM2" s="1185" t="s">
        <v>7434</v>
      </c>
      <c r="CN2" s="1185" t="s">
        <v>7435</v>
      </c>
      <c r="CO2" s="1185" t="s">
        <v>7436</v>
      </c>
      <c r="CP2" s="1186" t="s">
        <v>7437</v>
      </c>
      <c r="CQ2" s="1186" t="s">
        <v>7438</v>
      </c>
      <c r="CR2" s="1186" t="s">
        <v>7439</v>
      </c>
      <c r="CS2" s="1186" t="s">
        <v>7440</v>
      </c>
      <c r="CT2" s="1187" t="s">
        <v>7441</v>
      </c>
    </row>
    <row r="3" ht="20.25" customHeight="1">
      <c r="A3" s="1188" t="s">
        <v>6008</v>
      </c>
      <c r="B3" s="1189" t="s">
        <v>7442</v>
      </c>
      <c r="C3" s="1190" t="s">
        <v>737</v>
      </c>
      <c r="D3" s="1191" t="s">
        <v>432</v>
      </c>
      <c r="E3" s="1192" t="s">
        <v>541</v>
      </c>
      <c r="F3" s="1193" t="s">
        <v>1418</v>
      </c>
      <c r="G3" s="1189" t="s">
        <v>2008</v>
      </c>
      <c r="H3" s="767" t="s">
        <v>7443</v>
      </c>
      <c r="I3" s="1194" t="s">
        <v>7444</v>
      </c>
      <c r="J3" s="767" t="s">
        <v>7171</v>
      </c>
      <c r="K3" s="1195" t="s">
        <v>7445</v>
      </c>
      <c r="L3" s="1194" t="s">
        <v>7446</v>
      </c>
      <c r="M3" s="804" t="s">
        <v>7447</v>
      </c>
      <c r="N3" s="767" t="s">
        <v>7448</v>
      </c>
      <c r="O3" s="1196" t="s">
        <v>7449</v>
      </c>
      <c r="P3" s="1197" t="s">
        <v>7450</v>
      </c>
      <c r="Q3" s="1196" t="s">
        <v>7451</v>
      </c>
      <c r="R3" s="767" t="s">
        <v>7452</v>
      </c>
      <c r="S3" s="1198" t="s">
        <v>7453</v>
      </c>
      <c r="T3" s="741" t="s">
        <v>7454</v>
      </c>
      <c r="U3" s="1197" t="s">
        <v>7455</v>
      </c>
      <c r="V3" s="767" t="s">
        <v>7456</v>
      </c>
      <c r="W3" s="767" t="s">
        <v>7052</v>
      </c>
      <c r="X3" s="1198" t="s">
        <v>2186</v>
      </c>
      <c r="Y3" s="767" t="s">
        <v>1598</v>
      </c>
      <c r="Z3" s="1198" t="s">
        <v>7457</v>
      </c>
      <c r="AA3" s="767" t="s">
        <v>7458</v>
      </c>
      <c r="AB3" s="1198"/>
      <c r="AC3" s="767" t="s">
        <v>7459</v>
      </c>
      <c r="AD3" s="767" t="s">
        <v>3599</v>
      </c>
      <c r="AE3" s="767" t="s">
        <v>7460</v>
      </c>
      <c r="AF3" s="1198" t="s">
        <v>7461</v>
      </c>
      <c r="AG3" s="1198"/>
      <c r="AH3" s="1198" t="s">
        <v>7462</v>
      </c>
      <c r="AI3" s="1198" t="s">
        <v>7463</v>
      </c>
      <c r="AJ3" s="1157"/>
      <c r="AK3" s="1198"/>
      <c r="AL3" s="1198"/>
      <c r="AM3" s="1198" t="s">
        <v>7464</v>
      </c>
      <c r="AN3" s="767" t="s">
        <v>7465</v>
      </c>
      <c r="AO3" s="1196" t="s">
        <v>7466</v>
      </c>
      <c r="AP3" s="767" t="s">
        <v>7467</v>
      </c>
      <c r="AQ3" s="767" t="s">
        <v>7468</v>
      </c>
      <c r="AR3" s="1196" t="s">
        <v>7469</v>
      </c>
      <c r="AS3" s="804" t="s">
        <v>7470</v>
      </c>
      <c r="AT3" s="804" t="s">
        <v>7471</v>
      </c>
      <c r="AU3" s="1194" t="s">
        <v>7472</v>
      </c>
      <c r="AV3" s="767" t="s">
        <v>7473</v>
      </c>
      <c r="AW3" s="741" t="s">
        <v>7474</v>
      </c>
      <c r="AX3" s="767" t="s">
        <v>7475</v>
      </c>
      <c r="AY3" s="1198" t="s">
        <v>7476</v>
      </c>
      <c r="AZ3" s="1198" t="s">
        <v>1466</v>
      </c>
      <c r="BA3" s="1198"/>
      <c r="BB3" s="1198" t="s">
        <v>7477</v>
      </c>
      <c r="BC3" s="1198" t="s">
        <v>7478</v>
      </c>
      <c r="BD3" s="767" t="s">
        <v>7479</v>
      </c>
      <c r="BE3" s="1198"/>
      <c r="BF3" s="1198"/>
      <c r="BG3" s="1198"/>
      <c r="BH3" s="1198"/>
      <c r="BI3" s="1198" t="s">
        <v>7480</v>
      </c>
      <c r="BJ3" s="1198"/>
      <c r="BK3" s="1198"/>
      <c r="BL3" s="1198"/>
      <c r="BM3" s="1198" t="s">
        <v>7481</v>
      </c>
      <c r="BN3" s="1198"/>
      <c r="BO3" s="1198"/>
      <c r="BP3" s="1198"/>
      <c r="BQ3" s="767" t="s">
        <v>7482</v>
      </c>
      <c r="BR3" s="1157"/>
      <c r="BS3" s="767" t="s">
        <v>7483</v>
      </c>
      <c r="BT3" s="1157"/>
      <c r="BU3" s="767" t="s">
        <v>7484</v>
      </c>
      <c r="BV3" s="1156"/>
      <c r="BW3" s="1157"/>
      <c r="BX3" s="1198" t="s">
        <v>1983</v>
      </c>
      <c r="BY3" s="1157"/>
      <c r="BZ3" s="1156"/>
      <c r="CA3" s="1198" t="s">
        <v>3308</v>
      </c>
      <c r="CB3" s="1198" t="s">
        <v>365</v>
      </c>
      <c r="CC3" s="1198" t="s">
        <v>1879</v>
      </c>
      <c r="CD3" s="1198"/>
      <c r="CE3" s="767" t="s">
        <v>7485</v>
      </c>
      <c r="CF3" s="767" t="s">
        <v>7486</v>
      </c>
      <c r="CG3" s="1198"/>
      <c r="CH3" s="1198"/>
      <c r="CI3" s="1198"/>
      <c r="CJ3" s="1198"/>
      <c r="CK3" s="1198"/>
      <c r="CL3" s="1198"/>
      <c r="CM3" s="1198"/>
      <c r="CN3" s="1198"/>
      <c r="CO3" s="1198"/>
      <c r="CP3" s="767" t="s">
        <v>7487</v>
      </c>
      <c r="CQ3" s="767" t="s">
        <v>7488</v>
      </c>
      <c r="CR3" s="1198"/>
      <c r="CS3" s="1198"/>
      <c r="CT3" s="1198" t="s">
        <v>7489</v>
      </c>
    </row>
    <row r="4">
      <c r="A4" s="1199" t="s">
        <v>5992</v>
      </c>
      <c r="B4" s="1189" t="s">
        <v>7490</v>
      </c>
      <c r="C4" s="1190" t="s">
        <v>330</v>
      </c>
      <c r="D4" s="1191" t="s">
        <v>330</v>
      </c>
      <c r="E4" s="1192" t="s">
        <v>433</v>
      </c>
      <c r="F4" s="1193" t="s">
        <v>218</v>
      </c>
      <c r="G4" s="1189" t="s">
        <v>5659</v>
      </c>
      <c r="H4" s="1200" t="s">
        <v>7491</v>
      </c>
      <c r="I4" s="1201" t="s">
        <v>7492</v>
      </c>
      <c r="J4" s="1156"/>
      <c r="K4" s="767" t="s">
        <v>7493</v>
      </c>
      <c r="L4" s="1157"/>
      <c r="M4" s="1197" t="s">
        <v>7494</v>
      </c>
      <c r="N4" s="1157"/>
      <c r="O4" s="741" t="s">
        <v>7495</v>
      </c>
      <c r="P4" s="1196" t="s">
        <v>7496</v>
      </c>
      <c r="Q4" s="1157"/>
      <c r="R4" s="741" t="s">
        <v>7497</v>
      </c>
      <c r="S4" s="1157"/>
      <c r="T4" s="767" t="s">
        <v>7498</v>
      </c>
      <c r="U4" s="741" t="s">
        <v>6953</v>
      </c>
      <c r="V4" s="1197" t="s">
        <v>7499</v>
      </c>
      <c r="W4" s="741" t="s">
        <v>1097</v>
      </c>
      <c r="X4" s="741" t="s">
        <v>1933</v>
      </c>
      <c r="Y4" s="741" t="s">
        <v>2640</v>
      </c>
      <c r="Z4" s="1197" t="s">
        <v>4952</v>
      </c>
      <c r="AA4" s="859"/>
      <c r="AB4" s="1202" t="s">
        <v>7500</v>
      </c>
      <c r="AC4" s="741" t="s">
        <v>3034</v>
      </c>
      <c r="AD4" s="741" t="s">
        <v>5869</v>
      </c>
      <c r="AE4" s="859"/>
      <c r="AF4" s="1194" t="s">
        <v>7272</v>
      </c>
      <c r="AG4" s="1157"/>
      <c r="AH4" s="1196" t="s">
        <v>7501</v>
      </c>
      <c r="AI4" s="1196" t="s">
        <v>4698</v>
      </c>
      <c r="AJ4" s="1157"/>
      <c r="AK4" s="741" t="s">
        <v>7502</v>
      </c>
      <c r="AL4" s="1157"/>
      <c r="AM4" s="1194" t="s">
        <v>7503</v>
      </c>
      <c r="AN4" s="767" t="s">
        <v>7504</v>
      </c>
      <c r="AO4" s="767" t="s">
        <v>7505</v>
      </c>
      <c r="AP4" s="1196" t="s">
        <v>7464</v>
      </c>
      <c r="AQ4" s="1156"/>
      <c r="AR4" s="767" t="s">
        <v>7506</v>
      </c>
      <c r="AS4" s="1157"/>
      <c r="AT4" s="1194" t="s">
        <v>7471</v>
      </c>
      <c r="AU4" s="1196" t="s">
        <v>7507</v>
      </c>
      <c r="AV4" s="1156"/>
      <c r="AW4" s="1194" t="s">
        <v>7508</v>
      </c>
      <c r="AX4" s="1156"/>
      <c r="AY4" s="1157"/>
      <c r="AZ4" s="1194" t="s">
        <v>7509</v>
      </c>
      <c r="BA4" s="1197" t="s">
        <v>4889</v>
      </c>
      <c r="BB4" s="1194" t="s">
        <v>7510</v>
      </c>
      <c r="BC4" s="741" t="s">
        <v>7511</v>
      </c>
      <c r="BD4" s="1197" t="s">
        <v>7512</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5997</v>
      </c>
      <c r="B5" s="1189" t="s">
        <v>7513</v>
      </c>
      <c r="C5" s="1190" t="s">
        <v>330</v>
      </c>
      <c r="D5" s="1191" t="s">
        <v>432</v>
      </c>
      <c r="E5" s="1192" t="s">
        <v>738</v>
      </c>
      <c r="F5" s="1193" t="s">
        <v>1418</v>
      </c>
      <c r="G5" s="1189" t="s">
        <v>1673</v>
      </c>
      <c r="H5" s="767" t="s">
        <v>7514</v>
      </c>
      <c r="I5" s="767" t="s">
        <v>7210</v>
      </c>
      <c r="J5" s="767"/>
      <c r="K5" s="1196" t="s">
        <v>7515</v>
      </c>
      <c r="L5" s="1197" t="s">
        <v>7516</v>
      </c>
      <c r="M5" s="767"/>
      <c r="N5" s="767"/>
      <c r="O5" s="1194" t="s">
        <v>7517</v>
      </c>
      <c r="P5" s="767" t="s">
        <v>7518</v>
      </c>
      <c r="Q5" s="767" t="s">
        <v>7519</v>
      </c>
      <c r="R5" s="1197" t="s">
        <v>7520</v>
      </c>
      <c r="S5" s="767"/>
      <c r="T5" s="1196" t="s">
        <v>7521</v>
      </c>
      <c r="U5" s="1196" t="s">
        <v>7522</v>
      </c>
      <c r="V5" s="767"/>
      <c r="W5" s="767" t="s">
        <v>6059</v>
      </c>
      <c r="X5" s="767"/>
      <c r="Y5" s="767" t="s">
        <v>2938</v>
      </c>
      <c r="Z5" s="1196" t="s">
        <v>1001</v>
      </c>
      <c r="AA5" s="859"/>
      <c r="AB5" s="859"/>
      <c r="AC5" s="767" t="s">
        <v>7523</v>
      </c>
      <c r="AD5" s="1156"/>
      <c r="AE5" s="767"/>
      <c r="AF5" s="767" t="s">
        <v>7524</v>
      </c>
      <c r="AG5" s="767"/>
      <c r="AH5" s="767" t="s">
        <v>7525</v>
      </c>
      <c r="AI5" s="767" t="s">
        <v>1750</v>
      </c>
      <c r="AJ5" s="1156"/>
      <c r="AK5" s="767"/>
      <c r="AL5" s="767"/>
      <c r="AM5" s="767" t="s">
        <v>7526</v>
      </c>
      <c r="AN5" s="1156"/>
      <c r="AO5" s="1156"/>
      <c r="AP5" s="767" t="s">
        <v>7527</v>
      </c>
      <c r="AQ5" s="1197" t="s">
        <v>7528</v>
      </c>
      <c r="AR5" s="767" t="s">
        <v>7529</v>
      </c>
      <c r="AS5" s="767"/>
      <c r="AT5" s="767" t="s">
        <v>7530</v>
      </c>
      <c r="AU5" s="741" t="s">
        <v>7531</v>
      </c>
      <c r="AV5" s="767"/>
      <c r="AW5" s="1204" t="s">
        <v>7532</v>
      </c>
      <c r="AX5" s="1150"/>
      <c r="AY5" s="1150" t="s">
        <v>7533</v>
      </c>
      <c r="AZ5" s="767" t="s">
        <v>2798</v>
      </c>
      <c r="BA5" s="767"/>
      <c r="BB5" s="767" t="s">
        <v>7512</v>
      </c>
      <c r="BC5" s="1197" t="s">
        <v>7534</v>
      </c>
      <c r="BD5" s="767" t="s">
        <v>7535</v>
      </c>
      <c r="BE5" s="767"/>
      <c r="BF5" s="767"/>
      <c r="BG5" s="767" t="s">
        <v>7536</v>
      </c>
      <c r="BH5" s="767"/>
      <c r="BI5" s="767"/>
      <c r="BJ5" s="767"/>
      <c r="BK5" s="767" t="s">
        <v>7537</v>
      </c>
      <c r="BL5" s="767"/>
      <c r="BM5" s="767"/>
      <c r="BN5" s="767"/>
      <c r="BO5" s="767"/>
      <c r="BP5" s="767" t="s">
        <v>7538</v>
      </c>
      <c r="BQ5" s="1156"/>
      <c r="BR5" s="1156"/>
      <c r="BS5" s="1156"/>
      <c r="BT5" s="1156"/>
      <c r="BU5" s="1156"/>
      <c r="BV5" s="767"/>
      <c r="BW5" s="767" t="s">
        <v>6291</v>
      </c>
      <c r="BX5" s="767"/>
      <c r="BY5" s="767"/>
      <c r="BZ5" s="767"/>
      <c r="CA5" s="767"/>
      <c r="CB5" s="767" t="s">
        <v>1918</v>
      </c>
      <c r="CC5" s="767"/>
      <c r="CD5" s="767"/>
      <c r="CE5" s="767"/>
      <c r="CF5" s="767"/>
      <c r="CG5" s="767"/>
      <c r="CH5" s="767"/>
      <c r="CI5" s="767"/>
      <c r="CJ5" s="767"/>
      <c r="CK5" s="767"/>
      <c r="CL5" s="767"/>
      <c r="CM5" s="767"/>
      <c r="CN5" s="767"/>
      <c r="CO5" s="767"/>
      <c r="CP5" s="767"/>
      <c r="CQ5" s="767"/>
      <c r="CR5" s="767"/>
      <c r="CS5" s="767"/>
      <c r="CT5" s="1150"/>
    </row>
    <row r="6" ht="15.75" customHeight="1">
      <c r="A6" s="1205" t="s">
        <v>7539</v>
      </c>
      <c r="B6" s="1189" t="s">
        <v>7540</v>
      </c>
      <c r="C6" s="1190" t="s">
        <v>433</v>
      </c>
      <c r="D6" s="1191" t="s">
        <v>328</v>
      </c>
      <c r="E6" s="1192" t="s">
        <v>432</v>
      </c>
      <c r="F6" s="1193" t="s">
        <v>5363</v>
      </c>
      <c r="G6" s="1189" t="s">
        <v>7541</v>
      </c>
      <c r="H6" s="1196" t="s">
        <v>7542</v>
      </c>
      <c r="I6" s="741" t="s">
        <v>7543</v>
      </c>
      <c r="J6" s="767"/>
      <c r="K6" s="1194" t="s">
        <v>7544</v>
      </c>
      <c r="L6" s="741" t="s">
        <v>7545</v>
      </c>
      <c r="M6" s="1156"/>
      <c r="N6" s="1156"/>
      <c r="O6" s="741" t="s">
        <v>7546</v>
      </c>
      <c r="P6" s="1156"/>
      <c r="Q6" s="767" t="s">
        <v>7547</v>
      </c>
      <c r="R6" s="1196" t="s">
        <v>7548</v>
      </c>
      <c r="S6" s="1156"/>
      <c r="T6" s="1194" t="s">
        <v>7549</v>
      </c>
      <c r="U6" s="1194" t="s">
        <v>669</v>
      </c>
      <c r="V6" s="767" t="s">
        <v>7550</v>
      </c>
      <c r="W6" s="1156"/>
      <c r="X6" s="1194" t="s">
        <v>5692</v>
      </c>
      <c r="Y6" s="1196" t="s">
        <v>2130</v>
      </c>
      <c r="Z6" s="1156"/>
      <c r="AA6" s="1156"/>
      <c r="AB6" s="1156"/>
      <c r="AC6" s="1156"/>
      <c r="AD6" s="767" t="s">
        <v>7551</v>
      </c>
      <c r="AE6" s="859"/>
      <c r="AF6" s="741" t="s">
        <v>458</v>
      </c>
      <c r="AG6" s="859"/>
      <c r="AH6" s="1156"/>
      <c r="AI6" s="1156"/>
      <c r="AJ6" s="1197" t="s">
        <v>2244</v>
      </c>
      <c r="AK6" s="1196" t="s">
        <v>5680</v>
      </c>
      <c r="AL6" s="775" t="s">
        <v>7552</v>
      </c>
      <c r="AM6" s="1196" t="s">
        <v>7553</v>
      </c>
      <c r="AN6" s="1156"/>
      <c r="AO6" s="1156"/>
      <c r="AP6" s="767" t="s">
        <v>7464</v>
      </c>
      <c r="AQ6" s="767"/>
      <c r="AR6" s="1197" t="s">
        <v>7554</v>
      </c>
      <c r="AS6" s="859"/>
      <c r="AT6" s="1197" t="s">
        <v>7555</v>
      </c>
      <c r="AU6" s="741" t="s">
        <v>7556</v>
      </c>
      <c r="AV6" s="1197" t="s">
        <v>7557</v>
      </c>
      <c r="AW6" s="1196" t="s">
        <v>7558</v>
      </c>
      <c r="AX6" s="1156"/>
      <c r="AY6" s="1156"/>
      <c r="AZ6" s="1197" t="s">
        <v>4192</v>
      </c>
      <c r="BA6" s="859"/>
      <c r="BB6" s="1196" t="s">
        <v>7559</v>
      </c>
      <c r="BC6" s="1196" t="s">
        <v>7560</v>
      </c>
      <c r="BD6" s="1156"/>
      <c r="BE6" s="1156"/>
      <c r="BF6" s="1156"/>
      <c r="BG6" s="1206" t="s">
        <v>7561</v>
      </c>
      <c r="BH6" s="1035"/>
      <c r="BI6" s="1035"/>
      <c r="BJ6" s="1035"/>
      <c r="BK6" s="1206" t="s">
        <v>7562</v>
      </c>
      <c r="BL6" s="1035"/>
      <c r="BM6" s="1034" t="s">
        <v>7563</v>
      </c>
      <c r="BN6" s="1032" t="s">
        <v>7564</v>
      </c>
      <c r="BO6" s="1035"/>
      <c r="BP6" s="1035"/>
      <c r="BQ6" s="1207"/>
      <c r="BR6" s="1156"/>
      <c r="BS6" s="1197" t="s">
        <v>7565</v>
      </c>
      <c r="BT6" s="1156"/>
      <c r="BU6" s="1156"/>
      <c r="BV6" s="1156"/>
      <c r="BW6" s="1156"/>
      <c r="BX6" s="1156"/>
      <c r="BY6" s="1156"/>
      <c r="BZ6" s="1156"/>
      <c r="CA6" s="1156"/>
      <c r="CB6" s="1156"/>
      <c r="CC6" s="1196" t="s">
        <v>445</v>
      </c>
      <c r="CD6" s="859"/>
      <c r="CE6" s="1208"/>
      <c r="CF6" s="1208"/>
      <c r="CG6" s="1209"/>
      <c r="CH6" s="1209"/>
      <c r="CI6" s="1208" t="s">
        <v>7566</v>
      </c>
      <c r="CJ6" s="1209"/>
      <c r="CK6" s="1209"/>
      <c r="CL6" s="1208" t="s">
        <v>5659</v>
      </c>
      <c r="CM6" s="1210" t="s">
        <v>7567</v>
      </c>
      <c r="CN6" s="1210" t="s">
        <v>4574</v>
      </c>
      <c r="CO6" s="1208"/>
      <c r="CP6" s="1208"/>
      <c r="CQ6" s="1208"/>
      <c r="CR6" s="1208"/>
      <c r="CS6" s="1210" t="s">
        <v>7568</v>
      </c>
      <c r="CT6" s="142"/>
    </row>
    <row r="7" ht="15.75" customHeight="1">
      <c r="A7" s="1211" t="s">
        <v>6760</v>
      </c>
      <c r="B7" s="1189" t="s">
        <v>7569</v>
      </c>
      <c r="C7" s="1190" t="s">
        <v>433</v>
      </c>
      <c r="D7" s="1191" t="s">
        <v>541</v>
      </c>
      <c r="E7" s="1192" t="s">
        <v>330</v>
      </c>
      <c r="F7" s="1193" t="s">
        <v>2574</v>
      </c>
      <c r="G7" s="1189" t="s">
        <v>4192</v>
      </c>
      <c r="H7" s="741" t="s">
        <v>7570</v>
      </c>
      <c r="I7" s="1195" t="s">
        <v>7571</v>
      </c>
      <c r="J7" s="1212"/>
      <c r="K7" s="741" t="s">
        <v>7572</v>
      </c>
      <c r="L7" s="1213"/>
      <c r="M7" s="1194" t="s">
        <v>7573</v>
      </c>
      <c r="N7" s="1157"/>
      <c r="O7" s="1157"/>
      <c r="P7" s="1198" t="s">
        <v>7574</v>
      </c>
      <c r="Q7" s="1157"/>
      <c r="R7" s="767"/>
      <c r="S7" s="1157"/>
      <c r="T7" s="1157"/>
      <c r="U7" s="1198" t="s">
        <v>7575</v>
      </c>
      <c r="V7" s="1198"/>
      <c r="W7" s="1194" t="s">
        <v>1840</v>
      </c>
      <c r="X7" s="741" t="s">
        <v>2146</v>
      </c>
      <c r="Y7" s="741" t="s">
        <v>3601</v>
      </c>
      <c r="Z7" s="1194" t="s">
        <v>7576</v>
      </c>
      <c r="AA7" s="859"/>
      <c r="AB7" s="859"/>
      <c r="AC7" s="1198" t="s">
        <v>7577</v>
      </c>
      <c r="AD7" s="741" t="s">
        <v>4171</v>
      </c>
      <c r="AE7" s="859"/>
      <c r="AF7" s="741" t="s">
        <v>7578</v>
      </c>
      <c r="AG7" s="1213"/>
      <c r="AH7" s="1198" t="s">
        <v>7579</v>
      </c>
      <c r="AI7" s="1198" t="s">
        <v>1079</v>
      </c>
      <c r="AJ7" s="1198"/>
      <c r="AK7" s="767" t="s">
        <v>7580</v>
      </c>
      <c r="AL7" s="1198" t="s">
        <v>5820</v>
      </c>
      <c r="AM7" s="1214" t="s">
        <v>7581</v>
      </c>
      <c r="AN7" s="1197" t="s">
        <v>7582</v>
      </c>
      <c r="AO7" s="1197" t="s">
        <v>7583</v>
      </c>
      <c r="AP7" s="741" t="s">
        <v>7584</v>
      </c>
      <c r="AQ7" s="859"/>
      <c r="AR7" s="741" t="s">
        <v>7585</v>
      </c>
      <c r="AS7" s="1213"/>
      <c r="AT7" s="1196" t="s">
        <v>7537</v>
      </c>
      <c r="AU7" s="741" t="s">
        <v>7586</v>
      </c>
      <c r="AV7" s="859"/>
      <c r="AW7" s="1215" t="s">
        <v>7587</v>
      </c>
      <c r="AX7" s="859"/>
      <c r="AY7" s="1197" t="s">
        <v>7588</v>
      </c>
      <c r="AZ7" s="741" t="s">
        <v>4722</v>
      </c>
      <c r="BA7" s="859"/>
      <c r="BB7" s="741" t="s">
        <v>7589</v>
      </c>
      <c r="BC7" s="1215" t="s">
        <v>7590</v>
      </c>
      <c r="BD7" s="1194" t="s">
        <v>7591</v>
      </c>
      <c r="BE7" s="859"/>
      <c r="BF7" s="859"/>
      <c r="BG7" s="1156"/>
      <c r="BH7" s="1156"/>
      <c r="BI7" s="1157"/>
      <c r="BJ7" s="1157"/>
      <c r="BK7" s="1157"/>
      <c r="BL7" s="1157"/>
      <c r="BM7" s="1157"/>
      <c r="BN7" s="1157"/>
      <c r="BO7" s="1157"/>
      <c r="BP7" s="1157"/>
      <c r="BQ7" s="1157"/>
      <c r="BR7" s="1157"/>
      <c r="BS7" s="1157"/>
      <c r="BT7" s="1157"/>
      <c r="BU7" s="1157"/>
      <c r="BV7" s="1216" t="s">
        <v>2053</v>
      </c>
      <c r="BW7" s="1196" t="s">
        <v>2066</v>
      </c>
      <c r="BX7" s="1194" t="s">
        <v>2077</v>
      </c>
      <c r="BY7" s="1197" t="s">
        <v>4536</v>
      </c>
      <c r="BZ7" s="1196" t="s">
        <v>7592</v>
      </c>
      <c r="CA7" s="1197" t="s">
        <v>1083</v>
      </c>
      <c r="CB7" s="1197" t="s">
        <v>7593</v>
      </c>
      <c r="CC7" s="1197" t="s">
        <v>471</v>
      </c>
      <c r="CD7" s="1217" t="s">
        <v>2105</v>
      </c>
      <c r="CE7" s="1157"/>
      <c r="CF7" s="1157"/>
      <c r="CG7" s="1157"/>
      <c r="CH7" s="1157"/>
      <c r="CI7" s="1157"/>
      <c r="CJ7" s="1157"/>
      <c r="CK7" s="1157"/>
      <c r="CL7" s="1157"/>
      <c r="CM7" s="1157"/>
      <c r="CN7" s="1157"/>
      <c r="CO7" s="1157"/>
      <c r="CP7" s="1157"/>
      <c r="CQ7" s="1157"/>
      <c r="CR7" s="1157"/>
      <c r="CS7" s="1157"/>
      <c r="CT7" s="767" t="s">
        <v>7594</v>
      </c>
    </row>
    <row r="8" ht="15.75" customHeight="1">
      <c r="A8" s="1218" t="s">
        <v>7595</v>
      </c>
      <c r="B8" s="1189" t="s">
        <v>7596</v>
      </c>
      <c r="C8" s="1190" t="s">
        <v>738</v>
      </c>
      <c r="D8" s="1191" t="s">
        <v>541</v>
      </c>
      <c r="E8" s="1192" t="s">
        <v>641</v>
      </c>
      <c r="F8" s="1193" t="s">
        <v>3373</v>
      </c>
      <c r="G8" s="1189" t="s">
        <v>1765</v>
      </c>
      <c r="H8" s="741" t="s">
        <v>7597</v>
      </c>
      <c r="I8" s="741" t="s">
        <v>7598</v>
      </c>
      <c r="J8" s="859"/>
      <c r="K8" s="1156"/>
      <c r="L8" s="1157"/>
      <c r="M8" s="1156"/>
      <c r="N8" s="1157"/>
      <c r="O8" s="1157"/>
      <c r="P8" s="767" t="s">
        <v>7599</v>
      </c>
      <c r="Q8" s="1157"/>
      <c r="R8" s="1194" t="s">
        <v>7600</v>
      </c>
      <c r="S8" s="1157"/>
      <c r="T8" s="1157"/>
      <c r="U8" s="1214" t="s">
        <v>7601</v>
      </c>
      <c r="V8" s="1213"/>
      <c r="W8" s="804" t="s">
        <v>782</v>
      </c>
      <c r="X8" s="1213" t="s">
        <v>3428</v>
      </c>
      <c r="Y8" s="1219" t="s">
        <v>4695</v>
      </c>
      <c r="Z8" s="1213"/>
      <c r="AA8" s="859" t="s">
        <v>7602</v>
      </c>
      <c r="AB8" s="1213"/>
      <c r="AC8" s="1194" t="s">
        <v>7603</v>
      </c>
      <c r="AD8" s="741" t="s">
        <v>817</v>
      </c>
      <c r="AE8" s="859"/>
      <c r="AF8" s="1213"/>
      <c r="AG8" s="1213"/>
      <c r="AH8" s="1157"/>
      <c r="AI8" s="1157"/>
      <c r="AJ8" s="1157"/>
      <c r="AK8" s="1198" t="s">
        <v>322</v>
      </c>
      <c r="AL8" s="1198"/>
      <c r="AM8" s="1197" t="s">
        <v>7604</v>
      </c>
      <c r="AN8" s="1198" t="s">
        <v>7605</v>
      </c>
      <c r="AO8" s="1157"/>
      <c r="AP8" s="1194" t="s">
        <v>7582</v>
      </c>
      <c r="AQ8" s="859"/>
      <c r="AR8" s="1156"/>
      <c r="AS8" s="1157"/>
      <c r="AT8" s="741" t="s">
        <v>7606</v>
      </c>
      <c r="AU8" s="767"/>
      <c r="AV8" s="767"/>
      <c r="AW8" s="741" t="s">
        <v>7607</v>
      </c>
      <c r="AX8" s="1156"/>
      <c r="AY8" s="1157"/>
      <c r="AZ8" s="1157"/>
      <c r="BA8" s="1157"/>
      <c r="BB8" s="741" t="s">
        <v>7608</v>
      </c>
      <c r="BC8" s="1198" t="s">
        <v>7609</v>
      </c>
      <c r="BD8" s="1156"/>
      <c r="BE8" s="1157"/>
      <c r="BF8" s="1157"/>
      <c r="BG8" s="1066"/>
      <c r="BH8" s="1065" t="s">
        <v>7610</v>
      </c>
      <c r="BI8" s="1066"/>
      <c r="BJ8" s="1066"/>
      <c r="BK8" s="1066"/>
      <c r="BL8" s="1066"/>
      <c r="BM8" s="1066"/>
      <c r="BN8" s="1066"/>
      <c r="BO8" s="1066"/>
      <c r="BP8" s="1066"/>
      <c r="BQ8" s="1157"/>
      <c r="BR8" s="1157"/>
      <c r="BS8" s="1196" t="s">
        <v>7611</v>
      </c>
      <c r="BT8" s="1157"/>
      <c r="BU8" s="1157"/>
      <c r="BV8" s="1220" t="s">
        <v>1000</v>
      </c>
      <c r="BW8" s="1194" t="s">
        <v>3331</v>
      </c>
      <c r="BX8" s="1196" t="s">
        <v>2863</v>
      </c>
      <c r="BY8" s="1214" t="s">
        <v>3638</v>
      </c>
      <c r="BZ8" s="859"/>
      <c r="CA8" s="1196" t="s">
        <v>1624</v>
      </c>
      <c r="CB8" s="1214" t="s">
        <v>3004</v>
      </c>
      <c r="CC8" s="1221" t="s">
        <v>3191</v>
      </c>
      <c r="CD8" s="1222"/>
      <c r="CE8" s="1223"/>
      <c r="CF8" s="1223"/>
      <c r="CG8" s="1223"/>
      <c r="CH8" s="1223"/>
      <c r="CI8" s="1223"/>
      <c r="CJ8" s="1223"/>
      <c r="CK8" s="1223"/>
      <c r="CL8" s="1223"/>
      <c r="CM8" s="1224" t="s">
        <v>3277</v>
      </c>
      <c r="CN8" s="1223"/>
      <c r="CO8" s="1223"/>
      <c r="CP8" s="1223"/>
      <c r="CQ8" s="1225" t="s">
        <v>7587</v>
      </c>
      <c r="CR8" s="1223"/>
      <c r="CS8" s="1223"/>
      <c r="CT8" s="1226"/>
    </row>
    <row r="9" ht="15.75" customHeight="1">
      <c r="A9" s="1227" t="s">
        <v>2628</v>
      </c>
      <c r="B9" s="1189" t="s">
        <v>7612</v>
      </c>
      <c r="C9" s="1190" t="s">
        <v>738</v>
      </c>
      <c r="D9" s="1191" t="s">
        <v>738</v>
      </c>
      <c r="E9" s="1192" t="s">
        <v>1277</v>
      </c>
      <c r="F9" s="1193" t="s">
        <v>330</v>
      </c>
      <c r="G9" s="1189" t="s">
        <v>7541</v>
      </c>
      <c r="H9" s="1228"/>
      <c r="I9" s="1228" t="s">
        <v>7613</v>
      </c>
      <c r="J9" s="1156"/>
      <c r="K9" s="767" t="s">
        <v>7614</v>
      </c>
      <c r="L9" s="741" t="s">
        <v>7615</v>
      </c>
      <c r="M9" s="767" t="s">
        <v>7616</v>
      </c>
      <c r="N9" s="1157"/>
      <c r="O9" s="767" t="s">
        <v>7617</v>
      </c>
      <c r="P9" s="767" t="s">
        <v>7618</v>
      </c>
      <c r="Q9" s="767" t="s">
        <v>7619</v>
      </c>
      <c r="R9" s="767" t="s">
        <v>7620</v>
      </c>
      <c r="S9" s="1196" t="s">
        <v>2671</v>
      </c>
      <c r="T9" s="1157"/>
      <c r="U9" s="767" t="s">
        <v>3556</v>
      </c>
      <c r="V9" s="1157"/>
      <c r="W9" s="767" t="s">
        <v>4589</v>
      </c>
      <c r="X9" s="741" t="s">
        <v>3356</v>
      </c>
      <c r="Y9" s="741" t="s">
        <v>7621</v>
      </c>
      <c r="Z9" s="1157"/>
      <c r="AA9" s="1156"/>
      <c r="AB9" s="1157"/>
      <c r="AC9" s="767" t="s">
        <v>7622</v>
      </c>
      <c r="AD9" s="767" t="s">
        <v>1641</v>
      </c>
      <c r="AE9" s="767"/>
      <c r="AF9" s="767" t="s">
        <v>5397</v>
      </c>
      <c r="AG9" s="1157"/>
      <c r="AH9" s="1157"/>
      <c r="AI9" s="1157"/>
      <c r="AJ9" s="1157"/>
      <c r="AK9" s="1156"/>
      <c r="AL9" s="1157"/>
      <c r="AM9" s="1198" t="s">
        <v>7587</v>
      </c>
      <c r="AN9" s="1157"/>
      <c r="AO9" s="1157"/>
      <c r="AP9" s="767" t="s">
        <v>7623</v>
      </c>
      <c r="AQ9" s="767"/>
      <c r="AR9" s="767" t="s">
        <v>7624</v>
      </c>
      <c r="AS9" s="1198"/>
      <c r="AT9" s="767" t="s">
        <v>7625</v>
      </c>
      <c r="AU9" s="1197" t="s">
        <v>7626</v>
      </c>
      <c r="AV9" s="767" t="s">
        <v>7606</v>
      </c>
      <c r="AW9" s="767" t="s">
        <v>7581</v>
      </c>
      <c r="AX9" s="1156"/>
      <c r="AY9" s="1157"/>
      <c r="AZ9" s="767" t="s">
        <v>1466</v>
      </c>
      <c r="BA9" s="767"/>
      <c r="BB9" s="767" t="s">
        <v>7591</v>
      </c>
      <c r="BC9" s="1198" t="s">
        <v>7627</v>
      </c>
      <c r="BD9" s="1198" t="s">
        <v>7628</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1490</v>
      </c>
      <c r="BY9" s="767" t="s">
        <v>2215</v>
      </c>
      <c r="BZ9" s="1156"/>
      <c r="CA9" s="1157"/>
      <c r="CB9" s="767" t="s">
        <v>3338</v>
      </c>
      <c r="CC9" s="1157"/>
      <c r="CD9" s="1157"/>
      <c r="CE9" s="1223"/>
      <c r="CF9" s="1223"/>
      <c r="CG9" s="1223"/>
      <c r="CH9" s="1223"/>
      <c r="CI9" s="1223"/>
      <c r="CJ9" s="1223"/>
      <c r="CK9" s="1223"/>
      <c r="CL9" s="1223"/>
      <c r="CM9" s="1223"/>
      <c r="CN9" s="1223"/>
      <c r="CO9" s="1223"/>
      <c r="CP9" s="1223"/>
      <c r="CQ9" s="1223"/>
      <c r="CR9" s="1223"/>
      <c r="CS9" s="1208" t="s">
        <v>7629</v>
      </c>
      <c r="CT9" s="1156"/>
    </row>
    <row r="10" ht="15.75" customHeight="1">
      <c r="A10" s="1230" t="s">
        <v>2172</v>
      </c>
      <c r="B10" s="1189" t="s">
        <v>7630</v>
      </c>
      <c r="C10" s="1190" t="s">
        <v>1277</v>
      </c>
      <c r="D10" s="1191" t="s">
        <v>737</v>
      </c>
      <c r="E10" s="1192" t="s">
        <v>737</v>
      </c>
      <c r="F10" s="1193" t="s">
        <v>432</v>
      </c>
      <c r="G10" s="1189" t="s">
        <v>4872</v>
      </c>
      <c r="H10" s="1228" t="s">
        <v>7631</v>
      </c>
      <c r="I10" s="1231" t="s">
        <v>2185</v>
      </c>
      <c r="J10" s="767" t="s">
        <v>7632</v>
      </c>
      <c r="K10" s="767" t="s">
        <v>7633</v>
      </c>
      <c r="L10" s="767" t="s">
        <v>7634</v>
      </c>
      <c r="M10" s="767" t="s">
        <v>7635</v>
      </c>
      <c r="N10" s="767" t="s">
        <v>7636</v>
      </c>
      <c r="O10" s="767" t="s">
        <v>7637</v>
      </c>
      <c r="P10" s="767" t="s">
        <v>7638</v>
      </c>
      <c r="Q10" s="767" t="s">
        <v>7639</v>
      </c>
      <c r="R10" s="767" t="s">
        <v>7640</v>
      </c>
      <c r="S10" s="1194" t="s">
        <v>7641</v>
      </c>
      <c r="T10" s="767" t="s">
        <v>7642</v>
      </c>
      <c r="U10" s="767" t="s">
        <v>7643</v>
      </c>
      <c r="V10" s="1194" t="s">
        <v>7644</v>
      </c>
      <c r="W10" s="767" t="s">
        <v>1851</v>
      </c>
      <c r="X10" s="767" t="s">
        <v>4220</v>
      </c>
      <c r="Y10" s="1198" t="s">
        <v>1641</v>
      </c>
      <c r="Z10" s="1157"/>
      <c r="AA10" s="1156"/>
      <c r="AB10" s="1157"/>
      <c r="AC10" s="1198" t="s">
        <v>7645</v>
      </c>
      <c r="AD10" s="1198" t="s">
        <v>5111</v>
      </c>
      <c r="AE10" s="1196" t="s">
        <v>2116</v>
      </c>
      <c r="AF10" s="1198" t="s">
        <v>2304</v>
      </c>
      <c r="AG10" s="767" t="s">
        <v>7646</v>
      </c>
      <c r="AH10" s="1157"/>
      <c r="AI10" s="1157"/>
      <c r="AJ10" s="1157"/>
      <c r="AK10" s="767" t="s">
        <v>7647</v>
      </c>
      <c r="AL10" s="767" t="s">
        <v>2489</v>
      </c>
      <c r="AM10" s="1156"/>
      <c r="AN10" s="1157"/>
      <c r="AO10" s="1157"/>
      <c r="AP10" s="1156"/>
      <c r="AQ10" s="1156"/>
      <c r="AR10" s="1156"/>
      <c r="AS10" s="1157"/>
      <c r="AT10" s="767" t="s">
        <v>7648</v>
      </c>
      <c r="AU10" s="1156"/>
      <c r="AV10" s="1156"/>
      <c r="AW10" s="767" t="s">
        <v>7589</v>
      </c>
      <c r="AX10" s="767" t="s">
        <v>7649</v>
      </c>
      <c r="AY10" s="1157"/>
      <c r="AZ10" s="767"/>
      <c r="BA10" s="767"/>
      <c r="BB10" s="859"/>
      <c r="BC10" s="767" t="s">
        <v>7627</v>
      </c>
      <c r="BD10" s="767" t="s">
        <v>7650</v>
      </c>
      <c r="BE10" s="767"/>
      <c r="BF10" s="767" t="s">
        <v>7651</v>
      </c>
      <c r="BG10" s="1157"/>
      <c r="BH10" s="1157"/>
      <c r="BI10" s="1157"/>
      <c r="BJ10" s="1157"/>
      <c r="BK10" s="1157"/>
      <c r="BL10" s="1157"/>
      <c r="BM10" s="1157"/>
      <c r="BN10" s="1157"/>
      <c r="BO10" s="1157"/>
      <c r="BP10" s="1157"/>
      <c r="BQ10" s="1157"/>
      <c r="BR10" s="1157"/>
      <c r="BS10" s="1157"/>
      <c r="BT10" s="1157"/>
      <c r="BU10" s="1157"/>
      <c r="BV10" s="767"/>
      <c r="BW10" s="1198" t="s">
        <v>881</v>
      </c>
      <c r="BX10" s="1198" t="s">
        <v>2206</v>
      </c>
      <c r="BY10" s="1198" t="s">
        <v>5551</v>
      </c>
      <c r="BZ10" s="767"/>
      <c r="CA10" s="1198" t="s">
        <v>3308</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7652</v>
      </c>
    </row>
    <row r="11" ht="15.75" customHeight="1">
      <c r="A11" s="1232" t="s">
        <v>6011</v>
      </c>
      <c r="B11" s="1189" t="s">
        <v>7653</v>
      </c>
      <c r="C11" s="1190" t="s">
        <v>737</v>
      </c>
      <c r="D11" s="1191" t="s">
        <v>330</v>
      </c>
      <c r="E11" s="1192" t="s">
        <v>737</v>
      </c>
      <c r="F11" s="1193" t="s">
        <v>916</v>
      </c>
      <c r="G11" s="1189" t="s">
        <v>1522</v>
      </c>
      <c r="H11" s="1233" t="str">
        <f>HYPERLINK("https://www.twitch.tv/videos/990301696","3:46.19")</f>
        <v>3:46.19</v>
      </c>
      <c r="I11" s="1228" t="s">
        <v>7654</v>
      </c>
      <c r="J11" s="767"/>
      <c r="K11" s="767" t="s">
        <v>7655</v>
      </c>
      <c r="L11" s="1157"/>
      <c r="M11" s="1234" t="str">
        <f>HYPERLINK("https://youtu.be/muKa7MrNAp8","2:59.41")</f>
        <v>2:59.41</v>
      </c>
      <c r="N11" s="804"/>
      <c r="O11" s="1150" t="s">
        <v>7656</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7657</v>
      </c>
      <c r="X11" s="767"/>
      <c r="Y11" s="767" t="s">
        <v>7658</v>
      </c>
      <c r="Z11" s="1157"/>
      <c r="AA11" s="1156"/>
      <c r="AB11" s="1157"/>
      <c r="AC11" s="1156"/>
      <c r="AD11" s="767" t="s">
        <v>5423</v>
      </c>
      <c r="AE11" s="1156"/>
      <c r="AF11" s="1157"/>
      <c r="AG11" s="1157"/>
      <c r="AH11" s="767" t="s">
        <v>5623</v>
      </c>
      <c r="AI11" s="1198"/>
      <c r="AJ11" s="1198"/>
      <c r="AK11" s="1194" t="s">
        <v>7659</v>
      </c>
      <c r="AL11" s="1213"/>
      <c r="AM11" s="1198" t="s">
        <v>7623</v>
      </c>
      <c r="AN11" s="1157"/>
      <c r="AO11" s="1157"/>
      <c r="AP11" s="1156"/>
      <c r="AQ11" s="1156"/>
      <c r="AR11" s="1156"/>
      <c r="AS11" s="1157"/>
      <c r="AT11" s="767" t="s">
        <v>7660</v>
      </c>
      <c r="AU11" s="767" t="s">
        <v>7661</v>
      </c>
      <c r="AV11" s="1156"/>
      <c r="AW11" s="1156"/>
      <c r="AX11" s="1156"/>
      <c r="AY11" s="1157"/>
      <c r="AZ11" s="767" t="s">
        <v>2798</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7662</v>
      </c>
      <c r="B12" s="1189" t="s">
        <v>7663</v>
      </c>
      <c r="C12" s="1190" t="s">
        <v>737</v>
      </c>
      <c r="D12" s="1191" t="s">
        <v>541</v>
      </c>
      <c r="E12" s="1192" t="s">
        <v>738</v>
      </c>
      <c r="F12" s="1193" t="s">
        <v>219</v>
      </c>
      <c r="G12" s="1189" t="s">
        <v>6027</v>
      </c>
      <c r="H12" s="1228" t="s">
        <v>7664</v>
      </c>
      <c r="I12" s="1228" t="s">
        <v>7665</v>
      </c>
      <c r="J12" s="1156"/>
      <c r="K12" s="767" t="s">
        <v>7666</v>
      </c>
      <c r="L12" s="1157"/>
      <c r="M12" s="1156"/>
      <c r="N12" s="1157"/>
      <c r="O12" s="1157"/>
      <c r="P12" s="767" t="s">
        <v>7667</v>
      </c>
      <c r="Q12" s="1157"/>
      <c r="R12" s="1156"/>
      <c r="S12" s="1157"/>
      <c r="T12" s="767" t="s">
        <v>7668</v>
      </c>
      <c r="U12" s="767" t="s">
        <v>758</v>
      </c>
      <c r="V12" s="1157"/>
      <c r="W12" s="1156"/>
      <c r="X12" s="741" t="s">
        <v>2089</v>
      </c>
      <c r="Y12" s="741" t="s">
        <v>3716</v>
      </c>
      <c r="Z12" s="1157"/>
      <c r="AA12" s="1197" t="s">
        <v>5729</v>
      </c>
      <c r="AB12" s="1157"/>
      <c r="AC12" s="741" t="s">
        <v>2245</v>
      </c>
      <c r="AD12" s="741" t="s">
        <v>4314</v>
      </c>
      <c r="AE12" s="741" t="s">
        <v>5662</v>
      </c>
      <c r="AF12" s="1157"/>
      <c r="AG12" s="1157"/>
      <c r="AH12" s="1157"/>
      <c r="AI12" s="1157"/>
      <c r="AJ12" s="1157"/>
      <c r="AK12" s="1157"/>
      <c r="AL12" s="1157"/>
      <c r="AM12" s="767" t="s">
        <v>7487</v>
      </c>
      <c r="AN12" s="1157"/>
      <c r="AO12" s="1157"/>
      <c r="AP12" s="1245" t="s">
        <v>7487</v>
      </c>
      <c r="AQ12" s="1196" t="s">
        <v>7669</v>
      </c>
      <c r="AR12" s="1194" t="s">
        <v>7650</v>
      </c>
      <c r="AS12" s="1157"/>
      <c r="AT12" s="741" t="s">
        <v>7670</v>
      </c>
      <c r="AU12" s="741" t="s">
        <v>7671</v>
      </c>
      <c r="AV12" s="1196" t="s">
        <v>7672</v>
      </c>
      <c r="AW12" s="741" t="s">
        <v>7623</v>
      </c>
      <c r="AX12" s="1197" t="s">
        <v>7673</v>
      </c>
      <c r="AY12" s="1157"/>
      <c r="AZ12" s="1157"/>
      <c r="BA12" s="1157"/>
      <c r="BB12" s="741" t="s">
        <v>7671</v>
      </c>
      <c r="BC12" s="1157"/>
      <c r="BD12" s="1196" t="s">
        <v>7674</v>
      </c>
      <c r="BE12" s="784" t="s">
        <v>7675</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7676</v>
      </c>
      <c r="C13" s="1190" t="s">
        <v>541</v>
      </c>
      <c r="D13" s="1191" t="s">
        <v>738</v>
      </c>
      <c r="E13" s="1192" t="s">
        <v>738</v>
      </c>
      <c r="F13" s="1193" t="s">
        <v>641</v>
      </c>
      <c r="G13" s="1189" t="s">
        <v>916</v>
      </c>
      <c r="H13" s="1228"/>
      <c r="I13" s="1228"/>
      <c r="J13" s="1156"/>
      <c r="K13" s="1156"/>
      <c r="L13" s="1157"/>
      <c r="M13" s="1198" t="s">
        <v>7677</v>
      </c>
      <c r="N13" s="1157"/>
      <c r="O13" s="1157"/>
      <c r="P13" s="1157"/>
      <c r="Q13" s="1197" t="s">
        <v>7678</v>
      </c>
      <c r="R13" s="1156"/>
      <c r="S13" s="1157"/>
      <c r="T13" s="1157"/>
      <c r="U13" s="1157"/>
      <c r="V13" s="1157"/>
      <c r="W13" s="1198" t="s">
        <v>1419</v>
      </c>
      <c r="X13" s="767"/>
      <c r="Y13" s="741" t="s">
        <v>1017</v>
      </c>
      <c r="Z13" s="1157"/>
      <c r="AA13" s="1156"/>
      <c r="AB13" s="1157"/>
      <c r="AC13" s="1198" t="s">
        <v>4481</v>
      </c>
      <c r="AD13" s="1196" t="s">
        <v>604</v>
      </c>
      <c r="AE13" s="1156"/>
      <c r="AF13" s="1157"/>
      <c r="AG13" s="1157"/>
      <c r="AH13" s="1157"/>
      <c r="AI13" s="1157"/>
      <c r="AJ13" s="1157"/>
      <c r="AK13" s="1157"/>
      <c r="AL13" s="1157"/>
      <c r="AM13" s="1156"/>
      <c r="AN13" s="1157"/>
      <c r="AO13" s="1157"/>
      <c r="AP13" s="1198" t="s">
        <v>7582</v>
      </c>
      <c r="AQ13" s="767"/>
      <c r="AR13" s="1198" t="s">
        <v>7679</v>
      </c>
      <c r="AS13" s="1198"/>
      <c r="AT13" s="1156"/>
      <c r="AU13" s="1198" t="s">
        <v>7671</v>
      </c>
      <c r="AV13" s="767"/>
      <c r="AW13" s="1198" t="s">
        <v>7680</v>
      </c>
      <c r="AX13" s="1156"/>
      <c r="AY13" s="1157"/>
      <c r="AZ13" s="1157"/>
      <c r="BA13" s="1157"/>
      <c r="BB13" s="1197" t="s">
        <v>7681</v>
      </c>
      <c r="BC13" s="1194" t="s">
        <v>7485</v>
      </c>
      <c r="BD13" s="1156"/>
      <c r="BE13" s="1157"/>
      <c r="BF13" s="1157"/>
      <c r="BG13" s="1157"/>
      <c r="BH13" s="1157"/>
      <c r="BI13" s="1157"/>
      <c r="BJ13" s="1157"/>
      <c r="BK13" s="1157"/>
      <c r="BL13" s="1157"/>
      <c r="BM13" s="1197" t="s">
        <v>7682</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5071</v>
      </c>
      <c r="B14" s="1189" t="s">
        <v>7683</v>
      </c>
      <c r="C14" s="1190" t="s">
        <v>1277</v>
      </c>
      <c r="D14" s="1191" t="s">
        <v>737</v>
      </c>
      <c r="E14" s="1192" t="s">
        <v>1277</v>
      </c>
      <c r="F14" s="1193" t="s">
        <v>328</v>
      </c>
      <c r="G14" s="1189" t="s">
        <v>3523</v>
      </c>
      <c r="H14" s="1228"/>
      <c r="I14" s="1228" t="s">
        <v>7684</v>
      </c>
      <c r="J14" s="1156"/>
      <c r="K14" s="741" t="s">
        <v>7685</v>
      </c>
      <c r="L14" s="1157"/>
      <c r="M14" s="741" t="s">
        <v>7686</v>
      </c>
      <c r="N14" s="1157"/>
      <c r="O14" s="1157"/>
      <c r="P14" s="741" t="s">
        <v>7687</v>
      </c>
      <c r="Q14" s="1157"/>
      <c r="R14" s="1198" t="s">
        <v>7688</v>
      </c>
      <c r="S14" s="741" t="s">
        <v>7689</v>
      </c>
      <c r="T14" s="1157"/>
      <c r="U14" s="741" t="s">
        <v>7690</v>
      </c>
      <c r="V14" s="859"/>
      <c r="W14" s="767" t="s">
        <v>4475</v>
      </c>
      <c r="X14" s="741" t="s">
        <v>7691</v>
      </c>
      <c r="Y14" s="1198" t="s">
        <v>2415</v>
      </c>
      <c r="Z14" s="1157"/>
      <c r="AA14" s="1156"/>
      <c r="AB14" s="1157"/>
      <c r="AC14" s="767" t="s">
        <v>7692</v>
      </c>
      <c r="AD14" s="1195" t="s">
        <v>5423</v>
      </c>
      <c r="AE14" s="1156"/>
      <c r="AF14" s="1157"/>
      <c r="AG14" s="1157"/>
      <c r="AH14" s="1198" t="s">
        <v>5013</v>
      </c>
      <c r="AI14" s="1157"/>
      <c r="AJ14" s="1157"/>
      <c r="AK14" s="1198" t="s">
        <v>4455</v>
      </c>
      <c r="AL14" s="1198"/>
      <c r="AM14" s="1198" t="s">
        <v>7693</v>
      </c>
      <c r="AN14" s="1157"/>
      <c r="AO14" s="1157"/>
      <c r="AP14" s="741" t="s">
        <v>7693</v>
      </c>
      <c r="AQ14" s="1156"/>
      <c r="AR14" s="1156"/>
      <c r="AS14" s="1157"/>
      <c r="AT14" s="767" t="s">
        <v>7694</v>
      </c>
      <c r="AU14" s="1156"/>
      <c r="AV14" s="1156"/>
      <c r="AW14" s="1156"/>
      <c r="AX14" s="1156"/>
      <c r="AY14" s="1157"/>
      <c r="AZ14" s="1196" t="s">
        <v>7695</v>
      </c>
      <c r="BA14" s="859"/>
      <c r="BB14" s="741" t="s">
        <v>7696</v>
      </c>
      <c r="BC14" s="1214" t="s">
        <v>7697</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7698</v>
      </c>
      <c r="CF14" s="1248" t="s">
        <v>7699</v>
      </c>
      <c r="CG14" s="1224" t="s">
        <v>7698</v>
      </c>
      <c r="CH14" s="1223"/>
      <c r="CI14" s="1223"/>
      <c r="CJ14" s="1223"/>
      <c r="CK14" s="1223"/>
      <c r="CL14" s="1223"/>
      <c r="CM14" s="1223"/>
      <c r="CN14" s="1223"/>
      <c r="CO14" s="1223"/>
      <c r="CP14" s="1223"/>
      <c r="CQ14" s="1223"/>
      <c r="CR14" s="1224" t="s">
        <v>7541</v>
      </c>
      <c r="CS14" s="1223"/>
      <c r="CT14" s="1157"/>
    </row>
    <row r="15">
      <c r="A15" s="1249" t="s">
        <v>2572</v>
      </c>
      <c r="B15" s="1189" t="s">
        <v>7700</v>
      </c>
      <c r="C15" s="1190" t="s">
        <v>1151</v>
      </c>
      <c r="D15" s="1191" t="s">
        <v>1277</v>
      </c>
      <c r="E15" s="1192" t="s">
        <v>1277</v>
      </c>
      <c r="F15" s="1193" t="s">
        <v>1151</v>
      </c>
      <c r="G15" s="1189" t="s">
        <v>916</v>
      </c>
      <c r="H15" s="1250" t="s">
        <v>7701</v>
      </c>
      <c r="I15" s="1250" t="s">
        <v>7690</v>
      </c>
      <c r="J15" s="1197" t="s">
        <v>7702</v>
      </c>
      <c r="K15" s="1197" t="s">
        <v>7703</v>
      </c>
      <c r="L15" s="767" t="s">
        <v>7704</v>
      </c>
      <c r="M15" s="1156"/>
      <c r="N15" s="1197" t="s">
        <v>3111</v>
      </c>
      <c r="O15" s="1197" t="s">
        <v>7705</v>
      </c>
      <c r="P15" s="1157"/>
      <c r="Q15" s="767" t="s">
        <v>7706</v>
      </c>
      <c r="R15" s="767" t="s">
        <v>7707</v>
      </c>
      <c r="S15" s="1197" t="s">
        <v>7708</v>
      </c>
      <c r="T15" s="1197" t="s">
        <v>7709</v>
      </c>
      <c r="U15" s="767" t="s">
        <v>7710</v>
      </c>
      <c r="V15" s="767" t="s">
        <v>7711</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6025</v>
      </c>
      <c r="C16" s="1190" t="s">
        <v>1277</v>
      </c>
      <c r="D16" s="1191" t="s">
        <v>1277</v>
      </c>
      <c r="E16" s="1192" t="s">
        <v>1277</v>
      </c>
      <c r="F16" s="1193" t="s">
        <v>1277</v>
      </c>
      <c r="G16" s="1189" t="s">
        <v>2134</v>
      </c>
      <c r="H16" s="1228"/>
      <c r="I16" s="1228" t="s">
        <v>7712</v>
      </c>
      <c r="J16" s="767" t="s">
        <v>7713</v>
      </c>
      <c r="K16" s="767" t="s">
        <v>7714</v>
      </c>
      <c r="L16" s="1157"/>
      <c r="M16" s="767" t="s">
        <v>7715</v>
      </c>
      <c r="N16" s="767" t="s">
        <v>7716</v>
      </c>
      <c r="O16" s="1157"/>
      <c r="P16" s="1157"/>
      <c r="Q16" s="1157"/>
      <c r="R16" s="1198" t="s">
        <v>7717</v>
      </c>
      <c r="S16" s="1157"/>
      <c r="T16" s="767" t="s">
        <v>7562</v>
      </c>
      <c r="U16" s="767" t="s">
        <v>7718</v>
      </c>
      <c r="V16" s="767" t="s">
        <v>7719</v>
      </c>
      <c r="W16" s="767" t="s">
        <v>5622</v>
      </c>
      <c r="X16" s="767" t="s">
        <v>6618</v>
      </c>
      <c r="Y16" s="767" t="s">
        <v>370</v>
      </c>
      <c r="Z16" s="1198" t="s">
        <v>4801</v>
      </c>
      <c r="AA16" s="767"/>
      <c r="AB16" s="1198"/>
      <c r="AC16" s="1198" t="s">
        <v>7720</v>
      </c>
      <c r="AD16" s="1198" t="s">
        <v>7721</v>
      </c>
      <c r="AE16" s="767"/>
      <c r="AF16" s="767" t="s">
        <v>7722</v>
      </c>
      <c r="AG16" s="1157"/>
      <c r="AH16" s="1157"/>
      <c r="AI16" s="1157"/>
      <c r="AJ16" s="1157"/>
      <c r="AK16" s="1157"/>
      <c r="AL16" s="767" t="s">
        <v>1687</v>
      </c>
      <c r="AM16" s="1198" t="s">
        <v>7608</v>
      </c>
      <c r="AN16" s="1157"/>
      <c r="AO16" s="1157"/>
      <c r="AP16" s="767" t="s">
        <v>7723</v>
      </c>
      <c r="AQ16" s="767"/>
      <c r="AR16" s="1198" t="s">
        <v>7724</v>
      </c>
      <c r="AS16" s="767" t="s">
        <v>7725</v>
      </c>
      <c r="AT16" s="767" t="s">
        <v>7726</v>
      </c>
      <c r="AU16" s="767" t="s">
        <v>7624</v>
      </c>
      <c r="AV16" s="1150" t="s">
        <v>7727</v>
      </c>
      <c r="AW16" s="767" t="s">
        <v>7728</v>
      </c>
      <c r="AX16" s="767" t="s">
        <v>7660</v>
      </c>
      <c r="AY16" s="1157"/>
      <c r="AZ16" s="1198" t="s">
        <v>3917</v>
      </c>
      <c r="BA16" s="1198"/>
      <c r="BB16" s="1198" t="s">
        <v>7729</v>
      </c>
      <c r="BC16" s="1198" t="s">
        <v>7730</v>
      </c>
      <c r="BD16" s="767" t="s">
        <v>7731</v>
      </c>
      <c r="BE16" s="767"/>
      <c r="BF16" s="1157"/>
      <c r="BG16" s="1246"/>
      <c r="BH16" s="1246"/>
      <c r="BI16" s="1246"/>
      <c r="BJ16" s="1246"/>
      <c r="BK16" s="1246"/>
      <c r="BL16" s="1246"/>
      <c r="BM16" s="1246"/>
      <c r="BN16" s="1246"/>
      <c r="BO16" s="1246"/>
      <c r="BP16" s="1246"/>
      <c r="BQ16" s="1157"/>
      <c r="BR16" s="1157"/>
      <c r="BS16" s="1157"/>
      <c r="BT16" s="1157"/>
      <c r="BU16" s="1157"/>
      <c r="BV16" s="767" t="s">
        <v>7732</v>
      </c>
      <c r="BW16" s="1157"/>
      <c r="BX16" s="767" t="s">
        <v>4414</v>
      </c>
      <c r="BY16" s="767" t="s">
        <v>2809</v>
      </c>
      <c r="BZ16" s="1156"/>
      <c r="CA16" s="1157"/>
      <c r="CB16" s="767" t="s">
        <v>3174</v>
      </c>
      <c r="CC16" s="1157"/>
      <c r="CD16" s="1157"/>
      <c r="CE16" s="1223"/>
      <c r="CF16" s="1157"/>
      <c r="CG16" s="1157"/>
      <c r="CH16" s="1223"/>
      <c r="CI16" s="1223"/>
      <c r="CJ16" s="1208" t="s">
        <v>7733</v>
      </c>
      <c r="CK16" s="1208"/>
      <c r="CL16" s="1224" t="s">
        <v>7541</v>
      </c>
      <c r="CM16" s="1208" t="s">
        <v>7734</v>
      </c>
      <c r="CN16" s="1208" t="s">
        <v>5874</v>
      </c>
      <c r="CO16" s="1208" t="s">
        <v>5433</v>
      </c>
      <c r="CP16" s="1208" t="s">
        <v>7586</v>
      </c>
      <c r="CQ16" s="1208" t="s">
        <v>7583</v>
      </c>
      <c r="CR16" s="1223"/>
      <c r="CS16" s="1223"/>
      <c r="CT16" s="103"/>
    </row>
    <row r="17">
      <c r="A17" s="1188" t="s">
        <v>7735</v>
      </c>
      <c r="B17" s="1189" t="s">
        <v>7736</v>
      </c>
      <c r="C17" s="1190" t="s">
        <v>432</v>
      </c>
      <c r="D17" s="1191" t="s">
        <v>541</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4099</v>
      </c>
      <c r="X17" s="1196" t="s">
        <v>7737</v>
      </c>
      <c r="Y17" s="1156"/>
      <c r="Z17" s="1157"/>
      <c r="AA17" s="1156"/>
      <c r="AB17" s="1197" t="s">
        <v>7738</v>
      </c>
      <c r="AC17" s="1196" t="s">
        <v>2045</v>
      </c>
      <c r="AD17" s="741" t="s">
        <v>4063</v>
      </c>
      <c r="AE17" s="859"/>
      <c r="AF17" s="1196" t="s">
        <v>7739</v>
      </c>
      <c r="AG17" s="1157"/>
      <c r="AH17" s="1197" t="s">
        <v>2743</v>
      </c>
      <c r="AI17" s="1197" t="s">
        <v>2720</v>
      </c>
      <c r="AJ17" s="1157"/>
      <c r="AK17" s="767" t="s">
        <v>3912</v>
      </c>
      <c r="AL17" s="1157"/>
      <c r="AM17" s="1156"/>
      <c r="AN17" s="1157"/>
      <c r="AO17" s="1157"/>
      <c r="AP17" s="741" t="s">
        <v>7740</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6130</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3732</v>
      </c>
      <c r="B18" s="1189" t="s">
        <v>7200</v>
      </c>
      <c r="C18" s="1190" t="s">
        <v>1277</v>
      </c>
      <c r="D18" s="1191" t="s">
        <v>1277</v>
      </c>
      <c r="E18" s="1192" t="s">
        <v>738</v>
      </c>
      <c r="F18" s="1193" t="s">
        <v>738</v>
      </c>
      <c r="G18" s="1189" t="s">
        <v>2943</v>
      </c>
      <c r="H18" s="1228"/>
      <c r="I18" s="1228" t="s">
        <v>7741</v>
      </c>
      <c r="J18" s="767"/>
      <c r="K18" s="1198" t="s">
        <v>7742</v>
      </c>
      <c r="L18" s="1198"/>
      <c r="M18" s="1198" t="s">
        <v>7743</v>
      </c>
      <c r="N18" s="1157"/>
      <c r="O18" s="1198" t="s">
        <v>7744</v>
      </c>
      <c r="P18" s="1157"/>
      <c r="Q18" s="1157"/>
      <c r="R18" s="767" t="s">
        <v>7745</v>
      </c>
      <c r="S18" s="804" t="s">
        <v>3768</v>
      </c>
      <c r="T18" s="1198" t="s">
        <v>7746</v>
      </c>
      <c r="U18" s="767" t="s">
        <v>2860</v>
      </c>
      <c r="V18" s="1198"/>
      <c r="W18" s="1198" t="s">
        <v>5316</v>
      </c>
      <c r="X18" s="767" t="s">
        <v>3377</v>
      </c>
      <c r="Y18" s="1198" t="s">
        <v>2984</v>
      </c>
      <c r="Z18" s="1157"/>
      <c r="AA18" s="1156"/>
      <c r="AB18" s="1157"/>
      <c r="AC18" s="1198" t="s">
        <v>3767</v>
      </c>
      <c r="AD18" s="767" t="s">
        <v>5021</v>
      </c>
      <c r="AE18" s="767"/>
      <c r="AF18" s="1198" t="s">
        <v>7747</v>
      </c>
      <c r="AG18" s="1197" t="s">
        <v>7748</v>
      </c>
      <c r="AH18" s="1194" t="s">
        <v>1070</v>
      </c>
      <c r="AI18" s="1157"/>
      <c r="AJ18" s="1157"/>
      <c r="AK18" s="1198" t="s">
        <v>701</v>
      </c>
      <c r="AL18" s="1157"/>
      <c r="AM18" s="1198" t="s">
        <v>7674</v>
      </c>
      <c r="AN18" s="1157"/>
      <c r="AO18" s="1157"/>
      <c r="AP18" s="767" t="s">
        <v>7504</v>
      </c>
      <c r="AQ18" s="767"/>
      <c r="AR18" s="767" t="s">
        <v>7530</v>
      </c>
      <c r="AS18" s="767" t="s">
        <v>7749</v>
      </c>
      <c r="AT18" s="767" t="s">
        <v>7750</v>
      </c>
      <c r="AU18" s="767" t="s">
        <v>7751</v>
      </c>
      <c r="AV18" s="767"/>
      <c r="AW18" s="1156"/>
      <c r="AX18" s="1156"/>
      <c r="AY18" s="1157"/>
      <c r="AZ18" s="1198" t="s">
        <v>4596</v>
      </c>
      <c r="BA18" s="1198"/>
      <c r="BB18" s="1198" t="s">
        <v>7671</v>
      </c>
      <c r="BC18" s="1198" t="s">
        <v>7752</v>
      </c>
      <c r="BD18" s="1198" t="s">
        <v>7562</v>
      </c>
      <c r="BE18" s="1198"/>
      <c r="BF18" s="1198"/>
      <c r="BG18" s="1157"/>
      <c r="BH18" s="1157"/>
      <c r="BI18" s="1157"/>
      <c r="BJ18" s="1157"/>
      <c r="BK18" s="1157"/>
      <c r="BL18" s="1157"/>
      <c r="BM18" s="1157"/>
      <c r="BN18" s="1198" t="s">
        <v>7753</v>
      </c>
      <c r="BO18" s="1198" t="s">
        <v>7754</v>
      </c>
      <c r="BP18" s="1198"/>
      <c r="BQ18" s="1157"/>
      <c r="BR18" s="1157"/>
      <c r="BS18" s="1157"/>
      <c r="BT18" s="1157"/>
      <c r="BU18" s="1157"/>
      <c r="BV18" s="1229" t="s">
        <v>2864</v>
      </c>
      <c r="BW18" s="1157"/>
      <c r="BX18" s="1156"/>
      <c r="BY18" s="767" t="s">
        <v>2219</v>
      </c>
      <c r="BZ18" s="1156"/>
      <c r="CA18" s="1157"/>
      <c r="CB18" s="767" t="s">
        <v>5024</v>
      </c>
      <c r="CC18" s="1198" t="s">
        <v>7755</v>
      </c>
      <c r="CD18" s="1198"/>
      <c r="CE18" s="1157"/>
      <c r="CF18" s="1157"/>
      <c r="CG18" s="1157"/>
      <c r="CH18" s="1157"/>
      <c r="CI18" s="1157"/>
      <c r="CJ18" s="1157"/>
      <c r="CK18" s="1157"/>
      <c r="CL18" s="1157"/>
      <c r="CM18" s="1198" t="s">
        <v>7756</v>
      </c>
      <c r="CN18" s="1198" t="s">
        <v>1522</v>
      </c>
      <c r="CO18" s="1198" t="s">
        <v>2134</v>
      </c>
      <c r="CP18" s="1198" t="s">
        <v>7757</v>
      </c>
      <c r="CQ18" s="767" t="s">
        <v>7758</v>
      </c>
      <c r="CR18" s="1198" t="s">
        <v>2943</v>
      </c>
      <c r="CS18" s="767" t="s">
        <v>7759</v>
      </c>
      <c r="CT18" s="103"/>
    </row>
    <row r="19" ht="15.75" customHeight="1">
      <c r="A19" s="1252" t="s">
        <v>5970</v>
      </c>
      <c r="B19" s="1189" t="s">
        <v>7760</v>
      </c>
      <c r="C19" s="1190" t="s">
        <v>1277</v>
      </c>
      <c r="D19" s="1191" t="s">
        <v>1277</v>
      </c>
      <c r="E19" s="1192" t="s">
        <v>1277</v>
      </c>
      <c r="F19" s="1193" t="s">
        <v>1277</v>
      </c>
      <c r="G19" s="1189" t="s">
        <v>5469</v>
      </c>
      <c r="H19" s="1228"/>
      <c r="I19" s="1228" t="s">
        <v>7761</v>
      </c>
      <c r="J19" s="767"/>
      <c r="K19" s="1198" t="s">
        <v>7762</v>
      </c>
      <c r="L19" s="1198"/>
      <c r="M19" s="767"/>
      <c r="N19" s="1198"/>
      <c r="O19" s="1198" t="s">
        <v>7763</v>
      </c>
      <c r="P19" s="1198"/>
      <c r="Q19" s="1157"/>
      <c r="R19" s="1156"/>
      <c r="S19" s="1157"/>
      <c r="T19" s="1198"/>
      <c r="U19" s="1198" t="s">
        <v>7764</v>
      </c>
      <c r="V19" s="1198"/>
      <c r="W19" s="1198" t="s">
        <v>2854</v>
      </c>
      <c r="X19" s="767"/>
      <c r="Y19" s="1198" t="s">
        <v>3053</v>
      </c>
      <c r="Z19" s="1198"/>
      <c r="AA19" s="767"/>
      <c r="AB19" s="1198"/>
      <c r="AC19" s="1198" t="s">
        <v>7765</v>
      </c>
      <c r="AD19" s="1198" t="s">
        <v>7766</v>
      </c>
      <c r="AE19" s="767"/>
      <c r="AF19" s="1198"/>
      <c r="AG19" s="1198"/>
      <c r="AH19" s="1157"/>
      <c r="AI19" s="1157"/>
      <c r="AJ19" s="1157"/>
      <c r="AK19" s="1157"/>
      <c r="AL19" s="1157"/>
      <c r="AM19" s="1198" t="s">
        <v>7693</v>
      </c>
      <c r="AN19" s="1157"/>
      <c r="AO19" s="1157"/>
      <c r="AP19" s="1198" t="s">
        <v>7767</v>
      </c>
      <c r="AQ19" s="767"/>
      <c r="AR19" s="1198" t="s">
        <v>7768</v>
      </c>
      <c r="AS19" s="1198"/>
      <c r="AT19" s="1198" t="s">
        <v>7769</v>
      </c>
      <c r="AU19" s="1198" t="s">
        <v>7770</v>
      </c>
      <c r="AV19" s="767"/>
      <c r="AW19" s="767"/>
      <c r="AX19" s="1156"/>
      <c r="AY19" s="1157"/>
      <c r="AZ19" s="1198" t="s">
        <v>1466</v>
      </c>
      <c r="BA19" s="1198"/>
      <c r="BB19" s="1198" t="s">
        <v>7536</v>
      </c>
      <c r="BC19" s="1198" t="s">
        <v>7669</v>
      </c>
      <c r="BD19" s="1198" t="s">
        <v>7771</v>
      </c>
      <c r="BE19" s="1198"/>
      <c r="BF19" s="1198"/>
      <c r="BG19" s="1157"/>
      <c r="BH19" s="1157"/>
      <c r="BI19" s="1157"/>
      <c r="BJ19" s="1157"/>
      <c r="BK19" s="1157"/>
      <c r="BL19" s="1157"/>
      <c r="BM19" s="1157"/>
      <c r="BN19" s="1157"/>
      <c r="BO19" s="1157"/>
      <c r="BP19" s="1157"/>
      <c r="BQ19" s="1198"/>
      <c r="BR19" s="1198"/>
      <c r="BS19" s="1198"/>
      <c r="BT19" s="1198"/>
      <c r="BU19" s="1198"/>
      <c r="BV19" s="510"/>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7336</v>
      </c>
      <c r="B20" s="1189" t="s">
        <v>7772</v>
      </c>
      <c r="C20" s="1190" t="s">
        <v>1277</v>
      </c>
      <c r="D20" s="1191" t="s">
        <v>1277</v>
      </c>
      <c r="E20" s="1192" t="s">
        <v>738</v>
      </c>
      <c r="F20" s="1193" t="s">
        <v>737</v>
      </c>
      <c r="G20" s="1189" t="s">
        <v>5469</v>
      </c>
      <c r="H20" s="1228" t="s">
        <v>7773</v>
      </c>
      <c r="I20" s="1228"/>
      <c r="J20" s="1156"/>
      <c r="K20" s="1198" t="s">
        <v>7774</v>
      </c>
      <c r="L20" s="1198"/>
      <c r="M20" s="1156"/>
      <c r="N20" s="1157"/>
      <c r="O20" s="1157"/>
      <c r="P20" s="1157"/>
      <c r="Q20" s="1198" t="s">
        <v>7775</v>
      </c>
      <c r="R20" s="1198" t="s">
        <v>7776</v>
      </c>
      <c r="S20" s="1157"/>
      <c r="T20" s="1198" t="s">
        <v>7777</v>
      </c>
      <c r="U20" s="1253" t="s">
        <v>7778</v>
      </c>
      <c r="V20" s="1253"/>
      <c r="W20" s="1198" t="s">
        <v>134</v>
      </c>
      <c r="X20" s="767"/>
      <c r="Y20" s="1198" t="s">
        <v>4718</v>
      </c>
      <c r="Z20" s="1157"/>
      <c r="AA20" s="1156"/>
      <c r="AB20" s="1157"/>
      <c r="AC20" s="1198" t="s">
        <v>7779</v>
      </c>
      <c r="AD20" s="1198" t="s">
        <v>3657</v>
      </c>
      <c r="AE20" s="859"/>
      <c r="AF20" s="741" t="s">
        <v>715</v>
      </c>
      <c r="AG20" s="1213"/>
      <c r="AH20" s="1198" t="s">
        <v>4498</v>
      </c>
      <c r="AI20" s="1198" t="s">
        <v>5252</v>
      </c>
      <c r="AJ20" s="1157"/>
      <c r="AK20" s="1157"/>
      <c r="AL20" s="1157"/>
      <c r="AM20" s="1156"/>
      <c r="AN20" s="1157"/>
      <c r="AO20" s="1157"/>
      <c r="AP20" s="1156"/>
      <c r="AQ20" s="1156"/>
      <c r="AR20" s="1156"/>
      <c r="AS20" s="1157"/>
      <c r="AT20" s="1156"/>
      <c r="AU20" s="1156"/>
      <c r="AV20" s="1156"/>
      <c r="AW20" s="1156"/>
      <c r="AX20" s="767"/>
      <c r="AY20" s="1198" t="s">
        <v>7697</v>
      </c>
      <c r="AZ20" s="1157"/>
      <c r="BA20" s="1157"/>
      <c r="BB20" s="1198" t="s">
        <v>7675</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5054</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7780</v>
      </c>
    </row>
    <row r="21" ht="15.75" customHeight="1">
      <c r="A21" s="1256" t="s">
        <v>7330</v>
      </c>
      <c r="B21" s="1189" t="s">
        <v>7781</v>
      </c>
      <c r="C21" s="1190" t="s">
        <v>1277</v>
      </c>
      <c r="D21" s="1191" t="s">
        <v>1277</v>
      </c>
      <c r="E21" s="1192" t="s">
        <v>1277</v>
      </c>
      <c r="F21" s="1193" t="s">
        <v>1277</v>
      </c>
      <c r="G21" s="1189" t="s">
        <v>2431</v>
      </c>
      <c r="H21" s="1228"/>
      <c r="I21" s="1228" t="s">
        <v>7782</v>
      </c>
      <c r="J21" s="767"/>
      <c r="K21" s="767" t="s">
        <v>7783</v>
      </c>
      <c r="L21" s="1198"/>
      <c r="M21" s="1156"/>
      <c r="N21" s="1157" t="s">
        <v>7784</v>
      </c>
      <c r="O21" s="1157"/>
      <c r="P21" s="1157"/>
      <c r="Q21" s="1157"/>
      <c r="R21" s="1198" t="s">
        <v>7785</v>
      </c>
      <c r="S21" s="1157"/>
      <c r="T21" s="1198" t="s">
        <v>7786</v>
      </c>
      <c r="U21" s="1198" t="s">
        <v>7787</v>
      </c>
      <c r="V21" s="1198"/>
      <c r="W21" s="1198" t="s">
        <v>4914</v>
      </c>
      <c r="X21" s="767"/>
      <c r="Y21" s="1198" t="s">
        <v>945</v>
      </c>
      <c r="Z21" s="1157" t="s">
        <v>7788</v>
      </c>
      <c r="AA21" s="1156"/>
      <c r="AB21" s="1157"/>
      <c r="AC21" s="767"/>
      <c r="AD21" s="1198" t="s">
        <v>1553</v>
      </c>
      <c r="AE21" s="767"/>
      <c r="AF21" s="1198"/>
      <c r="AG21" s="1198"/>
      <c r="AH21" s="1198"/>
      <c r="AI21" s="1157" t="s">
        <v>7789</v>
      </c>
      <c r="AJ21" s="1157"/>
      <c r="AK21" s="1157"/>
      <c r="AL21" s="1157"/>
      <c r="AM21" s="1157" t="s">
        <v>7790</v>
      </c>
      <c r="AN21" s="1157"/>
      <c r="AO21" s="1157"/>
      <c r="AP21" s="767" t="s">
        <v>7791</v>
      </c>
      <c r="AQ21" s="1156"/>
      <c r="AR21" s="1157" t="s">
        <v>7792</v>
      </c>
      <c r="AS21" s="1157"/>
      <c r="AT21" s="1157" t="s">
        <v>7793</v>
      </c>
      <c r="AU21" s="767" t="s">
        <v>7794</v>
      </c>
      <c r="AV21" s="767"/>
      <c r="AW21" s="767" t="s">
        <v>7693</v>
      </c>
      <c r="AX21" s="1156"/>
      <c r="AY21" s="1157" t="s">
        <v>7698</v>
      </c>
      <c r="AZ21" s="1198"/>
      <c r="BA21" s="1198"/>
      <c r="BB21" s="1157" t="s">
        <v>7475</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7795</v>
      </c>
      <c r="C22" s="1190" t="s">
        <v>1277</v>
      </c>
      <c r="D22" s="1191" t="s">
        <v>1277</v>
      </c>
      <c r="E22" s="1192" t="s">
        <v>1277</v>
      </c>
      <c r="F22" s="1193" t="s">
        <v>1277</v>
      </c>
      <c r="G22" s="1189" t="s">
        <v>1931</v>
      </c>
      <c r="H22" s="1228"/>
      <c r="I22" s="1228" t="s">
        <v>7796</v>
      </c>
      <c r="J22" s="767"/>
      <c r="K22" s="767" t="s">
        <v>7797</v>
      </c>
      <c r="L22" s="1198"/>
      <c r="M22" s="1156"/>
      <c r="N22" s="1157"/>
      <c r="O22" s="1157"/>
      <c r="P22" s="1157"/>
      <c r="Q22" s="1157"/>
      <c r="R22" s="1198" t="s">
        <v>7798</v>
      </c>
      <c r="S22" s="1157"/>
      <c r="T22" s="1198" t="s">
        <v>7799</v>
      </c>
      <c r="U22" s="1198" t="s">
        <v>7800</v>
      </c>
      <c r="V22" s="1198" t="s">
        <v>7801</v>
      </c>
      <c r="W22" s="1198" t="s">
        <v>3068</v>
      </c>
      <c r="X22" s="767" t="s">
        <v>2545</v>
      </c>
      <c r="Y22" s="1198" t="s">
        <v>2730</v>
      </c>
      <c r="Z22" s="1157"/>
      <c r="AA22" s="1156"/>
      <c r="AB22" s="1157"/>
      <c r="AC22" s="1198" t="s">
        <v>2234</v>
      </c>
      <c r="AD22" s="1198" t="s">
        <v>1574</v>
      </c>
      <c r="AE22" s="767"/>
      <c r="AF22" s="1198" t="s">
        <v>3738</v>
      </c>
      <c r="AG22" s="1198"/>
      <c r="AH22" s="1198" t="s">
        <v>7802</v>
      </c>
      <c r="AI22" s="1157"/>
      <c r="AJ22" s="1157"/>
      <c r="AK22" s="1157"/>
      <c r="AL22" s="1157"/>
      <c r="AM22" s="1156"/>
      <c r="AN22" s="1157"/>
      <c r="AO22" s="1157"/>
      <c r="AP22" s="767" t="s">
        <v>7767</v>
      </c>
      <c r="AQ22" s="1156"/>
      <c r="AR22" s="1156"/>
      <c r="AS22" s="1157"/>
      <c r="AT22" s="1156"/>
      <c r="AU22" s="767" t="s">
        <v>7803</v>
      </c>
      <c r="AV22" s="767"/>
      <c r="AW22" s="767" t="s">
        <v>7535</v>
      </c>
      <c r="AX22" s="1156"/>
      <c r="AY22" s="1157"/>
      <c r="AZ22" s="1198" t="s">
        <v>7804</v>
      </c>
      <c r="BA22" s="1198"/>
      <c r="BB22" s="1156"/>
      <c r="BC22" s="1198" t="s">
        <v>7730</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2044</v>
      </c>
      <c r="C23" s="1190" t="s">
        <v>1277</v>
      </c>
      <c r="D23" s="1191" t="s">
        <v>1277</v>
      </c>
      <c r="E23" s="1192" t="s">
        <v>737</v>
      </c>
      <c r="F23" s="1193" t="s">
        <v>330</v>
      </c>
      <c r="G23" s="1189" t="s">
        <v>4722</v>
      </c>
      <c r="H23" s="1233" t="s">
        <v>7805</v>
      </c>
      <c r="I23" s="1233" t="s">
        <v>4893</v>
      </c>
      <c r="J23" s="859"/>
      <c r="K23" s="1198" t="s">
        <v>7806</v>
      </c>
      <c r="L23" s="1198"/>
      <c r="M23" s="767"/>
      <c r="N23" s="1198" t="s">
        <v>7807</v>
      </c>
      <c r="O23" s="1198" t="s">
        <v>7808</v>
      </c>
      <c r="P23" s="1198" t="s">
        <v>7809</v>
      </c>
      <c r="Q23" s="1198" t="s">
        <v>7810</v>
      </c>
      <c r="R23" s="1198" t="s">
        <v>7811</v>
      </c>
      <c r="S23" s="1198" t="s">
        <v>4913</v>
      </c>
      <c r="T23" s="1198" t="s">
        <v>7812</v>
      </c>
      <c r="U23" s="1198" t="s">
        <v>7813</v>
      </c>
      <c r="V23" s="1198"/>
      <c r="W23" s="1198" t="s">
        <v>7814</v>
      </c>
      <c r="X23" s="767"/>
      <c r="Y23" s="1156"/>
      <c r="Z23" s="1157"/>
      <c r="AA23" s="1156"/>
      <c r="AB23" s="1157"/>
      <c r="AC23" s="1198" t="s">
        <v>7815</v>
      </c>
      <c r="AD23" s="1198" t="s">
        <v>7816</v>
      </c>
      <c r="AE23" s="767"/>
      <c r="AF23" s="1198" t="s">
        <v>7071</v>
      </c>
      <c r="AG23" s="1198"/>
      <c r="AH23" s="1198" t="s">
        <v>7817</v>
      </c>
      <c r="AI23" s="1198"/>
      <c r="AJ23" s="1198"/>
      <c r="AK23" s="1157"/>
      <c r="AL23" s="1157"/>
      <c r="AM23" s="1198" t="s">
        <v>7818</v>
      </c>
      <c r="AN23" s="1198" t="s">
        <v>7661</v>
      </c>
      <c r="AO23" s="1198" t="s">
        <v>7606</v>
      </c>
      <c r="AP23" s="1198" t="s">
        <v>7819</v>
      </c>
      <c r="AQ23" s="767"/>
      <c r="AR23" s="1198" t="s">
        <v>7749</v>
      </c>
      <c r="AS23" s="1198"/>
      <c r="AT23" s="1198" t="s">
        <v>7820</v>
      </c>
      <c r="AU23" s="1198" t="s">
        <v>7821</v>
      </c>
      <c r="AV23" s="767"/>
      <c r="AW23" s="1198" t="s">
        <v>7674</v>
      </c>
      <c r="AX23" s="767"/>
      <c r="AY23" s="1198" t="s">
        <v>7740</v>
      </c>
      <c r="AZ23" s="1157"/>
      <c r="BA23" s="1157"/>
      <c r="BB23" s="1198" t="s">
        <v>7822</v>
      </c>
      <c r="BC23" s="767" t="s">
        <v>7740</v>
      </c>
      <c r="BD23" s="1198" t="s">
        <v>7751</v>
      </c>
      <c r="BE23" s="1198"/>
      <c r="BF23" s="1198"/>
      <c r="BG23" s="1259" t="s">
        <v>7823</v>
      </c>
      <c r="BH23" s="1260" t="s">
        <v>7824</v>
      </c>
      <c r="BI23" s="1066"/>
      <c r="BJ23" s="1066"/>
      <c r="BK23" s="1066"/>
      <c r="BL23" s="1066" t="s">
        <v>7825</v>
      </c>
      <c r="BM23" s="1066" t="s">
        <v>7826</v>
      </c>
      <c r="BN23" s="1066"/>
      <c r="BO23" s="1066"/>
      <c r="BP23" s="1066"/>
      <c r="BQ23" s="1157"/>
      <c r="BR23" s="1261" t="s">
        <v>7827</v>
      </c>
      <c r="BS23" s="1157"/>
      <c r="BT23" s="1157"/>
      <c r="BU23" s="1157"/>
      <c r="BV23" s="1262" t="s">
        <v>2092</v>
      </c>
      <c r="BW23" s="1198" t="s">
        <v>3901</v>
      </c>
      <c r="BX23" s="1198" t="s">
        <v>4129</v>
      </c>
      <c r="BY23" s="1194" t="s">
        <v>4637</v>
      </c>
      <c r="BZ23" s="1198" t="s">
        <v>2242</v>
      </c>
      <c r="CA23" s="1198" t="s">
        <v>5136</v>
      </c>
      <c r="CB23" s="1198" t="s">
        <v>1841</v>
      </c>
      <c r="CC23" s="1198" t="s">
        <v>7828</v>
      </c>
      <c r="CD23" s="1198"/>
      <c r="CE23" s="1225" t="s">
        <v>7730</v>
      </c>
      <c r="CF23" s="1225" t="s">
        <v>7476</v>
      </c>
      <c r="CG23" s="1225" t="s">
        <v>7829</v>
      </c>
      <c r="CH23" s="1225"/>
      <c r="CI23" s="1223"/>
      <c r="CJ23" s="1223"/>
      <c r="CK23" s="1223"/>
      <c r="CL23" s="1223"/>
      <c r="CM23" s="1223"/>
      <c r="CN23" s="1223"/>
      <c r="CO23" s="1223"/>
      <c r="CP23" s="1223"/>
      <c r="CQ23" s="1223"/>
      <c r="CR23" s="1223"/>
      <c r="CS23" s="1223"/>
      <c r="CT23" s="772" t="s">
        <v>4810</v>
      </c>
    </row>
    <row r="24" ht="15.75" customHeight="1">
      <c r="A24" s="1218" t="s">
        <v>6006</v>
      </c>
      <c r="B24" s="1189" t="s">
        <v>2630</v>
      </c>
      <c r="C24" s="1190" t="s">
        <v>1277</v>
      </c>
      <c r="D24" s="1191" t="s">
        <v>738</v>
      </c>
      <c r="E24" s="1192" t="s">
        <v>1277</v>
      </c>
      <c r="F24" s="1193" t="s">
        <v>432</v>
      </c>
      <c r="G24" s="1189" t="s">
        <v>2431</v>
      </c>
      <c r="H24" s="1228"/>
      <c r="I24" s="1228" t="s">
        <v>7830</v>
      </c>
      <c r="J24" s="767"/>
      <c r="K24" s="767" t="s">
        <v>7831</v>
      </c>
      <c r="L24" s="1196" t="s">
        <v>3416</v>
      </c>
      <c r="M24" s="1156"/>
      <c r="N24" s="1157"/>
      <c r="O24" s="1157"/>
      <c r="P24" s="767" t="s">
        <v>7832</v>
      </c>
      <c r="Q24" s="1157"/>
      <c r="R24" s="741" t="s">
        <v>7833</v>
      </c>
      <c r="S24" s="1157"/>
      <c r="T24" s="1157"/>
      <c r="U24" s="767" t="s">
        <v>749</v>
      </c>
      <c r="V24" s="1198"/>
      <c r="W24" s="1198" t="s">
        <v>4066</v>
      </c>
      <c r="X24" s="767" t="s">
        <v>3072</v>
      </c>
      <c r="Y24" s="741" t="s">
        <v>7834</v>
      </c>
      <c r="Z24" s="1157"/>
      <c r="AA24" s="1156"/>
      <c r="AB24" s="1157"/>
      <c r="AC24" s="1198" t="s">
        <v>7835</v>
      </c>
      <c r="AD24" s="1198" t="s">
        <v>7836</v>
      </c>
      <c r="AE24" s="767"/>
      <c r="AF24" s="1198" t="s">
        <v>7837</v>
      </c>
      <c r="AG24" s="1198"/>
      <c r="AH24" s="1198" t="s">
        <v>7838</v>
      </c>
      <c r="AI24" s="1157"/>
      <c r="AJ24" s="1157"/>
      <c r="AK24" s="772" t="s">
        <v>3464</v>
      </c>
      <c r="AL24" s="1226"/>
      <c r="AM24" s="1156"/>
      <c r="AN24" s="1157"/>
      <c r="AO24" s="1157"/>
      <c r="AP24" s="1156"/>
      <c r="AQ24" s="1156"/>
      <c r="AR24" s="1198" t="s">
        <v>7839</v>
      </c>
      <c r="AS24" s="1198"/>
      <c r="AT24" s="1156"/>
      <c r="AU24" s="1156"/>
      <c r="AV24" s="1156"/>
      <c r="AW24" s="1198" t="s">
        <v>7512</v>
      </c>
      <c r="AX24" s="1156"/>
      <c r="AY24" s="1157"/>
      <c r="AZ24" s="1157"/>
      <c r="BA24" s="1157"/>
      <c r="BB24" s="1198" t="s">
        <v>7591</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5363</v>
      </c>
      <c r="CN24" s="1198" t="s">
        <v>6027</v>
      </c>
      <c r="CO24" s="1198" t="s">
        <v>4722</v>
      </c>
      <c r="CP24" s="1157"/>
      <c r="CQ24" s="1157"/>
      <c r="CR24" s="1157"/>
      <c r="CS24" s="1157"/>
      <c r="CT24" s="103"/>
    </row>
    <row r="25">
      <c r="A25" s="1205" t="s">
        <v>4514</v>
      </c>
      <c r="B25" s="1189" t="s">
        <v>7840</v>
      </c>
      <c r="C25" s="1190" t="s">
        <v>1277</v>
      </c>
      <c r="D25" s="1191" t="s">
        <v>1277</v>
      </c>
      <c r="E25" s="1192" t="s">
        <v>1277</v>
      </c>
      <c r="F25" s="1193" t="s">
        <v>1277</v>
      </c>
      <c r="G25" s="1189" t="s">
        <v>1931</v>
      </c>
      <c r="H25" s="1228" t="s">
        <v>7841</v>
      </c>
      <c r="I25" s="1228" t="s">
        <v>7842</v>
      </c>
      <c r="J25" s="767" t="s">
        <v>7843</v>
      </c>
      <c r="K25" s="1228" t="s">
        <v>7844</v>
      </c>
      <c r="L25" s="767" t="s">
        <v>7845</v>
      </c>
      <c r="M25" s="767" t="s">
        <v>7570</v>
      </c>
      <c r="N25" s="767" t="s">
        <v>7846</v>
      </c>
      <c r="O25" s="1157"/>
      <c r="P25" s="767" t="s">
        <v>7847</v>
      </c>
      <c r="Q25" s="1157"/>
      <c r="R25" s="767" t="s">
        <v>7656</v>
      </c>
      <c r="S25" s="1150" t="s">
        <v>7848</v>
      </c>
      <c r="T25" s="1157"/>
      <c r="U25" s="1263" t="s">
        <v>7849</v>
      </c>
      <c r="V25" s="767" t="s">
        <v>7850</v>
      </c>
      <c r="W25" s="1198" t="s">
        <v>7851</v>
      </c>
      <c r="X25" s="767" t="s">
        <v>7852</v>
      </c>
      <c r="Y25" s="767" t="s">
        <v>123</v>
      </c>
      <c r="Z25" s="1157"/>
      <c r="AA25" s="1156"/>
      <c r="AB25" s="1157"/>
      <c r="AC25" s="1198" t="s">
        <v>7853</v>
      </c>
      <c r="AD25" s="767" t="s">
        <v>3677</v>
      </c>
      <c r="AE25" s="1156"/>
      <c r="AF25" s="1157"/>
      <c r="AG25" s="1157"/>
      <c r="AH25" s="1157"/>
      <c r="AI25" s="1157"/>
      <c r="AJ25" s="1157"/>
      <c r="AK25" s="1157"/>
      <c r="AL25" s="1157"/>
      <c r="AM25" s="767"/>
      <c r="AN25" s="1157"/>
      <c r="AO25" s="1157"/>
      <c r="AP25" s="767" t="s">
        <v>7752</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7282</v>
      </c>
      <c r="B26" s="1189" t="s">
        <v>3675</v>
      </c>
      <c r="C26" s="1190" t="s">
        <v>330</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2619</v>
      </c>
      <c r="Y26" s="1197" t="s">
        <v>7659</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3559</v>
      </c>
      <c r="BW26" s="1157"/>
      <c r="BX26" s="1197" t="s">
        <v>4552</v>
      </c>
      <c r="BY26" s="1157"/>
      <c r="BZ26" s="1197" t="s">
        <v>7854</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7340</v>
      </c>
      <c r="B27" s="1189" t="s">
        <v>739</v>
      </c>
      <c r="C27" s="1190" t="s">
        <v>1277</v>
      </c>
      <c r="D27" s="1191" t="s">
        <v>1277</v>
      </c>
      <c r="E27" s="1192" t="s">
        <v>738</v>
      </c>
      <c r="F27" s="1193" t="s">
        <v>737</v>
      </c>
      <c r="G27" s="1189" t="s">
        <v>1418</v>
      </c>
      <c r="H27" s="1228"/>
      <c r="I27" s="1228" t="s">
        <v>7855</v>
      </c>
      <c r="J27" s="1156"/>
      <c r="K27" s="767" t="s">
        <v>7856</v>
      </c>
      <c r="L27" s="1157"/>
      <c r="M27" s="1156"/>
      <c r="N27" s="1157"/>
      <c r="O27" s="1157"/>
      <c r="P27" s="767" t="s">
        <v>7857</v>
      </c>
      <c r="Q27" s="1157"/>
      <c r="R27" s="1156"/>
      <c r="S27" s="1157"/>
      <c r="T27" s="1157"/>
      <c r="U27" s="1195" t="s">
        <v>7858</v>
      </c>
      <c r="V27" s="1157"/>
      <c r="W27" s="1156"/>
      <c r="X27" s="767" t="s">
        <v>7859</v>
      </c>
      <c r="Y27" s="741" t="s">
        <v>4103</v>
      </c>
      <c r="Z27" s="1157"/>
      <c r="AA27" s="767" t="s">
        <v>7860</v>
      </c>
      <c r="AB27" s="1157"/>
      <c r="AC27" s="767" t="s">
        <v>7861</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7862</v>
      </c>
      <c r="C28" s="1190" t="s">
        <v>738</v>
      </c>
      <c r="D28" s="1191" t="s">
        <v>1277</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3645</v>
      </c>
      <c r="Y28" s="1194" t="s">
        <v>5285</v>
      </c>
      <c r="Z28" s="1157"/>
      <c r="AA28" s="1156"/>
      <c r="AB28" s="1157"/>
      <c r="AC28" s="1156"/>
      <c r="AD28" s="1156"/>
      <c r="AE28" s="859"/>
      <c r="AF28" s="1197" t="s">
        <v>7863</v>
      </c>
      <c r="AG28" s="1157"/>
      <c r="AH28" s="1157"/>
      <c r="AI28" s="1157"/>
      <c r="AJ28" s="1157"/>
      <c r="AK28" s="1157"/>
      <c r="AL28" s="1157"/>
      <c r="AM28" s="1156"/>
      <c r="AN28" s="1157"/>
      <c r="AO28" s="1157"/>
      <c r="AP28" s="1156"/>
      <c r="AQ28" s="1156"/>
      <c r="AR28" s="1156"/>
      <c r="AS28" s="1157"/>
      <c r="AT28" s="1156"/>
      <c r="AU28" s="1156"/>
      <c r="AV28" s="1156"/>
      <c r="AW28" s="1156"/>
      <c r="AX28" s="767" t="s">
        <v>6097</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1355</v>
      </c>
      <c r="B29" s="1189" t="s">
        <v>4388</v>
      </c>
      <c r="C29" s="1190" t="s">
        <v>1277</v>
      </c>
      <c r="D29" s="1191" t="s">
        <v>1277</v>
      </c>
      <c r="E29" s="1192" t="s">
        <v>1277</v>
      </c>
      <c r="F29" s="1193" t="s">
        <v>737</v>
      </c>
      <c r="G29" s="1189" t="s">
        <v>541</v>
      </c>
      <c r="H29" s="1228"/>
      <c r="I29" s="1228"/>
      <c r="J29" s="142"/>
      <c r="K29" s="142"/>
      <c r="L29" s="103"/>
      <c r="M29" s="142"/>
      <c r="N29" s="103"/>
      <c r="O29" s="103"/>
      <c r="P29" s="103"/>
      <c r="Q29" s="103"/>
      <c r="R29" s="1150" t="s">
        <v>7864</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7865</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7866</v>
      </c>
      <c r="AD30" s="767" t="s">
        <v>5282</v>
      </c>
      <c r="AE30" s="767"/>
      <c r="AF30" s="1198" t="s">
        <v>7168</v>
      </c>
      <c r="AG30" s="1198"/>
      <c r="AH30" s="1198" t="s">
        <v>4534</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7661</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3227</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3917</v>
      </c>
      <c r="C31" s="1190" t="s">
        <v>1277</v>
      </c>
      <c r="D31" s="1191" t="s">
        <v>1277</v>
      </c>
      <c r="E31" s="1192" t="s">
        <v>1277</v>
      </c>
      <c r="F31" s="1193" t="s">
        <v>1277</v>
      </c>
      <c r="G31" s="1189" t="s">
        <v>916</v>
      </c>
      <c r="H31" s="1228"/>
      <c r="I31" s="1269" t="s">
        <v>6097</v>
      </c>
      <c r="J31" s="1156"/>
      <c r="K31" s="767" t="s">
        <v>7867</v>
      </c>
      <c r="L31" s="1157"/>
      <c r="M31" s="1156"/>
      <c r="N31" s="1157"/>
      <c r="O31" s="1157"/>
      <c r="P31" s="767" t="s">
        <v>7868</v>
      </c>
      <c r="Q31" s="1157"/>
      <c r="R31" s="1156"/>
      <c r="S31" s="1157"/>
      <c r="T31" s="767" t="s">
        <v>7869</v>
      </c>
      <c r="U31" s="767" t="s">
        <v>7870</v>
      </c>
      <c r="V31" s="1157"/>
      <c r="W31" s="767" t="s">
        <v>245</v>
      </c>
      <c r="X31" s="767" t="s">
        <v>7871</v>
      </c>
      <c r="Y31" s="767" t="s">
        <v>360</v>
      </c>
      <c r="Z31" s="1157"/>
      <c r="AA31" s="1156"/>
      <c r="AB31" s="1157"/>
      <c r="AC31" s="1156"/>
      <c r="AD31" s="1156"/>
      <c r="AE31" s="1156"/>
      <c r="AF31" s="1157"/>
      <c r="AG31" s="1157"/>
      <c r="AH31" s="1157"/>
      <c r="AI31" s="1157"/>
      <c r="AJ31" s="1157"/>
      <c r="AK31" s="1157"/>
      <c r="AL31" s="1157"/>
      <c r="AM31" s="1156"/>
      <c r="AN31" s="1157"/>
      <c r="AO31" s="1157"/>
      <c r="AP31" s="1195" t="s">
        <v>7723</v>
      </c>
      <c r="AQ31" s="1195"/>
      <c r="AR31" s="1156"/>
      <c r="AS31" s="767" t="s">
        <v>7750</v>
      </c>
      <c r="AT31" s="1156"/>
      <c r="AU31" s="767" t="s">
        <v>7839</v>
      </c>
      <c r="AV31" s="1156"/>
      <c r="AW31" s="1156"/>
      <c r="AX31" s="1156"/>
      <c r="AY31" s="1157"/>
      <c r="AZ31" s="767" t="s">
        <v>1866</v>
      </c>
      <c r="BA31" s="1157"/>
      <c r="BB31" s="1195" t="s">
        <v>7872</v>
      </c>
      <c r="BC31" s="767" t="s">
        <v>7503</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5657</v>
      </c>
      <c r="B32" s="1189" t="s">
        <v>5829</v>
      </c>
      <c r="C32" s="1190" t="s">
        <v>1277</v>
      </c>
      <c r="D32" s="1191" t="s">
        <v>1277</v>
      </c>
      <c r="E32" s="1192" t="s">
        <v>738</v>
      </c>
      <c r="F32" s="1193" t="s">
        <v>541</v>
      </c>
      <c r="G32" s="1189" t="s">
        <v>329</v>
      </c>
      <c r="H32" s="1228" t="s">
        <v>7873</v>
      </c>
      <c r="I32" s="1228"/>
      <c r="J32" s="1156"/>
      <c r="K32" s="1156"/>
      <c r="L32" s="1157"/>
      <c r="M32" s="1156"/>
      <c r="N32" s="1157"/>
      <c r="O32" s="1157"/>
      <c r="P32" s="1157"/>
      <c r="Q32" s="1157"/>
      <c r="R32" s="1156"/>
      <c r="S32" s="1157"/>
      <c r="T32" s="741" t="s">
        <v>7874</v>
      </c>
      <c r="U32" s="767" t="s">
        <v>7875</v>
      </c>
      <c r="V32" s="767" t="s">
        <v>7876</v>
      </c>
      <c r="W32" s="1156"/>
      <c r="X32" s="767" t="s">
        <v>7877</v>
      </c>
      <c r="Y32" s="767" t="s">
        <v>7878</v>
      </c>
      <c r="Z32" s="1157"/>
      <c r="AA32" s="1156"/>
      <c r="AB32" s="1157"/>
      <c r="AC32" s="741" t="s">
        <v>2272</v>
      </c>
      <c r="AD32" s="767" t="s">
        <v>5156</v>
      </c>
      <c r="AE32" s="1156"/>
      <c r="AF32" s="1157"/>
      <c r="AG32" s="1157"/>
      <c r="AH32" s="1157"/>
      <c r="AI32" s="1157"/>
      <c r="AJ32" s="1157"/>
      <c r="AK32" s="1157"/>
      <c r="AL32" s="1157"/>
      <c r="AM32" s="767" t="s">
        <v>7879</v>
      </c>
      <c r="AN32" s="1157"/>
      <c r="AO32" s="1157"/>
      <c r="AP32" s="767" t="s">
        <v>7561</v>
      </c>
      <c r="AQ32" s="1156"/>
      <c r="AR32" s="1156"/>
      <c r="AS32" s="1157"/>
      <c r="AT32" s="1156"/>
      <c r="AU32" s="767" t="s">
        <v>7625</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7880</v>
      </c>
      <c r="CF32" s="1157"/>
      <c r="CG32" s="1157"/>
      <c r="CH32" s="1157"/>
      <c r="CI32" s="1157"/>
      <c r="CJ32" s="1157"/>
      <c r="CK32" s="1157"/>
      <c r="CL32" s="1157"/>
      <c r="CM32" s="1157"/>
      <c r="CN32" s="1157"/>
      <c r="CO32" s="1157"/>
      <c r="CP32" s="1157"/>
      <c r="CQ32" s="1157"/>
      <c r="CR32" s="1157"/>
      <c r="CS32" s="1157"/>
      <c r="CT32" s="1157"/>
    </row>
    <row r="33">
      <c r="A33" s="1199" t="s">
        <v>7881</v>
      </c>
      <c r="B33" s="1189" t="s">
        <v>5659</v>
      </c>
      <c r="C33" s="1190" t="s">
        <v>1277</v>
      </c>
      <c r="D33" s="1191" t="s">
        <v>1277</v>
      </c>
      <c r="E33" s="1192" t="s">
        <v>1277</v>
      </c>
      <c r="F33" s="1193" t="s">
        <v>1277</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2863</v>
      </c>
      <c r="BY33" s="1214" t="s">
        <v>3407</v>
      </c>
      <c r="BZ33" s="1214" t="s">
        <v>7882</v>
      </c>
      <c r="CA33" s="1157"/>
      <c r="CB33" s="1214" t="s">
        <v>1430</v>
      </c>
      <c r="CC33" s="1214" t="s">
        <v>2440</v>
      </c>
      <c r="CD33" s="1214"/>
      <c r="CE33" s="1223"/>
      <c r="CF33" s="1223"/>
      <c r="CG33" s="1223"/>
      <c r="CH33" s="1223"/>
      <c r="CI33" s="1223"/>
      <c r="CJ33" s="1223"/>
      <c r="CK33" s="1223"/>
      <c r="CL33" s="1223"/>
      <c r="CM33" s="1223"/>
      <c r="CN33" s="1223"/>
      <c r="CO33" s="1223"/>
      <c r="CP33" s="1223"/>
      <c r="CQ33" s="1223"/>
      <c r="CR33" s="1223"/>
      <c r="CS33" s="1223"/>
      <c r="CT33" s="103"/>
    </row>
    <row r="34">
      <c r="A34" s="1188" t="s">
        <v>5988</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2703</v>
      </c>
      <c r="B35" s="1189" t="s">
        <v>5363</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3022</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5253</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7883</v>
      </c>
      <c r="B37" s="1189" t="s">
        <v>5874</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7527</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4574</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1411</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6001</v>
      </c>
      <c r="B39" s="1189" t="s">
        <v>2431</v>
      </c>
      <c r="C39" s="1190" t="s">
        <v>1277</v>
      </c>
      <c r="D39" s="1191" t="s">
        <v>1277</v>
      </c>
      <c r="E39" s="1192" t="s">
        <v>1277</v>
      </c>
      <c r="F39" s="1193" t="s">
        <v>1277</v>
      </c>
      <c r="G39" s="1189" t="s">
        <v>737</v>
      </c>
      <c r="H39" s="1264"/>
      <c r="I39" s="1264"/>
      <c r="J39" s="1156"/>
      <c r="K39" s="1156"/>
      <c r="L39" s="1157"/>
      <c r="M39" s="1156"/>
      <c r="N39" s="1157"/>
      <c r="O39" s="1157"/>
      <c r="P39" s="1157"/>
      <c r="Q39" s="1157"/>
      <c r="R39" s="767" t="s">
        <v>7884</v>
      </c>
      <c r="S39" s="1157"/>
      <c r="T39" s="1157"/>
      <c r="U39" s="767" t="s">
        <v>7885</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5689</v>
      </c>
      <c r="B40" s="1189" t="s">
        <v>219</v>
      </c>
      <c r="C40" s="1190" t="s">
        <v>1277</v>
      </c>
      <c r="D40" s="1191" t="s">
        <v>1277</v>
      </c>
      <c r="E40" s="1192" t="s">
        <v>1277</v>
      </c>
      <c r="F40" s="1193" t="s">
        <v>1277</v>
      </c>
      <c r="G40" s="1189" t="s">
        <v>330</v>
      </c>
      <c r="H40" s="1228"/>
      <c r="I40" s="1228"/>
      <c r="J40" s="1156"/>
      <c r="K40" s="767" t="s">
        <v>7886</v>
      </c>
      <c r="L40" s="1157"/>
      <c r="M40" s="1156"/>
      <c r="N40" s="1157"/>
      <c r="O40" s="1157"/>
      <c r="P40" s="1157"/>
      <c r="Q40" s="1157"/>
      <c r="R40" s="1156"/>
      <c r="S40" s="1157"/>
      <c r="T40" s="1157"/>
      <c r="U40" s="1157"/>
      <c r="V40" s="1157"/>
      <c r="W40" s="1198" t="s">
        <v>5912</v>
      </c>
      <c r="X40" s="767"/>
      <c r="Y40" s="1156"/>
      <c r="Z40" s="1157"/>
      <c r="AA40" s="1156"/>
      <c r="AB40" s="1157"/>
      <c r="AC40" s="1156"/>
      <c r="AD40" s="1198" t="s">
        <v>5246</v>
      </c>
      <c r="AE40" s="142"/>
      <c r="AF40" s="103"/>
      <c r="AG40" s="103"/>
      <c r="AH40" s="1157"/>
      <c r="AI40" s="1157"/>
      <c r="AJ40" s="1157"/>
      <c r="AK40" s="1157"/>
      <c r="AL40" s="1157"/>
      <c r="AM40" s="1156"/>
      <c r="AN40" s="1157"/>
      <c r="AO40" s="1157"/>
      <c r="AP40" s="1156"/>
      <c r="AQ40" s="1156"/>
      <c r="AR40" s="1156"/>
      <c r="AS40" s="1157"/>
      <c r="AT40" s="1156"/>
      <c r="AU40" s="767" t="s">
        <v>7530</v>
      </c>
      <c r="AV40" s="767"/>
      <c r="AW40" s="1156"/>
      <c r="AX40" s="1156"/>
      <c r="AY40" s="1157"/>
      <c r="AZ40" s="1157"/>
      <c r="BA40" s="1157"/>
      <c r="BB40" s="1156"/>
      <c r="BC40" s="767" t="s">
        <v>7623</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1" t="s">
        <v>7887</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6000</v>
      </c>
      <c r="B42" s="1189" t="s">
        <v>1418</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1375</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7888</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7889</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5488</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5221</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3793</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7890</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7891</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7892</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3678</v>
      </c>
    </row>
    <row r="47">
      <c r="A47" s="1277" t="s">
        <v>5961</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1" t="s">
        <v>7893</v>
      </c>
      <c r="S47" s="1157"/>
      <c r="T47" s="1157"/>
      <c r="U47" s="741" t="s">
        <v>7894</v>
      </c>
      <c r="V47" s="1157"/>
      <c r="W47" s="767" t="s">
        <v>7895</v>
      </c>
      <c r="X47" s="767" t="s">
        <v>7895</v>
      </c>
      <c r="Y47" s="1156"/>
      <c r="Z47" s="1157"/>
      <c r="AA47" s="1156"/>
      <c r="AB47" s="1157"/>
      <c r="AC47" s="1156"/>
      <c r="AD47" s="1156"/>
      <c r="AE47" s="1156"/>
      <c r="AF47" s="1157"/>
      <c r="AG47" s="1157"/>
      <c r="AH47" s="1157"/>
      <c r="AI47" s="1157"/>
      <c r="AJ47" s="1157"/>
      <c r="AK47" s="1157"/>
      <c r="AL47" s="1157"/>
      <c r="AM47" s="1156"/>
      <c r="AN47" s="1157"/>
      <c r="AO47" s="1157"/>
      <c r="AP47" s="767" t="s">
        <v>7896</v>
      </c>
      <c r="AQ47" s="1194" t="s">
        <v>7897</v>
      </c>
      <c r="AR47" s="741" t="s">
        <v>7898</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3312</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2796</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7464</v>
      </c>
      <c r="BD49" s="1198" t="s">
        <v>7839</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7899</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2730</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7900</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3416</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3521</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2265</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7901</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7616</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7902</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7903</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82"/>
      <c r="F1" s="1282"/>
      <c r="H1" s="24" t="s">
        <v>35</v>
      </c>
      <c r="K1" s="26" t="s">
        <v>36</v>
      </c>
      <c r="N1" s="28" t="s">
        <v>6224</v>
      </c>
      <c r="Q1" s="29" t="s">
        <v>38</v>
      </c>
      <c r="T1" s="30" t="s">
        <v>39</v>
      </c>
      <c r="W1" s="32" t="s">
        <v>6448</v>
      </c>
      <c r="Z1" s="33" t="s">
        <v>6505</v>
      </c>
      <c r="AC1" s="34" t="s">
        <v>42</v>
      </c>
      <c r="AF1" s="1283"/>
      <c r="AG1" s="1283"/>
    </row>
    <row r="2" ht="30.75" customHeight="1">
      <c r="A2" s="35" t="s">
        <v>43</v>
      </c>
      <c r="B2" s="36" t="s">
        <v>44</v>
      </c>
      <c r="C2" s="36" t="s">
        <v>45</v>
      </c>
      <c r="F2" s="36" t="s">
        <v>7905</v>
      </c>
      <c r="H2" s="1284"/>
      <c r="I2" s="1284"/>
      <c r="J2" s="1284"/>
      <c r="K2" s="1285"/>
      <c r="L2" s="1285"/>
      <c r="M2" s="1285"/>
      <c r="N2" s="1286" t="s">
        <v>54</v>
      </c>
      <c r="O2" s="1287"/>
      <c r="P2" s="1287"/>
      <c r="Q2" s="42" t="s">
        <v>48</v>
      </c>
      <c r="R2" s="42" t="s">
        <v>7906</v>
      </c>
      <c r="S2" s="1288"/>
      <c r="T2" s="44" t="s">
        <v>50</v>
      </c>
      <c r="U2" s="44" t="s">
        <v>54</v>
      </c>
      <c r="V2" s="44" t="s">
        <v>62</v>
      </c>
      <c r="W2" s="45" t="s">
        <v>52</v>
      </c>
      <c r="X2" s="1289"/>
      <c r="Y2" s="1289"/>
      <c r="Z2" s="47" t="s">
        <v>51</v>
      </c>
      <c r="AA2" s="1290" t="s">
        <v>7907</v>
      </c>
      <c r="AB2" s="1291"/>
      <c r="AC2" s="1292" t="s">
        <v>7908</v>
      </c>
      <c r="AD2" s="1293"/>
      <c r="AE2" s="1293"/>
      <c r="AF2" s="1294"/>
      <c r="AG2" s="1294"/>
    </row>
    <row r="3">
      <c r="A3" s="1295" t="s">
        <v>3889</v>
      </c>
      <c r="B3" s="1296" t="s">
        <v>5469</v>
      </c>
      <c r="C3" s="1297" t="s">
        <v>738</v>
      </c>
      <c r="D3" s="1298" t="s">
        <v>737</v>
      </c>
      <c r="E3" s="1299" t="s">
        <v>738</v>
      </c>
      <c r="F3" s="1300" t="s">
        <v>432</v>
      </c>
      <c r="G3" s="1296" t="s">
        <v>432</v>
      </c>
      <c r="H3" s="1213"/>
      <c r="I3" s="1301"/>
      <c r="J3" s="1301"/>
      <c r="K3" s="1302"/>
      <c r="L3" s="1157"/>
      <c r="M3" s="1157"/>
      <c r="N3" s="1157"/>
      <c r="O3" s="1157"/>
      <c r="P3" s="1157"/>
      <c r="Q3" s="1197" t="s">
        <v>5706</v>
      </c>
      <c r="R3" s="859"/>
      <c r="S3" s="1213"/>
      <c r="T3" s="1255" t="s">
        <v>6401</v>
      </c>
      <c r="U3" s="1157"/>
      <c r="V3" s="1157"/>
      <c r="W3" s="1303" t="s">
        <v>7909</v>
      </c>
      <c r="X3" s="1157"/>
      <c r="Y3" s="1157"/>
      <c r="Z3" s="1303" t="s">
        <v>7910</v>
      </c>
      <c r="AA3" s="1157"/>
      <c r="AB3" s="1157"/>
      <c r="AC3" s="1157"/>
      <c r="AD3" s="1157"/>
      <c r="AE3" s="1157"/>
      <c r="AF3" s="1304"/>
      <c r="AG3" s="1304"/>
    </row>
    <row r="4">
      <c r="A4" s="1305" t="s">
        <v>5089</v>
      </c>
      <c r="B4" s="1296" t="s">
        <v>219</v>
      </c>
      <c r="C4" s="1297" t="s">
        <v>738</v>
      </c>
      <c r="D4" s="1298" t="s">
        <v>738</v>
      </c>
      <c r="E4" s="1299" t="s">
        <v>738</v>
      </c>
      <c r="F4" s="1300" t="s">
        <v>432</v>
      </c>
      <c r="G4" s="1296" t="s">
        <v>432</v>
      </c>
      <c r="H4" s="1157"/>
      <c r="I4" s="103"/>
      <c r="J4" s="103"/>
      <c r="K4" s="1157"/>
      <c r="L4" s="1157"/>
      <c r="M4" s="1157"/>
      <c r="N4" s="1157"/>
      <c r="O4" s="1157"/>
      <c r="P4" s="1157"/>
      <c r="Q4" s="1194" t="s">
        <v>7911</v>
      </c>
      <c r="R4" s="1156"/>
      <c r="S4" s="1157"/>
      <c r="T4" s="1196" t="s">
        <v>1826</v>
      </c>
      <c r="U4" s="1157"/>
      <c r="V4" s="1157"/>
      <c r="W4" s="1197" t="s">
        <v>7912</v>
      </c>
      <c r="X4" s="1157"/>
      <c r="Y4" s="1157"/>
      <c r="Z4" s="741" t="s">
        <v>173</v>
      </c>
      <c r="AA4" s="1157"/>
      <c r="AB4" s="1157"/>
      <c r="AC4" s="1157"/>
      <c r="AD4" s="1157"/>
      <c r="AE4" s="1157"/>
      <c r="AF4" s="1304"/>
      <c r="AG4" s="1304"/>
    </row>
    <row r="5">
      <c r="A5" s="1295" t="s">
        <v>3732</v>
      </c>
      <c r="B5" s="1296" t="s">
        <v>329</v>
      </c>
      <c r="C5" s="1297" t="s">
        <v>1277</v>
      </c>
      <c r="D5" s="1298" t="s">
        <v>738</v>
      </c>
      <c r="E5" s="1299" t="s">
        <v>738</v>
      </c>
      <c r="F5" s="1300" t="s">
        <v>541</v>
      </c>
      <c r="G5" s="1296" t="s">
        <v>330</v>
      </c>
      <c r="H5" s="1157"/>
      <c r="I5" s="103"/>
      <c r="J5" s="103"/>
      <c r="K5" s="1157"/>
      <c r="L5" s="1157"/>
      <c r="M5" s="1157"/>
      <c r="N5" s="1157"/>
      <c r="O5" s="1157"/>
      <c r="P5" s="1157"/>
      <c r="Q5" s="1196" t="s">
        <v>3736</v>
      </c>
      <c r="R5" s="1215" t="s">
        <v>2198</v>
      </c>
      <c r="S5" s="1157"/>
      <c r="T5" s="741" t="s">
        <v>973</v>
      </c>
      <c r="U5" s="1157"/>
      <c r="V5" s="1157"/>
      <c r="W5" s="1194" t="s">
        <v>7913</v>
      </c>
      <c r="X5" s="1157"/>
      <c r="Y5" s="1157"/>
      <c r="Z5" s="1198" t="s">
        <v>7914</v>
      </c>
      <c r="AA5" s="1157"/>
      <c r="AB5" s="1157"/>
      <c r="AC5" s="1157"/>
      <c r="AD5" s="1157"/>
      <c r="AE5" s="1157"/>
      <c r="AF5" s="1304"/>
      <c r="AG5" s="1304"/>
    </row>
    <row r="6">
      <c r="A6" s="1295" t="s">
        <v>2041</v>
      </c>
      <c r="B6" s="1296" t="s">
        <v>329</v>
      </c>
      <c r="C6" s="1297" t="s">
        <v>738</v>
      </c>
      <c r="D6" s="1298" t="s">
        <v>738</v>
      </c>
      <c r="E6" s="1299" t="s">
        <v>1277</v>
      </c>
      <c r="F6" s="1300" t="s">
        <v>541</v>
      </c>
      <c r="G6" s="1296" t="s">
        <v>541</v>
      </c>
      <c r="H6" s="1157"/>
      <c r="I6" s="103"/>
      <c r="J6" s="1301"/>
      <c r="K6" s="1157"/>
      <c r="L6" s="1157"/>
      <c r="M6" s="1157"/>
      <c r="N6" s="1157"/>
      <c r="O6" s="1157"/>
      <c r="P6" s="1157"/>
      <c r="Q6" s="1157"/>
      <c r="R6" s="1156"/>
      <c r="S6" s="1157"/>
      <c r="T6" s="1204" t="s">
        <v>1945</v>
      </c>
      <c r="U6" s="103"/>
      <c r="V6" s="739" t="s">
        <v>7214</v>
      </c>
      <c r="W6" s="1157"/>
      <c r="X6" s="1157"/>
      <c r="Y6" s="1157"/>
      <c r="Z6" s="1157"/>
      <c r="AA6" s="1157"/>
      <c r="AB6" s="1157"/>
      <c r="AC6" s="741" t="s">
        <v>538</v>
      </c>
      <c r="AD6" s="1157"/>
      <c r="AE6" s="1157"/>
      <c r="AF6" s="1304"/>
      <c r="AG6" s="1304"/>
    </row>
    <row r="7">
      <c r="A7" s="1306" t="s">
        <v>3400</v>
      </c>
      <c r="B7" s="1296" t="s">
        <v>1211</v>
      </c>
      <c r="C7" s="1297" t="s">
        <v>1277</v>
      </c>
      <c r="D7" s="1298" t="s">
        <v>1277</v>
      </c>
      <c r="E7" s="1299" t="s">
        <v>738</v>
      </c>
      <c r="F7" s="1300" t="s">
        <v>432</v>
      </c>
      <c r="G7" s="1296" t="s">
        <v>432</v>
      </c>
      <c r="H7" s="1213"/>
      <c r="I7" s="1301"/>
      <c r="J7" s="1301"/>
      <c r="K7" s="1302"/>
      <c r="L7" s="1302"/>
      <c r="M7" s="1307"/>
      <c r="N7" s="1307"/>
      <c r="O7" s="1307"/>
      <c r="P7" s="1307"/>
      <c r="Q7" s="741" t="s">
        <v>353</v>
      </c>
      <c r="R7" s="859"/>
      <c r="S7" s="1213"/>
      <c r="T7" s="772" t="s">
        <v>2119</v>
      </c>
      <c r="U7" s="1157"/>
      <c r="V7" s="1157"/>
      <c r="W7" s="772" t="s">
        <v>638</v>
      </c>
      <c r="X7" s="1307"/>
      <c r="Y7" s="1307"/>
      <c r="Z7" s="1255" t="s">
        <v>6339</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7915</v>
      </c>
      <c r="AA8" s="1197" t="s">
        <v>5842</v>
      </c>
      <c r="AB8" s="1157"/>
      <c r="AC8" s="1157"/>
      <c r="AD8" s="1157"/>
      <c r="AE8" s="1157"/>
      <c r="AF8" s="1304"/>
      <c r="AG8" s="1304"/>
    </row>
    <row r="9">
      <c r="A9" s="1310" t="s">
        <v>825</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7916</v>
      </c>
      <c r="W9" s="1157"/>
      <c r="X9" s="1157"/>
      <c r="Y9" s="1157"/>
      <c r="Z9" s="1157"/>
      <c r="AA9" s="1157"/>
      <c r="AB9" s="1157"/>
      <c r="AC9" s="1196" t="s">
        <v>7917</v>
      </c>
      <c r="AD9" s="1157"/>
      <c r="AE9" s="1157"/>
      <c r="AF9" s="1304"/>
      <c r="AG9" s="1304"/>
    </row>
    <row r="10">
      <c r="A10" s="1310" t="s">
        <v>430</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6371</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7918</v>
      </c>
      <c r="W11" s="1157"/>
      <c r="X11" s="1157"/>
      <c r="Y11" s="1157"/>
      <c r="Z11" s="1157"/>
      <c r="AA11" s="1157"/>
      <c r="AB11" s="1157"/>
      <c r="AC11" s="1157"/>
      <c r="AD11" s="1157"/>
      <c r="AE11" s="1157"/>
      <c r="AF11" s="1304"/>
      <c r="AG11" s="1304"/>
    </row>
    <row r="12">
      <c r="A12" s="1295" t="s">
        <v>991</v>
      </c>
      <c r="B12" s="1296" t="s">
        <v>432</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7919</v>
      </c>
      <c r="AD12" s="1157"/>
      <c r="AE12" s="1157"/>
      <c r="AF12" s="1304"/>
      <c r="AG12" s="1304"/>
    </row>
    <row r="13">
      <c r="A13" s="1295" t="s">
        <v>639</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5397</v>
      </c>
      <c r="W13" s="1157"/>
      <c r="X13" s="1157"/>
      <c r="Y13" s="1157"/>
      <c r="Z13" s="1157"/>
      <c r="AA13" s="1157"/>
      <c r="AB13" s="1157"/>
      <c r="AC13" s="1157"/>
      <c r="AD13" s="1157"/>
      <c r="AE13" s="1157"/>
      <c r="AF13" s="1304"/>
      <c r="AG13" s="1304"/>
    </row>
    <row r="14">
      <c r="A14" s="1295" t="s">
        <v>7735</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5012</v>
      </c>
      <c r="S14" s="1157"/>
      <c r="T14" s="1157"/>
      <c r="U14" s="1157"/>
      <c r="V14" s="1157"/>
      <c r="W14" s="1157"/>
      <c r="X14" s="1157"/>
      <c r="Y14" s="1157"/>
      <c r="Z14" s="1157"/>
      <c r="AA14" s="1157"/>
      <c r="AB14" s="1157"/>
      <c r="AC14" s="1157"/>
      <c r="AD14" s="1157"/>
      <c r="AE14" s="1157"/>
      <c r="AF14" s="1304"/>
      <c r="AG14" s="1304"/>
    </row>
    <row r="15">
      <c r="A15" s="1306" t="s">
        <v>5270</v>
      </c>
      <c r="B15" s="1296" t="s">
        <v>541</v>
      </c>
      <c r="C15" s="1297" t="s">
        <v>1277</v>
      </c>
      <c r="D15" s="1298" t="s">
        <v>1277</v>
      </c>
      <c r="E15" s="1299" t="s">
        <v>1277</v>
      </c>
      <c r="F15" s="1300" t="s">
        <v>541</v>
      </c>
      <c r="G15" s="1296" t="s">
        <v>541</v>
      </c>
      <c r="H15" s="859"/>
      <c r="I15" s="1314"/>
      <c r="J15" s="1314"/>
      <c r="K15" s="1315"/>
      <c r="L15" s="1315"/>
      <c r="M15" s="1315"/>
      <c r="N15" s="1315"/>
      <c r="O15" s="1315"/>
      <c r="P15" s="1315"/>
      <c r="Q15" s="741" t="s">
        <v>3160</v>
      </c>
      <c r="R15" s="859"/>
      <c r="S15" s="859"/>
      <c r="T15" s="772" t="s">
        <v>6153</v>
      </c>
      <c r="U15" s="1156"/>
      <c r="V15" s="1156"/>
      <c r="W15" s="772" t="s">
        <v>1148</v>
      </c>
      <c r="X15" s="1315"/>
      <c r="Y15" s="1315"/>
      <c r="Z15" s="1316"/>
      <c r="AA15" s="1315"/>
      <c r="AB15" s="1315"/>
      <c r="AC15" s="767"/>
      <c r="AD15" s="1302"/>
      <c r="AE15" s="1302"/>
      <c r="AF15" s="1317" t="s">
        <v>4671</v>
      </c>
      <c r="AG15" s="1318"/>
    </row>
    <row r="16">
      <c r="A16" s="1310" t="s">
        <v>1275</v>
      </c>
      <c r="B16" s="1296" t="s">
        <v>541</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7920</v>
      </c>
      <c r="AD16" s="1157"/>
      <c r="AE16" s="1157"/>
      <c r="AF16" s="1304"/>
      <c r="AG16" s="1304"/>
    </row>
    <row r="17">
      <c r="A17" s="1310" t="s">
        <v>5957</v>
      </c>
      <c r="B17" s="1296" t="s">
        <v>541</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7921</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7922</v>
      </c>
      <c r="AD18" s="1157"/>
      <c r="AE18" s="1157"/>
      <c r="AF18" s="1304"/>
      <c r="AG18" s="1304"/>
    </row>
    <row r="19">
      <c r="A19" s="1295" t="s">
        <v>5992</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7923</v>
      </c>
      <c r="W20" s="1157"/>
      <c r="X20" s="1157"/>
      <c r="Y20" s="1157"/>
      <c r="Z20" s="1157"/>
      <c r="AA20" s="1157"/>
      <c r="AB20" s="1157"/>
      <c r="AC20" s="1157"/>
      <c r="AD20" s="1157"/>
      <c r="AE20" s="1157"/>
      <c r="AF20" s="1304"/>
      <c r="AG20" s="1304"/>
    </row>
    <row r="21">
      <c r="A21" s="1295" t="s">
        <v>2499</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7924</v>
      </c>
      <c r="V21" s="1157"/>
      <c r="W21" s="1157"/>
      <c r="X21" s="1157"/>
      <c r="Y21" s="1157"/>
      <c r="Z21" s="1157"/>
      <c r="AA21" s="1157"/>
      <c r="AB21" s="1157"/>
      <c r="AC21" s="1157"/>
      <c r="AD21" s="1157"/>
      <c r="AE21" s="1157"/>
      <c r="AF21" s="1304"/>
      <c r="AG21" s="1304"/>
    </row>
    <row r="22">
      <c r="A22" s="1306" t="s">
        <v>5768</v>
      </c>
      <c r="B22" s="1296" t="s">
        <v>1277</v>
      </c>
      <c r="C22" s="1297" t="s">
        <v>1277</v>
      </c>
      <c r="D22" s="1298" t="s">
        <v>1277</v>
      </c>
      <c r="E22" s="1299" t="s">
        <v>1277</v>
      </c>
      <c r="F22" s="1300" t="s">
        <v>1277</v>
      </c>
      <c r="G22" s="1296" t="s">
        <v>1277</v>
      </c>
      <c r="H22" s="1157"/>
      <c r="I22" s="103"/>
      <c r="J22" s="103"/>
      <c r="K22" s="1157"/>
      <c r="L22" s="1157"/>
      <c r="M22" s="1157"/>
      <c r="N22" s="1197" t="s">
        <v>2608</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7925</v>
      </c>
      <c r="C1" s="1322" t="s">
        <v>7926</v>
      </c>
      <c r="D1" s="1323" t="s">
        <v>7927</v>
      </c>
      <c r="E1" s="1323" t="s">
        <v>7358</v>
      </c>
      <c r="F1" s="1323" t="s">
        <v>7359</v>
      </c>
      <c r="G1" s="1323" t="s">
        <v>7928</v>
      </c>
      <c r="H1" s="1324" t="s">
        <v>7929</v>
      </c>
      <c r="I1" s="1324" t="s">
        <v>7930</v>
      </c>
      <c r="J1" s="1325" t="s">
        <v>7370</v>
      </c>
      <c r="K1" s="1325" t="s">
        <v>7931</v>
      </c>
      <c r="L1" s="1325" t="s">
        <v>7932</v>
      </c>
      <c r="M1" s="1325" t="s">
        <v>7933</v>
      </c>
      <c r="N1" s="1325" t="s">
        <v>7433</v>
      </c>
      <c r="O1" s="1325" t="s">
        <v>7934</v>
      </c>
      <c r="P1" s="1325" t="s">
        <v>7935</v>
      </c>
      <c r="Q1" s="1326" t="s">
        <v>7936</v>
      </c>
      <c r="R1" s="1326" t="s">
        <v>7366</v>
      </c>
      <c r="S1" s="1326" t="s">
        <v>7937</v>
      </c>
      <c r="T1" s="1326" t="s">
        <v>7938</v>
      </c>
      <c r="U1" s="1326" t="s">
        <v>7939</v>
      </c>
      <c r="V1" s="1326" t="s">
        <v>7940</v>
      </c>
      <c r="W1" s="1327" t="s">
        <v>7360</v>
      </c>
      <c r="X1" s="1327" t="s">
        <v>7361</v>
      </c>
      <c r="Y1" s="1327" t="s">
        <v>7941</v>
      </c>
      <c r="Z1" s="1327" t="s">
        <v>7942</v>
      </c>
      <c r="AA1" s="1327" t="s">
        <v>7363</v>
      </c>
      <c r="AB1" s="1327" t="s">
        <v>7943</v>
      </c>
      <c r="AC1" s="1327" t="s">
        <v>7944</v>
      </c>
      <c r="AD1" s="1323" t="s">
        <v>7945</v>
      </c>
      <c r="AE1" s="1323" t="s">
        <v>7946</v>
      </c>
      <c r="AF1" s="1328" t="s">
        <v>7367</v>
      </c>
      <c r="AG1" s="1328" t="s">
        <v>7947</v>
      </c>
      <c r="AH1" s="1328" t="s">
        <v>7948</v>
      </c>
      <c r="AI1" s="1328" t="s">
        <v>7368</v>
      </c>
      <c r="AJ1" s="1328" t="s">
        <v>7949</v>
      </c>
      <c r="AK1" s="1328" t="s">
        <v>7950</v>
      </c>
      <c r="AL1" s="1328" t="s">
        <v>7951</v>
      </c>
      <c r="AM1" s="1329" t="s">
        <v>7369</v>
      </c>
      <c r="AN1" s="1329" t="s">
        <v>7952</v>
      </c>
      <c r="AO1" s="1329" t="s">
        <v>7953</v>
      </c>
      <c r="AP1" s="1329" t="s">
        <v>7954</v>
      </c>
      <c r="AQ1" s="1329" t="s">
        <v>7955</v>
      </c>
      <c r="AR1" s="1329" t="s">
        <v>7956</v>
      </c>
      <c r="AS1" s="1329" t="s">
        <v>7957</v>
      </c>
      <c r="AT1" s="1330" t="s">
        <v>7958</v>
      </c>
      <c r="AU1" s="1320" t="s">
        <v>7959</v>
      </c>
      <c r="AV1" s="1331" t="s">
        <v>7960</v>
      </c>
      <c r="AW1" s="1332" t="s">
        <v>7961</v>
      </c>
    </row>
    <row r="2" ht="15.75" customHeight="1">
      <c r="A2" s="1333" t="s">
        <v>7962</v>
      </c>
      <c r="B2" s="1334" t="s">
        <v>7963</v>
      </c>
      <c r="C2" s="1335">
        <v>0.049133796296296293</v>
      </c>
      <c r="D2" s="1336" t="s">
        <v>7964</v>
      </c>
      <c r="E2" s="1336" t="s">
        <v>2530</v>
      </c>
      <c r="F2" s="1336" t="s">
        <v>7965</v>
      </c>
      <c r="G2" s="1336" t="s">
        <v>7966</v>
      </c>
      <c r="H2" s="1337" t="s">
        <v>7967</v>
      </c>
      <c r="I2" s="1337" t="s">
        <v>4526</v>
      </c>
      <c r="J2" s="1338" t="s">
        <v>7968</v>
      </c>
      <c r="K2" s="1338" t="s">
        <v>780</v>
      </c>
      <c r="L2" s="1338" t="s">
        <v>230</v>
      </c>
      <c r="M2" s="1338" t="s">
        <v>7969</v>
      </c>
      <c r="N2" s="1338" t="s">
        <v>7970</v>
      </c>
      <c r="O2" s="1338" t="s">
        <v>7971</v>
      </c>
      <c r="P2" s="1338" t="s">
        <v>1088</v>
      </c>
      <c r="Q2" s="1339" t="s">
        <v>7972</v>
      </c>
      <c r="R2" s="1339" t="s">
        <v>4534</v>
      </c>
      <c r="S2" s="1339" t="s">
        <v>7973</v>
      </c>
      <c r="T2" s="1339" t="s">
        <v>7974</v>
      </c>
      <c r="U2" s="1339" t="s">
        <v>7975</v>
      </c>
      <c r="V2" s="1339" t="s">
        <v>7976</v>
      </c>
      <c r="W2" s="1340" t="s">
        <v>7977</v>
      </c>
      <c r="X2" s="1341" t="s">
        <v>6468</v>
      </c>
      <c r="Y2" s="1341" t="s">
        <v>5269</v>
      </c>
      <c r="Z2" s="1341" t="s">
        <v>3114</v>
      </c>
      <c r="AA2" s="1341" t="s">
        <v>3129</v>
      </c>
      <c r="AB2" s="1341" t="s">
        <v>7978</v>
      </c>
      <c r="AC2" s="1341" t="s">
        <v>5741</v>
      </c>
      <c r="AD2" s="1336" t="s">
        <v>761</v>
      </c>
      <c r="AE2" s="1336" t="s">
        <v>3770</v>
      </c>
      <c r="AF2" s="1342" t="s">
        <v>7979</v>
      </c>
      <c r="AG2" s="1342" t="s">
        <v>7980</v>
      </c>
      <c r="AH2" s="1342" t="s">
        <v>3478</v>
      </c>
      <c r="AI2" s="1342" t="s">
        <v>4934</v>
      </c>
      <c r="AJ2" s="1342" t="s">
        <v>7981</v>
      </c>
      <c r="AK2" s="1342" t="s">
        <v>7105</v>
      </c>
      <c r="AL2" s="1342" t="s">
        <v>7982</v>
      </c>
      <c r="AM2" s="1343" t="s">
        <v>3648</v>
      </c>
      <c r="AN2" s="1343" t="s">
        <v>7983</v>
      </c>
      <c r="AO2" s="1343" t="s">
        <v>5520</v>
      </c>
      <c r="AP2" s="1343" t="s">
        <v>7984</v>
      </c>
      <c r="AQ2" s="1343" t="s">
        <v>7985</v>
      </c>
      <c r="AR2" s="1343" t="s">
        <v>3279</v>
      </c>
      <c r="AS2" s="1343" t="s">
        <v>1510</v>
      </c>
      <c r="AT2" s="1344" t="s">
        <v>7986</v>
      </c>
      <c r="AU2" s="1345" t="s">
        <v>7987</v>
      </c>
      <c r="AV2" s="1345" t="str">
        <f t="shared" ref="AV2:AV10" si="1">TEXT(AU2-C2,"m:ss")</f>
        <v>2:32</v>
      </c>
      <c r="AW2" s="1346"/>
    </row>
    <row r="3" ht="15.75" customHeight="1">
      <c r="A3" s="1347" t="s">
        <v>7988</v>
      </c>
      <c r="B3" s="1348" t="s">
        <v>7989</v>
      </c>
      <c r="C3" s="1335">
        <v>0.04974861111111111</v>
      </c>
      <c r="D3" s="1336" t="s">
        <v>7990</v>
      </c>
      <c r="E3" s="1336" t="s">
        <v>2883</v>
      </c>
      <c r="F3" s="1336" t="s">
        <v>7991</v>
      </c>
      <c r="G3" s="1336" t="s">
        <v>7992</v>
      </c>
      <c r="H3" s="1337" t="s">
        <v>7993</v>
      </c>
      <c r="I3" s="1337" t="s">
        <v>7994</v>
      </c>
      <c r="J3" s="1338" t="s">
        <v>7995</v>
      </c>
      <c r="K3" s="1338" t="s">
        <v>7092</v>
      </c>
      <c r="L3" s="1338" t="s">
        <v>2891</v>
      </c>
      <c r="M3" s="1338" t="s">
        <v>7217</v>
      </c>
      <c r="N3" s="1338" t="s">
        <v>3471</v>
      </c>
      <c r="O3" s="1338" t="s">
        <v>7996</v>
      </c>
      <c r="P3" s="1338" t="s">
        <v>5176</v>
      </c>
      <c r="Q3" s="1339" t="s">
        <v>7997</v>
      </c>
      <c r="R3" s="1339" t="s">
        <v>6764</v>
      </c>
      <c r="S3" s="1339" t="s">
        <v>7998</v>
      </c>
      <c r="T3" s="1339" t="s">
        <v>7999</v>
      </c>
      <c r="U3" s="1339" t="s">
        <v>7310</v>
      </c>
      <c r="V3" s="1339" t="s">
        <v>8000</v>
      </c>
      <c r="W3" s="1341" t="s">
        <v>8001</v>
      </c>
      <c r="X3" s="1341" t="s">
        <v>2532</v>
      </c>
      <c r="Y3" s="1341" t="s">
        <v>5544</v>
      </c>
      <c r="Z3" s="1341" t="s">
        <v>8002</v>
      </c>
      <c r="AA3" s="1341" t="s">
        <v>6932</v>
      </c>
      <c r="AB3" s="1341" t="s">
        <v>7063</v>
      </c>
      <c r="AC3" s="1341" t="s">
        <v>4741</v>
      </c>
      <c r="AD3" s="1336" t="s">
        <v>8003</v>
      </c>
      <c r="AE3" s="1336" t="s">
        <v>8004</v>
      </c>
      <c r="AF3" s="1342" t="s">
        <v>8005</v>
      </c>
      <c r="AG3" s="1342" t="s">
        <v>8006</v>
      </c>
      <c r="AH3" s="1342" t="s">
        <v>2599</v>
      </c>
      <c r="AI3" s="1342" t="s">
        <v>8007</v>
      </c>
      <c r="AJ3" s="1342" t="s">
        <v>8008</v>
      </c>
      <c r="AK3" s="1342" t="s">
        <v>8009</v>
      </c>
      <c r="AL3" s="1342" t="s">
        <v>3701</v>
      </c>
      <c r="AM3" s="1343" t="s">
        <v>8010</v>
      </c>
      <c r="AN3" s="1343" t="s">
        <v>8011</v>
      </c>
      <c r="AO3" s="1343" t="s">
        <v>8012</v>
      </c>
      <c r="AP3" s="1343" t="s">
        <v>8013</v>
      </c>
      <c r="AQ3" s="1343" t="s">
        <v>8014</v>
      </c>
      <c r="AR3" s="1343" t="s">
        <v>2362</v>
      </c>
      <c r="AS3" s="1343" t="s">
        <v>4874</v>
      </c>
      <c r="AT3" s="1344" t="s">
        <v>8015</v>
      </c>
      <c r="AU3" s="1345" t="s">
        <v>8016</v>
      </c>
      <c r="AV3" s="1345" t="str">
        <f t="shared" si="1"/>
        <v>3:29</v>
      </c>
    </row>
    <row r="4" ht="15.75" customHeight="1">
      <c r="A4" s="1349" t="s">
        <v>8017</v>
      </c>
      <c r="B4" s="1350" t="s">
        <v>8018</v>
      </c>
      <c r="C4" s="1335">
        <v>0.05069351851851852</v>
      </c>
      <c r="D4" s="1336" t="s">
        <v>8019</v>
      </c>
      <c r="E4" s="1336" t="s">
        <v>8020</v>
      </c>
      <c r="F4" s="1336" t="s">
        <v>8021</v>
      </c>
      <c r="G4" s="1336" t="s">
        <v>8022</v>
      </c>
      <c r="H4" s="1337" t="s">
        <v>8023</v>
      </c>
      <c r="I4" s="1337" t="s">
        <v>345</v>
      </c>
      <c r="J4" s="1338" t="s">
        <v>8024</v>
      </c>
      <c r="K4" s="1338" t="s">
        <v>8025</v>
      </c>
      <c r="L4" s="1338" t="s">
        <v>3463</v>
      </c>
      <c r="M4" s="1338" t="s">
        <v>8026</v>
      </c>
      <c r="N4" s="1338" t="s">
        <v>8027</v>
      </c>
      <c r="O4" s="1338" t="s">
        <v>8028</v>
      </c>
      <c r="P4" s="1338" t="s">
        <v>8029</v>
      </c>
      <c r="Q4" s="1339" t="s">
        <v>8030</v>
      </c>
      <c r="R4" s="1339" t="s">
        <v>8031</v>
      </c>
      <c r="S4" s="1339" t="s">
        <v>8032</v>
      </c>
      <c r="T4" s="1339" t="s">
        <v>8033</v>
      </c>
      <c r="U4" s="1339" t="s">
        <v>8034</v>
      </c>
      <c r="V4" s="1339" t="s">
        <v>8035</v>
      </c>
      <c r="W4" s="1341" t="s">
        <v>8036</v>
      </c>
      <c r="X4" s="1341" t="s">
        <v>8037</v>
      </c>
      <c r="Y4" s="1341">
        <v>47.93</v>
      </c>
      <c r="Z4" s="1341" t="s">
        <v>8038</v>
      </c>
      <c r="AA4" s="1341" t="s">
        <v>8039</v>
      </c>
      <c r="AB4" s="1341" t="s">
        <v>8040</v>
      </c>
      <c r="AC4" s="1341" t="s">
        <v>5754</v>
      </c>
      <c r="AD4" s="1336" t="s">
        <v>8041</v>
      </c>
      <c r="AE4" s="1336" t="s">
        <v>2508</v>
      </c>
      <c r="AF4" s="1342" t="s">
        <v>2408</v>
      </c>
      <c r="AG4" s="1342" t="s">
        <v>4277</v>
      </c>
      <c r="AH4" s="1342" t="s">
        <v>4876</v>
      </c>
      <c r="AI4" s="1342" t="s">
        <v>8042</v>
      </c>
      <c r="AJ4" s="1342" t="s">
        <v>8043</v>
      </c>
      <c r="AK4" s="1342" t="s">
        <v>8044</v>
      </c>
      <c r="AL4" s="1342" t="s">
        <v>8045</v>
      </c>
      <c r="AM4" s="1343" t="s">
        <v>8046</v>
      </c>
      <c r="AN4" s="1343" t="s">
        <v>8047</v>
      </c>
      <c r="AO4" s="1343" t="s">
        <v>8048</v>
      </c>
      <c r="AP4" s="1343" t="s">
        <v>8049</v>
      </c>
      <c r="AQ4" s="1343" t="s">
        <v>8050</v>
      </c>
      <c r="AR4" s="1343" t="s">
        <v>6046</v>
      </c>
      <c r="AS4" s="1343" t="s">
        <v>5018</v>
      </c>
      <c r="AT4" s="1344" t="s">
        <v>8051</v>
      </c>
      <c r="AU4" s="1345" t="s">
        <v>8052</v>
      </c>
      <c r="AV4" s="1351" t="str">
        <f t="shared" si="1"/>
        <v>2:33</v>
      </c>
    </row>
    <row r="5" ht="15.75" customHeight="1">
      <c r="A5" s="1352" t="s">
        <v>430</v>
      </c>
      <c r="B5" s="1353" t="s">
        <v>7963</v>
      </c>
      <c r="C5" s="1354">
        <v>0.0493287037037037</v>
      </c>
      <c r="D5" s="1355" t="s">
        <v>7964</v>
      </c>
      <c r="E5" s="1356" t="s">
        <v>2530</v>
      </c>
      <c r="F5" s="1357" t="s">
        <v>8053</v>
      </c>
      <c r="G5" s="1358" t="s">
        <v>8054</v>
      </c>
      <c r="H5" s="1358" t="s">
        <v>8055</v>
      </c>
      <c r="I5" s="1356" t="s">
        <v>4526</v>
      </c>
      <c r="J5" s="1356" t="s">
        <v>7968</v>
      </c>
      <c r="K5" s="1356" t="s">
        <v>780</v>
      </c>
      <c r="L5" s="1357" t="s">
        <v>8056</v>
      </c>
      <c r="M5" s="1358" t="s">
        <v>8057</v>
      </c>
      <c r="N5" s="1357" t="s">
        <v>8058</v>
      </c>
      <c r="O5" s="1356" t="s">
        <v>7971</v>
      </c>
      <c r="P5" s="1356" t="s">
        <v>1088</v>
      </c>
      <c r="Q5" s="1356" t="s">
        <v>7972</v>
      </c>
      <c r="R5" s="1356" t="s">
        <v>4534</v>
      </c>
      <c r="S5" s="1359" t="s">
        <v>7968</v>
      </c>
      <c r="T5" s="1356" t="s">
        <v>7974</v>
      </c>
      <c r="U5" s="1356" t="s">
        <v>7975</v>
      </c>
      <c r="V5" s="1360" t="s">
        <v>7779</v>
      </c>
      <c r="W5" s="1356" t="s">
        <v>7977</v>
      </c>
      <c r="X5" s="1356" t="s">
        <v>6468</v>
      </c>
      <c r="Y5" s="1361">
        <v>46.72</v>
      </c>
      <c r="Z5" s="1362" t="s">
        <v>3114</v>
      </c>
      <c r="AA5" s="1356" t="s">
        <v>3129</v>
      </c>
      <c r="AB5" s="1356" t="s">
        <v>7978</v>
      </c>
      <c r="AC5" s="1358" t="s">
        <v>5159</v>
      </c>
      <c r="AD5" s="1358" t="s">
        <v>6912</v>
      </c>
      <c r="AE5" s="1363" t="s">
        <v>3770</v>
      </c>
      <c r="AF5" s="1361" t="s">
        <v>8059</v>
      </c>
      <c r="AG5" s="1360" t="s">
        <v>8060</v>
      </c>
      <c r="AH5" s="1356" t="s">
        <v>3478</v>
      </c>
      <c r="AI5" s="1358" t="s">
        <v>5595</v>
      </c>
      <c r="AJ5" s="1356" t="s">
        <v>7981</v>
      </c>
      <c r="AK5" s="1361" t="s">
        <v>8061</v>
      </c>
      <c r="AL5" s="1363" t="s">
        <v>7982</v>
      </c>
      <c r="AM5" s="1356" t="s">
        <v>3648</v>
      </c>
      <c r="AN5" s="1360" t="s">
        <v>3852</v>
      </c>
      <c r="AO5" s="1360" t="s">
        <v>6854</v>
      </c>
      <c r="AP5" s="1360" t="s">
        <v>8062</v>
      </c>
      <c r="AQ5" s="1363" t="s">
        <v>7985</v>
      </c>
      <c r="AR5" s="1360" t="s">
        <v>8063</v>
      </c>
      <c r="AS5" s="1360" t="s">
        <v>3304</v>
      </c>
      <c r="AT5" s="1360" t="s">
        <v>8064</v>
      </c>
      <c r="AU5" s="1364" t="s">
        <v>7987</v>
      </c>
      <c r="AV5" s="1365" t="str">
        <f t="shared" si="1"/>
        <v>2:15</v>
      </c>
      <c r="AW5" s="1366"/>
    </row>
    <row r="6">
      <c r="A6" s="1367" t="s">
        <v>5988</v>
      </c>
      <c r="B6" s="1368" t="s">
        <v>7963</v>
      </c>
      <c r="C6" s="1369" t="s">
        <v>8065</v>
      </c>
      <c r="D6" s="1370" t="s">
        <v>8066</v>
      </c>
      <c r="E6" s="1362" t="s">
        <v>8067</v>
      </c>
      <c r="F6" s="1362" t="s">
        <v>8068</v>
      </c>
      <c r="G6" s="1362" t="s">
        <v>8069</v>
      </c>
      <c r="H6" s="1371" t="s">
        <v>7177</v>
      </c>
      <c r="I6" s="1369" t="s">
        <v>6322</v>
      </c>
      <c r="J6" s="1369" t="s">
        <v>1745</v>
      </c>
      <c r="K6" s="1362" t="s">
        <v>7053</v>
      </c>
      <c r="L6" s="1362" t="s">
        <v>8070</v>
      </c>
      <c r="M6" s="1372" t="s">
        <v>8071</v>
      </c>
      <c r="N6" s="1362" t="s">
        <v>1611</v>
      </c>
      <c r="O6" s="1362" t="s">
        <v>7996</v>
      </c>
      <c r="P6" s="1362" t="s">
        <v>3642</v>
      </c>
      <c r="Q6" s="1362" t="s">
        <v>8072</v>
      </c>
      <c r="R6" s="1373" t="s">
        <v>7027</v>
      </c>
      <c r="S6" s="1374" t="s">
        <v>203</v>
      </c>
      <c r="T6" s="1362" t="s">
        <v>3813</v>
      </c>
      <c r="U6" s="1375" t="s">
        <v>8073</v>
      </c>
      <c r="V6" s="1372" t="s">
        <v>3961</v>
      </c>
      <c r="W6" s="1362" t="s">
        <v>4092</v>
      </c>
      <c r="X6" s="1362" t="s">
        <v>5691</v>
      </c>
      <c r="Y6" s="1362" t="s">
        <v>6971</v>
      </c>
      <c r="Z6" s="1362" t="s">
        <v>8074</v>
      </c>
      <c r="AA6" s="1376" t="s">
        <v>8075</v>
      </c>
      <c r="AB6" s="1369" t="s">
        <v>3460</v>
      </c>
      <c r="AC6" s="1362" t="s">
        <v>3993</v>
      </c>
      <c r="AD6" s="1369" t="s">
        <v>8076</v>
      </c>
      <c r="AE6" s="1369" t="s">
        <v>8077</v>
      </c>
      <c r="AF6" s="1369" t="s">
        <v>8078</v>
      </c>
      <c r="AG6" s="1369" t="s">
        <v>8079</v>
      </c>
      <c r="AH6" s="1362" t="s">
        <v>8080</v>
      </c>
      <c r="AI6" s="1369" t="s">
        <v>8081</v>
      </c>
      <c r="AJ6" s="1369" t="s">
        <v>8082</v>
      </c>
      <c r="AK6" s="1362" t="s">
        <v>8083</v>
      </c>
      <c r="AL6" s="1362" t="s">
        <v>2475</v>
      </c>
      <c r="AM6" s="1362" t="s">
        <v>7738</v>
      </c>
      <c r="AN6" s="1375" t="s">
        <v>6482</v>
      </c>
      <c r="AO6" s="1369" t="s">
        <v>8084</v>
      </c>
      <c r="AP6" s="1377" t="s">
        <v>6982</v>
      </c>
      <c r="AQ6" s="1362" t="s">
        <v>4943</v>
      </c>
      <c r="AR6" s="1362" t="s">
        <v>8085</v>
      </c>
      <c r="AS6" s="1362" t="s">
        <v>883</v>
      </c>
      <c r="AT6" s="1369" t="s">
        <v>8086</v>
      </c>
      <c r="AU6" s="1369" t="s">
        <v>8087</v>
      </c>
      <c r="AV6" s="1369" t="str">
        <f t="shared" si="1"/>
        <v>2:48</v>
      </c>
      <c r="AW6" s="1378" t="s">
        <v>8088</v>
      </c>
    </row>
    <row r="7" ht="15.75" customHeight="1">
      <c r="A7" s="1281" t="s">
        <v>5998</v>
      </c>
      <c r="B7" s="1353" t="s">
        <v>7963</v>
      </c>
      <c r="C7" s="1379">
        <v>0.049444444444444444</v>
      </c>
      <c r="D7" s="1380" t="s">
        <v>8089</v>
      </c>
      <c r="E7" s="1381" t="str">
        <f>HYPERLINK("https://www.twitch.tv/videos/570947817","1:12.27")</f>
        <v>1:12.27</v>
      </c>
      <c r="F7" s="1369" t="s">
        <v>8090</v>
      </c>
      <c r="G7" s="1382" t="s">
        <v>7966</v>
      </c>
      <c r="H7" s="1369" t="s">
        <v>8091</v>
      </c>
      <c r="I7" s="1369" t="s">
        <v>2591</v>
      </c>
      <c r="J7" s="1380" t="s">
        <v>8092</v>
      </c>
      <c r="K7" s="1369" t="s">
        <v>3215</v>
      </c>
      <c r="L7" s="1369" t="s">
        <v>3696</v>
      </c>
      <c r="M7" s="1369" t="s">
        <v>5950</v>
      </c>
      <c r="N7" s="1383" t="s">
        <v>8093</v>
      </c>
      <c r="O7" s="1369" t="s">
        <v>8094</v>
      </c>
      <c r="P7" s="1365" t="s">
        <v>6533</v>
      </c>
      <c r="Q7" s="1383" t="s">
        <v>8095</v>
      </c>
      <c r="R7" s="1369" t="s">
        <v>6803</v>
      </c>
      <c r="S7" s="1369" t="s">
        <v>3058</v>
      </c>
      <c r="T7" s="1365" t="s">
        <v>4597</v>
      </c>
      <c r="U7" s="1369" t="s">
        <v>8096</v>
      </c>
      <c r="V7" s="1369" t="s">
        <v>4849</v>
      </c>
      <c r="W7" s="1384" t="s">
        <v>8097</v>
      </c>
      <c r="X7" s="1365" t="s">
        <v>8098</v>
      </c>
      <c r="Y7" s="1385" t="s">
        <v>8099</v>
      </c>
      <c r="Z7" s="1369" t="s">
        <v>7168</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8100</v>
      </c>
      <c r="AF7" s="1365" t="s">
        <v>8101</v>
      </c>
      <c r="AG7" s="1381" t="str">
        <f>HYPERLINK("https://www.twitch.tv/videos/566334947","1:28.73")</f>
        <v>1:28.73</v>
      </c>
      <c r="AH7" s="1369" t="s">
        <v>8102</v>
      </c>
      <c r="AI7" s="1382" t="str">
        <f>HYPERLINK("https://www.twitch.tv/videos/584107631","1:27.68")</f>
        <v>1:27.68</v>
      </c>
      <c r="AJ7" s="1365" t="s">
        <v>8103</v>
      </c>
      <c r="AK7" s="1369" t="s">
        <v>6990</v>
      </c>
      <c r="AL7" s="1369" t="s">
        <v>8104</v>
      </c>
      <c r="AM7" s="1383" t="s">
        <v>1704</v>
      </c>
      <c r="AN7" s="1383" t="s">
        <v>2389</v>
      </c>
      <c r="AO7" s="1386" t="s">
        <v>5520</v>
      </c>
      <c r="AP7" s="1369" t="s">
        <v>8105</v>
      </c>
      <c r="AQ7" s="1365" t="s">
        <v>8106</v>
      </c>
      <c r="AR7" s="1382" t="s">
        <v>3279</v>
      </c>
      <c r="AS7" s="1382" t="str">
        <f>HYPERLINK("https://www.twitch.tv/videos/571767101","42.86")</f>
        <v>42.86</v>
      </c>
      <c r="AT7" s="1380" t="s">
        <v>8107</v>
      </c>
      <c r="AU7" s="1364" t="s">
        <v>8108</v>
      </c>
      <c r="AV7" s="1365" t="str">
        <f t="shared" si="1"/>
        <v>2:32</v>
      </c>
      <c r="AW7" s="1387" t="s">
        <v>8109</v>
      </c>
    </row>
    <row r="8" ht="15.75" customHeight="1">
      <c r="A8" s="1388" t="s">
        <v>326</v>
      </c>
      <c r="B8" s="1353" t="s">
        <v>7963</v>
      </c>
      <c r="C8" s="1354">
        <v>0.04957175925925926</v>
      </c>
      <c r="D8" s="1389" t="s">
        <v>8110</v>
      </c>
      <c r="E8" s="1358" t="s">
        <v>8111</v>
      </c>
      <c r="F8" s="1390" t="s">
        <v>7965</v>
      </c>
      <c r="G8" s="1360" t="s">
        <v>8112</v>
      </c>
      <c r="H8" s="1391" t="s">
        <v>5028</v>
      </c>
      <c r="I8" s="1360" t="s">
        <v>1248</v>
      </c>
      <c r="J8" s="1392" t="s">
        <v>8113</v>
      </c>
      <c r="K8" s="1360" t="s">
        <v>6311</v>
      </c>
      <c r="L8" s="1356" t="s">
        <v>230</v>
      </c>
      <c r="M8" s="1392" t="s">
        <v>8114</v>
      </c>
      <c r="N8" s="1356" t="s">
        <v>7970</v>
      </c>
      <c r="O8" s="1393" t="s">
        <v>8115</v>
      </c>
      <c r="P8" s="1360" t="s">
        <v>5940</v>
      </c>
      <c r="Q8" s="1360" t="s">
        <v>8116</v>
      </c>
      <c r="R8" s="1360" t="s">
        <v>8117</v>
      </c>
      <c r="S8" s="1360" t="s">
        <v>8118</v>
      </c>
      <c r="T8" s="1360" t="s">
        <v>3759</v>
      </c>
      <c r="U8" s="1360" t="s">
        <v>8119</v>
      </c>
      <c r="V8" s="1371" t="s">
        <v>8120</v>
      </c>
      <c r="W8" s="1394" t="s">
        <v>8121</v>
      </c>
      <c r="X8" s="1360" t="s">
        <v>8122</v>
      </c>
      <c r="Y8" s="1395" t="str">
        <f>HYPERLINK("https://www.twitch.tv/videos/578211232","46.63")</f>
        <v>46.63</v>
      </c>
      <c r="Z8" s="1396" t="s">
        <v>304</v>
      </c>
      <c r="AA8" s="1358" t="s">
        <v>8123</v>
      </c>
      <c r="AB8" s="1356" t="s">
        <v>7978</v>
      </c>
      <c r="AC8" s="1360" t="s">
        <v>5157</v>
      </c>
      <c r="AD8" s="1360" t="s">
        <v>8124</v>
      </c>
      <c r="AE8" s="1361" t="s">
        <v>8125</v>
      </c>
      <c r="AF8" s="1358" t="s">
        <v>8126</v>
      </c>
      <c r="AG8" s="1363" t="s">
        <v>7980</v>
      </c>
      <c r="AH8" s="1360" t="s">
        <v>8127</v>
      </c>
      <c r="AI8" s="1371" t="s">
        <v>8128</v>
      </c>
      <c r="AJ8" s="1361" t="s">
        <v>8129</v>
      </c>
      <c r="AK8" s="1360" t="s">
        <v>1100</v>
      </c>
      <c r="AL8" s="1360" t="s">
        <v>4828</v>
      </c>
      <c r="AM8" s="1360" t="s">
        <v>3759</v>
      </c>
      <c r="AN8" s="1397" t="s">
        <v>7983</v>
      </c>
      <c r="AO8" s="1360" t="s">
        <v>8063</v>
      </c>
      <c r="AP8" s="1360" t="s">
        <v>8130</v>
      </c>
      <c r="AQ8" s="1360" t="s">
        <v>8131</v>
      </c>
      <c r="AR8" s="1360" t="s">
        <v>4193</v>
      </c>
      <c r="AS8" s="1360" t="s">
        <v>8132</v>
      </c>
      <c r="AT8" s="1398" t="s">
        <v>7986</v>
      </c>
      <c r="AU8" s="1399" t="s">
        <v>8133</v>
      </c>
      <c r="AV8" s="1365" t="str">
        <f t="shared" si="1"/>
        <v>2:59</v>
      </c>
      <c r="AW8" s="1400"/>
    </row>
    <row r="9" ht="15.75" customHeight="1">
      <c r="A9" s="1367" t="s">
        <v>5997</v>
      </c>
      <c r="B9" s="1353" t="s">
        <v>7963</v>
      </c>
      <c r="C9" s="1379">
        <v>0.04967592592592593</v>
      </c>
      <c r="D9" s="1371" t="s">
        <v>8134</v>
      </c>
      <c r="E9" s="1369" t="s">
        <v>888</v>
      </c>
      <c r="F9" s="1369" t="s">
        <v>3939</v>
      </c>
      <c r="G9" s="1369" t="s">
        <v>8135</v>
      </c>
      <c r="H9" s="1371" t="s">
        <v>8136</v>
      </c>
      <c r="I9" s="1369" t="s">
        <v>8137</v>
      </c>
      <c r="J9" s="1369" t="s">
        <v>8138</v>
      </c>
      <c r="K9" s="1369" t="s">
        <v>8139</v>
      </c>
      <c r="L9" s="1369" t="s">
        <v>4015</v>
      </c>
      <c r="M9" s="1369" t="s">
        <v>3738</v>
      </c>
      <c r="N9" s="1369" t="s">
        <v>2213</v>
      </c>
      <c r="O9" s="1369" t="s">
        <v>8140</v>
      </c>
      <c r="P9" s="1369" t="s">
        <v>8137</v>
      </c>
      <c r="Q9" s="1369" t="s">
        <v>8141</v>
      </c>
      <c r="R9" s="1369" t="s">
        <v>1181</v>
      </c>
      <c r="S9" s="1401" t="s">
        <v>8142</v>
      </c>
      <c r="T9" s="1369" t="s">
        <v>7092</v>
      </c>
      <c r="U9" s="1369" t="s">
        <v>8143</v>
      </c>
      <c r="V9" s="1369" t="s">
        <v>8144</v>
      </c>
      <c r="W9" s="1369" t="s">
        <v>8145</v>
      </c>
      <c r="X9" s="1369" t="s">
        <v>983</v>
      </c>
      <c r="Y9" s="1369" t="s">
        <v>6541</v>
      </c>
      <c r="Z9" s="1369" t="s">
        <v>8146</v>
      </c>
      <c r="AA9" s="1369" t="s">
        <v>8147</v>
      </c>
      <c r="AB9" s="1369" t="s">
        <v>1702</v>
      </c>
      <c r="AC9" s="1369" t="s">
        <v>757</v>
      </c>
      <c r="AD9" s="1369" t="s">
        <v>8148</v>
      </c>
      <c r="AE9" s="1369" t="s">
        <v>5954</v>
      </c>
      <c r="AF9" s="1383" t="s">
        <v>8149</v>
      </c>
      <c r="AG9" s="1369" t="s">
        <v>8150</v>
      </c>
      <c r="AH9" s="1369" t="s">
        <v>4441</v>
      </c>
      <c r="AI9" s="1369" t="s">
        <v>2660</v>
      </c>
      <c r="AJ9" s="1369" t="s">
        <v>8151</v>
      </c>
      <c r="AK9" s="1369" t="s">
        <v>3698</v>
      </c>
      <c r="AL9" s="1369" t="s">
        <v>8152</v>
      </c>
      <c r="AM9" s="1369" t="s">
        <v>8153</v>
      </c>
      <c r="AN9" s="1371" t="s">
        <v>8056</v>
      </c>
      <c r="AO9" s="1369" t="s">
        <v>8154</v>
      </c>
      <c r="AP9" s="1369" t="s">
        <v>8155</v>
      </c>
      <c r="AQ9" s="1383" t="s">
        <v>8156</v>
      </c>
      <c r="AR9" s="1369" t="s">
        <v>8157</v>
      </c>
      <c r="AS9" s="1369" t="s">
        <v>6530</v>
      </c>
      <c r="AT9" s="1369" t="s">
        <v>8158</v>
      </c>
      <c r="AU9" s="1369" t="s">
        <v>8159</v>
      </c>
      <c r="AV9" s="1365" t="str">
        <f t="shared" si="1"/>
        <v>2:47</v>
      </c>
      <c r="AW9" s="1366" t="s">
        <v>8160</v>
      </c>
    </row>
    <row r="10" ht="15.75" customHeight="1">
      <c r="A10" s="1402" t="s">
        <v>2379</v>
      </c>
      <c r="B10" s="1353" t="s">
        <v>7963</v>
      </c>
      <c r="C10" s="1403">
        <v>0.04971064814814815</v>
      </c>
      <c r="D10" s="1404" t="s">
        <v>8161</v>
      </c>
      <c r="E10" s="1405" t="s">
        <v>507</v>
      </c>
      <c r="F10" s="1405" t="s">
        <v>8162</v>
      </c>
      <c r="G10" s="1405" t="s">
        <v>8163</v>
      </c>
      <c r="H10" s="1406" t="s">
        <v>8164</v>
      </c>
      <c r="I10" s="1407" t="s">
        <v>5457</v>
      </c>
      <c r="J10" s="1408" t="s">
        <v>8165</v>
      </c>
      <c r="K10" s="1408" t="s">
        <v>3861</v>
      </c>
      <c r="L10" s="1408" t="s">
        <v>4305</v>
      </c>
      <c r="M10" s="1408" t="s">
        <v>8166</v>
      </c>
      <c r="N10" s="1408" t="s">
        <v>2362</v>
      </c>
      <c r="O10" s="1408" t="s">
        <v>8167</v>
      </c>
      <c r="P10" s="1408" t="s">
        <v>8168</v>
      </c>
      <c r="Q10" s="1409" t="s">
        <v>8169</v>
      </c>
      <c r="R10" s="1410" t="s">
        <v>8170</v>
      </c>
      <c r="S10" s="1411" t="s">
        <v>1692</v>
      </c>
      <c r="T10" s="1410" t="s">
        <v>8171</v>
      </c>
      <c r="U10" s="1409" t="s">
        <v>6788</v>
      </c>
      <c r="V10" s="1410" t="s">
        <v>7459</v>
      </c>
      <c r="W10" s="1376" t="s">
        <v>8172</v>
      </c>
      <c r="X10" s="1376" t="s">
        <v>3786</v>
      </c>
      <c r="Y10" s="1376" t="s">
        <v>3824</v>
      </c>
      <c r="Z10" s="1376" t="s">
        <v>8173</v>
      </c>
      <c r="AA10" s="1376" t="s">
        <v>8060</v>
      </c>
      <c r="AB10" s="1376" t="s">
        <v>3999</v>
      </c>
      <c r="AC10" s="1376" t="s">
        <v>1010</v>
      </c>
      <c r="AD10" s="1405" t="s">
        <v>8174</v>
      </c>
      <c r="AE10" s="1405" t="s">
        <v>4973</v>
      </c>
      <c r="AF10" s="1412" t="s">
        <v>8175</v>
      </c>
      <c r="AG10" s="1412" t="s">
        <v>6462</v>
      </c>
      <c r="AH10" s="1412" t="s">
        <v>4983</v>
      </c>
      <c r="AI10" s="1412" t="s">
        <v>8176</v>
      </c>
      <c r="AJ10" s="1412" t="s">
        <v>8177</v>
      </c>
      <c r="AK10" s="1412" t="s">
        <v>8178</v>
      </c>
      <c r="AL10" s="1412" t="s">
        <v>2211</v>
      </c>
      <c r="AM10" s="1413" t="s">
        <v>8025</v>
      </c>
      <c r="AN10" s="1414" t="s">
        <v>4305</v>
      </c>
      <c r="AO10" s="1414" t="s">
        <v>8179</v>
      </c>
      <c r="AP10" s="1413" t="s">
        <v>8180</v>
      </c>
      <c r="AQ10" s="1413" t="s">
        <v>8181</v>
      </c>
      <c r="AR10" s="1414" t="s">
        <v>8182</v>
      </c>
      <c r="AS10" s="1413" t="s">
        <v>269</v>
      </c>
      <c r="AT10" s="1364" t="s">
        <v>8183</v>
      </c>
      <c r="AU10" s="1399" t="s">
        <v>8184</v>
      </c>
      <c r="AV10" s="1365" t="str">
        <f t="shared" si="1"/>
        <v>2:35</v>
      </c>
      <c r="AW10" s="1415" t="s">
        <v>8185</v>
      </c>
    </row>
    <row r="11">
      <c r="A11" s="1367" t="s">
        <v>5932</v>
      </c>
      <c r="B11" s="1368" t="s">
        <v>7963</v>
      </c>
      <c r="C11" s="1416">
        <v>0.04972222222222222</v>
      </c>
      <c r="D11" s="1371" t="s">
        <v>8186</v>
      </c>
      <c r="E11" s="1417" t="s">
        <v>5904</v>
      </c>
      <c r="F11" s="1417" t="s">
        <v>8187</v>
      </c>
      <c r="G11" s="1417" t="s">
        <v>8188</v>
      </c>
      <c r="H11" s="1417" t="s">
        <v>8189</v>
      </c>
      <c r="I11" s="1417">
        <v>47.85</v>
      </c>
      <c r="J11" s="1417" t="s">
        <v>8190</v>
      </c>
      <c r="K11" s="1417" t="s">
        <v>6051</v>
      </c>
      <c r="L11" s="1417">
        <v>56.42</v>
      </c>
      <c r="M11" s="1417" t="s">
        <v>4854</v>
      </c>
      <c r="N11" s="1417" t="s">
        <v>8191</v>
      </c>
      <c r="O11" s="1417" t="s">
        <v>8192</v>
      </c>
      <c r="P11" s="1417">
        <v>47.98</v>
      </c>
      <c r="Q11" s="1417" t="s">
        <v>8193</v>
      </c>
      <c r="R11" s="1417" t="s">
        <v>8194</v>
      </c>
      <c r="S11" s="1417" t="s">
        <v>8195</v>
      </c>
      <c r="T11" s="1417" t="s">
        <v>8196</v>
      </c>
      <c r="U11" s="1417" t="s">
        <v>8197</v>
      </c>
      <c r="V11" s="1417">
        <v>59.45</v>
      </c>
      <c r="W11" s="1417" t="s">
        <v>6233</v>
      </c>
      <c r="X11" s="1417" t="s">
        <v>8198</v>
      </c>
      <c r="Y11" s="1417">
        <v>47.2</v>
      </c>
      <c r="Z11" s="1417" t="s">
        <v>3690</v>
      </c>
      <c r="AA11" s="1417" t="s">
        <v>8199</v>
      </c>
      <c r="AB11" s="1417" t="s">
        <v>4270</v>
      </c>
      <c r="AC11" s="1417">
        <v>47.73</v>
      </c>
      <c r="AD11" s="1417" t="s">
        <v>8200</v>
      </c>
      <c r="AE11" s="1417">
        <v>47.89</v>
      </c>
      <c r="AF11" s="1417" t="s">
        <v>8201</v>
      </c>
      <c r="AG11" s="1417" t="s">
        <v>8202</v>
      </c>
      <c r="AH11" s="1417">
        <v>57.71</v>
      </c>
      <c r="AI11" s="1417" t="s">
        <v>8203</v>
      </c>
      <c r="AJ11" s="1417" t="s">
        <v>8204</v>
      </c>
      <c r="AK11" s="1417" t="s">
        <v>803</v>
      </c>
      <c r="AL11" s="1417">
        <v>56.69</v>
      </c>
      <c r="AM11" s="1417" t="s">
        <v>8205</v>
      </c>
      <c r="AN11" s="1417">
        <v>56.05</v>
      </c>
      <c r="AO11" s="1417" t="s">
        <v>8206</v>
      </c>
      <c r="AP11" s="1417" t="s">
        <v>8207</v>
      </c>
      <c r="AQ11" s="1417" t="s">
        <v>8208</v>
      </c>
      <c r="AR11" s="1417" t="s">
        <v>8209</v>
      </c>
      <c r="AS11" s="1417">
        <v>43.65</v>
      </c>
      <c r="AT11" s="1417" t="s">
        <v>8210</v>
      </c>
      <c r="AU11" s="1364" t="s">
        <v>7987</v>
      </c>
      <c r="AV11" s="1418" t="s">
        <v>7526</v>
      </c>
      <c r="AW11" s="1419"/>
    </row>
    <row r="12">
      <c r="A12" s="1420" t="s">
        <v>1355</v>
      </c>
      <c r="B12" s="1421" t="s">
        <v>7963</v>
      </c>
      <c r="C12" s="1354">
        <v>0.04980324074074074</v>
      </c>
      <c r="D12" s="1360" t="s">
        <v>8211</v>
      </c>
      <c r="E12" s="1360" t="s">
        <v>8212</v>
      </c>
      <c r="F12" s="1360" t="s">
        <v>8213</v>
      </c>
      <c r="G12" s="1361" t="s">
        <v>8214</v>
      </c>
      <c r="H12" s="1360" t="s">
        <v>8215</v>
      </c>
      <c r="I12" s="1360" t="s">
        <v>2265</v>
      </c>
      <c r="J12" s="1360" t="s">
        <v>8216</v>
      </c>
      <c r="K12" s="1360" t="s">
        <v>8217</v>
      </c>
      <c r="L12" s="1360" t="s">
        <v>3264</v>
      </c>
      <c r="M12" s="1360" t="s">
        <v>7060</v>
      </c>
      <c r="N12" s="1360" t="s">
        <v>8218</v>
      </c>
      <c r="O12" s="1360" t="s">
        <v>4605</v>
      </c>
      <c r="P12" s="1360" t="s">
        <v>5273</v>
      </c>
      <c r="Q12" s="1360" t="s">
        <v>4612</v>
      </c>
      <c r="R12" s="1360" t="s">
        <v>8219</v>
      </c>
      <c r="S12" s="1356" t="s">
        <v>2466</v>
      </c>
      <c r="T12" s="1360" t="s">
        <v>2086</v>
      </c>
      <c r="U12" s="1360" t="s">
        <v>8105</v>
      </c>
      <c r="V12" s="1360" t="s">
        <v>5025</v>
      </c>
      <c r="W12" s="1360" t="s">
        <v>1721</v>
      </c>
      <c r="X12" s="1360" t="s">
        <v>8220</v>
      </c>
      <c r="Y12" s="1360" t="s">
        <v>8221</v>
      </c>
      <c r="Z12" s="1356" t="s">
        <v>8222</v>
      </c>
      <c r="AA12" s="1360" t="s">
        <v>8223</v>
      </c>
      <c r="AB12" s="1360" t="s">
        <v>7146</v>
      </c>
      <c r="AC12" s="1360" t="s">
        <v>2926</v>
      </c>
      <c r="AD12" s="1360" t="s">
        <v>5535</v>
      </c>
      <c r="AE12" s="1361">
        <v>47.81</v>
      </c>
      <c r="AF12" s="1360" t="s">
        <v>8224</v>
      </c>
      <c r="AG12" s="1360" t="s">
        <v>8225</v>
      </c>
      <c r="AH12" s="1360" t="s">
        <v>746</v>
      </c>
      <c r="AI12" s="1360" t="s">
        <v>1920</v>
      </c>
      <c r="AJ12" s="1360" t="s">
        <v>8226</v>
      </c>
      <c r="AK12" s="1360" t="s">
        <v>1407</v>
      </c>
      <c r="AL12" s="1360" t="s">
        <v>8227</v>
      </c>
      <c r="AM12" s="1360" t="s">
        <v>4135</v>
      </c>
      <c r="AN12" s="1360" t="s">
        <v>8228</v>
      </c>
      <c r="AO12" s="1360" t="s">
        <v>8229</v>
      </c>
      <c r="AP12" s="1360" t="s">
        <v>8230</v>
      </c>
      <c r="AQ12" s="1360" t="s">
        <v>8231</v>
      </c>
      <c r="AR12" s="1360" t="s">
        <v>8232</v>
      </c>
      <c r="AS12" s="1360" t="s">
        <v>2747</v>
      </c>
      <c r="AT12" s="1360" t="s">
        <v>8233</v>
      </c>
      <c r="AU12" s="1399" t="s">
        <v>8234</v>
      </c>
      <c r="AV12" s="1399" t="str">
        <f t="shared" ref="AV12:AV29" si="2">TEXT(AU12-C12,"m:ss")</f>
        <v>2:14</v>
      </c>
      <c r="AW12" s="1422"/>
    </row>
    <row r="13" ht="15.75" customHeight="1">
      <c r="A13" s="1281" t="s">
        <v>5768</v>
      </c>
      <c r="B13" s="1423" t="s">
        <v>7963</v>
      </c>
      <c r="C13" s="1379">
        <v>0.04982638888888889</v>
      </c>
      <c r="D13" s="1424" t="s">
        <v>8235</v>
      </c>
      <c r="E13" s="1424" t="s">
        <v>4358</v>
      </c>
      <c r="F13" s="1424" t="s">
        <v>8236</v>
      </c>
      <c r="G13" s="1424" t="s">
        <v>8237</v>
      </c>
      <c r="H13" s="1424" t="s">
        <v>8238</v>
      </c>
      <c r="I13" s="1424" t="s">
        <v>5413</v>
      </c>
      <c r="J13" s="1424" t="s">
        <v>8239</v>
      </c>
      <c r="K13" s="1371" t="s">
        <v>8240</v>
      </c>
      <c r="L13" s="1424" t="s">
        <v>8241</v>
      </c>
      <c r="M13" s="1424" t="s">
        <v>8242</v>
      </c>
      <c r="N13" s="1424" t="s">
        <v>1754</v>
      </c>
      <c r="O13" s="1424" t="s">
        <v>8243</v>
      </c>
      <c r="P13" s="1371" t="s">
        <v>4558</v>
      </c>
      <c r="Q13" s="1424" t="s">
        <v>8244</v>
      </c>
      <c r="R13" s="1424" t="s">
        <v>1732</v>
      </c>
      <c r="S13" s="1424" t="s">
        <v>3058</v>
      </c>
      <c r="T13" s="1424" t="s">
        <v>8245</v>
      </c>
      <c r="U13" s="1424" t="s">
        <v>8246</v>
      </c>
      <c r="V13" s="1424" t="s">
        <v>6204</v>
      </c>
      <c r="W13" s="1424" t="s">
        <v>5145</v>
      </c>
      <c r="X13" s="1424" t="s">
        <v>8247</v>
      </c>
      <c r="Y13" s="1424" t="s">
        <v>4526</v>
      </c>
      <c r="Z13" s="1424" t="s">
        <v>6320</v>
      </c>
      <c r="AA13" s="1425" t="s">
        <v>8248</v>
      </c>
      <c r="AB13" s="1424" t="s">
        <v>5494</v>
      </c>
      <c r="AC13" s="1424" t="s">
        <v>960</v>
      </c>
      <c r="AD13" s="1424" t="s">
        <v>6944</v>
      </c>
      <c r="AE13" s="1424" t="s">
        <v>3561</v>
      </c>
      <c r="AF13" s="1424" t="s">
        <v>8249</v>
      </c>
      <c r="AG13" s="1424" t="s">
        <v>1498</v>
      </c>
      <c r="AH13" s="1371" t="s">
        <v>8250</v>
      </c>
      <c r="AI13" s="1424" t="s">
        <v>7652</v>
      </c>
      <c r="AJ13" s="1424" t="s">
        <v>8251</v>
      </c>
      <c r="AK13" s="1424" t="s">
        <v>8252</v>
      </c>
      <c r="AL13" s="1424" t="s">
        <v>3989</v>
      </c>
      <c r="AM13" s="1424" t="s">
        <v>6800</v>
      </c>
      <c r="AN13" s="1424" t="s">
        <v>8253</v>
      </c>
      <c r="AO13" s="1424" t="s">
        <v>8229</v>
      </c>
      <c r="AP13" s="1426" t="s">
        <v>7975</v>
      </c>
      <c r="AQ13" s="1424" t="s">
        <v>8254</v>
      </c>
      <c r="AR13" s="1424" t="s">
        <v>8255</v>
      </c>
      <c r="AS13" s="1424" t="s">
        <v>8256</v>
      </c>
      <c r="AT13" s="1424" t="s">
        <v>8257</v>
      </c>
      <c r="AU13" s="1427" t="s">
        <v>8258</v>
      </c>
      <c r="AV13" s="1365" t="str">
        <f t="shared" si="2"/>
        <v>2:18</v>
      </c>
      <c r="AW13" s="1428" t="s">
        <v>8259</v>
      </c>
    </row>
    <row r="14">
      <c r="A14" s="1429" t="s">
        <v>8260</v>
      </c>
      <c r="B14" s="1430" t="s">
        <v>7963</v>
      </c>
      <c r="C14" s="1354">
        <v>0.04986111111111111</v>
      </c>
      <c r="D14" s="1431" t="s">
        <v>8261</v>
      </c>
      <c r="E14" s="1405" t="s">
        <v>5904</v>
      </c>
      <c r="F14" s="1405" t="s">
        <v>8187</v>
      </c>
      <c r="G14" s="1405" t="s">
        <v>8262</v>
      </c>
      <c r="H14" s="1432" t="s">
        <v>8189</v>
      </c>
      <c r="I14" s="1432" t="s">
        <v>8263</v>
      </c>
      <c r="J14" s="1408" t="s">
        <v>3224</v>
      </c>
      <c r="K14" s="1433" t="s">
        <v>8264</v>
      </c>
      <c r="L14" s="1408" t="s">
        <v>4673</v>
      </c>
      <c r="M14" s="1408" t="s">
        <v>4854</v>
      </c>
      <c r="N14" s="1408" t="s">
        <v>8265</v>
      </c>
      <c r="O14" s="1408" t="s">
        <v>8192</v>
      </c>
      <c r="P14" s="1371" t="s">
        <v>8266</v>
      </c>
      <c r="Q14" s="1410" t="s">
        <v>8267</v>
      </c>
      <c r="R14" s="1410" t="s">
        <v>8194</v>
      </c>
      <c r="S14" s="1410" t="s">
        <v>8195</v>
      </c>
      <c r="T14" s="1410" t="s">
        <v>8196</v>
      </c>
      <c r="U14" s="1410" t="s">
        <v>8268</v>
      </c>
      <c r="V14" s="1410" t="s">
        <v>1183</v>
      </c>
      <c r="W14" s="1376" t="s">
        <v>8269</v>
      </c>
      <c r="X14" s="1376" t="s">
        <v>5456</v>
      </c>
      <c r="Y14" s="1376" t="s">
        <v>4735</v>
      </c>
      <c r="Z14" s="1376" t="s">
        <v>3690</v>
      </c>
      <c r="AA14" s="1376" t="s">
        <v>8270</v>
      </c>
      <c r="AB14" s="1376" t="s">
        <v>4270</v>
      </c>
      <c r="AC14" s="1376" t="s">
        <v>5439</v>
      </c>
      <c r="AD14" s="1405" t="s">
        <v>8174</v>
      </c>
      <c r="AE14" s="1405" t="s">
        <v>8077</v>
      </c>
      <c r="AF14" s="1412" t="s">
        <v>8201</v>
      </c>
      <c r="AG14" s="1412" t="s">
        <v>8202</v>
      </c>
      <c r="AH14" s="1412" t="s">
        <v>3596</v>
      </c>
      <c r="AI14" s="1412" t="s">
        <v>8203</v>
      </c>
      <c r="AJ14" s="1412" t="s">
        <v>8271</v>
      </c>
      <c r="AK14" s="1412" t="s">
        <v>8272</v>
      </c>
      <c r="AL14" s="1412" t="s">
        <v>8273</v>
      </c>
      <c r="AM14" s="1414" t="s">
        <v>4172</v>
      </c>
      <c r="AN14" s="1414" t="s">
        <v>8274</v>
      </c>
      <c r="AO14" s="1414" t="s">
        <v>8206</v>
      </c>
      <c r="AP14" s="1414" t="s">
        <v>8275</v>
      </c>
      <c r="AQ14" s="1414" t="s">
        <v>8208</v>
      </c>
      <c r="AR14" s="1414" t="s">
        <v>8209</v>
      </c>
      <c r="AS14" s="1414" t="s">
        <v>931</v>
      </c>
      <c r="AT14" s="1408" t="s">
        <v>8276</v>
      </c>
      <c r="AU14" s="1399" t="s">
        <v>8277</v>
      </c>
      <c r="AV14" s="1365" t="str">
        <f t="shared" si="2"/>
        <v>2:05</v>
      </c>
      <c r="AW14" s="1434"/>
    </row>
    <row r="15" ht="15.75" customHeight="1">
      <c r="A15" s="1435" t="s">
        <v>1740</v>
      </c>
      <c r="B15" s="1353" t="s">
        <v>7963</v>
      </c>
      <c r="C15" s="1354">
        <v>0.049895833333333334</v>
      </c>
      <c r="D15" s="1371" t="s">
        <v>8278</v>
      </c>
      <c r="E15" s="1436" t="s">
        <v>888</v>
      </c>
      <c r="F15" s="1405" t="s">
        <v>8279</v>
      </c>
      <c r="G15" s="1436" t="s">
        <v>8280</v>
      </c>
      <c r="H15" s="1437" t="s">
        <v>7967</v>
      </c>
      <c r="I15" s="1407" t="s">
        <v>5253</v>
      </c>
      <c r="J15" s="1408" t="s">
        <v>148</v>
      </c>
      <c r="K15" s="1438" t="s">
        <v>8281</v>
      </c>
      <c r="L15" s="1408" t="s">
        <v>8282</v>
      </c>
      <c r="M15" s="1408" t="s">
        <v>4745</v>
      </c>
      <c r="N15" s="1408" t="s">
        <v>8283</v>
      </c>
      <c r="O15" s="1438" t="s">
        <v>8284</v>
      </c>
      <c r="P15" s="1408" t="s">
        <v>8285</v>
      </c>
      <c r="Q15" s="1410" t="s">
        <v>3134</v>
      </c>
      <c r="R15" s="1439" t="s">
        <v>8286</v>
      </c>
      <c r="S15" s="1439" t="s">
        <v>8287</v>
      </c>
      <c r="T15" s="1439" t="s">
        <v>8288</v>
      </c>
      <c r="U15" s="1439" t="s">
        <v>8289</v>
      </c>
      <c r="V15" s="1410" t="s">
        <v>4539</v>
      </c>
      <c r="W15" s="1376" t="s">
        <v>8290</v>
      </c>
      <c r="X15" s="1440" t="s">
        <v>8291</v>
      </c>
      <c r="Y15" s="1376" t="s">
        <v>3302</v>
      </c>
      <c r="Z15" s="1376" t="s">
        <v>8292</v>
      </c>
      <c r="AA15" s="1376" t="s">
        <v>8293</v>
      </c>
      <c r="AB15" s="1440" t="s">
        <v>7259</v>
      </c>
      <c r="AC15" s="1440" t="s">
        <v>1174</v>
      </c>
      <c r="AD15" s="1436" t="s">
        <v>8294</v>
      </c>
      <c r="AE15" s="1436" t="s">
        <v>8295</v>
      </c>
      <c r="AF15" s="1441" t="s">
        <v>8296</v>
      </c>
      <c r="AG15" s="1412" t="s">
        <v>8297</v>
      </c>
      <c r="AH15" s="1412" t="s">
        <v>8298</v>
      </c>
      <c r="AI15" s="1412" t="s">
        <v>8299</v>
      </c>
      <c r="AJ15" s="1441" t="s">
        <v>8300</v>
      </c>
      <c r="AK15" s="1441" t="s">
        <v>895</v>
      </c>
      <c r="AL15" s="1412" t="s">
        <v>8301</v>
      </c>
      <c r="AM15" s="1414" t="s">
        <v>8302</v>
      </c>
      <c r="AN15" s="1413" t="s">
        <v>1776</v>
      </c>
      <c r="AO15" s="1414" t="s">
        <v>8303</v>
      </c>
      <c r="AP15" s="1413" t="s">
        <v>5399</v>
      </c>
      <c r="AQ15" s="1414" t="s">
        <v>8304</v>
      </c>
      <c r="AR15" s="1413" t="s">
        <v>154</v>
      </c>
      <c r="AS15" s="1413" t="s">
        <v>4121</v>
      </c>
      <c r="AT15" s="1438" t="s">
        <v>5924</v>
      </c>
      <c r="AU15" s="1442" t="s">
        <v>8305</v>
      </c>
      <c r="AV15" s="1365" t="str">
        <f t="shared" si="2"/>
        <v>2:22</v>
      </c>
      <c r="AW15" s="1400" t="s">
        <v>8306</v>
      </c>
    </row>
    <row r="16" ht="15.75" customHeight="1">
      <c r="A16" s="1281" t="s">
        <v>8307</v>
      </c>
      <c r="B16" s="1353" t="s">
        <v>7963</v>
      </c>
      <c r="C16" s="1379">
        <v>0.049965277777777775</v>
      </c>
      <c r="D16" s="1371" t="s">
        <v>8308</v>
      </c>
      <c r="E16" s="1369" t="s">
        <v>4216</v>
      </c>
      <c r="F16" s="1369" t="s">
        <v>8309</v>
      </c>
      <c r="G16" s="1369" t="s">
        <v>8310</v>
      </c>
      <c r="H16" s="1365" t="s">
        <v>8311</v>
      </c>
      <c r="I16" s="1369" t="s">
        <v>1248</v>
      </c>
      <c r="J16" s="1369" t="s">
        <v>376</v>
      </c>
      <c r="K16" s="1369" t="s">
        <v>8312</v>
      </c>
      <c r="L16" s="1369" t="s">
        <v>5033</v>
      </c>
      <c r="M16" s="1369" t="s">
        <v>5950</v>
      </c>
      <c r="N16" s="1369" t="s">
        <v>8313</v>
      </c>
      <c r="O16" s="1369" t="s">
        <v>2536</v>
      </c>
      <c r="P16" s="1365" t="s">
        <v>5273</v>
      </c>
      <c r="Q16" s="1369" t="s">
        <v>8314</v>
      </c>
      <c r="R16" s="1369" t="s">
        <v>5119</v>
      </c>
      <c r="S16" s="1369" t="s">
        <v>7179</v>
      </c>
      <c r="T16" s="1369" t="s">
        <v>7738</v>
      </c>
      <c r="U16" s="1369" t="s">
        <v>8315</v>
      </c>
      <c r="V16" s="1369" t="s">
        <v>4690</v>
      </c>
      <c r="W16" s="1369" t="s">
        <v>8316</v>
      </c>
      <c r="X16" s="1365" t="s">
        <v>6310</v>
      </c>
      <c r="Y16" s="1365" t="s">
        <v>5187</v>
      </c>
      <c r="Z16" s="1369" t="s">
        <v>8317</v>
      </c>
      <c r="AA16" s="1369" t="s">
        <v>8318</v>
      </c>
      <c r="AB16" s="1369" t="s">
        <v>8319</v>
      </c>
      <c r="AC16" s="1369" t="s">
        <v>784</v>
      </c>
      <c r="AD16" s="1369" t="s">
        <v>5284</v>
      </c>
      <c r="AE16" s="1369" t="s">
        <v>8320</v>
      </c>
      <c r="AF16" s="1369" t="s">
        <v>874</v>
      </c>
      <c r="AG16" s="1369" t="s">
        <v>8321</v>
      </c>
      <c r="AH16" s="1369" t="s">
        <v>8322</v>
      </c>
      <c r="AI16" s="1369" t="s">
        <v>687</v>
      </c>
      <c r="AJ16" s="1365" t="s">
        <v>8323</v>
      </c>
      <c r="AK16" s="1443" t="s">
        <v>7105</v>
      </c>
      <c r="AL16" s="1369" t="s">
        <v>4287</v>
      </c>
      <c r="AM16" s="1369" t="s">
        <v>3129</v>
      </c>
      <c r="AN16" s="1365" t="s">
        <v>7982</v>
      </c>
      <c r="AO16" s="1365" t="s">
        <v>6046</v>
      </c>
      <c r="AP16" s="1365" t="s">
        <v>8324</v>
      </c>
      <c r="AQ16" s="1443" t="s">
        <v>7985</v>
      </c>
      <c r="AR16" s="1365" t="s">
        <v>484</v>
      </c>
      <c r="AS16" s="1365" t="s">
        <v>5404</v>
      </c>
      <c r="AT16" s="1365" t="s">
        <v>8249</v>
      </c>
      <c r="AU16" s="1369" t="s">
        <v>8325</v>
      </c>
      <c r="AV16" s="1365" t="str">
        <f t="shared" si="2"/>
        <v>3:46</v>
      </c>
      <c r="AW16" s="1419" t="s">
        <v>7533</v>
      </c>
    </row>
    <row r="17" ht="15.75" customHeight="1">
      <c r="A17" s="1444" t="s">
        <v>5721</v>
      </c>
      <c r="B17" s="1353" t="s">
        <v>7963</v>
      </c>
      <c r="C17" s="1379">
        <v>0.05</v>
      </c>
      <c r="D17" s="1371" t="s">
        <v>8326</v>
      </c>
      <c r="E17" s="1369" t="s">
        <v>3738</v>
      </c>
      <c r="F17" s="1369" t="s">
        <v>8327</v>
      </c>
      <c r="G17" s="1365" t="s">
        <v>8328</v>
      </c>
      <c r="H17" s="1369" t="s">
        <v>8329</v>
      </c>
      <c r="I17" s="1365" t="s">
        <v>1709</v>
      </c>
      <c r="J17" s="1369" t="s">
        <v>3017</v>
      </c>
      <c r="K17" s="1369" t="s">
        <v>8330</v>
      </c>
      <c r="L17" s="1369" t="s">
        <v>4235</v>
      </c>
      <c r="M17" s="1369" t="s">
        <v>8331</v>
      </c>
      <c r="N17" s="1369" t="s">
        <v>8332</v>
      </c>
      <c r="O17" s="1369" t="s">
        <v>8333</v>
      </c>
      <c r="P17" s="1365" t="s">
        <v>3570</v>
      </c>
      <c r="Q17" s="1369" t="s">
        <v>8334</v>
      </c>
      <c r="R17" s="1369" t="s">
        <v>8335</v>
      </c>
      <c r="S17" s="1369" t="s">
        <v>4491</v>
      </c>
      <c r="T17" s="1369" t="s">
        <v>8336</v>
      </c>
      <c r="U17" s="1369" t="s">
        <v>8337</v>
      </c>
      <c r="V17" s="1369" t="s">
        <v>8338</v>
      </c>
      <c r="W17" s="1369" t="s">
        <v>8339</v>
      </c>
      <c r="X17" s="1369" t="s">
        <v>8340</v>
      </c>
      <c r="Y17" s="1369" t="s">
        <v>8341</v>
      </c>
      <c r="Z17" s="1369" t="s">
        <v>8342</v>
      </c>
      <c r="AA17" s="1369" t="s">
        <v>8343</v>
      </c>
      <c r="AB17" s="1369" t="s">
        <v>8344</v>
      </c>
      <c r="AC17" s="1365" t="s">
        <v>4655</v>
      </c>
      <c r="AD17" s="1369" t="s">
        <v>8345</v>
      </c>
      <c r="AE17" s="1365" t="s">
        <v>5176</v>
      </c>
      <c r="AF17" s="1443" t="s">
        <v>7979</v>
      </c>
      <c r="AG17" s="1369" t="s">
        <v>601</v>
      </c>
      <c r="AH17" s="1369" t="s">
        <v>6452</v>
      </c>
      <c r="AI17" s="1369" t="s">
        <v>193</v>
      </c>
      <c r="AJ17" s="1365" t="s">
        <v>8346</v>
      </c>
      <c r="AK17" s="1369" t="s">
        <v>8347</v>
      </c>
      <c r="AL17" s="1365" t="s">
        <v>3630</v>
      </c>
      <c r="AM17" s="1369" t="s">
        <v>1640</v>
      </c>
      <c r="AN17" s="1365" t="s">
        <v>2555</v>
      </c>
      <c r="AO17" s="1369" t="s">
        <v>8348</v>
      </c>
      <c r="AP17" s="1369" t="s">
        <v>8349</v>
      </c>
      <c r="AQ17" s="1365" t="s">
        <v>7007</v>
      </c>
      <c r="AR17" s="1369" t="s">
        <v>8350</v>
      </c>
      <c r="AS17" s="1365" t="s">
        <v>8256</v>
      </c>
      <c r="AT17" s="1369" t="s">
        <v>8351</v>
      </c>
      <c r="AU17" s="1369" t="s">
        <v>8277</v>
      </c>
      <c r="AV17" s="1365" t="str">
        <f t="shared" si="2"/>
        <v>1:53</v>
      </c>
      <c r="AW17" s="1419"/>
    </row>
    <row r="18" ht="15.75" customHeight="1">
      <c r="A18" s="1281" t="s">
        <v>1671</v>
      </c>
      <c r="B18" s="1353" t="s">
        <v>7963</v>
      </c>
      <c r="C18" s="1379">
        <v>0.05005787037037037</v>
      </c>
      <c r="D18" s="1371" t="s">
        <v>8352</v>
      </c>
      <c r="E18" s="1365" t="s">
        <v>8353</v>
      </c>
      <c r="F18" s="1369" t="s">
        <v>8354</v>
      </c>
      <c r="G18" s="1369" t="s">
        <v>8355</v>
      </c>
      <c r="H18" s="1445" t="s">
        <v>8356</v>
      </c>
      <c r="I18" s="1365" t="s">
        <v>1377</v>
      </c>
      <c r="J18" s="1369" t="s">
        <v>8357</v>
      </c>
      <c r="K18" s="1369" t="s">
        <v>8358</v>
      </c>
      <c r="L18" s="1369" t="s">
        <v>2824</v>
      </c>
      <c r="M18" s="1369" t="s">
        <v>8359</v>
      </c>
      <c r="N18" s="1369" t="s">
        <v>4513</v>
      </c>
      <c r="O18" s="1369" t="s">
        <v>8360</v>
      </c>
      <c r="P18" s="1365" t="s">
        <v>4558</v>
      </c>
      <c r="Q18" s="1365" t="s">
        <v>8361</v>
      </c>
      <c r="R18" s="1365" t="s">
        <v>8362</v>
      </c>
      <c r="S18" s="1401" t="s">
        <v>8092</v>
      </c>
      <c r="T18" s="1365" t="s">
        <v>8363</v>
      </c>
      <c r="U18" s="1446" t="s">
        <v>8364</v>
      </c>
      <c r="V18" s="1365" t="s">
        <v>2242</v>
      </c>
      <c r="W18" s="1365" t="s">
        <v>8365</v>
      </c>
      <c r="X18" s="1369" t="s">
        <v>6465</v>
      </c>
      <c r="Y18" s="1365" t="s">
        <v>8366</v>
      </c>
      <c r="Z18" s="1369" t="s">
        <v>8367</v>
      </c>
      <c r="AA18" s="1365" t="s">
        <v>153</v>
      </c>
      <c r="AB18" s="1369" t="s">
        <v>1487</v>
      </c>
      <c r="AC18" s="1365" t="s">
        <v>8029</v>
      </c>
      <c r="AD18" s="1365" t="s">
        <v>8368</v>
      </c>
      <c r="AE18" s="1369" t="s">
        <v>8369</v>
      </c>
      <c r="AF18" s="1365" t="s">
        <v>8370</v>
      </c>
      <c r="AG18" s="1365" t="s">
        <v>688</v>
      </c>
      <c r="AH18" s="1369" t="s">
        <v>5054</v>
      </c>
      <c r="AI18" s="1365" t="s">
        <v>8007</v>
      </c>
      <c r="AJ18" s="1369" t="s">
        <v>8204</v>
      </c>
      <c r="AK18" s="1365" t="s">
        <v>8371</v>
      </c>
      <c r="AL18" s="1365" t="s">
        <v>5409</v>
      </c>
      <c r="AM18" s="1369" t="s">
        <v>8372</v>
      </c>
      <c r="AN18" s="1365" t="s">
        <v>3548</v>
      </c>
      <c r="AO18" s="1369" t="s">
        <v>8373</v>
      </c>
      <c r="AP18" s="1365" t="s">
        <v>8374</v>
      </c>
      <c r="AQ18" s="1365" t="s">
        <v>8375</v>
      </c>
      <c r="AR18" s="1365" t="s">
        <v>1706</v>
      </c>
      <c r="AS18" s="1365" t="s">
        <v>8376</v>
      </c>
      <c r="AT18" s="1365" t="s">
        <v>8377</v>
      </c>
      <c r="AU18" s="1369" t="s">
        <v>8378</v>
      </c>
      <c r="AV18" s="1365" t="str">
        <f t="shared" si="2"/>
        <v>2:01</v>
      </c>
      <c r="AW18" s="1387" t="s">
        <v>8379</v>
      </c>
    </row>
    <row r="19">
      <c r="A19" s="1367" t="s">
        <v>2132</v>
      </c>
      <c r="B19" s="1368" t="s">
        <v>7989</v>
      </c>
      <c r="C19" s="1379">
        <v>0.05016203703703704</v>
      </c>
      <c r="D19" s="1417" t="s">
        <v>8380</v>
      </c>
      <c r="E19" s="1417" t="s">
        <v>8381</v>
      </c>
      <c r="F19" s="1417" t="s">
        <v>8382</v>
      </c>
      <c r="G19" s="1417" t="s">
        <v>8383</v>
      </c>
      <c r="H19" s="1417" t="s">
        <v>8384</v>
      </c>
      <c r="I19" s="1417" t="s">
        <v>4598</v>
      </c>
      <c r="J19" s="1417" t="s">
        <v>3937</v>
      </c>
      <c r="K19" s="1417" t="s">
        <v>8385</v>
      </c>
      <c r="L19" s="1417" t="s">
        <v>4475</v>
      </c>
      <c r="M19" s="1417" t="s">
        <v>8386</v>
      </c>
      <c r="N19" s="1417" t="s">
        <v>8387</v>
      </c>
      <c r="O19" s="1417" t="s">
        <v>8192</v>
      </c>
      <c r="P19" s="1417" t="s">
        <v>5509</v>
      </c>
      <c r="Q19" s="1417" t="s">
        <v>168</v>
      </c>
      <c r="R19" s="1417" t="s">
        <v>903</v>
      </c>
      <c r="S19" s="1417" t="s">
        <v>8388</v>
      </c>
      <c r="T19" s="1417" t="s">
        <v>1254</v>
      </c>
      <c r="U19" s="1417" t="s">
        <v>8389</v>
      </c>
      <c r="V19" s="1417" t="s">
        <v>8390</v>
      </c>
      <c r="W19" s="1417" t="s">
        <v>8391</v>
      </c>
      <c r="X19" s="1417" t="s">
        <v>1103</v>
      </c>
      <c r="Y19" s="1417" t="s">
        <v>3444</v>
      </c>
      <c r="Z19" s="1417" t="s">
        <v>8392</v>
      </c>
      <c r="AA19" s="1417" t="s">
        <v>8393</v>
      </c>
      <c r="AB19" s="1417" t="s">
        <v>6562</v>
      </c>
      <c r="AC19" s="1417" t="s">
        <v>3770</v>
      </c>
      <c r="AD19" s="1417" t="s">
        <v>8394</v>
      </c>
      <c r="AE19" s="1417" t="s">
        <v>4500</v>
      </c>
      <c r="AF19" s="1417" t="s">
        <v>5414</v>
      </c>
      <c r="AG19" s="1417" t="s">
        <v>8395</v>
      </c>
      <c r="AH19" s="1417" t="s">
        <v>4036</v>
      </c>
      <c r="AI19" s="1417" t="s">
        <v>3829</v>
      </c>
      <c r="AJ19" s="1417" t="s">
        <v>8396</v>
      </c>
      <c r="AK19" s="1417" t="s">
        <v>8397</v>
      </c>
      <c r="AL19" s="1417" t="s">
        <v>2099</v>
      </c>
      <c r="AM19" s="1417" t="s">
        <v>3755</v>
      </c>
      <c r="AN19" s="1417" t="s">
        <v>5600</v>
      </c>
      <c r="AO19" s="1417" t="s">
        <v>8398</v>
      </c>
      <c r="AP19" s="1417" t="s">
        <v>8399</v>
      </c>
      <c r="AQ19" s="1417" t="s">
        <v>3739</v>
      </c>
      <c r="AR19" s="1417" t="s">
        <v>6968</v>
      </c>
      <c r="AS19" s="1417" t="s">
        <v>752</v>
      </c>
      <c r="AT19" s="1417" t="s">
        <v>8400</v>
      </c>
      <c r="AU19" s="1369" t="s">
        <v>8401</v>
      </c>
      <c r="AV19" s="1369" t="str">
        <f t="shared" si="2"/>
        <v>3:20</v>
      </c>
      <c r="AW19" s="1418"/>
    </row>
    <row r="20" ht="15.75" customHeight="1">
      <c r="A20" s="1367" t="s">
        <v>2829</v>
      </c>
      <c r="B20" s="1353" t="s">
        <v>7963</v>
      </c>
      <c r="C20" s="1379">
        <v>0.05023148148148148</v>
      </c>
      <c r="D20" s="1369" t="s">
        <v>8402</v>
      </c>
      <c r="E20" s="1369" t="s">
        <v>2439</v>
      </c>
      <c r="F20" s="1369" t="s">
        <v>8327</v>
      </c>
      <c r="G20" s="1445" t="s">
        <v>8403</v>
      </c>
      <c r="H20" s="1369" t="s">
        <v>8404</v>
      </c>
      <c r="I20" s="1447" t="s">
        <v>8295</v>
      </c>
      <c r="J20" s="1369" t="s">
        <v>8405</v>
      </c>
      <c r="K20" s="1369" t="s">
        <v>8406</v>
      </c>
      <c r="L20" s="1369" t="s">
        <v>4473</v>
      </c>
      <c r="M20" s="1369" t="s">
        <v>8407</v>
      </c>
      <c r="N20" s="1369" t="s">
        <v>8408</v>
      </c>
      <c r="O20" s="1369" t="s">
        <v>8409</v>
      </c>
      <c r="P20" s="1369" t="s">
        <v>4591</v>
      </c>
      <c r="Q20" s="1369" t="s">
        <v>4294</v>
      </c>
      <c r="R20" s="1410" t="s">
        <v>8410</v>
      </c>
      <c r="S20" s="1369" t="s">
        <v>8044</v>
      </c>
      <c r="T20" s="1369" t="s">
        <v>8411</v>
      </c>
      <c r="U20" s="1369" t="s">
        <v>8412</v>
      </c>
      <c r="V20" s="1369" t="s">
        <v>8413</v>
      </c>
      <c r="W20" s="1369" t="s">
        <v>295</v>
      </c>
      <c r="X20" s="1369" t="s">
        <v>8411</v>
      </c>
      <c r="Y20" s="1369" t="s">
        <v>3869</v>
      </c>
      <c r="Z20" s="1369" t="s">
        <v>8038</v>
      </c>
      <c r="AA20" s="1369" t="s">
        <v>7328</v>
      </c>
      <c r="AB20" s="1369" t="s">
        <v>2104</v>
      </c>
      <c r="AC20" s="1369" t="s">
        <v>5315</v>
      </c>
      <c r="AD20" s="1369" t="s">
        <v>8414</v>
      </c>
      <c r="AE20" s="1369" t="s">
        <v>8125</v>
      </c>
      <c r="AF20" s="1369" t="s">
        <v>8415</v>
      </c>
      <c r="AG20" s="1369" t="s">
        <v>6738</v>
      </c>
      <c r="AH20" s="1369" t="s">
        <v>4857</v>
      </c>
      <c r="AI20" s="1369" t="s">
        <v>1790</v>
      </c>
      <c r="AJ20" s="1445" t="s">
        <v>8416</v>
      </c>
      <c r="AK20" s="1369" t="s">
        <v>8417</v>
      </c>
      <c r="AL20" s="1369" t="s">
        <v>7657</v>
      </c>
      <c r="AM20" s="1369" t="s">
        <v>8418</v>
      </c>
      <c r="AN20" s="1369" t="s">
        <v>443</v>
      </c>
      <c r="AO20" s="1369" t="s">
        <v>8419</v>
      </c>
      <c r="AP20" s="1369" t="s">
        <v>8420</v>
      </c>
      <c r="AQ20" s="1369" t="s">
        <v>2018</v>
      </c>
      <c r="AR20" s="1369" t="s">
        <v>6046</v>
      </c>
      <c r="AS20" s="1369" t="s">
        <v>269</v>
      </c>
      <c r="AT20" s="1369" t="s">
        <v>2819</v>
      </c>
      <c r="AU20" s="1369" t="s">
        <v>8421</v>
      </c>
      <c r="AV20" s="1365" t="str">
        <f t="shared" si="2"/>
        <v>3:44</v>
      </c>
      <c r="AW20" s="1428" t="s">
        <v>8422</v>
      </c>
    </row>
    <row r="21" ht="15.75" customHeight="1">
      <c r="A21" s="1388" t="s">
        <v>1275</v>
      </c>
      <c r="B21" s="1353" t="s">
        <v>7963</v>
      </c>
      <c r="C21" s="1354">
        <v>0.05025462962962963</v>
      </c>
      <c r="D21" s="1371" t="s">
        <v>8423</v>
      </c>
      <c r="E21" s="1405" t="s">
        <v>2883</v>
      </c>
      <c r="F21" s="1436" t="s">
        <v>8424</v>
      </c>
      <c r="G21" s="1448" t="s">
        <v>8425</v>
      </c>
      <c r="H21" s="1407" t="s">
        <v>8426</v>
      </c>
      <c r="I21" s="1407" t="s">
        <v>978</v>
      </c>
      <c r="J21" s="1408" t="s">
        <v>8427</v>
      </c>
      <c r="K21" s="1438" t="s">
        <v>8428</v>
      </c>
      <c r="L21" s="1438" t="s">
        <v>4824</v>
      </c>
      <c r="M21" s="1449" t="str">
        <f>HYPERLINK("https://youtu.be/teAIifUZjFw","1:14.18")</f>
        <v>1:14.18</v>
      </c>
      <c r="N21" s="1438" t="s">
        <v>3430</v>
      </c>
      <c r="O21" s="1438" t="s">
        <v>8429</v>
      </c>
      <c r="P21" s="1438" t="s">
        <v>1752</v>
      </c>
      <c r="Q21" s="1439" t="s">
        <v>8430</v>
      </c>
      <c r="R21" s="1410" t="s">
        <v>8431</v>
      </c>
      <c r="S21" s="1410" t="s">
        <v>5137</v>
      </c>
      <c r="T21" s="1450" t="str">
        <f>HYPERLINK("https://youtu.be/AiXricVH5ss","1:24.99")</f>
        <v>1:24.99</v>
      </c>
      <c r="U21" s="1451" t="str">
        <f>HYPERLINK("https://www.twitch.tv/videos/450151935","2:00.31")</f>
        <v>2:00.31</v>
      </c>
      <c r="V21" s="1410" t="s">
        <v>8432</v>
      </c>
      <c r="W21" s="1452" t="str">
        <f>HYPERLINK("https://youtu.be/eafNhBoXVWA","1:46.09")</f>
        <v>1:46.09</v>
      </c>
      <c r="X21" s="1440" t="s">
        <v>4557</v>
      </c>
      <c r="Y21" s="1440" t="s">
        <v>8137</v>
      </c>
      <c r="Z21" s="1440" t="s">
        <v>3254</v>
      </c>
      <c r="AA21" s="1376" t="s">
        <v>7980</v>
      </c>
      <c r="AB21" s="1440" t="s">
        <v>6561</v>
      </c>
      <c r="AC21" s="1440" t="s">
        <v>7147</v>
      </c>
      <c r="AD21" s="1453" t="str">
        <f>HYPERLINK("https://youtu.be/8FEcTKESSh0","1:49.80")</f>
        <v>1:49.80</v>
      </c>
      <c r="AE21" s="1405" t="s">
        <v>5954</v>
      </c>
      <c r="AF21" s="1441" t="s">
        <v>8433</v>
      </c>
      <c r="AG21" s="1441" t="s">
        <v>8434</v>
      </c>
      <c r="AH21" s="1441" t="s">
        <v>8435</v>
      </c>
      <c r="AI21" s="1441" t="s">
        <v>3756</v>
      </c>
      <c r="AJ21" s="1441" t="s">
        <v>8436</v>
      </c>
      <c r="AK21" s="1412" t="s">
        <v>8437</v>
      </c>
      <c r="AL21" s="1441" t="s">
        <v>8438</v>
      </c>
      <c r="AM21" s="1414" t="s">
        <v>8302</v>
      </c>
      <c r="AN21" s="1414" t="s">
        <v>8439</v>
      </c>
      <c r="AO21" s="1414" t="s">
        <v>8419</v>
      </c>
      <c r="AP21" s="1413" t="s">
        <v>8440</v>
      </c>
      <c r="AQ21" s="1413" t="s">
        <v>8441</v>
      </c>
      <c r="AR21" s="1414" t="s">
        <v>8442</v>
      </c>
      <c r="AS21" s="1413" t="s">
        <v>5229</v>
      </c>
      <c r="AT21" s="1449" t="str">
        <f>HYPERLINK("https://youtu.be/xDirVtS1AZ4?t=4416","2:27.45")</f>
        <v>2:27.45</v>
      </c>
      <c r="AU21" s="1442" t="s">
        <v>8443</v>
      </c>
      <c r="AV21" s="1365" t="str">
        <f t="shared" si="2"/>
        <v>2:34</v>
      </c>
      <c r="AW21" s="1400" t="s">
        <v>8444</v>
      </c>
    </row>
    <row r="22">
      <c r="A22" s="1367" t="s">
        <v>5992</v>
      </c>
      <c r="B22" s="1368" t="s">
        <v>7963</v>
      </c>
      <c r="C22" s="1379">
        <v>0.0502662037037037</v>
      </c>
      <c r="D22" s="1371" t="s">
        <v>8445</v>
      </c>
      <c r="E22" s="1369" t="s">
        <v>8114</v>
      </c>
      <c r="F22" s="1369" t="s">
        <v>8446</v>
      </c>
      <c r="G22" s="1369" t="s">
        <v>8447</v>
      </c>
      <c r="H22" s="1369" t="s">
        <v>8448</v>
      </c>
      <c r="I22" s="1371" t="s">
        <v>259</v>
      </c>
      <c r="J22" s="1371" t="s">
        <v>8449</v>
      </c>
      <c r="K22" s="1369" t="s">
        <v>8330</v>
      </c>
      <c r="L22" s="1369" t="s">
        <v>2211</v>
      </c>
      <c r="M22" s="1371" t="s">
        <v>2393</v>
      </c>
      <c r="N22" s="1369" t="s">
        <v>8450</v>
      </c>
      <c r="O22" s="1369" t="s">
        <v>8451</v>
      </c>
      <c r="P22" s="1371" t="s">
        <v>8452</v>
      </c>
      <c r="Q22" s="1369" t="s">
        <v>8453</v>
      </c>
      <c r="R22" s="1371" t="s">
        <v>8454</v>
      </c>
      <c r="S22" s="1369" t="s">
        <v>8455</v>
      </c>
      <c r="T22" s="1371" t="s">
        <v>8456</v>
      </c>
      <c r="U22" s="1369" t="s">
        <v>962</v>
      </c>
      <c r="V22" s="1371" t="s">
        <v>4690</v>
      </c>
      <c r="W22" s="1371" t="s">
        <v>6702</v>
      </c>
      <c r="X22" s="1371" t="s">
        <v>6310</v>
      </c>
      <c r="Y22" s="1371" t="s">
        <v>1404</v>
      </c>
      <c r="Z22" s="1371" t="s">
        <v>6992</v>
      </c>
      <c r="AA22" s="1369" t="s">
        <v>8007</v>
      </c>
      <c r="AB22" s="1371" t="s">
        <v>7146</v>
      </c>
      <c r="AC22" s="1369" t="s">
        <v>8457</v>
      </c>
      <c r="AD22" s="1371" t="s">
        <v>5766</v>
      </c>
      <c r="AE22" s="1369" t="s">
        <v>8458</v>
      </c>
      <c r="AF22" s="1369" t="s">
        <v>8459</v>
      </c>
      <c r="AG22" s="1371" t="s">
        <v>8460</v>
      </c>
      <c r="AH22" s="1371" t="s">
        <v>2562</v>
      </c>
      <c r="AI22" s="1369" t="s">
        <v>8461</v>
      </c>
      <c r="AJ22" s="1371" t="s">
        <v>8462</v>
      </c>
      <c r="AK22" s="1371" t="s">
        <v>6468</v>
      </c>
      <c r="AL22" s="1371" t="s">
        <v>4287</v>
      </c>
      <c r="AM22" s="1371" t="s">
        <v>8463</v>
      </c>
      <c r="AN22" s="1371" t="s">
        <v>4287</v>
      </c>
      <c r="AO22" s="1371" t="s">
        <v>1706</v>
      </c>
      <c r="AP22" s="1369" t="s">
        <v>8464</v>
      </c>
      <c r="AQ22" s="1371" t="s">
        <v>2217</v>
      </c>
      <c r="AR22" s="1369" t="s">
        <v>7854</v>
      </c>
      <c r="AS22" s="1371" t="s">
        <v>1545</v>
      </c>
      <c r="AT22" s="1369" t="s">
        <v>8465</v>
      </c>
      <c r="AU22" s="1369" t="s">
        <v>8466</v>
      </c>
      <c r="AV22" s="1365" t="str">
        <f t="shared" si="2"/>
        <v>2:28</v>
      </c>
      <c r="AW22" s="1378" t="s">
        <v>8467</v>
      </c>
    </row>
    <row r="23">
      <c r="A23" s="1429" t="s">
        <v>1929</v>
      </c>
      <c r="B23" s="1454" t="s">
        <v>7963</v>
      </c>
      <c r="C23" s="1354">
        <v>0.0503125</v>
      </c>
      <c r="D23" s="1371" t="s">
        <v>8468</v>
      </c>
      <c r="E23" s="1405" t="s">
        <v>8469</v>
      </c>
      <c r="F23" s="1405" t="s">
        <v>8470</v>
      </c>
      <c r="G23" s="1405" t="s">
        <v>7571</v>
      </c>
      <c r="H23" s="1432" t="s">
        <v>8471</v>
      </c>
      <c r="I23" s="1432" t="s">
        <v>3776</v>
      </c>
      <c r="J23" s="1408" t="s">
        <v>149</v>
      </c>
      <c r="K23" s="1408" t="s">
        <v>7233</v>
      </c>
      <c r="L23" s="1408" t="s">
        <v>3199</v>
      </c>
      <c r="M23" s="1408" t="s">
        <v>8472</v>
      </c>
      <c r="N23" s="1408" t="s">
        <v>8473</v>
      </c>
      <c r="O23" s="1408" t="s">
        <v>3814</v>
      </c>
      <c r="P23" s="1408" t="s">
        <v>5203</v>
      </c>
      <c r="Q23" s="1410" t="s">
        <v>8474</v>
      </c>
      <c r="R23" s="1410" t="s">
        <v>8475</v>
      </c>
      <c r="S23" s="1410" t="s">
        <v>544</v>
      </c>
      <c r="T23" s="1410" t="s">
        <v>8476</v>
      </c>
      <c r="U23" s="1410" t="s">
        <v>8477</v>
      </c>
      <c r="V23" s="1410" t="s">
        <v>8478</v>
      </c>
      <c r="W23" s="1376" t="s">
        <v>8479</v>
      </c>
      <c r="X23" s="1376" t="s">
        <v>4557</v>
      </c>
      <c r="Y23" s="1376" t="s">
        <v>1516</v>
      </c>
      <c r="Z23" s="1376" t="s">
        <v>1897</v>
      </c>
      <c r="AA23" s="1376" t="s">
        <v>8480</v>
      </c>
      <c r="AB23" s="1376" t="s">
        <v>3460</v>
      </c>
      <c r="AC23" s="1376" t="s">
        <v>8481</v>
      </c>
      <c r="AD23" s="1405" t="s">
        <v>8482</v>
      </c>
      <c r="AE23" s="1405" t="s">
        <v>8483</v>
      </c>
      <c r="AF23" s="1412" t="s">
        <v>8484</v>
      </c>
      <c r="AG23" s="1412" t="s">
        <v>7325</v>
      </c>
      <c r="AH23" s="1412" t="s">
        <v>8485</v>
      </c>
      <c r="AI23" s="1412" t="s">
        <v>5063</v>
      </c>
      <c r="AJ23" s="1412" t="s">
        <v>8486</v>
      </c>
      <c r="AK23" s="1412" t="s">
        <v>8006</v>
      </c>
      <c r="AL23" s="1412" t="s">
        <v>8227</v>
      </c>
      <c r="AM23" s="1414" t="s">
        <v>8176</v>
      </c>
      <c r="AN23" s="1414" t="s">
        <v>8487</v>
      </c>
      <c r="AO23" s="1414" t="s">
        <v>8488</v>
      </c>
      <c r="AP23" s="1414" t="s">
        <v>8489</v>
      </c>
      <c r="AQ23" s="1414" t="s">
        <v>8490</v>
      </c>
      <c r="AR23" s="1414" t="s">
        <v>2658</v>
      </c>
      <c r="AS23" s="1414" t="s">
        <v>5831</v>
      </c>
      <c r="AT23" s="1408" t="s">
        <v>8491</v>
      </c>
      <c r="AU23" s="1399" t="s">
        <v>8492</v>
      </c>
      <c r="AV23" s="1365" t="str">
        <f t="shared" si="2"/>
        <v>2:59</v>
      </c>
      <c r="AW23" s="1422" t="s">
        <v>8493</v>
      </c>
    </row>
    <row r="24" ht="15.75" customHeight="1">
      <c r="A24" s="1429" t="s">
        <v>2339</v>
      </c>
      <c r="B24" s="1421" t="s">
        <v>7989</v>
      </c>
      <c r="C24" s="1354">
        <v>0.050347222222222224</v>
      </c>
      <c r="D24" s="1371" t="s">
        <v>8494</v>
      </c>
      <c r="E24" s="1371" t="s">
        <v>8495</v>
      </c>
      <c r="F24" s="1371" t="s">
        <v>8496</v>
      </c>
      <c r="G24" s="1371" t="s">
        <v>8497</v>
      </c>
      <c r="H24" s="1371" t="s">
        <v>5601</v>
      </c>
      <c r="I24" s="1371" t="s">
        <v>8498</v>
      </c>
      <c r="J24" s="1455" t="s">
        <v>7995</v>
      </c>
      <c r="K24" s="1371" t="s">
        <v>8499</v>
      </c>
      <c r="L24" s="1371" t="s">
        <v>8500</v>
      </c>
      <c r="M24" s="1455" t="s">
        <v>8501</v>
      </c>
      <c r="N24" s="1455" t="s">
        <v>3471</v>
      </c>
      <c r="O24" s="1371" t="s">
        <v>8502</v>
      </c>
      <c r="P24" s="1455" t="s">
        <v>5176</v>
      </c>
      <c r="Q24" s="1371" t="s">
        <v>8503</v>
      </c>
      <c r="R24" s="1455" t="s">
        <v>6764</v>
      </c>
      <c r="S24" s="1455" t="s">
        <v>8504</v>
      </c>
      <c r="T24" s="1371" t="s">
        <v>8505</v>
      </c>
      <c r="U24" s="1371" t="s">
        <v>8506</v>
      </c>
      <c r="V24" s="1455" t="s">
        <v>8000</v>
      </c>
      <c r="W24" s="1456" t="s">
        <v>6700</v>
      </c>
      <c r="X24" s="1371" t="s">
        <v>1489</v>
      </c>
      <c r="Y24" s="1455" t="s">
        <v>5544</v>
      </c>
      <c r="Z24" s="1371" t="s">
        <v>995</v>
      </c>
      <c r="AA24" s="1371" t="s">
        <v>8507</v>
      </c>
      <c r="AB24" s="1371" t="s">
        <v>8508</v>
      </c>
      <c r="AC24" s="1371" t="s">
        <v>1693</v>
      </c>
      <c r="AD24" s="1371" t="s">
        <v>8509</v>
      </c>
      <c r="AE24" s="1371" t="s">
        <v>5650</v>
      </c>
      <c r="AF24" s="1371" t="s">
        <v>8510</v>
      </c>
      <c r="AG24" s="1371" t="s">
        <v>5312</v>
      </c>
      <c r="AH24" s="1371" t="s">
        <v>4276</v>
      </c>
      <c r="AI24" s="1371" t="s">
        <v>3043</v>
      </c>
      <c r="AJ24" s="1371" t="s">
        <v>8511</v>
      </c>
      <c r="AK24" s="1371" t="s">
        <v>2760</v>
      </c>
      <c r="AL24" s="1371" t="s">
        <v>8512</v>
      </c>
      <c r="AM24" s="1371" t="s">
        <v>4079</v>
      </c>
      <c r="AN24" s="1371" t="s">
        <v>3980</v>
      </c>
      <c r="AO24" s="1371" t="s">
        <v>6835</v>
      </c>
      <c r="AP24" s="1455" t="s">
        <v>8013</v>
      </c>
      <c r="AQ24" s="1455" t="s">
        <v>8513</v>
      </c>
      <c r="AR24" s="1371" t="s">
        <v>2658</v>
      </c>
      <c r="AS24" s="1371" t="s">
        <v>6190</v>
      </c>
      <c r="AT24" s="1371" t="s">
        <v>8514</v>
      </c>
      <c r="AU24" s="1399" t="s">
        <v>8016</v>
      </c>
      <c r="AV24" s="1365" t="str">
        <f t="shared" si="2"/>
        <v>2:37</v>
      </c>
      <c r="AW24" s="1457"/>
    </row>
    <row r="25" ht="15.75" customHeight="1">
      <c r="A25" s="1435" t="s">
        <v>8515</v>
      </c>
      <c r="B25" s="1423" t="s">
        <v>7989</v>
      </c>
      <c r="C25" s="1379">
        <v>0.05042824074074074</v>
      </c>
      <c r="D25" s="1371" t="s">
        <v>8235</v>
      </c>
      <c r="E25" s="1405" t="s">
        <v>5777</v>
      </c>
      <c r="F25" s="1405" t="s">
        <v>8516</v>
      </c>
      <c r="G25" s="1436" t="s">
        <v>8517</v>
      </c>
      <c r="H25" s="1407" t="s">
        <v>8518</v>
      </c>
      <c r="I25" s="1432" t="s">
        <v>2961</v>
      </c>
      <c r="J25" s="1408" t="s">
        <v>4383</v>
      </c>
      <c r="K25" s="1408" t="s">
        <v>8385</v>
      </c>
      <c r="L25" s="1408" t="s">
        <v>2061</v>
      </c>
      <c r="M25" s="1408" t="s">
        <v>8519</v>
      </c>
      <c r="N25" s="1408" t="s">
        <v>3699</v>
      </c>
      <c r="O25" s="1408" t="s">
        <v>8520</v>
      </c>
      <c r="P25" s="1438" t="s">
        <v>757</v>
      </c>
      <c r="Q25" s="1410" t="s">
        <v>7319</v>
      </c>
      <c r="R25" s="1410" t="s">
        <v>3058</v>
      </c>
      <c r="S25" s="1410" t="s">
        <v>7116</v>
      </c>
      <c r="T25" s="1439" t="s">
        <v>8199</v>
      </c>
      <c r="U25" s="1410" t="s">
        <v>8364</v>
      </c>
      <c r="V25" s="1439" t="s">
        <v>8521</v>
      </c>
      <c r="W25" s="1440" t="s">
        <v>6871</v>
      </c>
      <c r="X25" s="1458" t="s">
        <v>2532</v>
      </c>
      <c r="Y25" s="1440" t="s">
        <v>8522</v>
      </c>
      <c r="Z25" s="1376" t="s">
        <v>8523</v>
      </c>
      <c r="AA25" s="1440" t="s">
        <v>8524</v>
      </c>
      <c r="AB25" s="1458" t="s">
        <v>7063</v>
      </c>
      <c r="AC25" s="1440" t="s">
        <v>2547</v>
      </c>
      <c r="AD25" s="1459" t="s">
        <v>8003</v>
      </c>
      <c r="AE25" s="1405" t="s">
        <v>5650</v>
      </c>
      <c r="AF25" s="1412" t="s">
        <v>8525</v>
      </c>
      <c r="AG25" s="1441" t="s">
        <v>3551</v>
      </c>
      <c r="AH25" s="1441" t="s">
        <v>8526</v>
      </c>
      <c r="AI25" s="1365" t="s">
        <v>8007</v>
      </c>
      <c r="AJ25" s="1441" t="s">
        <v>8527</v>
      </c>
      <c r="AK25" s="1460" t="s">
        <v>8009</v>
      </c>
      <c r="AL25" s="1441" t="s">
        <v>3107</v>
      </c>
      <c r="AM25" s="1461" t="s">
        <v>8010</v>
      </c>
      <c r="AN25" s="1414" t="s">
        <v>4673</v>
      </c>
      <c r="AO25" s="1414" t="s">
        <v>8528</v>
      </c>
      <c r="AP25" s="1414" t="s">
        <v>8529</v>
      </c>
      <c r="AQ25" s="1413" t="s">
        <v>8530</v>
      </c>
      <c r="AR25" s="1413" t="s">
        <v>3158</v>
      </c>
      <c r="AS25" s="1413" t="s">
        <v>4519</v>
      </c>
      <c r="AT25" s="1408" t="s">
        <v>8531</v>
      </c>
      <c r="AU25" s="1399" t="s">
        <v>8532</v>
      </c>
      <c r="AV25" s="1365" t="str">
        <f t="shared" si="2"/>
        <v>2:55</v>
      </c>
      <c r="AW25" s="1434"/>
    </row>
    <row r="26" ht="15.75" customHeight="1">
      <c r="A26" s="1281" t="s">
        <v>3859</v>
      </c>
      <c r="B26" s="1353" t="s">
        <v>7963</v>
      </c>
      <c r="C26" s="1462">
        <v>0.05043981481481481</v>
      </c>
      <c r="D26" s="1371" t="s">
        <v>8533</v>
      </c>
      <c r="E26" s="1365" t="s">
        <v>6840</v>
      </c>
      <c r="F26" s="1365" t="s">
        <v>6964</v>
      </c>
      <c r="G26" s="1365" t="s">
        <v>8534</v>
      </c>
      <c r="H26" s="1365" t="s">
        <v>8535</v>
      </c>
      <c r="I26" s="1365" t="s">
        <v>4325</v>
      </c>
      <c r="J26" s="1365" t="s">
        <v>4368</v>
      </c>
      <c r="K26" s="1365" t="s">
        <v>8312</v>
      </c>
      <c r="L26" s="1365" t="s">
        <v>8536</v>
      </c>
      <c r="M26" s="1365" t="s">
        <v>4392</v>
      </c>
      <c r="N26" s="1365" t="s">
        <v>2231</v>
      </c>
      <c r="O26" s="1365" t="s">
        <v>8537</v>
      </c>
      <c r="P26" s="1365" t="s">
        <v>4973</v>
      </c>
      <c r="Q26" s="1365" t="s">
        <v>8538</v>
      </c>
      <c r="R26" s="1365" t="s">
        <v>8539</v>
      </c>
      <c r="S26" s="1365" t="s">
        <v>8540</v>
      </c>
      <c r="T26" s="1365" t="s">
        <v>8541</v>
      </c>
      <c r="U26" s="1365" t="s">
        <v>8542</v>
      </c>
      <c r="V26" s="1365" t="s">
        <v>2845</v>
      </c>
      <c r="W26" s="1365" t="s">
        <v>8543</v>
      </c>
      <c r="X26" s="1365" t="s">
        <v>8411</v>
      </c>
      <c r="Y26" s="1365" t="s">
        <v>8341</v>
      </c>
      <c r="Z26" s="1365" t="s">
        <v>995</v>
      </c>
      <c r="AA26" s="1365" t="s">
        <v>3043</v>
      </c>
      <c r="AB26" s="1365" t="s">
        <v>4383</v>
      </c>
      <c r="AC26" s="1365" t="s">
        <v>7147</v>
      </c>
      <c r="AD26" s="1365" t="s">
        <v>5732</v>
      </c>
      <c r="AE26" s="1365" t="s">
        <v>5251</v>
      </c>
      <c r="AF26" s="1365" t="s">
        <v>8544</v>
      </c>
      <c r="AG26" s="1365" t="s">
        <v>8545</v>
      </c>
      <c r="AH26" s="1365" t="s">
        <v>3782</v>
      </c>
      <c r="AI26" s="1365" t="s">
        <v>5063</v>
      </c>
      <c r="AJ26" s="1365" t="s">
        <v>8546</v>
      </c>
      <c r="AK26" s="1365" t="s">
        <v>8547</v>
      </c>
      <c r="AL26" s="1365" t="s">
        <v>5556</v>
      </c>
      <c r="AM26" s="1365" t="s">
        <v>1186</v>
      </c>
      <c r="AN26" s="1365" t="s">
        <v>3701</v>
      </c>
      <c r="AO26" s="1365" t="s">
        <v>1966</v>
      </c>
      <c r="AP26" s="1463" t="str">
        <f>HYPERLINK("https://www.twitch.tv/videos/511415405","2:00.79")</f>
        <v>2:00.79</v>
      </c>
      <c r="AQ26" s="1365" t="s">
        <v>8548</v>
      </c>
      <c r="AR26" s="1365" t="s">
        <v>6835</v>
      </c>
      <c r="AS26" s="1365" t="s">
        <v>8549</v>
      </c>
      <c r="AT26" s="1365" t="s">
        <v>8550</v>
      </c>
      <c r="AU26" s="1365" t="s">
        <v>8551</v>
      </c>
      <c r="AV26" s="1365" t="str">
        <f t="shared" si="2"/>
        <v>2:36</v>
      </c>
      <c r="AW26" s="1387" t="s">
        <v>6097</v>
      </c>
    </row>
    <row r="27">
      <c r="A27" s="1429" t="s">
        <v>1813</v>
      </c>
      <c r="B27" s="1464" t="s">
        <v>7963</v>
      </c>
      <c r="C27" s="1354">
        <v>0.050451388888888886</v>
      </c>
      <c r="D27" s="1465" t="s">
        <v>8552</v>
      </c>
      <c r="E27" s="1417" t="s">
        <v>5144</v>
      </c>
      <c r="F27" s="1417" t="s">
        <v>8553</v>
      </c>
      <c r="G27" s="1417" t="s">
        <v>8554</v>
      </c>
      <c r="H27" s="1417" t="s">
        <v>8555</v>
      </c>
      <c r="I27" s="1466" t="s">
        <v>5532</v>
      </c>
      <c r="J27" s="1417" t="s">
        <v>6563</v>
      </c>
      <c r="K27" s="1417" t="s">
        <v>8312</v>
      </c>
      <c r="L27" s="1417">
        <v>56.79</v>
      </c>
      <c r="M27" s="1417" t="s">
        <v>8556</v>
      </c>
      <c r="N27" s="1417" t="s">
        <v>8557</v>
      </c>
      <c r="O27" s="1417" t="s">
        <v>8558</v>
      </c>
      <c r="P27" s="1417">
        <v>47.54</v>
      </c>
      <c r="Q27" s="1417" t="s">
        <v>8559</v>
      </c>
      <c r="R27" s="1417" t="s">
        <v>8560</v>
      </c>
      <c r="S27" s="1465" t="s">
        <v>3750</v>
      </c>
      <c r="T27" s="1417" t="s">
        <v>8437</v>
      </c>
      <c r="U27" s="1417" t="s">
        <v>8561</v>
      </c>
      <c r="V27" s="1417">
        <v>58.55</v>
      </c>
      <c r="W27" s="1417" t="s">
        <v>8562</v>
      </c>
      <c r="X27" s="1417" t="s">
        <v>8563</v>
      </c>
      <c r="Y27" s="1467" t="s">
        <v>8099</v>
      </c>
      <c r="Z27" s="1417" t="s">
        <v>8165</v>
      </c>
      <c r="AA27" s="1466" t="s">
        <v>8564</v>
      </c>
      <c r="AB27" s="1417" t="s">
        <v>5799</v>
      </c>
      <c r="AC27" s="1466" t="s">
        <v>8565</v>
      </c>
      <c r="AD27" s="1417" t="s">
        <v>8566</v>
      </c>
      <c r="AE27" s="1417">
        <v>47.88</v>
      </c>
      <c r="AF27" s="1417" t="s">
        <v>8567</v>
      </c>
      <c r="AG27" s="1417" t="s">
        <v>5624</v>
      </c>
      <c r="AH27" s="1417">
        <v>58.69</v>
      </c>
      <c r="AI27" s="1417" t="s">
        <v>5248</v>
      </c>
      <c r="AJ27" s="1417" t="s">
        <v>8568</v>
      </c>
      <c r="AK27" s="1417" t="s">
        <v>8569</v>
      </c>
      <c r="AL27" s="1417">
        <v>56.33</v>
      </c>
      <c r="AM27" s="1417" t="s">
        <v>8570</v>
      </c>
      <c r="AN27" s="1417">
        <v>56.42</v>
      </c>
      <c r="AO27" s="1417" t="s">
        <v>3168</v>
      </c>
      <c r="AP27" s="1417" t="s">
        <v>8571</v>
      </c>
      <c r="AQ27" s="1417" t="s">
        <v>8572</v>
      </c>
      <c r="AR27" s="1417" t="s">
        <v>8573</v>
      </c>
      <c r="AS27" s="1417">
        <v>42.83</v>
      </c>
      <c r="AT27" s="1417" t="s">
        <v>7454</v>
      </c>
      <c r="AU27" s="1399" t="s">
        <v>8574</v>
      </c>
      <c r="AV27" s="1365" t="str">
        <f t="shared" si="2"/>
        <v>3:44</v>
      </c>
      <c r="AW27" s="1422" t="s">
        <v>8575</v>
      </c>
    </row>
    <row r="28">
      <c r="A28" s="1429" t="s">
        <v>1149</v>
      </c>
      <c r="B28" s="1421" t="s">
        <v>7963</v>
      </c>
      <c r="C28" s="1354">
        <v>0.050486111111111114</v>
      </c>
      <c r="D28" s="1405" t="s">
        <v>8576</v>
      </c>
      <c r="E28" s="1405" t="s">
        <v>8577</v>
      </c>
      <c r="F28" s="1405" t="s">
        <v>8578</v>
      </c>
      <c r="G28" s="1405" t="s">
        <v>8579</v>
      </c>
      <c r="H28" s="1371" t="s">
        <v>8580</v>
      </c>
      <c r="I28" s="1432" t="s">
        <v>854</v>
      </c>
      <c r="J28" s="1408" t="s">
        <v>5374</v>
      </c>
      <c r="K28" s="1408" t="s">
        <v>7331</v>
      </c>
      <c r="L28" s="1408" t="s">
        <v>5908</v>
      </c>
      <c r="M28" s="1408" t="s">
        <v>4683</v>
      </c>
      <c r="N28" s="1408" t="s">
        <v>8581</v>
      </c>
      <c r="O28" s="1408" t="s">
        <v>8582</v>
      </c>
      <c r="P28" s="1408" t="s">
        <v>8295</v>
      </c>
      <c r="Q28" s="1410" t="s">
        <v>880</v>
      </c>
      <c r="R28" s="1410" t="s">
        <v>4431</v>
      </c>
      <c r="S28" s="1410" t="s">
        <v>8397</v>
      </c>
      <c r="T28" s="1410" t="s">
        <v>8583</v>
      </c>
      <c r="U28" s="1410" t="s">
        <v>8584</v>
      </c>
      <c r="V28" s="1410" t="s">
        <v>8585</v>
      </c>
      <c r="W28" s="1376" t="s">
        <v>8586</v>
      </c>
      <c r="X28" s="1376" t="s">
        <v>8587</v>
      </c>
      <c r="Y28" s="1376" t="s">
        <v>8588</v>
      </c>
      <c r="Z28" s="1376" t="s">
        <v>8589</v>
      </c>
      <c r="AA28" s="1369" t="s">
        <v>8590</v>
      </c>
      <c r="AB28" s="1376" t="s">
        <v>3024</v>
      </c>
      <c r="AC28" s="1376" t="s">
        <v>978</v>
      </c>
      <c r="AD28" s="1405" t="s">
        <v>8591</v>
      </c>
      <c r="AE28" s="1405" t="s">
        <v>2212</v>
      </c>
      <c r="AF28" s="1412" t="s">
        <v>8592</v>
      </c>
      <c r="AG28" s="1412" t="s">
        <v>523</v>
      </c>
      <c r="AH28" s="1412" t="s">
        <v>8593</v>
      </c>
      <c r="AI28" s="1412" t="s">
        <v>2371</v>
      </c>
      <c r="AJ28" s="1412" t="s">
        <v>8594</v>
      </c>
      <c r="AK28" s="1412" t="s">
        <v>6932</v>
      </c>
      <c r="AL28" s="1412" t="s">
        <v>2449</v>
      </c>
      <c r="AM28" s="1414" t="s">
        <v>8595</v>
      </c>
      <c r="AN28" s="1414" t="s">
        <v>8596</v>
      </c>
      <c r="AO28" s="1414" t="s">
        <v>8597</v>
      </c>
      <c r="AP28" s="1414" t="s">
        <v>8598</v>
      </c>
      <c r="AQ28" s="1414" t="s">
        <v>8599</v>
      </c>
      <c r="AR28" s="1414" t="s">
        <v>1023</v>
      </c>
      <c r="AS28" s="1414" t="s">
        <v>1516</v>
      </c>
      <c r="AT28" s="1408" t="s">
        <v>8600</v>
      </c>
      <c r="AU28" s="1399" t="s">
        <v>8601</v>
      </c>
      <c r="AV28" s="1442" t="str">
        <f t="shared" si="2"/>
        <v>3:47</v>
      </c>
      <c r="AW28" s="1422"/>
    </row>
    <row r="29" ht="15.75" customHeight="1">
      <c r="A29" s="1429" t="s">
        <v>2255</v>
      </c>
      <c r="B29" s="1353" t="s">
        <v>7963</v>
      </c>
      <c r="C29" s="1354">
        <v>0.05049768518518519</v>
      </c>
      <c r="D29" s="1371" t="s">
        <v>8602</v>
      </c>
      <c r="E29" s="1436" t="s">
        <v>8603</v>
      </c>
      <c r="F29" s="1453" t="str">
        <f>HYPERLINK("https://www.youtube.com/watch?v=rtR6KkKhM6I","1:59.91")</f>
        <v>1:59.91</v>
      </c>
      <c r="G29" s="1436" t="s">
        <v>8604</v>
      </c>
      <c r="H29" s="1468" t="str">
        <f>HYPERLINK("https://www.youtube.com/watch?v=cg-eipYsN1s","1:54.47")</f>
        <v>1:54.47</v>
      </c>
      <c r="I29" s="1407" t="s">
        <v>8522</v>
      </c>
      <c r="J29" s="1438" t="s">
        <v>8605</v>
      </c>
      <c r="K29" s="1408" t="s">
        <v>6051</v>
      </c>
      <c r="L29" s="1449" t="str">
        <f>HYPERLINK("https://www.youtube.com/watch?v=tJdjPKdAbw4","57.01")</f>
        <v>57.01</v>
      </c>
      <c r="M29" s="1438" t="s">
        <v>6803</v>
      </c>
      <c r="N29" s="1408" t="s">
        <v>4085</v>
      </c>
      <c r="O29" s="1438" t="s">
        <v>8606</v>
      </c>
      <c r="P29" s="1438" t="s">
        <v>276</v>
      </c>
      <c r="Q29" s="1439" t="s">
        <v>8607</v>
      </c>
      <c r="R29" s="1439" t="s">
        <v>8608</v>
      </c>
      <c r="S29" s="1451" t="str">
        <f>HYPERLINK("https://www.youtube.com/watch?v=_3ms_ZhYFzo","1:18.01")</f>
        <v>1:18.01</v>
      </c>
      <c r="T29" s="1439" t="s">
        <v>8609</v>
      </c>
      <c r="U29" s="1451" t="str">
        <f>HYPERLINK("https://www.youtube.com/watch?v=ZOy_TI3Zw14","2:02.38")</f>
        <v>2:02.38</v>
      </c>
      <c r="V29" s="1439" t="s">
        <v>8585</v>
      </c>
      <c r="W29" s="1440" t="s">
        <v>8610</v>
      </c>
      <c r="X29" s="1440" t="s">
        <v>6932</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7147</v>
      </c>
      <c r="AD29" s="1453" t="str">
        <f>HYPERLINK("https://www.youtube.com/watch?v=ikF77QyREZg","1:50.30")</f>
        <v>1:50.30</v>
      </c>
      <c r="AE29" s="1436" t="s">
        <v>8295</v>
      </c>
      <c r="AF29" s="1441" t="s">
        <v>8611</v>
      </c>
      <c r="AG29" s="1469" t="str">
        <f>HYPERLINK("https://www.youtube.com/watch?v=KXwTRrVVluY","1:30.62")</f>
        <v>1:30.62</v>
      </c>
      <c r="AH29" s="1441" t="s">
        <v>2698</v>
      </c>
      <c r="AI29" s="1441" t="s">
        <v>8434</v>
      </c>
      <c r="AJ29" s="1441" t="s">
        <v>8612</v>
      </c>
      <c r="AK29" s="1412" t="s">
        <v>8613</v>
      </c>
      <c r="AL29" s="1441" t="s">
        <v>8614</v>
      </c>
      <c r="AM29" s="1470" t="str">
        <f>HYPERLINK("https://www.youtube.com/watch?v=BAoEwuQ0LoI","1:25.68")</f>
        <v>1:25.68</v>
      </c>
      <c r="AN29" s="1470" t="str">
        <f>HYPERLINK("https://www.youtube.com/watch?v=F-LtZeEZXek","56.36")</f>
        <v>56.36</v>
      </c>
      <c r="AO29" s="1413" t="s">
        <v>8615</v>
      </c>
      <c r="AP29" s="1413" t="s">
        <v>8616</v>
      </c>
      <c r="AQ29" s="1413" t="s">
        <v>8572</v>
      </c>
      <c r="AR29" s="1470" t="str">
        <f>HYPERLINK("https://www.youtube.com/watch?v=WSIIkWWbKgE","1:21.74")</f>
        <v>1:21.74</v>
      </c>
      <c r="AS29" s="1413" t="s">
        <v>5219</v>
      </c>
      <c r="AT29" s="1449" t="str">
        <f>HYPERLINK("https://www.youtube.com/watch?v=H67SXBLcISI","2:29.09")</f>
        <v>2:29.09</v>
      </c>
      <c r="AU29" s="1442" t="s">
        <v>8617</v>
      </c>
      <c r="AV29" s="1365" t="str">
        <f t="shared" si="2"/>
        <v>2:03</v>
      </c>
      <c r="AW29" s="1471" t="s">
        <v>8618</v>
      </c>
    </row>
    <row r="30">
      <c r="A30" s="1429" t="s">
        <v>2796</v>
      </c>
      <c r="B30" s="1421" t="s">
        <v>7989</v>
      </c>
      <c r="C30" s="1354">
        <v>0.050520833333333334</v>
      </c>
      <c r="D30" s="1405" t="s">
        <v>8619</v>
      </c>
      <c r="E30" s="1465" t="s">
        <v>4273</v>
      </c>
      <c r="F30" s="1465" t="s">
        <v>8620</v>
      </c>
      <c r="G30" s="1405" t="s">
        <v>8621</v>
      </c>
      <c r="H30" s="1465" t="s">
        <v>8622</v>
      </c>
      <c r="I30" s="1472" t="s">
        <v>2818</v>
      </c>
      <c r="J30" s="1408" t="s">
        <v>8623</v>
      </c>
      <c r="K30" s="1473" t="s">
        <v>8499</v>
      </c>
      <c r="L30" s="1408" t="s">
        <v>6928</v>
      </c>
      <c r="M30" s="1474" t="s">
        <v>4090</v>
      </c>
      <c r="N30" s="1408" t="s">
        <v>1407</v>
      </c>
      <c r="O30" s="1408" t="s">
        <v>8429</v>
      </c>
      <c r="P30" s="1408" t="s">
        <v>406</v>
      </c>
      <c r="Q30" s="1475" t="str">
        <f>HYPERLINK("https://www.twitch.tv/planktonsecretformula/v/1588460220?sr=a", "2:12.43")</f>
        <v>2:12.43</v>
      </c>
      <c r="R30" s="1410" t="s">
        <v>8539</v>
      </c>
      <c r="S30" s="1410" t="s">
        <v>8624</v>
      </c>
      <c r="T30" s="1476" t="s">
        <v>8625</v>
      </c>
      <c r="U30" s="1465" t="s">
        <v>8626</v>
      </c>
      <c r="V30" s="1465" t="s">
        <v>8627</v>
      </c>
      <c r="W30" s="1477" t="s">
        <v>8628</v>
      </c>
      <c r="X30" s="1376" t="s">
        <v>1384</v>
      </c>
      <c r="Y30" s="1376" t="s">
        <v>8266</v>
      </c>
      <c r="Z30" s="1376" t="s">
        <v>8629</v>
      </c>
      <c r="AA30" s="1369" t="s">
        <v>8630</v>
      </c>
      <c r="AB30" s="1376" t="s">
        <v>3810</v>
      </c>
      <c r="AC30" s="1376" t="s">
        <v>871</v>
      </c>
      <c r="AD30" s="1405" t="s">
        <v>8631</v>
      </c>
      <c r="AE30" s="1405" t="s">
        <v>5509</v>
      </c>
      <c r="AF30" s="1412" t="s">
        <v>2886</v>
      </c>
      <c r="AG30" s="1472" t="s">
        <v>4201</v>
      </c>
      <c r="AH30" s="1412" t="s">
        <v>8632</v>
      </c>
      <c r="AI30" s="1412" t="s">
        <v>8633</v>
      </c>
      <c r="AJ30" s="1412" t="s">
        <v>8634</v>
      </c>
      <c r="AK30" s="1412" t="s">
        <v>8635</v>
      </c>
      <c r="AL30" s="1412" t="s">
        <v>8636</v>
      </c>
      <c r="AM30" s="1414" t="s">
        <v>8199</v>
      </c>
      <c r="AN30" s="1414" t="s">
        <v>8298</v>
      </c>
      <c r="AO30" s="1414" t="s">
        <v>2658</v>
      </c>
      <c r="AP30" s="1414" t="s">
        <v>8637</v>
      </c>
      <c r="AQ30" s="1478" t="str">
        <f>HYPERLINK("https://www.twitch.tv/planktonsecretformula/v/1678454360?sr=a&amp;t=0s", "1:37.46")</f>
        <v>1:37.46</v>
      </c>
      <c r="AR30" s="1414" t="s">
        <v>8638</v>
      </c>
      <c r="AS30" s="1414" t="s">
        <v>710</v>
      </c>
      <c r="AT30" s="1408" t="s">
        <v>8639</v>
      </c>
      <c r="AU30" s="1399" t="s">
        <v>8640</v>
      </c>
      <c r="AV30" s="1399" t="s">
        <v>8641</v>
      </c>
      <c r="AW30" s="1422" t="s">
        <v>8642</v>
      </c>
    </row>
    <row r="31" ht="15.75" customHeight="1">
      <c r="A31" s="1479" t="s">
        <v>8643</v>
      </c>
      <c r="B31" s="1353" t="s">
        <v>7963</v>
      </c>
      <c r="C31" s="1354">
        <v>0.050555555555555555</v>
      </c>
      <c r="D31" s="1371" t="s">
        <v>8644</v>
      </c>
      <c r="E31" s="1405" t="s">
        <v>8645</v>
      </c>
      <c r="F31" s="1405" t="s">
        <v>8646</v>
      </c>
      <c r="G31" s="1405" t="s">
        <v>8647</v>
      </c>
      <c r="H31" s="1432" t="s">
        <v>8648</v>
      </c>
      <c r="I31" s="1432" t="s">
        <v>8649</v>
      </c>
      <c r="J31" s="1408" t="s">
        <v>8650</v>
      </c>
      <c r="K31" s="1408" t="s">
        <v>8651</v>
      </c>
      <c r="L31" s="1408" t="s">
        <v>8652</v>
      </c>
      <c r="M31" s="1408" t="s">
        <v>3526</v>
      </c>
      <c r="N31" s="1408" t="s">
        <v>8653</v>
      </c>
      <c r="O31" s="1408" t="s">
        <v>8520</v>
      </c>
      <c r="P31" s="1408" t="s">
        <v>4812</v>
      </c>
      <c r="Q31" s="1410" t="s">
        <v>8654</v>
      </c>
      <c r="R31" s="1410" t="s">
        <v>2378</v>
      </c>
      <c r="S31" s="1410" t="s">
        <v>8655</v>
      </c>
      <c r="T31" s="1410" t="s">
        <v>8656</v>
      </c>
      <c r="U31" s="1410" t="s">
        <v>8657</v>
      </c>
      <c r="V31" s="1410" t="s">
        <v>8432</v>
      </c>
      <c r="W31" s="1376" t="s">
        <v>8658</v>
      </c>
      <c r="X31" s="1376" t="s">
        <v>8659</v>
      </c>
      <c r="Y31" s="1376" t="s">
        <v>8660</v>
      </c>
      <c r="Z31" s="1376" t="s">
        <v>1245</v>
      </c>
      <c r="AA31" s="1376" t="s">
        <v>8661</v>
      </c>
      <c r="AB31" s="1376" t="s">
        <v>6973</v>
      </c>
      <c r="AC31" s="1440" t="s">
        <v>6146</v>
      </c>
      <c r="AD31" s="1405" t="s">
        <v>8662</v>
      </c>
      <c r="AE31" s="1405" t="s">
        <v>8295</v>
      </c>
      <c r="AF31" s="1412" t="s">
        <v>8663</v>
      </c>
      <c r="AG31" s="1412" t="s">
        <v>1397</v>
      </c>
      <c r="AH31" s="1412" t="s">
        <v>3285</v>
      </c>
      <c r="AI31" s="1412" t="s">
        <v>7058</v>
      </c>
      <c r="AJ31" s="1412" t="s">
        <v>8664</v>
      </c>
      <c r="AK31" s="1412" t="s">
        <v>4557</v>
      </c>
      <c r="AL31" s="1412" t="s">
        <v>5366</v>
      </c>
      <c r="AM31" s="1414" t="s">
        <v>8203</v>
      </c>
      <c r="AN31" s="1414" t="s">
        <v>4293</v>
      </c>
      <c r="AO31" s="1414" t="s">
        <v>8665</v>
      </c>
      <c r="AP31" s="1414" t="s">
        <v>8666</v>
      </c>
      <c r="AQ31" s="1414" t="s">
        <v>8667</v>
      </c>
      <c r="AR31" s="1414" t="s">
        <v>8668</v>
      </c>
      <c r="AS31" s="1414" t="s">
        <v>1404</v>
      </c>
      <c r="AT31" s="1408" t="s">
        <v>8669</v>
      </c>
      <c r="AU31" s="1399" t="s">
        <v>8670</v>
      </c>
      <c r="AV31" s="1365" t="str">
        <f>TEXT(AU31-C31,"m:ss")</f>
        <v>2:07</v>
      </c>
      <c r="AW31" s="1434"/>
    </row>
    <row r="32">
      <c r="A32" s="1429" t="s">
        <v>639</v>
      </c>
      <c r="B32" s="1421" t="s">
        <v>7963</v>
      </c>
      <c r="C32" s="1354">
        <v>0.050555555555555555</v>
      </c>
      <c r="D32" s="1371" t="s">
        <v>8671</v>
      </c>
      <c r="E32" s="1371" t="s">
        <v>7969</v>
      </c>
      <c r="F32" s="1371" t="s">
        <v>8672</v>
      </c>
      <c r="G32" s="1371" t="s">
        <v>8673</v>
      </c>
      <c r="H32" s="1371" t="s">
        <v>8674</v>
      </c>
      <c r="I32" s="1371" t="s">
        <v>8675</v>
      </c>
      <c r="J32" s="1371" t="s">
        <v>1104</v>
      </c>
      <c r="K32" s="1371" t="s">
        <v>8676</v>
      </c>
      <c r="L32" s="1371" t="s">
        <v>3893</v>
      </c>
      <c r="M32" s="1371" t="s">
        <v>3678</v>
      </c>
      <c r="N32" s="1371" t="s">
        <v>8272</v>
      </c>
      <c r="O32" s="1371" t="s">
        <v>8677</v>
      </c>
      <c r="P32" s="1371" t="s">
        <v>8678</v>
      </c>
      <c r="Q32" s="1371" t="s">
        <v>8679</v>
      </c>
      <c r="R32" s="1371" t="s">
        <v>8680</v>
      </c>
      <c r="S32" s="1371" t="s">
        <v>8681</v>
      </c>
      <c r="T32" s="1371" t="s">
        <v>8006</v>
      </c>
      <c r="U32" s="1371" t="s">
        <v>8682</v>
      </c>
      <c r="V32" s="1371" t="s">
        <v>8683</v>
      </c>
      <c r="W32" s="1371" t="s">
        <v>4336</v>
      </c>
      <c r="X32" s="1371" t="s">
        <v>8684</v>
      </c>
      <c r="Y32" s="1371" t="s">
        <v>4735</v>
      </c>
      <c r="Z32" s="1371" t="s">
        <v>8685</v>
      </c>
      <c r="AA32" s="1371" t="s">
        <v>8686</v>
      </c>
      <c r="AB32" s="1371" t="s">
        <v>8687</v>
      </c>
      <c r="AC32" s="1371" t="s">
        <v>7147</v>
      </c>
      <c r="AD32" s="1371" t="s">
        <v>8688</v>
      </c>
      <c r="AE32" s="1371" t="s">
        <v>8125</v>
      </c>
      <c r="AF32" s="1371" t="s">
        <v>8689</v>
      </c>
      <c r="AG32" s="1371" t="s">
        <v>4731</v>
      </c>
      <c r="AH32" s="1371" t="s">
        <v>4528</v>
      </c>
      <c r="AI32" s="1371" t="s">
        <v>8690</v>
      </c>
      <c r="AJ32" s="1371" t="s">
        <v>8691</v>
      </c>
      <c r="AK32" s="1371" t="s">
        <v>1965</v>
      </c>
      <c r="AL32" s="1371" t="s">
        <v>8692</v>
      </c>
      <c r="AM32" s="1371" t="s">
        <v>3512</v>
      </c>
      <c r="AN32" s="1371" t="s">
        <v>3763</v>
      </c>
      <c r="AO32" s="1371" t="s">
        <v>5781</v>
      </c>
      <c r="AP32" s="1371" t="s">
        <v>8693</v>
      </c>
      <c r="AQ32" s="1371" t="s">
        <v>3248</v>
      </c>
      <c r="AR32" s="1371" t="s">
        <v>8179</v>
      </c>
      <c r="AS32" s="1371" t="s">
        <v>1369</v>
      </c>
      <c r="AT32" s="1371" t="s">
        <v>8694</v>
      </c>
      <c r="AU32" s="1399" t="s">
        <v>8551</v>
      </c>
      <c r="AV32" s="1399" t="s">
        <v>7586</v>
      </c>
      <c r="AW32" s="1422" t="s">
        <v>8695</v>
      </c>
    </row>
    <row r="33" ht="15.75" customHeight="1">
      <c r="A33" s="1281" t="s">
        <v>735</v>
      </c>
      <c r="B33" s="1423" t="s">
        <v>7989</v>
      </c>
      <c r="C33" s="1379">
        <v>0.05056712962962963</v>
      </c>
      <c r="D33" s="1455" t="s">
        <v>7990</v>
      </c>
      <c r="E33" s="1480" t="s">
        <v>2883</v>
      </c>
      <c r="F33" s="1480" t="s">
        <v>7991</v>
      </c>
      <c r="G33" s="1369" t="s">
        <v>8696</v>
      </c>
      <c r="H33" s="1369" t="s">
        <v>8697</v>
      </c>
      <c r="I33" s="1480" t="s">
        <v>7994</v>
      </c>
      <c r="J33" s="1369" t="s">
        <v>8698</v>
      </c>
      <c r="K33" s="1480" t="s">
        <v>7092</v>
      </c>
      <c r="L33" s="1369" t="s">
        <v>8500</v>
      </c>
      <c r="M33" s="1369" t="s">
        <v>4419</v>
      </c>
      <c r="N33" s="1369" t="s">
        <v>8347</v>
      </c>
      <c r="O33" s="1369" t="s">
        <v>8699</v>
      </c>
      <c r="P33" s="1369" t="s">
        <v>3570</v>
      </c>
      <c r="Q33" s="1369" t="s">
        <v>8700</v>
      </c>
      <c r="R33" s="1369" t="s">
        <v>2814</v>
      </c>
      <c r="S33" s="1369" t="s">
        <v>8232</v>
      </c>
      <c r="T33" s="1480" t="s">
        <v>7999</v>
      </c>
      <c r="U33" s="1369" t="s">
        <v>3939</v>
      </c>
      <c r="V33" s="1369" t="s">
        <v>2442</v>
      </c>
      <c r="W33" s="1369" t="s">
        <v>8701</v>
      </c>
      <c r="X33" s="1369" t="s">
        <v>8702</v>
      </c>
      <c r="Y33" s="1369" t="s">
        <v>8703</v>
      </c>
      <c r="Z33" s="1480" t="s">
        <v>8002</v>
      </c>
      <c r="AA33" s="1480" t="s">
        <v>6932</v>
      </c>
      <c r="AB33" s="1369" t="s">
        <v>8704</v>
      </c>
      <c r="AC33" s="1365" t="s">
        <v>531</v>
      </c>
      <c r="AD33" s="1369" t="s">
        <v>8705</v>
      </c>
      <c r="AE33" s="1369" t="s">
        <v>4500</v>
      </c>
      <c r="AF33" s="1369" t="s">
        <v>8706</v>
      </c>
      <c r="AG33" s="1480" t="s">
        <v>8006</v>
      </c>
      <c r="AH33" s="1480" t="s">
        <v>2599</v>
      </c>
      <c r="AI33" s="1369" t="s">
        <v>8707</v>
      </c>
      <c r="AJ33" s="1369" t="s">
        <v>8708</v>
      </c>
      <c r="AK33" s="1369" t="s">
        <v>5099</v>
      </c>
      <c r="AL33" s="1480" t="s">
        <v>3701</v>
      </c>
      <c r="AM33" s="1369" t="s">
        <v>8293</v>
      </c>
      <c r="AN33" s="1369" t="s">
        <v>340</v>
      </c>
      <c r="AO33" s="1480" t="s">
        <v>8012</v>
      </c>
      <c r="AP33" s="1369" t="s">
        <v>8709</v>
      </c>
      <c r="AQ33" s="1369" t="s">
        <v>6852</v>
      </c>
      <c r="AR33" s="1480" t="s">
        <v>2362</v>
      </c>
      <c r="AS33" s="1369" t="s">
        <v>3775</v>
      </c>
      <c r="AT33" s="1369" t="s">
        <v>8710</v>
      </c>
      <c r="AU33" s="1369" t="s">
        <v>8574</v>
      </c>
      <c r="AV33" s="1365" t="str">
        <f t="shared" ref="AV33:AV44" si="3">TEXT(AU33-C33,"m:ss")</f>
        <v>3:34</v>
      </c>
      <c r="AW33" s="1378" t="s">
        <v>8711</v>
      </c>
    </row>
    <row r="34" ht="15.75" customHeight="1">
      <c r="A34" s="1367" t="s">
        <v>639</v>
      </c>
      <c r="B34" s="1423" t="s">
        <v>7989</v>
      </c>
      <c r="C34" s="1462">
        <v>0.05056712962962963</v>
      </c>
      <c r="D34" s="1371" t="s">
        <v>8712</v>
      </c>
      <c r="E34" s="1365" t="s">
        <v>8713</v>
      </c>
      <c r="F34" s="1365" t="s">
        <v>8315</v>
      </c>
      <c r="G34" s="1365" t="s">
        <v>8714</v>
      </c>
      <c r="H34" s="1481" t="s">
        <v>7993</v>
      </c>
      <c r="I34" s="1365" t="s">
        <v>1046</v>
      </c>
      <c r="J34" s="1369" t="s">
        <v>8715</v>
      </c>
      <c r="K34" s="1369" t="s">
        <v>8715</v>
      </c>
      <c r="L34" s="1365" t="s">
        <v>8716</v>
      </c>
      <c r="M34" s="1365" t="s">
        <v>8717</v>
      </c>
      <c r="N34" s="1365" t="s">
        <v>8371</v>
      </c>
      <c r="O34" s="1480" t="s">
        <v>7996</v>
      </c>
      <c r="P34" s="1365" t="s">
        <v>6537</v>
      </c>
      <c r="Q34" s="1365" t="s">
        <v>785</v>
      </c>
      <c r="R34" s="1369" t="s">
        <v>8715</v>
      </c>
      <c r="S34" s="1365" t="s">
        <v>8718</v>
      </c>
      <c r="T34" s="1365" t="s">
        <v>779</v>
      </c>
      <c r="U34" s="1365" t="s">
        <v>8719</v>
      </c>
      <c r="V34" s="1365" t="s">
        <v>8720</v>
      </c>
      <c r="W34" s="1365" t="s">
        <v>8721</v>
      </c>
      <c r="X34" s="1365" t="s">
        <v>8480</v>
      </c>
      <c r="Y34" s="1365" t="s">
        <v>8481</v>
      </c>
      <c r="Z34" s="1365" t="s">
        <v>2361</v>
      </c>
      <c r="AA34" s="1365" t="s">
        <v>8722</v>
      </c>
      <c r="AB34" s="1365" t="s">
        <v>8154</v>
      </c>
      <c r="AC34" s="1365" t="s">
        <v>4558</v>
      </c>
      <c r="AD34" s="1365" t="s">
        <v>8723</v>
      </c>
      <c r="AE34" s="1365" t="s">
        <v>8660</v>
      </c>
      <c r="AF34" s="1365" t="s">
        <v>8724</v>
      </c>
      <c r="AG34" s="1365" t="s">
        <v>4106</v>
      </c>
      <c r="AH34" s="1365" t="s">
        <v>8725</v>
      </c>
      <c r="AI34" s="1365" t="s">
        <v>3457</v>
      </c>
      <c r="AJ34" s="1365" t="s">
        <v>8726</v>
      </c>
      <c r="AK34" s="1365" t="s">
        <v>154</v>
      </c>
      <c r="AL34" s="1365" t="s">
        <v>8485</v>
      </c>
      <c r="AM34" s="1365" t="s">
        <v>8727</v>
      </c>
      <c r="AN34" s="1369" t="s">
        <v>8728</v>
      </c>
      <c r="AO34" s="1369" t="s">
        <v>8715</v>
      </c>
      <c r="AP34" s="1365" t="s">
        <v>4403</v>
      </c>
      <c r="AQ34" s="1365" t="s">
        <v>248</v>
      </c>
      <c r="AR34" s="1365" t="s">
        <v>4613</v>
      </c>
      <c r="AS34" s="1365" t="s">
        <v>8729</v>
      </c>
      <c r="AT34" s="1481" t="s">
        <v>8730</v>
      </c>
      <c r="AU34" s="1369" t="s">
        <v>8731</v>
      </c>
      <c r="AV34" s="1365" t="str">
        <f t="shared" si="3"/>
        <v>3:07</v>
      </c>
      <c r="AW34" s="1419" t="s">
        <v>8732</v>
      </c>
    </row>
    <row r="35" ht="15.75" customHeight="1">
      <c r="A35" s="1435" t="s">
        <v>3889</v>
      </c>
      <c r="B35" s="1353" t="s">
        <v>7963</v>
      </c>
      <c r="C35" s="1482">
        <v>0.05060185185185185</v>
      </c>
      <c r="D35" s="1371" t="s">
        <v>8733</v>
      </c>
      <c r="E35" s="1436" t="s">
        <v>5118</v>
      </c>
      <c r="F35" s="1436" t="s">
        <v>8734</v>
      </c>
      <c r="G35" s="1436" t="s">
        <v>8735</v>
      </c>
      <c r="H35" s="1407" t="s">
        <v>8736</v>
      </c>
      <c r="I35" s="1407" t="s">
        <v>4601</v>
      </c>
      <c r="J35" s="1438" t="s">
        <v>8191</v>
      </c>
      <c r="K35" s="1438" t="s">
        <v>7331</v>
      </c>
      <c r="L35" s="1438" t="s">
        <v>5252</v>
      </c>
      <c r="M35" s="1438" t="s">
        <v>8737</v>
      </c>
      <c r="N35" s="1438" t="s">
        <v>4906</v>
      </c>
      <c r="O35" s="1438" t="s">
        <v>8738</v>
      </c>
      <c r="P35" s="1438" t="s">
        <v>8483</v>
      </c>
      <c r="Q35" s="1439" t="s">
        <v>8739</v>
      </c>
      <c r="R35" s="1439" t="s">
        <v>5155</v>
      </c>
      <c r="S35" s="1439" t="s">
        <v>6973</v>
      </c>
      <c r="T35" s="1439" t="s">
        <v>8740</v>
      </c>
      <c r="U35" s="1439" t="s">
        <v>8741</v>
      </c>
      <c r="V35" s="1439" t="s">
        <v>8742</v>
      </c>
      <c r="W35" s="1440" t="s">
        <v>8743</v>
      </c>
      <c r="X35" s="1440" t="s">
        <v>7328</v>
      </c>
      <c r="Y35" s="1440" t="s">
        <v>4774</v>
      </c>
      <c r="Z35" s="1440" t="s">
        <v>149</v>
      </c>
      <c r="AA35" s="1440" t="s">
        <v>8744</v>
      </c>
      <c r="AB35" s="1440" t="s">
        <v>8154</v>
      </c>
      <c r="AC35" s="1440" t="s">
        <v>5253</v>
      </c>
      <c r="AD35" s="1436" t="s">
        <v>5935</v>
      </c>
      <c r="AE35" s="1436" t="s">
        <v>8266</v>
      </c>
      <c r="AF35" s="1441" t="s">
        <v>8745</v>
      </c>
      <c r="AG35" s="1441" t="s">
        <v>1397</v>
      </c>
      <c r="AH35" s="1441" t="s">
        <v>8746</v>
      </c>
      <c r="AI35" s="1441" t="s">
        <v>5248</v>
      </c>
      <c r="AJ35" s="1441" t="s">
        <v>8747</v>
      </c>
      <c r="AK35" s="1441" t="s">
        <v>8748</v>
      </c>
      <c r="AL35" s="1441" t="s">
        <v>8749</v>
      </c>
      <c r="AM35" s="1413" t="s">
        <v>8750</v>
      </c>
      <c r="AN35" s="1413" t="s">
        <v>2323</v>
      </c>
      <c r="AO35" s="1413" t="s">
        <v>8751</v>
      </c>
      <c r="AP35" s="1413" t="s">
        <v>8752</v>
      </c>
      <c r="AQ35" s="1413" t="s">
        <v>8599</v>
      </c>
      <c r="AR35" s="1413" t="s">
        <v>8753</v>
      </c>
      <c r="AS35" s="1413" t="s">
        <v>6541</v>
      </c>
      <c r="AT35" s="1438" t="s">
        <v>8754</v>
      </c>
      <c r="AU35" s="1442" t="s">
        <v>8755</v>
      </c>
      <c r="AV35" s="1365" t="str">
        <f t="shared" si="3"/>
        <v>1:56</v>
      </c>
      <c r="AW35" s="1434"/>
    </row>
    <row r="36" ht="15.75" customHeight="1">
      <c r="A36" s="1388" t="s">
        <v>825</v>
      </c>
      <c r="B36" s="1353" t="s">
        <v>7963</v>
      </c>
      <c r="C36" s="1379">
        <v>0.05061342592592592</v>
      </c>
      <c r="D36" s="1371" t="s">
        <v>8261</v>
      </c>
      <c r="E36" s="1369" t="s">
        <v>8114</v>
      </c>
      <c r="F36" s="1369" t="s">
        <v>5046</v>
      </c>
      <c r="G36" s="1365" t="s">
        <v>8756</v>
      </c>
      <c r="H36" s="1369" t="s">
        <v>8757</v>
      </c>
      <c r="I36" s="1369" t="s">
        <v>383</v>
      </c>
      <c r="J36" s="1369" t="s">
        <v>6307</v>
      </c>
      <c r="K36" s="1365" t="s">
        <v>8312</v>
      </c>
      <c r="L36" s="1369" t="s">
        <v>8758</v>
      </c>
      <c r="M36" s="1369" t="s">
        <v>4759</v>
      </c>
      <c r="N36" s="1369" t="s">
        <v>8759</v>
      </c>
      <c r="O36" s="1369" t="s">
        <v>8760</v>
      </c>
      <c r="P36" s="1369" t="s">
        <v>8761</v>
      </c>
      <c r="Q36" s="1383" t="s">
        <v>8762</v>
      </c>
      <c r="R36" s="1369" t="s">
        <v>8763</v>
      </c>
      <c r="S36" s="1365" t="s">
        <v>8764</v>
      </c>
      <c r="T36" s="1369" t="s">
        <v>8463</v>
      </c>
      <c r="U36" s="1369" t="s">
        <v>6748</v>
      </c>
      <c r="V36" s="1369" t="s">
        <v>2067</v>
      </c>
      <c r="W36" s="1381" t="str">
        <f>HYPERLINK("https://www.youtube.com/watch?v=nn1ub1z3NYM","1:45.96")</f>
        <v>1:45.96</v>
      </c>
      <c r="X36" s="1369" t="s">
        <v>5364</v>
      </c>
      <c r="Y36" s="1365" t="s">
        <v>5187</v>
      </c>
      <c r="Z36" s="1369" t="s">
        <v>1468</v>
      </c>
      <c r="AA36" s="1369" t="s">
        <v>8417</v>
      </c>
      <c r="AB36" s="1369" t="s">
        <v>8765</v>
      </c>
      <c r="AC36" s="1369" t="s">
        <v>978</v>
      </c>
      <c r="AD36" s="1369" t="s">
        <v>8766</v>
      </c>
      <c r="AE36" s="1383" t="s">
        <v>4291</v>
      </c>
      <c r="AF36" s="1365" t="s">
        <v>8767</v>
      </c>
      <c r="AG36" s="1369" t="s">
        <v>8768</v>
      </c>
      <c r="AH36" s="1369" t="s">
        <v>2698</v>
      </c>
      <c r="AI36" s="1369" t="s">
        <v>8769</v>
      </c>
      <c r="AJ36" s="1365" t="s">
        <v>7544</v>
      </c>
      <c r="AK36" s="1369" t="s">
        <v>8770</v>
      </c>
      <c r="AL36" s="1365" t="s">
        <v>3870</v>
      </c>
      <c r="AM36" s="1365" t="s">
        <v>2292</v>
      </c>
      <c r="AN36" s="1365" t="s">
        <v>2099</v>
      </c>
      <c r="AO36" s="1369" t="s">
        <v>4873</v>
      </c>
      <c r="AP36" s="1369" t="s">
        <v>8771</v>
      </c>
      <c r="AQ36" s="1369" t="s">
        <v>8772</v>
      </c>
      <c r="AR36" s="1369" t="s">
        <v>1104</v>
      </c>
      <c r="AS36" s="1369" t="s">
        <v>8773</v>
      </c>
      <c r="AT36" s="1369" t="s">
        <v>8774</v>
      </c>
      <c r="AU36" s="1369" t="s">
        <v>8775</v>
      </c>
      <c r="AV36" s="1365" t="str">
        <f t="shared" si="3"/>
        <v>2:25</v>
      </c>
      <c r="AW36" s="1378"/>
    </row>
    <row r="37">
      <c r="A37" s="1352" t="s">
        <v>8776</v>
      </c>
      <c r="B37" s="1368" t="s">
        <v>7963</v>
      </c>
      <c r="C37" s="1379">
        <v>0.050625</v>
      </c>
      <c r="D37" s="1431" t="s">
        <v>8777</v>
      </c>
      <c r="E37" s="1369" t="s">
        <v>4310</v>
      </c>
      <c r="F37" s="1369" t="s">
        <v>8778</v>
      </c>
      <c r="G37" s="1369" t="s">
        <v>8779</v>
      </c>
      <c r="H37" s="1369" t="s">
        <v>8780</v>
      </c>
      <c r="I37" s="1369" t="s">
        <v>1693</v>
      </c>
      <c r="J37" s="1369" t="s">
        <v>8781</v>
      </c>
      <c r="K37" s="1369" t="s">
        <v>3317</v>
      </c>
      <c r="L37" s="1369" t="s">
        <v>8782</v>
      </c>
      <c r="M37" s="1369" t="s">
        <v>8783</v>
      </c>
      <c r="N37" s="1369" t="s">
        <v>8784</v>
      </c>
      <c r="O37" s="1369" t="s">
        <v>8785</v>
      </c>
      <c r="P37" s="1369" t="s">
        <v>8660</v>
      </c>
      <c r="Q37" s="1369" t="s">
        <v>4208</v>
      </c>
      <c r="R37" s="1369" t="s">
        <v>3566</v>
      </c>
      <c r="S37" s="1369" t="s">
        <v>2341</v>
      </c>
      <c r="T37" s="1369" t="s">
        <v>7999</v>
      </c>
      <c r="U37" s="1369" t="s">
        <v>8786</v>
      </c>
      <c r="V37" s="1369" t="s">
        <v>2202</v>
      </c>
      <c r="W37" s="1369" t="s">
        <v>7197</v>
      </c>
      <c r="X37" s="1369" t="s">
        <v>8787</v>
      </c>
      <c r="Y37" s="1369" t="s">
        <v>8788</v>
      </c>
      <c r="Z37" s="1369" t="s">
        <v>3238</v>
      </c>
      <c r="AA37" s="1369" t="s">
        <v>8789</v>
      </c>
      <c r="AB37" s="1369"/>
      <c r="AC37" s="1369" t="s">
        <v>8790</v>
      </c>
      <c r="AD37" s="1369" t="s">
        <v>8791</v>
      </c>
      <c r="AE37" s="1369" t="s">
        <v>3561</v>
      </c>
      <c r="AF37" s="1369" t="s">
        <v>8792</v>
      </c>
      <c r="AG37" s="1369" t="s">
        <v>4427</v>
      </c>
      <c r="AH37" s="1369" t="s">
        <v>8793</v>
      </c>
      <c r="AI37" s="1369" t="s">
        <v>719</v>
      </c>
      <c r="AJ37" s="1369" t="s">
        <v>8794</v>
      </c>
      <c r="AK37" s="1369" t="s">
        <v>8795</v>
      </c>
      <c r="AL37" s="1369" t="s">
        <v>2191</v>
      </c>
      <c r="AM37" s="1369" t="s">
        <v>8796</v>
      </c>
      <c r="AN37" s="1369" t="s">
        <v>8047</v>
      </c>
      <c r="AO37" s="1369" t="s">
        <v>8797</v>
      </c>
      <c r="AP37" s="1369" t="s">
        <v>8798</v>
      </c>
      <c r="AQ37" s="1369" t="s">
        <v>8799</v>
      </c>
      <c r="AR37" s="1369" t="s">
        <v>6049</v>
      </c>
      <c r="AS37" s="1369" t="s">
        <v>8800</v>
      </c>
      <c r="AT37" s="1369" t="s">
        <v>7644</v>
      </c>
      <c r="AU37" s="1369" t="s">
        <v>8801</v>
      </c>
      <c r="AV37" s="1365" t="str">
        <f t="shared" si="3"/>
        <v>2:05</v>
      </c>
      <c r="AW37" s="1419"/>
    </row>
    <row r="38">
      <c r="A38" s="1388" t="s">
        <v>2006</v>
      </c>
      <c r="B38" s="1421" t="s">
        <v>7963</v>
      </c>
      <c r="C38" s="1354">
        <v>0.0506712962962963</v>
      </c>
      <c r="D38" s="1431" t="s">
        <v>8802</v>
      </c>
      <c r="E38" s="1405" t="s">
        <v>5118</v>
      </c>
      <c r="F38" s="1405" t="s">
        <v>8246</v>
      </c>
      <c r="G38" s="1405" t="s">
        <v>8803</v>
      </c>
      <c r="H38" s="1432" t="s">
        <v>8804</v>
      </c>
      <c r="I38" s="1432" t="s">
        <v>8805</v>
      </c>
      <c r="J38" s="1408" t="s">
        <v>8806</v>
      </c>
      <c r="K38" s="1408" t="s">
        <v>6570</v>
      </c>
      <c r="L38" s="1408" t="s">
        <v>8807</v>
      </c>
      <c r="M38" s="1408" t="s">
        <v>6568</v>
      </c>
      <c r="N38" s="1408" t="s">
        <v>8206</v>
      </c>
      <c r="O38" s="1408" t="s">
        <v>8808</v>
      </c>
      <c r="P38" s="1408" t="s">
        <v>3776</v>
      </c>
      <c r="Q38" s="1410" t="s">
        <v>7274</v>
      </c>
      <c r="R38" s="1410" t="s">
        <v>8809</v>
      </c>
      <c r="S38" s="1410" t="s">
        <v>8810</v>
      </c>
      <c r="T38" s="1410" t="s">
        <v>8811</v>
      </c>
      <c r="U38" s="1410" t="s">
        <v>8812</v>
      </c>
      <c r="V38" s="1410" t="s">
        <v>8813</v>
      </c>
      <c r="W38" s="1376" t="s">
        <v>8814</v>
      </c>
      <c r="X38" s="1376" t="s">
        <v>8815</v>
      </c>
      <c r="Y38" s="1376" t="s">
        <v>5707</v>
      </c>
      <c r="Z38" s="1376" t="s">
        <v>8816</v>
      </c>
      <c r="AA38" s="1369" t="s">
        <v>1969</v>
      </c>
      <c r="AB38" s="1376" t="s">
        <v>8817</v>
      </c>
      <c r="AC38" s="1376" t="s">
        <v>7147</v>
      </c>
      <c r="AD38" s="1405" t="s">
        <v>8818</v>
      </c>
      <c r="AE38" s="1405" t="s">
        <v>531</v>
      </c>
      <c r="AF38" s="1412" t="s">
        <v>8819</v>
      </c>
      <c r="AG38" s="1412" t="s">
        <v>3551</v>
      </c>
      <c r="AH38" s="1412" t="s">
        <v>4857</v>
      </c>
      <c r="AI38" s="1412" t="s">
        <v>8820</v>
      </c>
      <c r="AJ38" s="1412" t="s">
        <v>8821</v>
      </c>
      <c r="AK38" s="1412" t="s">
        <v>396</v>
      </c>
      <c r="AL38" s="1412" t="s">
        <v>2545</v>
      </c>
      <c r="AM38" s="1414" t="s">
        <v>8248</v>
      </c>
      <c r="AN38" s="1414" t="s">
        <v>8227</v>
      </c>
      <c r="AO38" s="1414" t="s">
        <v>8398</v>
      </c>
      <c r="AP38" s="1414" t="s">
        <v>8822</v>
      </c>
      <c r="AQ38" s="1414" t="s">
        <v>8823</v>
      </c>
      <c r="AR38" s="1414" t="s">
        <v>8824</v>
      </c>
      <c r="AS38" s="1414" t="s">
        <v>8825</v>
      </c>
      <c r="AT38" s="1408" t="s">
        <v>8826</v>
      </c>
      <c r="AU38" s="1399" t="s">
        <v>8601</v>
      </c>
      <c r="AV38" s="1365" t="str">
        <f t="shared" si="3"/>
        <v>3:31</v>
      </c>
      <c r="AW38" s="1434"/>
    </row>
    <row r="39" ht="15.75" customHeight="1">
      <c r="A39" s="1479" t="s">
        <v>8827</v>
      </c>
      <c r="B39" s="1353" t="s">
        <v>7963</v>
      </c>
      <c r="C39" s="1354">
        <v>0.05070601851851852</v>
      </c>
      <c r="D39" s="1371" t="s">
        <v>8828</v>
      </c>
      <c r="E39" s="1436" t="s">
        <v>7916</v>
      </c>
      <c r="F39" s="1436" t="s">
        <v>8829</v>
      </c>
      <c r="G39" s="1436" t="s">
        <v>8830</v>
      </c>
      <c r="H39" s="1407" t="s">
        <v>8831</v>
      </c>
      <c r="I39" s="1407" t="s">
        <v>383</v>
      </c>
      <c r="J39" s="1438" t="s">
        <v>8265</v>
      </c>
      <c r="K39" s="1438" t="s">
        <v>3074</v>
      </c>
      <c r="L39" s="1438" t="s">
        <v>5054</v>
      </c>
      <c r="M39" s="1438" t="s">
        <v>8832</v>
      </c>
      <c r="N39" s="1438" t="s">
        <v>8656</v>
      </c>
      <c r="O39" s="1438" t="s">
        <v>8833</v>
      </c>
      <c r="P39" s="1438" t="s">
        <v>5168</v>
      </c>
      <c r="Q39" s="1439" t="s">
        <v>8834</v>
      </c>
      <c r="R39" s="1439" t="s">
        <v>723</v>
      </c>
      <c r="S39" s="1439" t="s">
        <v>8797</v>
      </c>
      <c r="T39" s="1439" t="s">
        <v>8659</v>
      </c>
      <c r="U39" s="1439" t="s">
        <v>8835</v>
      </c>
      <c r="V39" s="1439" t="s">
        <v>2067</v>
      </c>
      <c r="W39" s="1440" t="s">
        <v>8558</v>
      </c>
      <c r="X39" s="1440" t="s">
        <v>8060</v>
      </c>
      <c r="Y39" s="1440" t="s">
        <v>8836</v>
      </c>
      <c r="Z39" s="1440" t="s">
        <v>8837</v>
      </c>
      <c r="AA39" s="1440" t="s">
        <v>8838</v>
      </c>
      <c r="AB39" s="1440" t="s">
        <v>2564</v>
      </c>
      <c r="AC39" s="1440" t="s">
        <v>2810</v>
      </c>
      <c r="AD39" s="1436" t="s">
        <v>8839</v>
      </c>
      <c r="AE39" s="1436" t="s">
        <v>4020</v>
      </c>
      <c r="AF39" s="1441" t="s">
        <v>8101</v>
      </c>
      <c r="AG39" s="1441" t="s">
        <v>8840</v>
      </c>
      <c r="AH39" s="1441" t="s">
        <v>2245</v>
      </c>
      <c r="AI39" s="1441" t="s">
        <v>8841</v>
      </c>
      <c r="AJ39" s="1441" t="s">
        <v>8842</v>
      </c>
      <c r="AK39" s="1441" t="s">
        <v>8843</v>
      </c>
      <c r="AL39" s="1441" t="s">
        <v>5022</v>
      </c>
      <c r="AM39" s="1413" t="s">
        <v>8684</v>
      </c>
      <c r="AN39" s="1413" t="s">
        <v>5022</v>
      </c>
      <c r="AO39" s="1413" t="s">
        <v>4085</v>
      </c>
      <c r="AP39" s="1413" t="s">
        <v>8844</v>
      </c>
      <c r="AQ39" s="1413" t="s">
        <v>8845</v>
      </c>
      <c r="AR39" s="1413" t="s">
        <v>8846</v>
      </c>
      <c r="AS39" s="1413" t="s">
        <v>5226</v>
      </c>
      <c r="AT39" s="1438" t="s">
        <v>8847</v>
      </c>
      <c r="AU39" s="1442" t="s">
        <v>8848</v>
      </c>
      <c r="AV39" s="1365" t="str">
        <f t="shared" si="3"/>
        <v>2:54</v>
      </c>
      <c r="AW39" s="1434"/>
    </row>
    <row r="40">
      <c r="A40" s="1367" t="s">
        <v>2976</v>
      </c>
      <c r="B40" s="1368" t="s">
        <v>7963</v>
      </c>
      <c r="C40" s="1379">
        <v>0.050826388888888886</v>
      </c>
      <c r="D40" s="1369" t="s">
        <v>8849</v>
      </c>
      <c r="E40" s="1369" t="s">
        <v>8850</v>
      </c>
      <c r="F40" s="1405" t="s">
        <v>8851</v>
      </c>
      <c r="G40" s="1369" t="s">
        <v>8852</v>
      </c>
      <c r="H40" s="1369" t="s">
        <v>5919</v>
      </c>
      <c r="I40" s="1369" t="s">
        <v>1094</v>
      </c>
      <c r="J40" s="1369" t="s">
        <v>8853</v>
      </c>
      <c r="K40" s="1369" t="s">
        <v>3524</v>
      </c>
      <c r="L40" s="1369" t="s">
        <v>5276</v>
      </c>
      <c r="M40" s="1369" t="s">
        <v>8854</v>
      </c>
      <c r="N40" s="1369" t="s">
        <v>7008</v>
      </c>
      <c r="O40" s="1369" t="s">
        <v>8855</v>
      </c>
      <c r="P40" s="1369" t="s">
        <v>8320</v>
      </c>
      <c r="Q40" s="1369" t="s">
        <v>8856</v>
      </c>
      <c r="R40" s="1369" t="s">
        <v>8857</v>
      </c>
      <c r="S40" s="1369" t="s">
        <v>8858</v>
      </c>
      <c r="T40" s="1369" t="s">
        <v>8859</v>
      </c>
      <c r="U40" s="1369" t="s">
        <v>8860</v>
      </c>
      <c r="V40" s="1369" t="s">
        <v>6620</v>
      </c>
      <c r="W40" s="1369" t="s">
        <v>5154</v>
      </c>
      <c r="X40" s="1369" t="s">
        <v>8861</v>
      </c>
      <c r="Y40" s="1369" t="s">
        <v>8862</v>
      </c>
      <c r="Z40" s="1369" t="s">
        <v>8863</v>
      </c>
      <c r="AA40" s="1376" t="s">
        <v>8864</v>
      </c>
      <c r="AB40" s="1369" t="s">
        <v>149</v>
      </c>
      <c r="AC40" s="1369" t="s">
        <v>7147</v>
      </c>
      <c r="AD40" s="1369" t="s">
        <v>8865</v>
      </c>
      <c r="AE40" s="1369" t="s">
        <v>3561</v>
      </c>
      <c r="AF40" s="1369" t="s">
        <v>8866</v>
      </c>
      <c r="AG40" s="1369" t="s">
        <v>1040</v>
      </c>
      <c r="AH40" s="1369" t="s">
        <v>3614</v>
      </c>
      <c r="AI40" s="1369" t="s">
        <v>8867</v>
      </c>
      <c r="AJ40" s="1369" t="s">
        <v>8868</v>
      </c>
      <c r="AK40" s="1369" t="s">
        <v>8770</v>
      </c>
      <c r="AL40" s="1369" t="s">
        <v>3877</v>
      </c>
      <c r="AM40" s="1369" t="s">
        <v>8770</v>
      </c>
      <c r="AN40" s="1369" t="s">
        <v>8047</v>
      </c>
      <c r="AO40" s="1369" t="s">
        <v>6835</v>
      </c>
      <c r="AP40" s="1369" t="s">
        <v>8869</v>
      </c>
      <c r="AQ40" s="1369" t="s">
        <v>8870</v>
      </c>
      <c r="AR40" s="1369" t="s">
        <v>5070</v>
      </c>
      <c r="AS40" s="1369" t="s">
        <v>8871</v>
      </c>
      <c r="AT40" s="1369" t="s">
        <v>8872</v>
      </c>
      <c r="AU40" s="1369" t="s">
        <v>8873</v>
      </c>
      <c r="AV40" s="1365" t="str">
        <f t="shared" si="3"/>
        <v>2:25</v>
      </c>
      <c r="AW40" s="1419"/>
    </row>
    <row r="41" ht="15.75" customHeight="1">
      <c r="A41" s="1367" t="s">
        <v>4297</v>
      </c>
      <c r="B41" s="1353" t="s">
        <v>7963</v>
      </c>
      <c r="C41" s="1462">
        <v>0.050868055555555555</v>
      </c>
      <c r="D41" s="1371" t="s">
        <v>8874</v>
      </c>
      <c r="E41" s="1365" t="s">
        <v>7108</v>
      </c>
      <c r="F41" s="1365" t="s">
        <v>8875</v>
      </c>
      <c r="G41" s="1365" t="s">
        <v>8876</v>
      </c>
      <c r="H41" s="1365" t="s">
        <v>8697</v>
      </c>
      <c r="I41" s="1365" t="s">
        <v>1094</v>
      </c>
      <c r="J41" s="1365" t="s">
        <v>8824</v>
      </c>
      <c r="K41" s="1365" t="s">
        <v>8330</v>
      </c>
      <c r="L41" s="1365" t="s">
        <v>8250</v>
      </c>
      <c r="M41" s="1365" t="s">
        <v>4971</v>
      </c>
      <c r="N41" s="1365" t="s">
        <v>7500</v>
      </c>
      <c r="O41" s="1365" t="s">
        <v>8877</v>
      </c>
      <c r="P41" s="1365" t="s">
        <v>8878</v>
      </c>
      <c r="Q41" s="1365" t="s">
        <v>8879</v>
      </c>
      <c r="R41" s="1365" t="s">
        <v>6891</v>
      </c>
      <c r="S41" s="1365" t="s">
        <v>8182</v>
      </c>
      <c r="T41" s="1365" t="s">
        <v>4282</v>
      </c>
      <c r="U41" s="1365" t="s">
        <v>8880</v>
      </c>
      <c r="V41" s="1365" t="s">
        <v>8390</v>
      </c>
      <c r="W41" s="1365" t="s">
        <v>8881</v>
      </c>
      <c r="X41" s="1365" t="s">
        <v>8395</v>
      </c>
      <c r="Y41" s="1365" t="s">
        <v>3324</v>
      </c>
      <c r="Z41" s="1365" t="s">
        <v>8882</v>
      </c>
      <c r="AA41" s="1365" t="s">
        <v>8883</v>
      </c>
      <c r="AB41" s="1365" t="s">
        <v>8884</v>
      </c>
      <c r="AC41" s="1365" t="s">
        <v>2657</v>
      </c>
      <c r="AD41" s="1365" t="s">
        <v>8885</v>
      </c>
      <c r="AE41" s="1365" t="s">
        <v>612</v>
      </c>
      <c r="AF41" s="1365" t="s">
        <v>8886</v>
      </c>
      <c r="AG41" s="1365" t="s">
        <v>5565</v>
      </c>
      <c r="AH41" s="1365" t="s">
        <v>8887</v>
      </c>
      <c r="AI41" s="1365" t="s">
        <v>8888</v>
      </c>
      <c r="AJ41" s="1365" t="s">
        <v>8889</v>
      </c>
      <c r="AK41" s="1365" t="s">
        <v>5009</v>
      </c>
      <c r="AL41" s="1365" t="s">
        <v>8890</v>
      </c>
      <c r="AM41" s="1365" t="s">
        <v>8891</v>
      </c>
      <c r="AN41" s="1365" t="s">
        <v>3634</v>
      </c>
      <c r="AO41" s="1365" t="s">
        <v>8312</v>
      </c>
      <c r="AP41" s="1365" t="s">
        <v>8892</v>
      </c>
      <c r="AQ41" s="1365" t="s">
        <v>8893</v>
      </c>
      <c r="AR41" s="1365" t="s">
        <v>8240</v>
      </c>
      <c r="AS41" s="1365" t="s">
        <v>4676</v>
      </c>
      <c r="AT41" s="1365" t="s">
        <v>8894</v>
      </c>
      <c r="AU41" s="1365" t="s">
        <v>8895</v>
      </c>
      <c r="AV41" s="1365" t="str">
        <f t="shared" si="3"/>
        <v>2:44</v>
      </c>
      <c r="AW41" s="1387"/>
    </row>
    <row r="42" ht="15.75" customHeight="1">
      <c r="A42" s="1367" t="s">
        <v>1671</v>
      </c>
      <c r="B42" s="1483" t="s">
        <v>8018</v>
      </c>
      <c r="C42" s="1354">
        <v>0.05092592592592592</v>
      </c>
      <c r="D42" s="1484" t="s">
        <v>8019</v>
      </c>
      <c r="E42" s="1485" t="s">
        <v>8020</v>
      </c>
      <c r="F42" s="1484" t="s">
        <v>8021</v>
      </c>
      <c r="G42" s="1369" t="s">
        <v>8896</v>
      </c>
      <c r="H42" s="1484" t="s">
        <v>8023</v>
      </c>
      <c r="I42" s="1365" t="s">
        <v>207</v>
      </c>
      <c r="J42" s="1436" t="s">
        <v>8897</v>
      </c>
      <c r="K42" s="1365" t="s">
        <v>8656</v>
      </c>
      <c r="L42" s="1436" t="s">
        <v>4097</v>
      </c>
      <c r="M42" s="1365" t="s">
        <v>2378</v>
      </c>
      <c r="N42" s="1484" t="s">
        <v>8027</v>
      </c>
      <c r="O42" s="1365" t="s">
        <v>8898</v>
      </c>
      <c r="P42" s="1436" t="s">
        <v>631</v>
      </c>
      <c r="Q42" s="1485" t="s">
        <v>8030</v>
      </c>
      <c r="R42" s="1484" t="s">
        <v>8031</v>
      </c>
      <c r="S42" s="1365" t="s">
        <v>154</v>
      </c>
      <c r="T42" s="1436" t="s">
        <v>7231</v>
      </c>
      <c r="U42" s="1485" t="s">
        <v>8034</v>
      </c>
      <c r="V42" s="1484" t="s">
        <v>8035</v>
      </c>
      <c r="W42" s="1365" t="s">
        <v>8899</v>
      </c>
      <c r="X42" s="1484" t="s">
        <v>8037</v>
      </c>
      <c r="Y42" s="1365" t="s">
        <v>5396</v>
      </c>
      <c r="Z42" s="1405" t="s">
        <v>8900</v>
      </c>
      <c r="AA42" s="1365" t="s">
        <v>155</v>
      </c>
      <c r="AB42" s="1436" t="s">
        <v>8901</v>
      </c>
      <c r="AC42" s="1369" t="s">
        <v>8902</v>
      </c>
      <c r="AD42" s="1436" t="s">
        <v>8903</v>
      </c>
      <c r="AE42" s="1369" t="s">
        <v>8904</v>
      </c>
      <c r="AF42" s="1436" t="s">
        <v>8905</v>
      </c>
      <c r="AG42" s="1365" t="s">
        <v>7057</v>
      </c>
      <c r="AH42" s="1405" t="s">
        <v>8782</v>
      </c>
      <c r="AI42" s="1485" t="s">
        <v>8042</v>
      </c>
      <c r="AJ42" s="1436" t="s">
        <v>8906</v>
      </c>
      <c r="AK42" s="1365" t="s">
        <v>5494</v>
      </c>
      <c r="AL42" s="1484" t="s">
        <v>8045</v>
      </c>
      <c r="AM42" s="1365" t="s">
        <v>8564</v>
      </c>
      <c r="AN42" s="1436" t="s">
        <v>4393</v>
      </c>
      <c r="AO42" s="1369" t="s">
        <v>8907</v>
      </c>
      <c r="AP42" s="1405" t="s">
        <v>8908</v>
      </c>
      <c r="AQ42" s="1485" t="s">
        <v>8050</v>
      </c>
      <c r="AR42" s="1405" t="s">
        <v>8909</v>
      </c>
      <c r="AS42" s="1365" t="s">
        <v>906</v>
      </c>
      <c r="AT42" s="1484" t="s">
        <v>8051</v>
      </c>
      <c r="AU42" s="1369" t="s">
        <v>8910</v>
      </c>
      <c r="AV42" s="1365" t="str">
        <f t="shared" si="3"/>
        <v>2:24</v>
      </c>
      <c r="AW42" s="1378"/>
    </row>
    <row r="43">
      <c r="A43" s="1429" t="s">
        <v>2499</v>
      </c>
      <c r="B43" s="1334" t="s">
        <v>7989</v>
      </c>
      <c r="C43" s="1354">
        <v>0.05092592592592592</v>
      </c>
      <c r="D43" s="1371" t="s">
        <v>8911</v>
      </c>
      <c r="E43" s="1405" t="s">
        <v>8912</v>
      </c>
      <c r="F43" s="1405" t="s">
        <v>8913</v>
      </c>
      <c r="G43" s="1405" t="s">
        <v>8914</v>
      </c>
      <c r="H43" s="1432" t="s">
        <v>8915</v>
      </c>
      <c r="I43" s="1432" t="s">
        <v>2597</v>
      </c>
      <c r="J43" s="1408" t="s">
        <v>8916</v>
      </c>
      <c r="K43" s="1408" t="s">
        <v>3604</v>
      </c>
      <c r="L43" s="1408" t="s">
        <v>5426</v>
      </c>
      <c r="M43" s="1408" t="s">
        <v>2828</v>
      </c>
      <c r="N43" s="1408" t="s">
        <v>8727</v>
      </c>
      <c r="O43" s="1408" t="s">
        <v>8917</v>
      </c>
      <c r="P43" s="1408" t="s">
        <v>771</v>
      </c>
      <c r="Q43" s="1410" t="s">
        <v>7170</v>
      </c>
      <c r="R43" s="1410" t="s">
        <v>6864</v>
      </c>
      <c r="S43" s="1410" t="s">
        <v>6051</v>
      </c>
      <c r="T43" s="1410" t="s">
        <v>8918</v>
      </c>
      <c r="U43" s="1486" t="s">
        <v>7310</v>
      </c>
      <c r="V43" s="1410" t="s">
        <v>8919</v>
      </c>
      <c r="W43" s="1376" t="s">
        <v>6229</v>
      </c>
      <c r="X43" s="1376" t="s">
        <v>8920</v>
      </c>
      <c r="Y43" s="1376" t="s">
        <v>8921</v>
      </c>
      <c r="Z43" s="1376" t="s">
        <v>7116</v>
      </c>
      <c r="AA43" s="1376" t="s">
        <v>1729</v>
      </c>
      <c r="AB43" s="1376" t="s">
        <v>8922</v>
      </c>
      <c r="AC43" s="1376" t="s">
        <v>159</v>
      </c>
      <c r="AD43" s="1405" t="s">
        <v>8923</v>
      </c>
      <c r="AE43" s="1405" t="s">
        <v>4866</v>
      </c>
      <c r="AF43" s="1412" t="s">
        <v>8924</v>
      </c>
      <c r="AG43" s="1412" t="s">
        <v>5097</v>
      </c>
      <c r="AH43" s="1412" t="s">
        <v>8725</v>
      </c>
      <c r="AI43" s="1412" t="s">
        <v>8925</v>
      </c>
      <c r="AJ43" s="1487" t="s">
        <v>8008</v>
      </c>
      <c r="AK43" s="1412" t="s">
        <v>8884</v>
      </c>
      <c r="AL43" s="1412" t="s">
        <v>5495</v>
      </c>
      <c r="AM43" s="1414" t="s">
        <v>3756</v>
      </c>
      <c r="AN43" s="1414" t="s">
        <v>3149</v>
      </c>
      <c r="AO43" s="1414" t="s">
        <v>1895</v>
      </c>
      <c r="AP43" s="1414" t="s">
        <v>8926</v>
      </c>
      <c r="AQ43" s="1414" t="s">
        <v>4050</v>
      </c>
      <c r="AR43" s="1414" t="s">
        <v>7159</v>
      </c>
      <c r="AS43" s="1414" t="s">
        <v>5940</v>
      </c>
      <c r="AT43" s="1408" t="s">
        <v>8927</v>
      </c>
      <c r="AU43" s="1488" t="s">
        <v>8928</v>
      </c>
      <c r="AV43" s="1365" t="str">
        <f t="shared" si="3"/>
        <v>4:25</v>
      </c>
      <c r="AW43" s="1400"/>
    </row>
    <row r="44" ht="15.75" customHeight="1">
      <c r="A44" s="1367" t="s">
        <v>914</v>
      </c>
      <c r="B44" s="1421" t="s">
        <v>7989</v>
      </c>
      <c r="C44" s="1354">
        <v>0.05112268518518519</v>
      </c>
      <c r="D44" s="1405" t="s">
        <v>8929</v>
      </c>
      <c r="E44" s="1405" t="s">
        <v>4245</v>
      </c>
      <c r="F44" s="1405" t="s">
        <v>8930</v>
      </c>
      <c r="G44" s="1405" t="s">
        <v>8931</v>
      </c>
      <c r="H44" s="1371" t="s">
        <v>8932</v>
      </c>
      <c r="I44" s="1432" t="s">
        <v>4598</v>
      </c>
      <c r="J44" s="1408" t="s">
        <v>3759</v>
      </c>
      <c r="K44" s="1408" t="s">
        <v>8933</v>
      </c>
      <c r="L44" s="1489" t="s">
        <v>2891</v>
      </c>
      <c r="M44" s="1408" t="s">
        <v>4534</v>
      </c>
      <c r="N44" s="1408" t="s">
        <v>8684</v>
      </c>
      <c r="O44" s="1408" t="s">
        <v>8934</v>
      </c>
      <c r="P44" s="1408" t="s">
        <v>1492</v>
      </c>
      <c r="Q44" s="1410" t="s">
        <v>8935</v>
      </c>
      <c r="R44" s="1409" t="s">
        <v>8936</v>
      </c>
      <c r="S44" s="1410" t="s">
        <v>410</v>
      </c>
      <c r="T44" s="1410" t="s">
        <v>8937</v>
      </c>
      <c r="U44" s="1410" t="s">
        <v>8938</v>
      </c>
      <c r="V44" s="1410" t="s">
        <v>8939</v>
      </c>
      <c r="W44" s="1376" t="s">
        <v>8940</v>
      </c>
      <c r="X44" s="1376" t="s">
        <v>8941</v>
      </c>
      <c r="Y44" s="1490" t="s">
        <v>906</v>
      </c>
      <c r="Z44" s="1376" t="s">
        <v>8942</v>
      </c>
      <c r="AA44" s="1369" t="s">
        <v>8943</v>
      </c>
      <c r="AB44" s="1376" t="s">
        <v>6854</v>
      </c>
      <c r="AC44" s="1458" t="s">
        <v>4741</v>
      </c>
      <c r="AD44" s="1405" t="s">
        <v>8944</v>
      </c>
      <c r="AE44" s="1405" t="s">
        <v>2508</v>
      </c>
      <c r="AF44" s="1412" t="s">
        <v>8188</v>
      </c>
      <c r="AG44" s="1412" t="s">
        <v>270</v>
      </c>
      <c r="AH44" s="1412" t="s">
        <v>457</v>
      </c>
      <c r="AI44" s="1412" t="s">
        <v>8945</v>
      </c>
      <c r="AJ44" s="1412" t="s">
        <v>8946</v>
      </c>
      <c r="AK44" s="1412" t="s">
        <v>3813</v>
      </c>
      <c r="AL44" s="1412" t="s">
        <v>8947</v>
      </c>
      <c r="AM44" s="1414" t="s">
        <v>8948</v>
      </c>
      <c r="AN44" s="1491" t="s">
        <v>8011</v>
      </c>
      <c r="AO44" s="1414" t="s">
        <v>6570</v>
      </c>
      <c r="AP44" s="1414" t="s">
        <v>8949</v>
      </c>
      <c r="AQ44" s="1414" t="s">
        <v>8950</v>
      </c>
      <c r="AR44" s="1414" t="s">
        <v>8951</v>
      </c>
      <c r="AS44" s="1414" t="s">
        <v>2265</v>
      </c>
      <c r="AT44" s="1408" t="s">
        <v>8952</v>
      </c>
      <c r="AU44" s="1399" t="s">
        <v>8953</v>
      </c>
      <c r="AV44" s="1442" t="str">
        <f t="shared" si="3"/>
        <v>4:57</v>
      </c>
      <c r="AW44" s="1434"/>
    </row>
    <row r="45">
      <c r="A45" s="1367" t="s">
        <v>1864</v>
      </c>
      <c r="B45" s="1418" t="s">
        <v>7989</v>
      </c>
      <c r="C45" s="1379">
        <v>0.05112268518518519</v>
      </c>
      <c r="D45" s="1369" t="s">
        <v>8954</v>
      </c>
      <c r="E45" s="1369" t="s">
        <v>8955</v>
      </c>
      <c r="F45" s="1369" t="s">
        <v>8956</v>
      </c>
      <c r="G45" s="1480" t="s">
        <v>7992</v>
      </c>
      <c r="H45" s="1371" t="s">
        <v>8957</v>
      </c>
      <c r="I45" s="1369" t="s">
        <v>763</v>
      </c>
      <c r="J45" s="1369" t="s">
        <v>6047</v>
      </c>
      <c r="K45" s="1369" t="s">
        <v>2086</v>
      </c>
      <c r="L45" s="1369" t="s">
        <v>1228</v>
      </c>
      <c r="M45" s="1369" t="s">
        <v>8958</v>
      </c>
      <c r="N45" s="1369" t="s">
        <v>4079</v>
      </c>
      <c r="O45" s="1369" t="s">
        <v>8959</v>
      </c>
      <c r="P45" s="1369" t="s">
        <v>3324</v>
      </c>
      <c r="Q45" s="1369" t="s">
        <v>8960</v>
      </c>
      <c r="R45" s="1369" t="s">
        <v>8961</v>
      </c>
      <c r="S45" s="1369" t="s">
        <v>3432</v>
      </c>
      <c r="T45" s="1369" t="s">
        <v>7328</v>
      </c>
      <c r="U45" s="1369" t="s">
        <v>8962</v>
      </c>
      <c r="V45" s="1369" t="s">
        <v>8963</v>
      </c>
      <c r="W45" s="1369" t="s">
        <v>8964</v>
      </c>
      <c r="X45" s="1369" t="s">
        <v>1345</v>
      </c>
      <c r="Y45" s="1369" t="s">
        <v>6537</v>
      </c>
      <c r="Z45" s="1369" t="s">
        <v>8138</v>
      </c>
      <c r="AA45" s="1376" t="s">
        <v>607</v>
      </c>
      <c r="AB45" s="1369" t="s">
        <v>8965</v>
      </c>
      <c r="AC45" s="1369" t="s">
        <v>4866</v>
      </c>
      <c r="AD45" s="1369" t="s">
        <v>8966</v>
      </c>
      <c r="AE45" s="1369" t="s">
        <v>3324</v>
      </c>
      <c r="AF45" s="1369" t="s">
        <v>8967</v>
      </c>
      <c r="AG45" s="1369" t="s">
        <v>8968</v>
      </c>
      <c r="AH45" s="1369" t="s">
        <v>2111</v>
      </c>
      <c r="AI45" s="1369" t="s">
        <v>5624</v>
      </c>
      <c r="AJ45" s="1369" t="s">
        <v>8969</v>
      </c>
      <c r="AK45" s="1369" t="s">
        <v>8398</v>
      </c>
      <c r="AL45" s="1369" t="s">
        <v>2168</v>
      </c>
      <c r="AM45" s="1369" t="s">
        <v>2371</v>
      </c>
      <c r="AN45" s="1369" t="s">
        <v>8970</v>
      </c>
      <c r="AO45" s="1369" t="s">
        <v>8427</v>
      </c>
      <c r="AP45" s="1369" t="s">
        <v>8971</v>
      </c>
      <c r="AQ45" s="1369" t="s">
        <v>8972</v>
      </c>
      <c r="AR45" s="1369" t="s">
        <v>2244</v>
      </c>
      <c r="AS45" s="1369" t="s">
        <v>8862</v>
      </c>
      <c r="AT45" s="1369" t="s">
        <v>8973</v>
      </c>
      <c r="AU45" s="1369" t="s">
        <v>8974</v>
      </c>
      <c r="AV45" s="1369" t="s">
        <v>8975</v>
      </c>
      <c r="AW45" s="1492"/>
    </row>
    <row r="46" ht="15.75" customHeight="1">
      <c r="A46" s="1281" t="s">
        <v>8976</v>
      </c>
      <c r="B46" s="1430" t="s">
        <v>7963</v>
      </c>
      <c r="C46" s="1379">
        <v>0.051180555555555556</v>
      </c>
      <c r="D46" s="1371" t="s">
        <v>8977</v>
      </c>
      <c r="E46" s="1369" t="s">
        <v>8978</v>
      </c>
      <c r="F46" s="1369" t="s">
        <v>3816</v>
      </c>
      <c r="G46" s="1369" t="s">
        <v>7668</v>
      </c>
      <c r="H46" s="1369" t="s">
        <v>8979</v>
      </c>
      <c r="I46" s="1369" t="s">
        <v>8980</v>
      </c>
      <c r="J46" s="1369" t="s">
        <v>1407</v>
      </c>
      <c r="K46" s="1369" t="s">
        <v>8473</v>
      </c>
      <c r="L46" s="1369" t="s">
        <v>8127</v>
      </c>
      <c r="M46" s="1369" t="s">
        <v>8981</v>
      </c>
      <c r="N46" s="1369" t="s">
        <v>8982</v>
      </c>
      <c r="O46" s="1369" t="s">
        <v>8983</v>
      </c>
      <c r="P46" s="1369" t="s">
        <v>3647</v>
      </c>
      <c r="Q46" s="1369" t="s">
        <v>7002</v>
      </c>
      <c r="R46" s="1369" t="s">
        <v>8984</v>
      </c>
      <c r="S46" s="1369" t="s">
        <v>7854</v>
      </c>
      <c r="T46" s="1365" t="s">
        <v>3700</v>
      </c>
      <c r="U46" s="1365" t="s">
        <v>8985</v>
      </c>
      <c r="V46" s="1369" t="s">
        <v>1539</v>
      </c>
      <c r="W46" s="1369" t="s">
        <v>8986</v>
      </c>
      <c r="X46" s="1369" t="s">
        <v>8987</v>
      </c>
      <c r="Y46" s="1369" t="s">
        <v>8320</v>
      </c>
      <c r="Z46" s="1369" t="s">
        <v>1934</v>
      </c>
      <c r="AA46" s="1369" t="s">
        <v>8988</v>
      </c>
      <c r="AB46" s="1369" t="s">
        <v>8989</v>
      </c>
      <c r="AC46" s="1369" t="s">
        <v>1377</v>
      </c>
      <c r="AD46" s="1369" t="s">
        <v>8990</v>
      </c>
      <c r="AE46" s="1369" t="s">
        <v>8369</v>
      </c>
      <c r="AF46" s="1365" t="s">
        <v>8991</v>
      </c>
      <c r="AG46" s="1369" t="s">
        <v>382</v>
      </c>
      <c r="AH46" s="1369" t="s">
        <v>8992</v>
      </c>
      <c r="AI46" s="1369" t="s">
        <v>8993</v>
      </c>
      <c r="AJ46" s="1369" t="s">
        <v>8994</v>
      </c>
      <c r="AK46" s="1369" t="s">
        <v>8995</v>
      </c>
      <c r="AL46" s="1369" t="s">
        <v>8996</v>
      </c>
      <c r="AM46" s="1369" t="s">
        <v>6832</v>
      </c>
      <c r="AN46" s="1369" t="s">
        <v>8614</v>
      </c>
      <c r="AO46" s="1381" t="str">
        <f>HYPERLINK("https://clips.twitch.tv/AltruisticEmpathicManateeDoritosChip","1:20.90")</f>
        <v>1:20.90</v>
      </c>
      <c r="AP46" s="1369" t="s">
        <v>8997</v>
      </c>
      <c r="AQ46" s="1369" t="s">
        <v>8998</v>
      </c>
      <c r="AR46" s="1369" t="s">
        <v>8999</v>
      </c>
      <c r="AS46" s="1369" t="s">
        <v>8549</v>
      </c>
      <c r="AT46" s="1369" t="s">
        <v>9000</v>
      </c>
      <c r="AU46" s="1369" t="s">
        <v>9001</v>
      </c>
      <c r="AV46" s="1365" t="str">
        <f>TEXT(AU46-C46,"m:ss")</f>
        <v>2:40</v>
      </c>
      <c r="AW46" s="1419" t="s">
        <v>9002</v>
      </c>
    </row>
    <row r="47" ht="15.75" customHeight="1">
      <c r="A47" s="1429" t="s">
        <v>3275</v>
      </c>
      <c r="B47" s="1334" t="s">
        <v>7989</v>
      </c>
      <c r="C47" s="1354">
        <v>0.05127314814814815</v>
      </c>
      <c r="D47" s="1405" t="s">
        <v>9003</v>
      </c>
      <c r="E47" s="1371" t="s">
        <v>8556</v>
      </c>
      <c r="F47" s="1371" t="s">
        <v>9004</v>
      </c>
      <c r="G47" s="1405" t="s">
        <v>9005</v>
      </c>
      <c r="H47" s="1432" t="s">
        <v>9006</v>
      </c>
      <c r="I47" s="1371" t="s">
        <v>1018</v>
      </c>
      <c r="J47" s="1371" t="s">
        <v>8698</v>
      </c>
      <c r="K47" s="1371" t="s">
        <v>8759</v>
      </c>
      <c r="L47" s="1371" t="s">
        <v>2441</v>
      </c>
      <c r="M47" s="1371" t="s">
        <v>9007</v>
      </c>
      <c r="N47" s="1408" t="s">
        <v>9008</v>
      </c>
      <c r="O47" s="1371" t="s">
        <v>9009</v>
      </c>
      <c r="P47" s="1408" t="s">
        <v>9010</v>
      </c>
      <c r="Q47" s="1371" t="s">
        <v>2438</v>
      </c>
      <c r="R47" s="1371" t="s">
        <v>9011</v>
      </c>
      <c r="S47" s="1410" t="s">
        <v>8651</v>
      </c>
      <c r="T47" s="1371" t="s">
        <v>5661</v>
      </c>
      <c r="U47" s="1410" t="s">
        <v>9012</v>
      </c>
      <c r="V47" s="1371" t="s">
        <v>7578</v>
      </c>
      <c r="W47" s="1371" t="s">
        <v>9013</v>
      </c>
      <c r="X47" s="1371" t="s">
        <v>9014</v>
      </c>
      <c r="Y47" s="1371" t="s">
        <v>4500</v>
      </c>
      <c r="Z47" s="1371" t="s">
        <v>7021</v>
      </c>
      <c r="AA47" s="1376" t="s">
        <v>8945</v>
      </c>
      <c r="AB47" s="1371" t="s">
        <v>8398</v>
      </c>
      <c r="AC47" s="1371" t="s">
        <v>9015</v>
      </c>
      <c r="AD47" s="1371" t="s">
        <v>9016</v>
      </c>
      <c r="AE47" s="1459" t="s">
        <v>8004</v>
      </c>
      <c r="AF47" s="1371" t="s">
        <v>9017</v>
      </c>
      <c r="AG47" s="1371" t="s">
        <v>8770</v>
      </c>
      <c r="AH47" s="1371" t="s">
        <v>9018</v>
      </c>
      <c r="AI47" s="1412" t="s">
        <v>9019</v>
      </c>
      <c r="AJ47" s="1371" t="s">
        <v>9020</v>
      </c>
      <c r="AK47" s="1371" t="s">
        <v>3676</v>
      </c>
      <c r="AL47" s="1371" t="s">
        <v>1989</v>
      </c>
      <c r="AM47" s="1371" t="s">
        <v>9021</v>
      </c>
      <c r="AN47" s="1414" t="s">
        <v>2512</v>
      </c>
      <c r="AO47" s="1371" t="s">
        <v>3796</v>
      </c>
      <c r="AP47" s="1371" t="s">
        <v>9022</v>
      </c>
      <c r="AQ47" s="1414" t="s">
        <v>6701</v>
      </c>
      <c r="AR47" s="1371" t="s">
        <v>3158</v>
      </c>
      <c r="AS47" s="1493" t="s">
        <v>4874</v>
      </c>
      <c r="AT47" s="1371" t="s">
        <v>9023</v>
      </c>
      <c r="AU47" s="1399" t="s">
        <v>9024</v>
      </c>
      <c r="AV47" s="1369" t="s">
        <v>7648</v>
      </c>
      <c r="AW47" s="1422" t="s">
        <v>9025</v>
      </c>
    </row>
    <row r="48" ht="15.75" customHeight="1">
      <c r="A48" s="1435" t="s">
        <v>4004</v>
      </c>
      <c r="B48" s="1423" t="s">
        <v>7989</v>
      </c>
      <c r="C48" s="1354">
        <v>0.05130787037037037</v>
      </c>
      <c r="D48" s="1371" t="s">
        <v>9026</v>
      </c>
      <c r="E48" s="1405" t="s">
        <v>9027</v>
      </c>
      <c r="F48" s="1405" t="s">
        <v>9028</v>
      </c>
      <c r="G48" s="1436" t="s">
        <v>9029</v>
      </c>
      <c r="H48" s="1432" t="s">
        <v>9030</v>
      </c>
      <c r="I48" s="1432" t="s">
        <v>207</v>
      </c>
      <c r="J48" s="1408" t="s">
        <v>3858</v>
      </c>
      <c r="K48" s="1408" t="s">
        <v>9031</v>
      </c>
      <c r="L48" s="1408" t="s">
        <v>3975</v>
      </c>
      <c r="M48" s="1408" t="s">
        <v>1460</v>
      </c>
      <c r="N48" s="1438" t="s">
        <v>193</v>
      </c>
      <c r="O48" s="1408" t="s">
        <v>9032</v>
      </c>
      <c r="P48" s="1408" t="s">
        <v>373</v>
      </c>
      <c r="Q48" s="1410" t="s">
        <v>9033</v>
      </c>
      <c r="R48" s="1410" t="s">
        <v>3058</v>
      </c>
      <c r="S48" s="1439" t="s">
        <v>3699</v>
      </c>
      <c r="T48" s="1410" t="s">
        <v>8248</v>
      </c>
      <c r="U48" s="1439" t="s">
        <v>9034</v>
      </c>
      <c r="V48" s="1439" t="s">
        <v>1228</v>
      </c>
      <c r="W48" s="1376" t="s">
        <v>3355</v>
      </c>
      <c r="X48" s="1376" t="s">
        <v>688</v>
      </c>
      <c r="Y48" s="1376" t="s">
        <v>3570</v>
      </c>
      <c r="Z48" s="1376" t="s">
        <v>8239</v>
      </c>
      <c r="AA48" s="1376" t="s">
        <v>5097</v>
      </c>
      <c r="AB48" s="1376" t="s">
        <v>9035</v>
      </c>
      <c r="AC48" s="1440" t="s">
        <v>6186</v>
      </c>
      <c r="AD48" s="1405" t="s">
        <v>9036</v>
      </c>
      <c r="AE48" s="1436" t="s">
        <v>4628</v>
      </c>
      <c r="AF48" s="1412" t="s">
        <v>9037</v>
      </c>
      <c r="AG48" s="1412" t="s">
        <v>9038</v>
      </c>
      <c r="AH48" s="1412" t="s">
        <v>3123</v>
      </c>
      <c r="AI48" s="1412" t="s">
        <v>9039</v>
      </c>
      <c r="AJ48" s="1412" t="s">
        <v>9040</v>
      </c>
      <c r="AK48" s="1412" t="s">
        <v>9041</v>
      </c>
      <c r="AL48" s="1441" t="s">
        <v>5942</v>
      </c>
      <c r="AM48" s="1414" t="s">
        <v>9042</v>
      </c>
      <c r="AN48" s="1414" t="s">
        <v>3034</v>
      </c>
      <c r="AO48" s="1414" t="s">
        <v>9043</v>
      </c>
      <c r="AP48" s="1414" t="s">
        <v>9044</v>
      </c>
      <c r="AQ48" s="1414" t="s">
        <v>4050</v>
      </c>
      <c r="AR48" s="1414" t="s">
        <v>8909</v>
      </c>
      <c r="AS48" s="1413" t="s">
        <v>2265</v>
      </c>
      <c r="AT48" s="1408" t="s">
        <v>9045</v>
      </c>
      <c r="AU48" s="1399" t="s">
        <v>9046</v>
      </c>
      <c r="AV48" s="1365" t="str">
        <f t="shared" ref="AV48:AV53" si="4">TEXT(AU48-C48,"m:ss")</f>
        <v>2:51</v>
      </c>
      <c r="AW48" s="1422" t="s">
        <v>9047</v>
      </c>
    </row>
    <row r="49" ht="15.75" customHeight="1">
      <c r="A49" s="1367" t="s">
        <v>2255</v>
      </c>
      <c r="B49" s="1494" t="s">
        <v>8018</v>
      </c>
      <c r="C49" s="1462">
        <v>0.051319444444444445</v>
      </c>
      <c r="D49" s="1371" t="s">
        <v>9048</v>
      </c>
      <c r="E49" s="1365" t="s">
        <v>9049</v>
      </c>
      <c r="F49" s="1365" t="s">
        <v>9050</v>
      </c>
      <c r="G49" s="1365" t="s">
        <v>9051</v>
      </c>
      <c r="H49" s="1365" t="s">
        <v>9052</v>
      </c>
      <c r="I49" s="1365" t="s">
        <v>5953</v>
      </c>
      <c r="J49" s="1365" t="s">
        <v>9053</v>
      </c>
      <c r="K49" s="1365" t="s">
        <v>8418</v>
      </c>
      <c r="L49" s="1365" t="s">
        <v>3615</v>
      </c>
      <c r="M49" s="1365" t="s">
        <v>8809</v>
      </c>
      <c r="N49" s="1365" t="s">
        <v>8587</v>
      </c>
      <c r="O49" s="1365" t="s">
        <v>9054</v>
      </c>
      <c r="P49" s="1495" t="s">
        <v>8029</v>
      </c>
      <c r="Q49" s="1365" t="s">
        <v>7718</v>
      </c>
      <c r="R49" s="1365" t="s">
        <v>9055</v>
      </c>
      <c r="S49" s="1365" t="s">
        <v>1023</v>
      </c>
      <c r="T49" s="1365" t="s">
        <v>9056</v>
      </c>
      <c r="U49" s="1365" t="s">
        <v>937</v>
      </c>
      <c r="V49" s="1365" t="s">
        <v>446</v>
      </c>
      <c r="W49" s="1365" t="s">
        <v>9057</v>
      </c>
      <c r="X49" s="1365" t="s">
        <v>193</v>
      </c>
      <c r="Y49" s="1365" t="s">
        <v>3710</v>
      </c>
      <c r="Z49" s="1365" t="s">
        <v>6837</v>
      </c>
      <c r="AA49" s="1365" t="s">
        <v>8841</v>
      </c>
      <c r="AB49" s="1365" t="s">
        <v>4023</v>
      </c>
      <c r="AC49" s="1365" t="s">
        <v>140</v>
      </c>
      <c r="AD49" s="1365" t="s">
        <v>9058</v>
      </c>
      <c r="AE49" s="1495" t="s">
        <v>2508</v>
      </c>
      <c r="AF49" s="1495" t="s">
        <v>2408</v>
      </c>
      <c r="AG49" s="1365" t="s">
        <v>4185</v>
      </c>
      <c r="AH49" s="1365" t="s">
        <v>9059</v>
      </c>
      <c r="AI49" s="1365" t="s">
        <v>9060</v>
      </c>
      <c r="AJ49" s="1365" t="s">
        <v>9061</v>
      </c>
      <c r="AK49" s="1365" t="s">
        <v>7233</v>
      </c>
      <c r="AL49" s="1365" t="s">
        <v>5751</v>
      </c>
      <c r="AM49" s="1495" t="s">
        <v>8046</v>
      </c>
      <c r="AN49" s="1369" t="s">
        <v>2061</v>
      </c>
      <c r="AO49" s="1365" t="s">
        <v>4625</v>
      </c>
      <c r="AP49" s="1365" t="s">
        <v>9062</v>
      </c>
      <c r="AQ49" s="1365" t="s">
        <v>9063</v>
      </c>
      <c r="AR49" s="1365" t="s">
        <v>8428</v>
      </c>
      <c r="AS49" s="1495" t="s">
        <v>5018</v>
      </c>
      <c r="AT49" s="1365" t="s">
        <v>9064</v>
      </c>
      <c r="AU49" s="1365" t="s">
        <v>9065</v>
      </c>
      <c r="AV49" s="1365" t="str">
        <f t="shared" si="4"/>
        <v>3:15</v>
      </c>
      <c r="AW49" s="1419" t="s">
        <v>9066</v>
      </c>
    </row>
    <row r="50">
      <c r="A50" s="1429" t="s">
        <v>1520</v>
      </c>
      <c r="B50" s="1421" t="s">
        <v>7963</v>
      </c>
      <c r="C50" s="1354">
        <v>0.05133101851851852</v>
      </c>
      <c r="D50" s="1431" t="s">
        <v>9067</v>
      </c>
      <c r="E50" s="1405" t="s">
        <v>9068</v>
      </c>
      <c r="F50" s="1405" t="s">
        <v>9069</v>
      </c>
      <c r="G50" s="1405" t="s">
        <v>9070</v>
      </c>
      <c r="H50" s="1432" t="s">
        <v>9071</v>
      </c>
      <c r="I50" s="1432" t="s">
        <v>2810</v>
      </c>
      <c r="J50" s="1408" t="s">
        <v>1728</v>
      </c>
      <c r="K50" s="1408" t="s">
        <v>8358</v>
      </c>
      <c r="L50" s="1408" t="s">
        <v>3687</v>
      </c>
      <c r="M50" s="1408" t="s">
        <v>9072</v>
      </c>
      <c r="N50" s="1408" t="s">
        <v>8147</v>
      </c>
      <c r="O50" s="1408" t="s">
        <v>9073</v>
      </c>
      <c r="P50" s="1408" t="s">
        <v>8125</v>
      </c>
      <c r="Q50" s="1410" t="s">
        <v>9074</v>
      </c>
      <c r="R50" s="1410" t="s">
        <v>8857</v>
      </c>
      <c r="S50" s="1410" t="s">
        <v>8196</v>
      </c>
      <c r="T50" s="1410" t="s">
        <v>8864</v>
      </c>
      <c r="U50" s="1410" t="s">
        <v>3779</v>
      </c>
      <c r="V50" s="1410" t="s">
        <v>8627</v>
      </c>
      <c r="W50" s="1376" t="s">
        <v>9075</v>
      </c>
      <c r="X50" s="1376" t="s">
        <v>9076</v>
      </c>
      <c r="Y50" s="1376" t="s">
        <v>5157</v>
      </c>
      <c r="Z50" s="1376" t="s">
        <v>1468</v>
      </c>
      <c r="AA50" s="1376" t="s">
        <v>9077</v>
      </c>
      <c r="AB50" s="1376" t="s">
        <v>5799</v>
      </c>
      <c r="AC50" s="1376" t="s">
        <v>259</v>
      </c>
      <c r="AD50" s="1405" t="s">
        <v>8329</v>
      </c>
      <c r="AE50" s="1405" t="s">
        <v>5157</v>
      </c>
      <c r="AF50" s="1412" t="s">
        <v>9078</v>
      </c>
      <c r="AG50" s="1412" t="s">
        <v>7337</v>
      </c>
      <c r="AH50" s="1412" t="s">
        <v>3662</v>
      </c>
      <c r="AI50" s="1412" t="s">
        <v>9079</v>
      </c>
      <c r="AJ50" s="1412" t="s">
        <v>9080</v>
      </c>
      <c r="AK50" s="1412" t="s">
        <v>8987</v>
      </c>
      <c r="AL50" s="1412" t="s">
        <v>2269</v>
      </c>
      <c r="AM50" s="1414" t="s">
        <v>9081</v>
      </c>
      <c r="AN50" s="1414" t="s">
        <v>3754</v>
      </c>
      <c r="AO50" s="1414" t="s">
        <v>8557</v>
      </c>
      <c r="AP50" s="1414" t="s">
        <v>9082</v>
      </c>
      <c r="AQ50" s="1414" t="s">
        <v>8667</v>
      </c>
      <c r="AR50" s="1414" t="s">
        <v>9083</v>
      </c>
      <c r="AS50" s="1414" t="s">
        <v>9084</v>
      </c>
      <c r="AT50" s="1408" t="s">
        <v>9085</v>
      </c>
      <c r="AU50" s="1399" t="s">
        <v>9086</v>
      </c>
      <c r="AV50" s="1365" t="str">
        <f t="shared" si="4"/>
        <v>1:34</v>
      </c>
      <c r="AW50" s="1434"/>
    </row>
    <row r="51">
      <c r="A51" s="1429" t="s">
        <v>2628</v>
      </c>
      <c r="B51" s="1421" t="s">
        <v>7963</v>
      </c>
      <c r="C51" s="1354">
        <v>0.05134259259259259</v>
      </c>
      <c r="D51" s="1405" t="s">
        <v>9087</v>
      </c>
      <c r="E51" s="1405" t="s">
        <v>5950</v>
      </c>
      <c r="F51" s="1405" t="s">
        <v>9088</v>
      </c>
      <c r="G51" s="1405" t="s">
        <v>9089</v>
      </c>
      <c r="H51" s="1405" t="s">
        <v>9090</v>
      </c>
      <c r="I51" s="1405" t="s">
        <v>1094</v>
      </c>
      <c r="J51" s="1408" t="s">
        <v>4680</v>
      </c>
      <c r="K51" s="1408" t="s">
        <v>9091</v>
      </c>
      <c r="L51" s="1408" t="s">
        <v>4794</v>
      </c>
      <c r="M51" s="1408" t="s">
        <v>3334</v>
      </c>
      <c r="N51" s="1408" t="s">
        <v>1659</v>
      </c>
      <c r="O51" s="1408" t="s">
        <v>9092</v>
      </c>
      <c r="P51" s="1408" t="s">
        <v>1455</v>
      </c>
      <c r="Q51" s="1410" t="s">
        <v>9093</v>
      </c>
      <c r="R51" s="1410" t="s">
        <v>2518</v>
      </c>
      <c r="S51" s="1410" t="s">
        <v>9094</v>
      </c>
      <c r="T51" s="1410" t="s">
        <v>9095</v>
      </c>
      <c r="U51" s="1410" t="s">
        <v>8938</v>
      </c>
      <c r="V51" s="1410" t="s">
        <v>9096</v>
      </c>
      <c r="W51" s="1376" t="s">
        <v>9097</v>
      </c>
      <c r="X51" s="1376" t="s">
        <v>8042</v>
      </c>
      <c r="Y51" s="1376" t="s">
        <v>8678</v>
      </c>
      <c r="Z51" s="1376" t="s">
        <v>2680</v>
      </c>
      <c r="AA51" s="1369" t="s">
        <v>584</v>
      </c>
      <c r="AB51" s="1376" t="s">
        <v>9098</v>
      </c>
      <c r="AC51" s="1376" t="s">
        <v>8522</v>
      </c>
      <c r="AD51" s="1405" t="s">
        <v>9099</v>
      </c>
      <c r="AE51" s="1405" t="s">
        <v>9100</v>
      </c>
      <c r="AF51" s="1412" t="s">
        <v>9101</v>
      </c>
      <c r="AG51" s="1412" t="s">
        <v>9102</v>
      </c>
      <c r="AH51" s="1412" t="s">
        <v>1546</v>
      </c>
      <c r="AI51" s="1412" t="s">
        <v>415</v>
      </c>
      <c r="AJ51" s="1412" t="s">
        <v>9103</v>
      </c>
      <c r="AK51" s="1412" t="s">
        <v>9104</v>
      </c>
      <c r="AL51" s="1412" t="s">
        <v>5300</v>
      </c>
      <c r="AM51" s="1414" t="s">
        <v>9105</v>
      </c>
      <c r="AN51" s="1414" t="s">
        <v>5908</v>
      </c>
      <c r="AO51" s="1414" t="s">
        <v>9106</v>
      </c>
      <c r="AP51" s="1414" t="s">
        <v>9107</v>
      </c>
      <c r="AQ51" s="1414" t="s">
        <v>8667</v>
      </c>
      <c r="AR51" s="1414" t="s">
        <v>9108</v>
      </c>
      <c r="AS51" s="1414" t="s">
        <v>1545</v>
      </c>
      <c r="AT51" s="1408" t="s">
        <v>9109</v>
      </c>
      <c r="AU51" s="1399" t="s">
        <v>8974</v>
      </c>
      <c r="AV51" s="1365" t="str">
        <f t="shared" si="4"/>
        <v>2:56</v>
      </c>
      <c r="AW51" s="1422" t="s">
        <v>9110</v>
      </c>
    </row>
    <row r="52" ht="15.75" customHeight="1">
      <c r="A52" s="1388" t="s">
        <v>1275</v>
      </c>
      <c r="B52" s="1494" t="s">
        <v>8018</v>
      </c>
      <c r="C52" s="1482">
        <v>0.05134259259259259</v>
      </c>
      <c r="D52" s="1371" t="s">
        <v>9111</v>
      </c>
      <c r="E52" s="1436" t="s">
        <v>9112</v>
      </c>
      <c r="F52" s="1436" t="s">
        <v>9088</v>
      </c>
      <c r="G52" s="1436" t="s">
        <v>9113</v>
      </c>
      <c r="H52" s="1407" t="s">
        <v>9114</v>
      </c>
      <c r="I52" s="1496" t="s">
        <v>345</v>
      </c>
      <c r="J52" s="1438" t="s">
        <v>9115</v>
      </c>
      <c r="K52" s="1438" t="s">
        <v>3512</v>
      </c>
      <c r="L52" s="1497" t="s">
        <v>3463</v>
      </c>
      <c r="M52" s="1438" t="s">
        <v>8117</v>
      </c>
      <c r="N52" s="1438" t="s">
        <v>9116</v>
      </c>
      <c r="O52" s="1497" t="s">
        <v>8028</v>
      </c>
      <c r="P52" s="1438" t="s">
        <v>383</v>
      </c>
      <c r="Q52" s="1439" t="s">
        <v>9117</v>
      </c>
      <c r="R52" s="1439" t="s">
        <v>9118</v>
      </c>
      <c r="S52" s="1498" t="s">
        <v>8032</v>
      </c>
      <c r="T52" s="1498" t="s">
        <v>8033</v>
      </c>
      <c r="U52" s="1439" t="s">
        <v>9119</v>
      </c>
      <c r="V52" s="1439" t="s">
        <v>3747</v>
      </c>
      <c r="W52" s="1499" t="s">
        <v>8036</v>
      </c>
      <c r="X52" s="1440" t="s">
        <v>3885</v>
      </c>
      <c r="Y52" s="1440" t="s">
        <v>5953</v>
      </c>
      <c r="Z52" s="1440" t="s">
        <v>7130</v>
      </c>
      <c r="AA52" s="1440" t="s">
        <v>8461</v>
      </c>
      <c r="AB52" s="1499" t="s">
        <v>8040</v>
      </c>
      <c r="AC52" s="1440" t="s">
        <v>6060</v>
      </c>
      <c r="AD52" s="1500" t="s">
        <v>8041</v>
      </c>
      <c r="AE52" s="1436" t="s">
        <v>9120</v>
      </c>
      <c r="AF52" s="1441" t="s">
        <v>9121</v>
      </c>
      <c r="AG52" s="1441" t="s">
        <v>9122</v>
      </c>
      <c r="AH52" s="1441" t="s">
        <v>9123</v>
      </c>
      <c r="AI52" s="1441" t="s">
        <v>9124</v>
      </c>
      <c r="AJ52" s="1441" t="s">
        <v>9125</v>
      </c>
      <c r="AK52" s="1501" t="s">
        <v>8044</v>
      </c>
      <c r="AL52" s="1441" t="s">
        <v>9126</v>
      </c>
      <c r="AM52" s="1413" t="s">
        <v>8968</v>
      </c>
      <c r="AN52" s="1414" t="s">
        <v>3961</v>
      </c>
      <c r="AO52" s="1413" t="s">
        <v>9127</v>
      </c>
      <c r="AP52" s="1413" t="s">
        <v>9128</v>
      </c>
      <c r="AQ52" s="1413" t="s">
        <v>9129</v>
      </c>
      <c r="AR52" s="1413" t="s">
        <v>9130</v>
      </c>
      <c r="AS52" s="1413" t="s">
        <v>4291</v>
      </c>
      <c r="AT52" s="1438" t="s">
        <v>9131</v>
      </c>
      <c r="AU52" s="1442" t="s">
        <v>9132</v>
      </c>
      <c r="AV52" s="1365" t="str">
        <f t="shared" si="4"/>
        <v>1:58</v>
      </c>
      <c r="AW52" s="1434"/>
    </row>
    <row r="53" ht="15.75" customHeight="1">
      <c r="A53" s="1281" t="s">
        <v>3257</v>
      </c>
      <c r="B53" s="1353" t="s">
        <v>7963</v>
      </c>
      <c r="C53" s="1462">
        <v>0.05134259259259259</v>
      </c>
      <c r="D53" s="1371" t="s">
        <v>9133</v>
      </c>
      <c r="E53" s="1365" t="s">
        <v>9134</v>
      </c>
      <c r="F53" s="1365" t="s">
        <v>9135</v>
      </c>
      <c r="G53" s="1365" t="s">
        <v>9136</v>
      </c>
      <c r="H53" s="1365" t="s">
        <v>3939</v>
      </c>
      <c r="I53" s="1365" t="s">
        <v>5754</v>
      </c>
      <c r="J53" s="1365" t="s">
        <v>9137</v>
      </c>
      <c r="K53" s="1365" t="s">
        <v>3524</v>
      </c>
      <c r="L53" s="1365" t="s">
        <v>9138</v>
      </c>
      <c r="M53" s="1365" t="s">
        <v>9139</v>
      </c>
      <c r="N53" s="1365" t="s">
        <v>2489</v>
      </c>
      <c r="O53" s="1365" t="s">
        <v>9140</v>
      </c>
      <c r="P53" s="1365" t="s">
        <v>4881</v>
      </c>
      <c r="Q53" s="1365" t="s">
        <v>2049</v>
      </c>
      <c r="R53" s="1365" t="s">
        <v>8857</v>
      </c>
      <c r="S53" s="1365" t="s">
        <v>8718</v>
      </c>
      <c r="T53" s="1365" t="s">
        <v>8570</v>
      </c>
      <c r="U53" s="1365" t="s">
        <v>9141</v>
      </c>
      <c r="V53" s="1365" t="s">
        <v>8000</v>
      </c>
      <c r="W53" s="1365" t="s">
        <v>9142</v>
      </c>
      <c r="X53" s="1365" t="s">
        <v>9143</v>
      </c>
      <c r="Y53" s="1365" t="s">
        <v>383</v>
      </c>
      <c r="Z53" s="1365" t="s">
        <v>6561</v>
      </c>
      <c r="AA53" s="1365" t="s">
        <v>1397</v>
      </c>
      <c r="AB53" s="1365" t="s">
        <v>8063</v>
      </c>
      <c r="AC53" s="1365" t="s">
        <v>1377</v>
      </c>
      <c r="AD53" s="1365" t="s">
        <v>9144</v>
      </c>
      <c r="AE53" s="1365" t="s">
        <v>383</v>
      </c>
      <c r="AF53" s="1365" t="s">
        <v>9145</v>
      </c>
      <c r="AG53" s="1365" t="s">
        <v>9146</v>
      </c>
      <c r="AH53" s="1365" t="s">
        <v>4850</v>
      </c>
      <c r="AI53" s="1365" t="s">
        <v>9021</v>
      </c>
      <c r="AJ53" s="1365" t="s">
        <v>9080</v>
      </c>
      <c r="AK53" s="1365" t="s">
        <v>6860</v>
      </c>
      <c r="AL53" s="1365" t="s">
        <v>9147</v>
      </c>
      <c r="AM53" s="1365" t="s">
        <v>3811</v>
      </c>
      <c r="AN53" s="1365" t="s">
        <v>9148</v>
      </c>
      <c r="AO53" s="1365" t="s">
        <v>8139</v>
      </c>
      <c r="AP53" s="1365" t="s">
        <v>9149</v>
      </c>
      <c r="AQ53" s="1365" t="s">
        <v>9150</v>
      </c>
      <c r="AR53" s="1365" t="s">
        <v>9151</v>
      </c>
      <c r="AS53" s="1413" t="s">
        <v>3993</v>
      </c>
      <c r="AT53" s="1365" t="s">
        <v>9152</v>
      </c>
      <c r="AU53" s="1365" t="s">
        <v>8574</v>
      </c>
      <c r="AV53" s="1365" t="str">
        <f t="shared" si="4"/>
        <v>2:27</v>
      </c>
      <c r="AW53" s="1419"/>
    </row>
    <row r="54" ht="15.75" customHeight="1">
      <c r="A54" s="1367" t="s">
        <v>1209</v>
      </c>
      <c r="B54" s="1368" t="s">
        <v>8018</v>
      </c>
      <c r="C54" s="1379">
        <v>0.05140046296296296</v>
      </c>
      <c r="D54" s="1369" t="s">
        <v>9153</v>
      </c>
      <c r="E54" s="1369" t="s">
        <v>9154</v>
      </c>
      <c r="F54" s="1369" t="s">
        <v>9155</v>
      </c>
      <c r="G54" s="1485" t="s">
        <v>8022</v>
      </c>
      <c r="H54" s="1371" t="s">
        <v>9156</v>
      </c>
      <c r="I54" s="1369" t="s">
        <v>1961</v>
      </c>
      <c r="J54" s="1485" t="s">
        <v>8024</v>
      </c>
      <c r="K54" s="1485" t="s">
        <v>9157</v>
      </c>
      <c r="L54" s="1369" t="s">
        <v>9158</v>
      </c>
      <c r="M54" s="1485" t="s">
        <v>8026</v>
      </c>
      <c r="N54" s="1369" t="s">
        <v>9159</v>
      </c>
      <c r="O54" s="1369" t="s">
        <v>3355</v>
      </c>
      <c r="P54" s="1369" t="s">
        <v>978</v>
      </c>
      <c r="Q54" s="1369" t="s">
        <v>8935</v>
      </c>
      <c r="R54" s="1369" t="s">
        <v>2897</v>
      </c>
      <c r="S54" s="1369" t="s">
        <v>9160</v>
      </c>
      <c r="T54" s="1369" t="s">
        <v>8563</v>
      </c>
      <c r="U54" s="1369" t="s">
        <v>8875</v>
      </c>
      <c r="V54" s="1369" t="s">
        <v>5477</v>
      </c>
      <c r="W54" s="1369" t="s">
        <v>9161</v>
      </c>
      <c r="X54" s="1369" t="s">
        <v>622</v>
      </c>
      <c r="Y54" s="1369" t="s">
        <v>9162</v>
      </c>
      <c r="Z54" s="1369" t="s">
        <v>9163</v>
      </c>
      <c r="AA54" s="1502" t="s">
        <v>8039</v>
      </c>
      <c r="AB54" s="1369" t="s">
        <v>5594</v>
      </c>
      <c r="AC54" s="1369" t="s">
        <v>4734</v>
      </c>
      <c r="AD54" s="1369" t="s">
        <v>9164</v>
      </c>
      <c r="AE54" s="1369" t="s">
        <v>2524</v>
      </c>
      <c r="AF54" s="1369" t="s">
        <v>3150</v>
      </c>
      <c r="AG54" s="1485" t="s">
        <v>4277</v>
      </c>
      <c r="AH54" s="1485" t="s">
        <v>4876</v>
      </c>
      <c r="AI54" s="1369" t="s">
        <v>9165</v>
      </c>
      <c r="AJ54" s="1369" t="s">
        <v>9166</v>
      </c>
      <c r="AK54" s="1369" t="s">
        <v>7105</v>
      </c>
      <c r="AL54" s="1369" t="s">
        <v>3614</v>
      </c>
      <c r="AM54" s="1369" t="s">
        <v>9167</v>
      </c>
      <c r="AN54" s="1369" t="s">
        <v>3377</v>
      </c>
      <c r="AO54" s="1485" t="s">
        <v>8048</v>
      </c>
      <c r="AP54" s="1503" t="s">
        <v>8049</v>
      </c>
      <c r="AQ54" s="1369" t="s">
        <v>9168</v>
      </c>
      <c r="AR54" s="1369" t="s">
        <v>9169</v>
      </c>
      <c r="AS54" s="1369" t="s">
        <v>5203</v>
      </c>
      <c r="AT54" s="1369" t="s">
        <v>9170</v>
      </c>
      <c r="AU54" s="1369" t="s">
        <v>3337</v>
      </c>
      <c r="AV54" s="1369" t="s">
        <v>7535</v>
      </c>
      <c r="AW54" s="1378" t="s">
        <v>9171</v>
      </c>
    </row>
    <row r="55" ht="15.75" customHeight="1">
      <c r="A55" s="1429" t="s">
        <v>3400</v>
      </c>
      <c r="B55" s="1483" t="s">
        <v>7963</v>
      </c>
      <c r="C55" s="1504">
        <v>0.05143518518518519</v>
      </c>
      <c r="D55" s="1405" t="s">
        <v>9172</v>
      </c>
      <c r="E55" s="1405" t="s">
        <v>8955</v>
      </c>
      <c r="F55" s="1405" t="s">
        <v>9173</v>
      </c>
      <c r="G55" s="1405" t="s">
        <v>8346</v>
      </c>
      <c r="H55" s="1432" t="s">
        <v>9174</v>
      </c>
      <c r="I55" s="1432" t="s">
        <v>6532</v>
      </c>
      <c r="J55" s="1408" t="s">
        <v>8653</v>
      </c>
      <c r="K55" s="1408" t="s">
        <v>9175</v>
      </c>
      <c r="L55" s="1408" t="s">
        <v>4276</v>
      </c>
      <c r="M55" s="1408" t="s">
        <v>7046</v>
      </c>
      <c r="N55" s="1505" t="s">
        <v>1025</v>
      </c>
      <c r="O55" s="1408" t="s">
        <v>3577</v>
      </c>
      <c r="P55" s="1408" t="s">
        <v>406</v>
      </c>
      <c r="Q55" s="1410" t="s">
        <v>9176</v>
      </c>
      <c r="R55" s="1410" t="s">
        <v>8608</v>
      </c>
      <c r="S55" s="1410" t="s">
        <v>9177</v>
      </c>
      <c r="T55" s="1410" t="s">
        <v>8861</v>
      </c>
      <c r="U55" s="1410" t="s">
        <v>8666</v>
      </c>
      <c r="V55" s="1410" t="s">
        <v>2195</v>
      </c>
      <c r="W55" s="1376" t="s">
        <v>5304</v>
      </c>
      <c r="X55" s="1376" t="s">
        <v>9178</v>
      </c>
      <c r="Y55" s="1376" t="s">
        <v>2951</v>
      </c>
      <c r="Z55" s="1376" t="s">
        <v>9179</v>
      </c>
      <c r="AA55" s="1376" t="s">
        <v>9178</v>
      </c>
      <c r="AB55" s="1376" t="s">
        <v>8764</v>
      </c>
      <c r="AC55" s="1376" t="s">
        <v>146</v>
      </c>
      <c r="AD55" s="1405" t="s">
        <v>9180</v>
      </c>
      <c r="AE55" s="1405" t="s">
        <v>4834</v>
      </c>
      <c r="AF55" s="1412" t="s">
        <v>9181</v>
      </c>
      <c r="AG55" s="1412" t="s">
        <v>9182</v>
      </c>
      <c r="AH55" s="1412" t="s">
        <v>4408</v>
      </c>
      <c r="AI55" s="1412" t="s">
        <v>9182</v>
      </c>
      <c r="AJ55" s="1412" t="s">
        <v>9183</v>
      </c>
      <c r="AK55" s="1506" t="s">
        <v>4185</v>
      </c>
      <c r="AL55" s="1412" t="s">
        <v>8596</v>
      </c>
      <c r="AM55" s="1414" t="s">
        <v>9184</v>
      </c>
      <c r="AN55" s="1414" t="s">
        <v>564</v>
      </c>
      <c r="AO55" s="1414" t="s">
        <v>3403</v>
      </c>
      <c r="AP55" s="1414" t="s">
        <v>9185</v>
      </c>
      <c r="AQ55" s="1371" t="s">
        <v>4142</v>
      </c>
      <c r="AR55" s="1507" t="s">
        <v>8217</v>
      </c>
      <c r="AS55" s="1414" t="s">
        <v>9186</v>
      </c>
      <c r="AT55" s="1408" t="s">
        <v>9187</v>
      </c>
      <c r="AU55" s="1399" t="s">
        <v>9188</v>
      </c>
      <c r="AV55" s="1365" t="str">
        <f t="shared" ref="AV55:AV63" si="5">TEXT(AU55-C55,"m:ss")</f>
        <v>4:08</v>
      </c>
      <c r="AW55" s="1422" t="s">
        <v>9189</v>
      </c>
    </row>
    <row r="56" ht="15.75" customHeight="1">
      <c r="A56" s="1435" t="s">
        <v>1606</v>
      </c>
      <c r="B56" s="1353" t="s">
        <v>7963</v>
      </c>
      <c r="C56" s="1354">
        <v>0.05157407407407407</v>
      </c>
      <c r="D56" s="1371" t="s">
        <v>9190</v>
      </c>
      <c r="E56" s="1405" t="s">
        <v>9191</v>
      </c>
      <c r="F56" s="1405" t="s">
        <v>9192</v>
      </c>
      <c r="G56" s="1436" t="s">
        <v>8673</v>
      </c>
      <c r="H56" s="1407" t="s">
        <v>9193</v>
      </c>
      <c r="I56" s="1407" t="s">
        <v>1755</v>
      </c>
      <c r="J56" s="1438" t="s">
        <v>5127</v>
      </c>
      <c r="K56" s="1438" t="s">
        <v>3074</v>
      </c>
      <c r="L56" s="1438" t="s">
        <v>9194</v>
      </c>
      <c r="M56" s="1438" t="s">
        <v>8854</v>
      </c>
      <c r="N56" s="1438" t="s">
        <v>1184</v>
      </c>
      <c r="O56" s="1438" t="s">
        <v>9161</v>
      </c>
      <c r="P56" s="1438" t="s">
        <v>8221</v>
      </c>
      <c r="Q56" s="1439" t="s">
        <v>9195</v>
      </c>
      <c r="R56" s="1439" t="s">
        <v>9196</v>
      </c>
      <c r="S56" s="1439" t="s">
        <v>9197</v>
      </c>
      <c r="T56" s="1439" t="s">
        <v>6832</v>
      </c>
      <c r="U56" s="1439" t="s">
        <v>6781</v>
      </c>
      <c r="V56" s="1439" t="s">
        <v>4782</v>
      </c>
      <c r="W56" s="1440" t="s">
        <v>9198</v>
      </c>
      <c r="X56" s="1440" t="s">
        <v>9199</v>
      </c>
      <c r="Y56" s="1440" t="s">
        <v>3710</v>
      </c>
      <c r="Z56" s="1440" t="s">
        <v>8040</v>
      </c>
      <c r="AA56" s="1440" t="s">
        <v>5624</v>
      </c>
      <c r="AB56" s="1440" t="s">
        <v>5374</v>
      </c>
      <c r="AC56" s="1440" t="s">
        <v>9200</v>
      </c>
      <c r="AD56" s="1405" t="s">
        <v>9201</v>
      </c>
      <c r="AE56" s="1436" t="s">
        <v>5176</v>
      </c>
      <c r="AF56" s="1441" t="s">
        <v>9202</v>
      </c>
      <c r="AG56" s="1441" t="s">
        <v>9203</v>
      </c>
      <c r="AH56" s="1441" t="s">
        <v>9204</v>
      </c>
      <c r="AI56" s="1441" t="s">
        <v>969</v>
      </c>
      <c r="AJ56" s="1441" t="s">
        <v>9205</v>
      </c>
      <c r="AK56" s="1412" t="s">
        <v>622</v>
      </c>
      <c r="AL56" s="1412" t="s">
        <v>9206</v>
      </c>
      <c r="AM56" s="1413" t="s">
        <v>3148</v>
      </c>
      <c r="AN56" s="1413" t="s">
        <v>9207</v>
      </c>
      <c r="AO56" s="1413" t="s">
        <v>9208</v>
      </c>
      <c r="AP56" s="1413" t="s">
        <v>9209</v>
      </c>
      <c r="AQ56" s="1413" t="s">
        <v>9210</v>
      </c>
      <c r="AR56" s="1414" t="s">
        <v>7331</v>
      </c>
      <c r="AS56" s="1413" t="s">
        <v>3993</v>
      </c>
      <c r="AT56" s="1438" t="s">
        <v>9211</v>
      </c>
      <c r="AU56" s="1442" t="s">
        <v>9212</v>
      </c>
      <c r="AV56" s="1365" t="str">
        <f t="shared" si="5"/>
        <v>4:40</v>
      </c>
      <c r="AW56" s="1434" t="s">
        <v>9213</v>
      </c>
    </row>
    <row r="57" ht="15.75" customHeight="1">
      <c r="A57" s="1429" t="s">
        <v>9214</v>
      </c>
      <c r="B57" s="1421" t="s">
        <v>7963</v>
      </c>
      <c r="C57" s="1354">
        <v>0.051631944444444446</v>
      </c>
      <c r="D57" s="1405" t="s">
        <v>9215</v>
      </c>
      <c r="E57" s="1405" t="s">
        <v>6112</v>
      </c>
      <c r="F57" s="1405" t="s">
        <v>8829</v>
      </c>
      <c r="G57" s="1405" t="s">
        <v>9216</v>
      </c>
      <c r="H57" s="1432" t="s">
        <v>9217</v>
      </c>
      <c r="I57" s="1432" t="s">
        <v>9218</v>
      </c>
      <c r="J57" s="1408" t="s">
        <v>9219</v>
      </c>
      <c r="K57" s="1408" t="s">
        <v>7105</v>
      </c>
      <c r="L57" s="1408" t="s">
        <v>4539</v>
      </c>
      <c r="M57" s="1408" t="s">
        <v>9220</v>
      </c>
      <c r="N57" s="1408" t="s">
        <v>8609</v>
      </c>
      <c r="O57" s="1408" t="s">
        <v>9221</v>
      </c>
      <c r="P57" s="1408" t="s">
        <v>6146</v>
      </c>
      <c r="Q57" s="1410" t="s">
        <v>9222</v>
      </c>
      <c r="R57" s="1410" t="s">
        <v>9055</v>
      </c>
      <c r="S57" s="1410" t="s">
        <v>5308</v>
      </c>
      <c r="T57" s="1410" t="s">
        <v>5728</v>
      </c>
      <c r="U57" s="1410" t="s">
        <v>9223</v>
      </c>
      <c r="V57" s="1410" t="s">
        <v>9224</v>
      </c>
      <c r="W57" s="1376" t="s">
        <v>9225</v>
      </c>
      <c r="X57" s="1376" t="s">
        <v>622</v>
      </c>
      <c r="Y57" s="1376" t="s">
        <v>4773</v>
      </c>
      <c r="Z57" s="1376" t="s">
        <v>9226</v>
      </c>
      <c r="AA57" s="1369" t="s">
        <v>2905</v>
      </c>
      <c r="AB57" s="1376" t="s">
        <v>8817</v>
      </c>
      <c r="AC57" s="1376" t="s">
        <v>4325</v>
      </c>
      <c r="AD57" s="1405" t="s">
        <v>9227</v>
      </c>
      <c r="AE57" s="1405" t="s">
        <v>8452</v>
      </c>
      <c r="AF57" s="1508" t="s">
        <v>9228</v>
      </c>
      <c r="AG57" s="1412" t="s">
        <v>6215</v>
      </c>
      <c r="AH57" s="1412" t="s">
        <v>9204</v>
      </c>
      <c r="AI57" s="1412" t="s">
        <v>2989</v>
      </c>
      <c r="AJ57" s="1412" t="s">
        <v>9229</v>
      </c>
      <c r="AK57" s="1412" t="s">
        <v>1489</v>
      </c>
      <c r="AL57" s="1412" t="s">
        <v>9230</v>
      </c>
      <c r="AM57" s="1414" t="s">
        <v>5624</v>
      </c>
      <c r="AN57" s="1414" t="s">
        <v>5300</v>
      </c>
      <c r="AO57" s="1414" t="s">
        <v>6046</v>
      </c>
      <c r="AP57" s="1414" t="s">
        <v>9231</v>
      </c>
      <c r="AQ57" s="1414" t="s">
        <v>3082</v>
      </c>
      <c r="AR57" s="1414" t="s">
        <v>8784</v>
      </c>
      <c r="AS57" s="1414" t="s">
        <v>3775</v>
      </c>
      <c r="AT57" s="1408" t="s">
        <v>9232</v>
      </c>
      <c r="AU57" s="1399" t="s">
        <v>9233</v>
      </c>
      <c r="AV57" s="1365" t="str">
        <f t="shared" si="5"/>
        <v>2:25</v>
      </c>
      <c r="AW57" s="1457" t="s">
        <v>9234</v>
      </c>
    </row>
    <row r="58" ht="15.75" customHeight="1">
      <c r="A58" s="1444" t="s">
        <v>9235</v>
      </c>
      <c r="B58" s="1353" t="s">
        <v>7963</v>
      </c>
      <c r="C58" s="1462">
        <v>0.051631944444444446</v>
      </c>
      <c r="D58" s="1371" t="s">
        <v>9236</v>
      </c>
      <c r="E58" s="1365" t="s">
        <v>7006</v>
      </c>
      <c r="F58" s="1365" t="s">
        <v>8049</v>
      </c>
      <c r="G58" s="1365" t="s">
        <v>9237</v>
      </c>
      <c r="H58" s="1365" t="s">
        <v>9238</v>
      </c>
      <c r="I58" s="1365" t="s">
        <v>4734</v>
      </c>
      <c r="J58" s="1365" t="s">
        <v>3075</v>
      </c>
      <c r="K58" s="1365" t="s">
        <v>9239</v>
      </c>
      <c r="L58" s="1365" t="s">
        <v>5096</v>
      </c>
      <c r="M58" s="1365" t="s">
        <v>705</v>
      </c>
      <c r="N58" s="1365" t="s">
        <v>9240</v>
      </c>
      <c r="O58" s="1365" t="s">
        <v>4336</v>
      </c>
      <c r="P58" s="1365" t="s">
        <v>7994</v>
      </c>
      <c r="Q58" s="1365" t="s">
        <v>9241</v>
      </c>
      <c r="R58" s="1365" t="s">
        <v>6317</v>
      </c>
      <c r="S58" s="1365" t="s">
        <v>8999</v>
      </c>
      <c r="T58" s="1365" t="s">
        <v>9081</v>
      </c>
      <c r="U58" s="1365" t="s">
        <v>9242</v>
      </c>
      <c r="V58" s="1365" t="s">
        <v>9243</v>
      </c>
      <c r="W58" s="1365" t="s">
        <v>9244</v>
      </c>
      <c r="X58" s="1365" t="s">
        <v>9165</v>
      </c>
      <c r="Y58" s="1365" t="s">
        <v>4325</v>
      </c>
      <c r="Z58" s="1365" t="s">
        <v>6772</v>
      </c>
      <c r="AA58" s="1365" t="s">
        <v>8545</v>
      </c>
      <c r="AB58" s="1365" t="s">
        <v>9245</v>
      </c>
      <c r="AC58" s="1365" t="s">
        <v>383</v>
      </c>
      <c r="AD58" s="1365" t="s">
        <v>6709</v>
      </c>
      <c r="AE58" s="1365" t="s">
        <v>2810</v>
      </c>
      <c r="AF58" s="1365" t="s">
        <v>9029</v>
      </c>
      <c r="AG58" s="1365" t="s">
        <v>9246</v>
      </c>
      <c r="AH58" s="1365" t="s">
        <v>5025</v>
      </c>
      <c r="AI58" s="1365" t="s">
        <v>3926</v>
      </c>
      <c r="AJ58" s="1365" t="s">
        <v>9247</v>
      </c>
      <c r="AK58" s="1365" t="s">
        <v>9077</v>
      </c>
      <c r="AL58" s="1365" t="s">
        <v>4564</v>
      </c>
      <c r="AM58" s="1365" t="s">
        <v>9248</v>
      </c>
      <c r="AN58" s="1365" t="s">
        <v>7789</v>
      </c>
      <c r="AO58" s="1365" t="s">
        <v>9249</v>
      </c>
      <c r="AP58" s="1365" t="s">
        <v>9250</v>
      </c>
      <c r="AQ58" s="1365" t="s">
        <v>3108</v>
      </c>
      <c r="AR58" s="1365" t="s">
        <v>8590</v>
      </c>
      <c r="AS58" s="1365" t="s">
        <v>4311</v>
      </c>
      <c r="AT58" s="1365" t="s">
        <v>9251</v>
      </c>
      <c r="AU58" s="1463" t="str">
        <f>HYPERLINK("https://splits.io/pc9","1:16:48")</f>
        <v>1:16:48</v>
      </c>
      <c r="AV58" s="1365" t="str">
        <f t="shared" si="5"/>
        <v>2:27</v>
      </c>
      <c r="AW58" s="1387" t="s">
        <v>9252</v>
      </c>
    </row>
    <row r="59" ht="15.75" customHeight="1">
      <c r="A59" s="1435" t="s">
        <v>5371</v>
      </c>
      <c r="B59" s="1353" t="s">
        <v>7963</v>
      </c>
      <c r="C59" s="1482">
        <v>0.051631944444444446</v>
      </c>
      <c r="D59" s="1371" t="s">
        <v>9253</v>
      </c>
      <c r="E59" s="1436" t="s">
        <v>6235</v>
      </c>
      <c r="F59" s="1436" t="s">
        <v>9254</v>
      </c>
      <c r="G59" s="1436" t="s">
        <v>4945</v>
      </c>
      <c r="H59" s="1407" t="s">
        <v>8831</v>
      </c>
      <c r="I59" s="1407" t="s">
        <v>4325</v>
      </c>
      <c r="J59" s="1438" t="s">
        <v>9255</v>
      </c>
      <c r="K59" s="1438" t="s">
        <v>7837</v>
      </c>
      <c r="L59" s="1438" t="s">
        <v>7622</v>
      </c>
      <c r="M59" s="1438" t="s">
        <v>866</v>
      </c>
      <c r="N59" s="1438" t="s">
        <v>9256</v>
      </c>
      <c r="O59" s="1438" t="s">
        <v>9054</v>
      </c>
      <c r="P59" s="1438" t="s">
        <v>9257</v>
      </c>
      <c r="Q59" s="1439" t="s">
        <v>9258</v>
      </c>
      <c r="R59" s="1439" t="s">
        <v>9196</v>
      </c>
      <c r="S59" s="1439" t="s">
        <v>6990</v>
      </c>
      <c r="T59" s="1439" t="s">
        <v>9259</v>
      </c>
      <c r="U59" s="1439" t="s">
        <v>9260</v>
      </c>
      <c r="V59" s="1439" t="s">
        <v>9261</v>
      </c>
      <c r="W59" s="1440" t="s">
        <v>9262</v>
      </c>
      <c r="X59" s="1440" t="s">
        <v>9263</v>
      </c>
      <c r="Y59" s="1440" t="s">
        <v>1028</v>
      </c>
      <c r="Z59" s="1440" t="s">
        <v>4383</v>
      </c>
      <c r="AA59" s="1440" t="s">
        <v>9264</v>
      </c>
      <c r="AB59" s="1440" t="s">
        <v>6044</v>
      </c>
      <c r="AC59" s="1440" t="s">
        <v>9265</v>
      </c>
      <c r="AD59" s="1436" t="s">
        <v>9266</v>
      </c>
      <c r="AE59" s="1405" t="s">
        <v>5157</v>
      </c>
      <c r="AF59" s="1441" t="s">
        <v>9267</v>
      </c>
      <c r="AG59" s="1441" t="s">
        <v>9268</v>
      </c>
      <c r="AH59" s="1441" t="s">
        <v>2242</v>
      </c>
      <c r="AI59" s="1441" t="s">
        <v>4098</v>
      </c>
      <c r="AJ59" s="1441" t="s">
        <v>7639</v>
      </c>
      <c r="AK59" s="1441" t="s">
        <v>9269</v>
      </c>
      <c r="AL59" s="1441" t="s">
        <v>5300</v>
      </c>
      <c r="AM59" s="1413" t="s">
        <v>9270</v>
      </c>
      <c r="AN59" s="1413" t="s">
        <v>9271</v>
      </c>
      <c r="AO59" s="1413" t="s">
        <v>8171</v>
      </c>
      <c r="AP59" s="1413" t="s">
        <v>9272</v>
      </c>
      <c r="AQ59" s="1413" t="s">
        <v>9273</v>
      </c>
      <c r="AR59" s="1413" t="s">
        <v>4367</v>
      </c>
      <c r="AS59" s="1413" t="s">
        <v>2684</v>
      </c>
      <c r="AT59" s="1438" t="s">
        <v>9274</v>
      </c>
      <c r="AU59" s="1442" t="s">
        <v>9275</v>
      </c>
      <c r="AV59" s="1365" t="str">
        <f t="shared" si="5"/>
        <v>3:33</v>
      </c>
      <c r="AW59" s="1471"/>
    </row>
    <row r="60" ht="15.75" customHeight="1">
      <c r="A60" s="1281" t="s">
        <v>3836</v>
      </c>
      <c r="B60" s="1353" t="s">
        <v>7963</v>
      </c>
      <c r="C60" s="1462">
        <v>0.05164351851851852</v>
      </c>
      <c r="D60" s="1371" t="s">
        <v>9276</v>
      </c>
      <c r="E60" s="1365" t="s">
        <v>8114</v>
      </c>
      <c r="F60" s="1365" t="s">
        <v>9277</v>
      </c>
      <c r="G60" s="1365" t="s">
        <v>8022</v>
      </c>
      <c r="H60" s="1365" t="s">
        <v>9278</v>
      </c>
      <c r="I60" s="1365" t="s">
        <v>1094</v>
      </c>
      <c r="J60" s="1365" t="s">
        <v>803</v>
      </c>
      <c r="K60" s="1365" t="s">
        <v>6719</v>
      </c>
      <c r="L60" s="1365" t="s">
        <v>3149</v>
      </c>
      <c r="M60" s="1365" t="s">
        <v>9220</v>
      </c>
      <c r="N60" s="1365" t="s">
        <v>8291</v>
      </c>
      <c r="O60" s="1365" t="s">
        <v>9279</v>
      </c>
      <c r="P60" s="1365" t="s">
        <v>4834</v>
      </c>
      <c r="Q60" s="1365" t="s">
        <v>9280</v>
      </c>
      <c r="R60" s="1365" t="s">
        <v>1955</v>
      </c>
      <c r="S60" s="1365" t="s">
        <v>5003</v>
      </c>
      <c r="T60" s="1365" t="s">
        <v>9281</v>
      </c>
      <c r="U60" s="1365" t="s">
        <v>9282</v>
      </c>
      <c r="V60" s="1365" t="s">
        <v>9283</v>
      </c>
      <c r="W60" s="1365" t="s">
        <v>9284</v>
      </c>
      <c r="X60" s="1365" t="s">
        <v>601</v>
      </c>
      <c r="Y60" s="1365" t="s">
        <v>9285</v>
      </c>
      <c r="Z60" s="1365" t="s">
        <v>7130</v>
      </c>
      <c r="AA60" s="1365" t="s">
        <v>5312</v>
      </c>
      <c r="AB60" s="1365" t="s">
        <v>6047</v>
      </c>
      <c r="AC60" s="1365" t="s">
        <v>6186</v>
      </c>
      <c r="AD60" s="1365" t="s">
        <v>9286</v>
      </c>
      <c r="AE60" s="1365" t="s">
        <v>1709</v>
      </c>
      <c r="AF60" s="1365" t="s">
        <v>9287</v>
      </c>
      <c r="AG60" s="1365" t="s">
        <v>522</v>
      </c>
      <c r="AH60" s="1365" t="s">
        <v>5025</v>
      </c>
      <c r="AI60" s="1365" t="s">
        <v>9288</v>
      </c>
      <c r="AJ60" s="1365" t="s">
        <v>9289</v>
      </c>
      <c r="AK60" s="1365" t="s">
        <v>2929</v>
      </c>
      <c r="AL60" s="1365" t="s">
        <v>4831</v>
      </c>
      <c r="AM60" s="1365" t="s">
        <v>8722</v>
      </c>
      <c r="AN60" s="1365" t="s">
        <v>4473</v>
      </c>
      <c r="AO60" s="1365" t="s">
        <v>9130</v>
      </c>
      <c r="AP60" s="1365" t="s">
        <v>9290</v>
      </c>
      <c r="AQ60" s="1365" t="s">
        <v>9291</v>
      </c>
      <c r="AR60" s="1365" t="s">
        <v>3317</v>
      </c>
      <c r="AS60" s="1365" t="s">
        <v>9292</v>
      </c>
      <c r="AT60" s="1365" t="s">
        <v>9078</v>
      </c>
      <c r="AU60" s="1365" t="s">
        <v>9293</v>
      </c>
      <c r="AV60" s="1365" t="str">
        <f t="shared" si="5"/>
        <v>3:13</v>
      </c>
      <c r="AW60" s="1387" t="s">
        <v>9294</v>
      </c>
    </row>
    <row r="61" ht="15.75" customHeight="1">
      <c r="A61" s="1388" t="s">
        <v>825</v>
      </c>
      <c r="B61" s="1494" t="s">
        <v>8018</v>
      </c>
      <c r="C61" s="1482">
        <v>0.05167824074074074</v>
      </c>
      <c r="D61" s="1371" t="s">
        <v>9295</v>
      </c>
      <c r="E61" s="1436" t="s">
        <v>9296</v>
      </c>
      <c r="F61" s="1436" t="s">
        <v>9297</v>
      </c>
      <c r="G61" s="1436" t="s">
        <v>9298</v>
      </c>
      <c r="H61" s="1407" t="s">
        <v>9299</v>
      </c>
      <c r="I61" s="1407" t="s">
        <v>1698</v>
      </c>
      <c r="J61" s="1438" t="s">
        <v>9159</v>
      </c>
      <c r="K61" s="1438" t="s">
        <v>8252</v>
      </c>
      <c r="L61" s="1438" t="s">
        <v>1539</v>
      </c>
      <c r="M61" s="1438" t="s">
        <v>6891</v>
      </c>
      <c r="N61" s="1438" t="s">
        <v>9300</v>
      </c>
      <c r="O61" s="1438" t="s">
        <v>9301</v>
      </c>
      <c r="P61" s="1438" t="s">
        <v>1876</v>
      </c>
      <c r="Q61" s="1439" t="s">
        <v>713</v>
      </c>
      <c r="R61" s="1439" t="s">
        <v>9302</v>
      </c>
      <c r="S61" s="1439" t="s">
        <v>9303</v>
      </c>
      <c r="T61" s="1439" t="s">
        <v>9304</v>
      </c>
      <c r="U61" s="1439" t="s">
        <v>8892</v>
      </c>
      <c r="V61" s="1439" t="s">
        <v>481</v>
      </c>
      <c r="W61" s="1440" t="s">
        <v>9305</v>
      </c>
      <c r="X61" s="1440" t="s">
        <v>9306</v>
      </c>
      <c r="Y61" s="1440" t="s">
        <v>871</v>
      </c>
      <c r="Z61" s="1440" t="s">
        <v>9035</v>
      </c>
      <c r="AA61" s="1440" t="s">
        <v>4944</v>
      </c>
      <c r="AB61" s="1440" t="s">
        <v>8209</v>
      </c>
      <c r="AC61" s="1440" t="s">
        <v>9307</v>
      </c>
      <c r="AD61" s="1405" t="s">
        <v>9308</v>
      </c>
      <c r="AE61" s="1436" t="s">
        <v>1724</v>
      </c>
      <c r="AF61" s="1441" t="s">
        <v>8767</v>
      </c>
      <c r="AG61" s="1441" t="s">
        <v>6315</v>
      </c>
      <c r="AH61" s="1441" t="s">
        <v>4539</v>
      </c>
      <c r="AI61" s="1441" t="s">
        <v>4529</v>
      </c>
      <c r="AJ61" s="1441" t="s">
        <v>9309</v>
      </c>
      <c r="AK61" s="1441" t="s">
        <v>4597</v>
      </c>
      <c r="AL61" s="1441" t="s">
        <v>4876</v>
      </c>
      <c r="AM61" s="1413" t="s">
        <v>9310</v>
      </c>
      <c r="AN61" s="1413" t="s">
        <v>9311</v>
      </c>
      <c r="AO61" s="1413" t="s">
        <v>9031</v>
      </c>
      <c r="AP61" s="1413" t="s">
        <v>9312</v>
      </c>
      <c r="AQ61" s="1413" t="s">
        <v>9313</v>
      </c>
      <c r="AR61" s="1413" t="s">
        <v>9314</v>
      </c>
      <c r="AS61" s="1413" t="s">
        <v>9315</v>
      </c>
      <c r="AT61" s="1438" t="s">
        <v>9316</v>
      </c>
      <c r="AU61" s="1442" t="s">
        <v>9317</v>
      </c>
      <c r="AV61" s="1365" t="str">
        <f t="shared" si="5"/>
        <v>2:51</v>
      </c>
      <c r="AW61" s="1434"/>
    </row>
    <row r="62" ht="15.75" customHeight="1">
      <c r="A62" s="1367" t="s">
        <v>4297</v>
      </c>
      <c r="B62" s="1423" t="s">
        <v>7989</v>
      </c>
      <c r="C62" s="1462">
        <v>0.05170138888888889</v>
      </c>
      <c r="D62" s="1371" t="s">
        <v>9318</v>
      </c>
      <c r="E62" s="1365" t="s">
        <v>9319</v>
      </c>
      <c r="F62" s="1365" t="s">
        <v>8880</v>
      </c>
      <c r="G62" s="1365" t="s">
        <v>8779</v>
      </c>
      <c r="H62" s="1365" t="s">
        <v>9320</v>
      </c>
      <c r="I62" s="1365" t="s">
        <v>4768</v>
      </c>
      <c r="J62" s="1365" t="s">
        <v>8897</v>
      </c>
      <c r="K62" s="1365" t="s">
        <v>8171</v>
      </c>
      <c r="L62" s="1365" t="s">
        <v>3777</v>
      </c>
      <c r="M62" s="1365" t="s">
        <v>7027</v>
      </c>
      <c r="N62" s="1365" t="s">
        <v>5661</v>
      </c>
      <c r="O62" s="1365" t="s">
        <v>8983</v>
      </c>
      <c r="P62" s="1365" t="s">
        <v>146</v>
      </c>
      <c r="Q62" s="1365" t="s">
        <v>2981</v>
      </c>
      <c r="R62" s="1365" t="s">
        <v>9321</v>
      </c>
      <c r="S62" s="1365" t="s">
        <v>9208</v>
      </c>
      <c r="T62" s="1365" t="s">
        <v>2489</v>
      </c>
      <c r="U62" s="1365" t="s">
        <v>9322</v>
      </c>
      <c r="V62" s="1365" t="s">
        <v>9323</v>
      </c>
      <c r="W62" s="1365" t="s">
        <v>9244</v>
      </c>
      <c r="X62" s="1365" t="s">
        <v>3148</v>
      </c>
      <c r="Y62" s="1365" t="s">
        <v>159</v>
      </c>
      <c r="Z62" s="1365" t="s">
        <v>484</v>
      </c>
      <c r="AA62" s="1365" t="s">
        <v>622</v>
      </c>
      <c r="AB62" s="1365" t="s">
        <v>9324</v>
      </c>
      <c r="AC62" s="1365" t="s">
        <v>1367</v>
      </c>
      <c r="AD62" s="1365" t="s">
        <v>8932</v>
      </c>
      <c r="AE62" s="1365" t="s">
        <v>678</v>
      </c>
      <c r="AF62" s="1365" t="s">
        <v>9325</v>
      </c>
      <c r="AG62" s="1365" t="s">
        <v>3239</v>
      </c>
      <c r="AH62" s="1365" t="s">
        <v>3298</v>
      </c>
      <c r="AI62" s="1365" t="s">
        <v>9326</v>
      </c>
      <c r="AJ62" s="1365" t="s">
        <v>9327</v>
      </c>
      <c r="AK62" s="1365" t="s">
        <v>8901</v>
      </c>
      <c r="AL62" s="1365" t="s">
        <v>9328</v>
      </c>
      <c r="AM62" s="1365" t="s">
        <v>9329</v>
      </c>
      <c r="AN62" s="1365" t="s">
        <v>9330</v>
      </c>
      <c r="AO62" s="1365" t="s">
        <v>9043</v>
      </c>
      <c r="AP62" s="1365" t="s">
        <v>4169</v>
      </c>
      <c r="AQ62" s="1365" t="s">
        <v>9331</v>
      </c>
      <c r="AR62" s="1365" t="s">
        <v>9332</v>
      </c>
      <c r="AS62" s="1365" t="s">
        <v>5940</v>
      </c>
      <c r="AT62" s="1365" t="s">
        <v>9333</v>
      </c>
      <c r="AU62" s="1365" t="s">
        <v>9334</v>
      </c>
      <c r="AV62" s="1365" t="str">
        <f t="shared" si="5"/>
        <v>2:37</v>
      </c>
      <c r="AW62" s="1419" t="s">
        <v>9335</v>
      </c>
    </row>
    <row r="63" ht="15.75" customHeight="1">
      <c r="A63" s="1367" t="s">
        <v>4658</v>
      </c>
      <c r="B63" s="1368" t="s">
        <v>7989</v>
      </c>
      <c r="C63" s="1354">
        <v>0.05171296296296296</v>
      </c>
      <c r="D63" s="1431" t="s">
        <v>9336</v>
      </c>
      <c r="E63" s="1405" t="s">
        <v>9337</v>
      </c>
      <c r="F63" s="1405" t="s">
        <v>1329</v>
      </c>
      <c r="G63" s="1405" t="s">
        <v>9338</v>
      </c>
      <c r="H63" s="1432" t="s">
        <v>9339</v>
      </c>
      <c r="I63" s="1432" t="s">
        <v>9340</v>
      </c>
      <c r="J63" s="1408" t="s">
        <v>1407</v>
      </c>
      <c r="K63" s="1509" t="s">
        <v>7092</v>
      </c>
      <c r="L63" s="1408" t="s">
        <v>1529</v>
      </c>
      <c r="M63" s="1433" t="s">
        <v>9341</v>
      </c>
      <c r="N63" s="1408" t="s">
        <v>8081</v>
      </c>
      <c r="O63" s="1408" t="s">
        <v>9342</v>
      </c>
      <c r="P63" s="1408" t="s">
        <v>4773</v>
      </c>
      <c r="Q63" s="1410" t="s">
        <v>9343</v>
      </c>
      <c r="R63" s="1410" t="s">
        <v>9344</v>
      </c>
      <c r="S63" s="1410" t="s">
        <v>3648</v>
      </c>
      <c r="T63" s="1410" t="s">
        <v>9345</v>
      </c>
      <c r="U63" s="1410" t="s">
        <v>9135</v>
      </c>
      <c r="V63" s="1433" t="s">
        <v>9346</v>
      </c>
      <c r="W63" s="1433" t="s">
        <v>9347</v>
      </c>
      <c r="X63" s="1376" t="s">
        <v>8988</v>
      </c>
      <c r="Y63" s="1371" t="s">
        <v>8675</v>
      </c>
      <c r="Z63" s="1376" t="s">
        <v>1487</v>
      </c>
      <c r="AA63" s="1376" t="s">
        <v>196</v>
      </c>
      <c r="AB63" s="1433" t="s">
        <v>9348</v>
      </c>
      <c r="AC63" s="1376" t="s">
        <v>1709</v>
      </c>
      <c r="AD63" s="1405" t="s">
        <v>9349</v>
      </c>
      <c r="AE63" s="1405" t="s">
        <v>3481</v>
      </c>
      <c r="AF63" s="1412" t="s">
        <v>9350</v>
      </c>
      <c r="AG63" s="1412" t="s">
        <v>522</v>
      </c>
      <c r="AH63" s="1412" t="s">
        <v>9351</v>
      </c>
      <c r="AI63" s="1412" t="s">
        <v>5051</v>
      </c>
      <c r="AJ63" s="1412" t="s">
        <v>9352</v>
      </c>
      <c r="AK63" s="1412" t="s">
        <v>9353</v>
      </c>
      <c r="AL63" s="1412" t="s">
        <v>1989</v>
      </c>
      <c r="AM63" s="1414" t="s">
        <v>9354</v>
      </c>
      <c r="AN63" s="1414" t="s">
        <v>9355</v>
      </c>
      <c r="AO63" s="1414" t="s">
        <v>2463</v>
      </c>
      <c r="AP63" s="1414" t="s">
        <v>1657</v>
      </c>
      <c r="AQ63" s="1414" t="s">
        <v>755</v>
      </c>
      <c r="AR63" s="1414" t="s">
        <v>8951</v>
      </c>
      <c r="AS63" s="1414" t="s">
        <v>3824</v>
      </c>
      <c r="AT63" s="1408" t="s">
        <v>9356</v>
      </c>
      <c r="AU63" s="1399" t="s">
        <v>9357</v>
      </c>
      <c r="AV63" s="1365" t="str">
        <f t="shared" si="5"/>
        <v>4:14</v>
      </c>
      <c r="AW63" s="1422" t="s">
        <v>9358</v>
      </c>
    </row>
    <row r="64" ht="15.75" customHeight="1">
      <c r="A64" s="1429" t="s">
        <v>3732</v>
      </c>
      <c r="B64" s="1421" t="s">
        <v>7963</v>
      </c>
      <c r="C64" s="1354">
        <v>0.05171296296296296</v>
      </c>
      <c r="D64" s="1405" t="s">
        <v>9359</v>
      </c>
      <c r="E64" s="1405" t="s">
        <v>6235</v>
      </c>
      <c r="F64" s="1405" t="s">
        <v>6435</v>
      </c>
      <c r="G64" s="1405" t="s">
        <v>4632</v>
      </c>
      <c r="H64" s="1371" t="s">
        <v>7232</v>
      </c>
      <c r="I64" s="1432" t="s">
        <v>1094</v>
      </c>
      <c r="J64" s="1408" t="s">
        <v>6994</v>
      </c>
      <c r="K64" s="1408" t="s">
        <v>9360</v>
      </c>
      <c r="L64" s="1408" t="s">
        <v>3728</v>
      </c>
      <c r="M64" s="1408" t="s">
        <v>9196</v>
      </c>
      <c r="N64" s="1408" t="s">
        <v>3148</v>
      </c>
      <c r="O64" s="1408" t="s">
        <v>9361</v>
      </c>
      <c r="P64" s="1408" t="s">
        <v>1389</v>
      </c>
      <c r="Q64" s="1410" t="s">
        <v>9362</v>
      </c>
      <c r="R64" s="1410" t="s">
        <v>5039</v>
      </c>
      <c r="S64" s="1510" t="s">
        <v>8806</v>
      </c>
      <c r="T64" s="1410" t="s">
        <v>8613</v>
      </c>
      <c r="U64" s="1410" t="s">
        <v>9363</v>
      </c>
      <c r="V64" s="1410" t="s">
        <v>3965</v>
      </c>
      <c r="W64" s="1376" t="s">
        <v>9364</v>
      </c>
      <c r="X64" s="1376" t="s">
        <v>9365</v>
      </c>
      <c r="Y64" s="1376" t="s">
        <v>4734</v>
      </c>
      <c r="Z64" s="1376" t="s">
        <v>3279</v>
      </c>
      <c r="AA64" s="1369" t="s">
        <v>897</v>
      </c>
      <c r="AB64" s="1376" t="s">
        <v>9366</v>
      </c>
      <c r="AC64" s="1376" t="s">
        <v>4734</v>
      </c>
      <c r="AD64" s="1405" t="s">
        <v>9367</v>
      </c>
      <c r="AE64" s="1405" t="s">
        <v>9100</v>
      </c>
      <c r="AF64" s="1511" t="s">
        <v>9368</v>
      </c>
      <c r="AG64" s="1412" t="s">
        <v>9369</v>
      </c>
      <c r="AH64" s="1412" t="s">
        <v>1430</v>
      </c>
      <c r="AI64" s="1412" t="s">
        <v>9370</v>
      </c>
      <c r="AJ64" s="1412" t="s">
        <v>9371</v>
      </c>
      <c r="AK64" s="1412" t="s">
        <v>9372</v>
      </c>
      <c r="AL64" s="1412" t="s">
        <v>5054</v>
      </c>
      <c r="AM64" s="1414" t="s">
        <v>9165</v>
      </c>
      <c r="AN64" s="1414" t="s">
        <v>5556</v>
      </c>
      <c r="AO64" s="1414" t="s">
        <v>4669</v>
      </c>
      <c r="AP64" s="1507" t="s">
        <v>9373</v>
      </c>
      <c r="AQ64" s="1414" t="s">
        <v>2113</v>
      </c>
      <c r="AR64" s="1414" t="s">
        <v>8418</v>
      </c>
      <c r="AS64" s="1414" t="s">
        <v>8549</v>
      </c>
      <c r="AT64" s="1408" t="s">
        <v>9374</v>
      </c>
      <c r="AU64" s="1399" t="s">
        <v>9375</v>
      </c>
      <c r="AV64" s="1399" t="s">
        <v>7821</v>
      </c>
      <c r="AW64" s="1422" t="s">
        <v>9376</v>
      </c>
    </row>
    <row r="65" ht="15.75" customHeight="1">
      <c r="A65" s="1429" t="s">
        <v>2172</v>
      </c>
      <c r="B65" s="1430" t="s">
        <v>7989</v>
      </c>
      <c r="C65" s="1354">
        <v>0.05173611111111111</v>
      </c>
      <c r="D65" s="1371" t="s">
        <v>9377</v>
      </c>
      <c r="E65" s="1405" t="s">
        <v>9378</v>
      </c>
      <c r="F65" s="1405" t="s">
        <v>9379</v>
      </c>
      <c r="G65" s="1405" t="s">
        <v>9380</v>
      </c>
      <c r="H65" s="1432" t="s">
        <v>9381</v>
      </c>
      <c r="I65" s="1432" t="s">
        <v>489</v>
      </c>
      <c r="J65" s="1408" t="s">
        <v>8437</v>
      </c>
      <c r="K65" s="1408" t="s">
        <v>8083</v>
      </c>
      <c r="L65" s="1408" t="s">
        <v>6618</v>
      </c>
      <c r="M65" s="1408" t="s">
        <v>3337</v>
      </c>
      <c r="N65" s="1408" t="s">
        <v>2290</v>
      </c>
      <c r="O65" s="1408" t="s">
        <v>9382</v>
      </c>
      <c r="P65" s="1408" t="s">
        <v>3408</v>
      </c>
      <c r="Q65" s="1410" t="s">
        <v>9383</v>
      </c>
      <c r="R65" s="1410" t="s">
        <v>9302</v>
      </c>
      <c r="S65" s="1410" t="s">
        <v>5218</v>
      </c>
      <c r="T65" s="1410" t="s">
        <v>5385</v>
      </c>
      <c r="U65" s="1410" t="s">
        <v>9384</v>
      </c>
      <c r="V65" s="1410" t="s">
        <v>355</v>
      </c>
      <c r="W65" s="1376" t="s">
        <v>2325</v>
      </c>
      <c r="X65" s="1376" t="s">
        <v>9203</v>
      </c>
      <c r="Y65" s="1376" t="s">
        <v>1028</v>
      </c>
      <c r="Z65" s="1376" t="s">
        <v>9385</v>
      </c>
      <c r="AA65" s="1376" t="s">
        <v>8545</v>
      </c>
      <c r="AB65" s="1376" t="s">
        <v>6045</v>
      </c>
      <c r="AC65" s="1376" t="s">
        <v>8980</v>
      </c>
      <c r="AD65" s="1405" t="s">
        <v>9227</v>
      </c>
      <c r="AE65" s="1405" t="s">
        <v>8649</v>
      </c>
      <c r="AF65" s="1412" t="s">
        <v>8663</v>
      </c>
      <c r="AG65" s="1412" t="s">
        <v>4504</v>
      </c>
      <c r="AH65" s="1412" t="s">
        <v>9386</v>
      </c>
      <c r="AI65" s="1412" t="s">
        <v>9387</v>
      </c>
      <c r="AJ65" s="1412" t="s">
        <v>9388</v>
      </c>
      <c r="AK65" s="1412" t="s">
        <v>8303</v>
      </c>
      <c r="AL65" s="1412" t="s">
        <v>9389</v>
      </c>
      <c r="AM65" s="1414" t="s">
        <v>2618</v>
      </c>
      <c r="AN65" s="1414" t="s">
        <v>4831</v>
      </c>
      <c r="AO65" s="1414" t="s">
        <v>9127</v>
      </c>
      <c r="AP65" s="1414" t="s">
        <v>4549</v>
      </c>
      <c r="AQ65" s="1414" t="s">
        <v>9390</v>
      </c>
      <c r="AR65" s="1414" t="s">
        <v>412</v>
      </c>
      <c r="AS65" s="1414" t="s">
        <v>8263</v>
      </c>
      <c r="AT65" s="1408" t="s">
        <v>9391</v>
      </c>
      <c r="AU65" s="1399" t="s">
        <v>9392</v>
      </c>
      <c r="AV65" s="1365" t="str">
        <f>TEXT(AU65-C65,"m:ss")</f>
        <v>3:51</v>
      </c>
      <c r="AW65" s="1422" t="s">
        <v>9393</v>
      </c>
    </row>
    <row r="66" ht="15.75" customHeight="1">
      <c r="A66" s="1429" t="s">
        <v>7735</v>
      </c>
      <c r="B66" s="1421" t="s">
        <v>8018</v>
      </c>
      <c r="C66" s="1354">
        <v>0.051805555555555556</v>
      </c>
      <c r="D66" s="1405" t="s">
        <v>9394</v>
      </c>
      <c r="E66" s="1405" t="s">
        <v>9395</v>
      </c>
      <c r="F66" s="1371" t="s">
        <v>9396</v>
      </c>
      <c r="G66" s="1405" t="s">
        <v>7469</v>
      </c>
      <c r="H66" s="1361" t="s">
        <v>9397</v>
      </c>
      <c r="I66" s="1361">
        <v>49.81</v>
      </c>
      <c r="J66" s="1361" t="s">
        <v>9398</v>
      </c>
      <c r="K66" s="1361" t="s">
        <v>5753</v>
      </c>
      <c r="L66" s="1361">
        <v>59.57</v>
      </c>
      <c r="M66" s="1361" t="s">
        <v>9399</v>
      </c>
      <c r="N66" s="1361" t="s">
        <v>9400</v>
      </c>
      <c r="O66" s="1360" t="s">
        <v>6871</v>
      </c>
      <c r="P66" s="1360" t="s">
        <v>9401</v>
      </c>
      <c r="Q66" s="1360" t="s">
        <v>9402</v>
      </c>
      <c r="R66" s="1361" t="s">
        <v>9403</v>
      </c>
      <c r="S66" s="1361" t="s">
        <v>8999</v>
      </c>
      <c r="T66" s="1361" t="s">
        <v>8202</v>
      </c>
      <c r="U66" s="1361" t="s">
        <v>9404</v>
      </c>
      <c r="V66" s="1361" t="s">
        <v>4062</v>
      </c>
      <c r="W66" s="1361" t="s">
        <v>9405</v>
      </c>
      <c r="X66" s="1361" t="s">
        <v>9406</v>
      </c>
      <c r="Y66" s="1360" t="s">
        <v>8902</v>
      </c>
      <c r="Z66" s="1512" t="s">
        <v>8038</v>
      </c>
      <c r="AA66" s="1361" t="s">
        <v>900</v>
      </c>
      <c r="AB66" s="1360" t="s">
        <v>3861</v>
      </c>
      <c r="AC66" s="1361">
        <v>49.53</v>
      </c>
      <c r="AD66" s="1361" t="s">
        <v>1582</v>
      </c>
      <c r="AE66" s="1360" t="s">
        <v>9407</v>
      </c>
      <c r="AF66" s="1361" t="s">
        <v>8226</v>
      </c>
      <c r="AG66" s="1361" t="s">
        <v>9408</v>
      </c>
      <c r="AH66" s="1361">
        <v>59.93</v>
      </c>
      <c r="AI66" s="1361" t="s">
        <v>9409</v>
      </c>
      <c r="AJ66" s="1361" t="s">
        <v>9410</v>
      </c>
      <c r="AK66" s="1361" t="s">
        <v>8061</v>
      </c>
      <c r="AL66" s="1361">
        <v>59.13</v>
      </c>
      <c r="AM66" s="1361" t="s">
        <v>9332</v>
      </c>
      <c r="AN66" s="1361">
        <v>57.86</v>
      </c>
      <c r="AO66" s="1361" t="s">
        <v>7230</v>
      </c>
      <c r="AP66" s="1361" t="s">
        <v>9411</v>
      </c>
      <c r="AQ66" s="1512" t="s">
        <v>8050</v>
      </c>
      <c r="AR66" s="1361" t="s">
        <v>5656</v>
      </c>
      <c r="AS66" s="1361">
        <v>47.67</v>
      </c>
      <c r="AT66" s="1408" t="s">
        <v>9412</v>
      </c>
      <c r="AU66" s="1399" t="s">
        <v>9413</v>
      </c>
      <c r="AV66" s="1399" t="s">
        <v>7585</v>
      </c>
      <c r="AW66" s="1457" t="s">
        <v>9414</v>
      </c>
    </row>
    <row r="67">
      <c r="A67" s="1429" t="s">
        <v>2877</v>
      </c>
      <c r="B67" s="1421" t="s">
        <v>7963</v>
      </c>
      <c r="C67" s="1513">
        <v>0.05185185185185185</v>
      </c>
      <c r="D67" s="1466" t="s">
        <v>9415</v>
      </c>
      <c r="E67" s="1417" t="s">
        <v>9416</v>
      </c>
      <c r="F67" s="1417" t="s">
        <v>8829</v>
      </c>
      <c r="G67" s="1417" t="s">
        <v>9417</v>
      </c>
      <c r="H67" s="1417" t="s">
        <v>9418</v>
      </c>
      <c r="I67" s="1417">
        <v>49.3</v>
      </c>
      <c r="J67" s="1417" t="s">
        <v>4389</v>
      </c>
      <c r="K67" s="1417" t="s">
        <v>8557</v>
      </c>
      <c r="L67" s="1417">
        <v>59.07</v>
      </c>
      <c r="M67" s="1417" t="s">
        <v>1460</v>
      </c>
      <c r="N67" s="1417" t="s">
        <v>9419</v>
      </c>
      <c r="O67" s="1417" t="s">
        <v>9420</v>
      </c>
      <c r="P67" s="1417">
        <v>48.04</v>
      </c>
      <c r="Q67" s="1417" t="s">
        <v>9421</v>
      </c>
      <c r="R67" s="1417" t="s">
        <v>9422</v>
      </c>
      <c r="S67" s="1417" t="s">
        <v>9423</v>
      </c>
      <c r="T67" s="1417" t="s">
        <v>8293</v>
      </c>
      <c r="U67" s="1417" t="s">
        <v>5451</v>
      </c>
      <c r="V67" s="1417" t="s">
        <v>3895</v>
      </c>
      <c r="W67" s="1417" t="s">
        <v>9424</v>
      </c>
      <c r="X67" s="1417" t="s">
        <v>9425</v>
      </c>
      <c r="Y67" s="1417">
        <v>48.65</v>
      </c>
      <c r="Z67" s="1417" t="s">
        <v>100</v>
      </c>
      <c r="AA67" s="1417" t="s">
        <v>9081</v>
      </c>
      <c r="AB67" s="1417" t="s">
        <v>3810</v>
      </c>
      <c r="AC67" s="1417">
        <v>48.77</v>
      </c>
      <c r="AD67" s="1417" t="s">
        <v>9426</v>
      </c>
      <c r="AE67" s="1417">
        <v>49.08</v>
      </c>
      <c r="AF67" s="1417" t="s">
        <v>7801</v>
      </c>
      <c r="AG67" s="1417" t="s">
        <v>5565</v>
      </c>
      <c r="AH67" s="1417">
        <v>59.34</v>
      </c>
      <c r="AI67" s="1417" t="s">
        <v>9427</v>
      </c>
      <c r="AJ67" s="1417" t="s">
        <v>9428</v>
      </c>
      <c r="AK67" s="1417" t="s">
        <v>2642</v>
      </c>
      <c r="AL67" s="1417">
        <v>57.54</v>
      </c>
      <c r="AM67" s="1417" t="s">
        <v>6999</v>
      </c>
      <c r="AN67" s="1417">
        <v>57.08</v>
      </c>
      <c r="AO67" s="1417" t="s">
        <v>5070</v>
      </c>
      <c r="AP67" s="1417" t="s">
        <v>9429</v>
      </c>
      <c r="AQ67" s="1417" t="s">
        <v>9430</v>
      </c>
      <c r="AR67" s="1417" t="s">
        <v>9431</v>
      </c>
      <c r="AS67" s="1417">
        <v>47.2</v>
      </c>
      <c r="AT67" s="1417" t="s">
        <v>9432</v>
      </c>
      <c r="AU67" s="1466" t="s">
        <v>9433</v>
      </c>
      <c r="AV67" s="1514" t="s">
        <v>9434</v>
      </c>
      <c r="AW67" s="1422" t="s">
        <v>9435</v>
      </c>
    </row>
    <row r="68" ht="15.75" customHeight="1">
      <c r="A68" s="1281" t="s">
        <v>2703</v>
      </c>
      <c r="B68" s="1423" t="s">
        <v>7989</v>
      </c>
      <c r="C68" s="1462">
        <v>0.051863425925925924</v>
      </c>
      <c r="D68" s="1371" t="s">
        <v>9436</v>
      </c>
      <c r="E68" s="1365" t="s">
        <v>5927</v>
      </c>
      <c r="F68" s="1365" t="s">
        <v>9437</v>
      </c>
      <c r="G68" s="1365" t="s">
        <v>9438</v>
      </c>
      <c r="H68" s="1365" t="s">
        <v>9439</v>
      </c>
      <c r="I68" s="1365" t="s">
        <v>9440</v>
      </c>
      <c r="J68" s="1365" t="s">
        <v>1965</v>
      </c>
      <c r="K68" s="1365" t="s">
        <v>2534</v>
      </c>
      <c r="L68" s="1365" t="s">
        <v>2712</v>
      </c>
      <c r="M68" s="1365" t="s">
        <v>9196</v>
      </c>
      <c r="N68" s="1365" t="s">
        <v>4731</v>
      </c>
      <c r="O68" s="1365" t="s">
        <v>9441</v>
      </c>
      <c r="P68" s="1365" t="s">
        <v>1188</v>
      </c>
      <c r="Q68" s="1365" t="s">
        <v>9442</v>
      </c>
      <c r="R68" s="1365" t="s">
        <v>9443</v>
      </c>
      <c r="S68" s="1365" t="s">
        <v>9444</v>
      </c>
      <c r="T68" s="1365" t="s">
        <v>9445</v>
      </c>
      <c r="U68" s="1365" t="s">
        <v>9446</v>
      </c>
      <c r="V68" s="1365" t="s">
        <v>8963</v>
      </c>
      <c r="W68" s="1365" t="s">
        <v>9447</v>
      </c>
      <c r="X68" s="1365" t="s">
        <v>9326</v>
      </c>
      <c r="Y68" s="1365" t="s">
        <v>2961</v>
      </c>
      <c r="Z68" s="1365" t="s">
        <v>9448</v>
      </c>
      <c r="AA68" s="1365" t="s">
        <v>9449</v>
      </c>
      <c r="AB68" s="1365" t="s">
        <v>7854</v>
      </c>
      <c r="AC68" s="1365" t="s">
        <v>1367</v>
      </c>
      <c r="AD68" s="1365" t="s">
        <v>9450</v>
      </c>
      <c r="AE68" s="1365" t="s">
        <v>1046</v>
      </c>
      <c r="AF68" s="1365" t="s">
        <v>9451</v>
      </c>
      <c r="AG68" s="1365" t="s">
        <v>9452</v>
      </c>
      <c r="AH68" s="1365" t="s">
        <v>5096</v>
      </c>
      <c r="AI68" s="1365" t="s">
        <v>9387</v>
      </c>
      <c r="AJ68" s="1365" t="s">
        <v>9453</v>
      </c>
      <c r="AK68" s="1365" t="s">
        <v>149</v>
      </c>
      <c r="AL68" s="1365" t="s">
        <v>5942</v>
      </c>
      <c r="AM68" s="1365" t="s">
        <v>9454</v>
      </c>
      <c r="AN68" s="1365" t="s">
        <v>8890</v>
      </c>
      <c r="AO68" s="1365" t="s">
        <v>9455</v>
      </c>
      <c r="AP68" s="1365" t="s">
        <v>9456</v>
      </c>
      <c r="AQ68" s="1365" t="s">
        <v>9457</v>
      </c>
      <c r="AR68" s="1365" t="s">
        <v>9458</v>
      </c>
      <c r="AS68" s="1365" t="s">
        <v>4357</v>
      </c>
      <c r="AT68" s="1365" t="s">
        <v>9459</v>
      </c>
      <c r="AU68" s="1365" t="s">
        <v>9460</v>
      </c>
      <c r="AV68" s="1365" t="str">
        <f t="shared" ref="AV68:AV85" si="6">TEXT(AU68-C68,"m:ss")</f>
        <v>2:06</v>
      </c>
      <c r="AW68" s="1378" t="s">
        <v>9461</v>
      </c>
    </row>
    <row r="69" ht="15.75" customHeight="1">
      <c r="A69" s="1435" t="s">
        <v>991</v>
      </c>
      <c r="B69" s="1353" t="s">
        <v>7963</v>
      </c>
      <c r="C69" s="1482">
        <v>0.051875</v>
      </c>
      <c r="D69" s="1371" t="s">
        <v>9462</v>
      </c>
      <c r="E69" s="1436" t="s">
        <v>7135</v>
      </c>
      <c r="F69" s="1436" t="s">
        <v>9463</v>
      </c>
      <c r="G69" s="1436" t="s">
        <v>9464</v>
      </c>
      <c r="H69" s="1407" t="s">
        <v>9465</v>
      </c>
      <c r="I69" s="1407" t="s">
        <v>9466</v>
      </c>
      <c r="J69" s="1438" t="s">
        <v>2117</v>
      </c>
      <c r="K69" s="1438" t="s">
        <v>9467</v>
      </c>
      <c r="L69" s="1438" t="s">
        <v>8144</v>
      </c>
      <c r="M69" s="1438" t="s">
        <v>7046</v>
      </c>
      <c r="N69" s="1438" t="s">
        <v>9081</v>
      </c>
      <c r="O69" s="1438" t="s">
        <v>4555</v>
      </c>
      <c r="P69" s="1438" t="s">
        <v>1492</v>
      </c>
      <c r="Q69" s="1439" t="s">
        <v>9468</v>
      </c>
      <c r="R69" s="1439" t="s">
        <v>8680</v>
      </c>
      <c r="S69" s="1439" t="s">
        <v>4666</v>
      </c>
      <c r="T69" s="1439" t="s">
        <v>9469</v>
      </c>
      <c r="U69" s="1439" t="s">
        <v>9242</v>
      </c>
      <c r="V69" s="1439" t="s">
        <v>5936</v>
      </c>
      <c r="W69" s="1440" t="s">
        <v>4555</v>
      </c>
      <c r="X69" s="1440" t="s">
        <v>8867</v>
      </c>
      <c r="Y69" s="1440" t="s">
        <v>8904</v>
      </c>
      <c r="Z69" s="1440" t="s">
        <v>9470</v>
      </c>
      <c r="AA69" s="1440" t="s">
        <v>415</v>
      </c>
      <c r="AB69" s="1440" t="s">
        <v>616</v>
      </c>
      <c r="AC69" s="1440" t="s">
        <v>9471</v>
      </c>
      <c r="AD69" s="1436" t="s">
        <v>9286</v>
      </c>
      <c r="AE69" s="1436" t="s">
        <v>1377</v>
      </c>
      <c r="AF69" s="1441" t="s">
        <v>9472</v>
      </c>
      <c r="AG69" s="1441" t="s">
        <v>9427</v>
      </c>
      <c r="AH69" s="1441" t="s">
        <v>9194</v>
      </c>
      <c r="AI69" s="1441" t="s">
        <v>9473</v>
      </c>
      <c r="AJ69" s="1441" t="s">
        <v>9474</v>
      </c>
      <c r="AK69" s="1441" t="s">
        <v>9475</v>
      </c>
      <c r="AL69" s="1441" t="s">
        <v>3285</v>
      </c>
      <c r="AM69" s="1413" t="s">
        <v>9476</v>
      </c>
      <c r="AN69" s="1413" t="s">
        <v>5804</v>
      </c>
      <c r="AO69" s="1414" t="s">
        <v>8217</v>
      </c>
      <c r="AP69" s="1413" t="s">
        <v>9477</v>
      </c>
      <c r="AQ69" s="1413" t="s">
        <v>9478</v>
      </c>
      <c r="AR69" s="1413" t="s">
        <v>8702</v>
      </c>
      <c r="AS69" s="1413" t="s">
        <v>8773</v>
      </c>
      <c r="AT69" s="1438" t="s">
        <v>9479</v>
      </c>
      <c r="AU69" s="1399" t="s">
        <v>9480</v>
      </c>
      <c r="AV69" s="1365" t="str">
        <f t="shared" si="6"/>
        <v>0:37</v>
      </c>
      <c r="AW69" s="1434" t="s">
        <v>9481</v>
      </c>
    </row>
    <row r="70">
      <c r="A70" s="1367" t="s">
        <v>7336</v>
      </c>
      <c r="B70" s="1368" t="s">
        <v>7963</v>
      </c>
      <c r="C70" s="1379">
        <v>0.05188657407407407</v>
      </c>
      <c r="D70" s="1369" t="s">
        <v>9482</v>
      </c>
      <c r="E70" s="1371" t="s">
        <v>863</v>
      </c>
      <c r="F70" s="1371" t="s">
        <v>9483</v>
      </c>
      <c r="G70" s="1371" t="s">
        <v>9484</v>
      </c>
      <c r="H70" s="1371" t="s">
        <v>9485</v>
      </c>
      <c r="I70" s="1371" t="s">
        <v>678</v>
      </c>
      <c r="J70" s="1371" t="s">
        <v>3813</v>
      </c>
      <c r="K70" s="1371" t="s">
        <v>8676</v>
      </c>
      <c r="L70" s="1371" t="s">
        <v>2441</v>
      </c>
      <c r="M70" s="1371" t="s">
        <v>9486</v>
      </c>
      <c r="N70" s="1371" t="s">
        <v>3756</v>
      </c>
      <c r="O70" s="1371" t="s">
        <v>8368</v>
      </c>
      <c r="P70" s="1371" t="s">
        <v>4836</v>
      </c>
      <c r="Q70" s="1371" t="s">
        <v>9487</v>
      </c>
      <c r="R70" s="1371" t="s">
        <v>5254</v>
      </c>
      <c r="S70" s="1371" t="s">
        <v>9488</v>
      </c>
      <c r="T70" s="1371" t="s">
        <v>8042</v>
      </c>
      <c r="U70" s="1371" t="s">
        <v>9489</v>
      </c>
      <c r="V70" s="1371" t="s">
        <v>9490</v>
      </c>
      <c r="W70" s="1371" t="s">
        <v>9491</v>
      </c>
      <c r="X70" s="1371" t="s">
        <v>9492</v>
      </c>
      <c r="Y70" s="1371" t="s">
        <v>9493</v>
      </c>
      <c r="Z70" s="1371" t="s">
        <v>8687</v>
      </c>
      <c r="AA70" s="1371" t="s">
        <v>5063</v>
      </c>
      <c r="AB70" s="1371" t="s">
        <v>685</v>
      </c>
      <c r="AC70" s="1371" t="s">
        <v>9494</v>
      </c>
      <c r="AD70" s="1371" t="s">
        <v>9495</v>
      </c>
      <c r="AE70" s="1371" t="s">
        <v>5509</v>
      </c>
      <c r="AF70" s="1371" t="s">
        <v>9496</v>
      </c>
      <c r="AG70" s="1371" t="s">
        <v>1909</v>
      </c>
      <c r="AH70" s="1371" t="s">
        <v>2441</v>
      </c>
      <c r="AI70" s="1371" t="s">
        <v>195</v>
      </c>
      <c r="AJ70" s="1371" t="s">
        <v>9497</v>
      </c>
      <c r="AK70" s="1371" t="s">
        <v>3248</v>
      </c>
      <c r="AL70" s="1371" t="s">
        <v>9158</v>
      </c>
      <c r="AM70" s="1371" t="s">
        <v>7058</v>
      </c>
      <c r="AN70" s="1371" t="s">
        <v>3331</v>
      </c>
      <c r="AO70" s="1371" t="s">
        <v>9498</v>
      </c>
      <c r="AP70" s="1371" t="s">
        <v>9107</v>
      </c>
      <c r="AQ70" s="1371" t="s">
        <v>9478</v>
      </c>
      <c r="AR70" s="1371" t="s">
        <v>9499</v>
      </c>
      <c r="AS70" s="1371" t="s">
        <v>5940</v>
      </c>
      <c r="AT70" s="1371" t="s">
        <v>9500</v>
      </c>
      <c r="AU70" s="1369" t="s">
        <v>9501</v>
      </c>
      <c r="AV70" s="1365" t="str">
        <f t="shared" si="6"/>
        <v>4:21</v>
      </c>
      <c r="AW70" s="1378" t="s">
        <v>9502</v>
      </c>
    </row>
    <row r="71" ht="15.75" customHeight="1">
      <c r="A71" s="1435" t="s">
        <v>4493</v>
      </c>
      <c r="B71" s="1494" t="s">
        <v>8018</v>
      </c>
      <c r="C71" s="1354">
        <v>0.051909722222222225</v>
      </c>
      <c r="D71" s="1515" t="s">
        <v>9503</v>
      </c>
      <c r="E71" s="1472" t="s">
        <v>4419</v>
      </c>
      <c r="F71" s="1472" t="s">
        <v>9504</v>
      </c>
      <c r="G71" s="1472" t="s">
        <v>9505</v>
      </c>
      <c r="H71" s="1472" t="s">
        <v>9506</v>
      </c>
      <c r="I71" s="1515">
        <v>49.97</v>
      </c>
      <c r="J71" s="1472" t="s">
        <v>2216</v>
      </c>
      <c r="K71" s="1472" t="s">
        <v>9507</v>
      </c>
      <c r="L71" s="1472" t="s">
        <v>4761</v>
      </c>
      <c r="M71" s="1472" t="s">
        <v>2814</v>
      </c>
      <c r="N71" s="1472" t="s">
        <v>4345</v>
      </c>
      <c r="O71" s="1472" t="s">
        <v>9508</v>
      </c>
      <c r="P71" s="1516">
        <v>48.99</v>
      </c>
      <c r="Q71" s="1472" t="s">
        <v>9509</v>
      </c>
      <c r="R71" s="1472" t="s">
        <v>9510</v>
      </c>
      <c r="S71" s="1472" t="s">
        <v>3722</v>
      </c>
      <c r="T71" s="1472" t="s">
        <v>9511</v>
      </c>
      <c r="U71" s="1472" t="s">
        <v>9512</v>
      </c>
      <c r="V71" s="1472" t="s">
        <v>1918</v>
      </c>
      <c r="W71" s="1472" t="s">
        <v>9513</v>
      </c>
      <c r="X71" s="1472" t="s">
        <v>9199</v>
      </c>
      <c r="Y71" s="1517">
        <v>47.93</v>
      </c>
      <c r="Z71" s="1472" t="s">
        <v>9514</v>
      </c>
      <c r="AA71" s="1472" t="s">
        <v>6738</v>
      </c>
      <c r="AB71" s="1472" t="s">
        <v>9366</v>
      </c>
      <c r="AC71" s="1516">
        <v>49.24</v>
      </c>
      <c r="AD71" s="1472" t="s">
        <v>8580</v>
      </c>
      <c r="AE71" s="1515">
        <v>49.87</v>
      </c>
      <c r="AF71" s="1472" t="s">
        <v>9515</v>
      </c>
      <c r="AG71" s="1472" t="s">
        <v>9516</v>
      </c>
      <c r="AH71" s="1515">
        <v>59.9</v>
      </c>
      <c r="AI71" s="1472" t="s">
        <v>9517</v>
      </c>
      <c r="AJ71" s="1518" t="s">
        <v>8043</v>
      </c>
      <c r="AK71" s="1472" t="s">
        <v>1611</v>
      </c>
      <c r="AL71" s="1515">
        <v>58.74</v>
      </c>
      <c r="AM71" s="1472" t="s">
        <v>1659</v>
      </c>
      <c r="AN71" s="1515">
        <v>57.51</v>
      </c>
      <c r="AO71" s="1472" t="s">
        <v>5674</v>
      </c>
      <c r="AP71" s="1472" t="s">
        <v>5718</v>
      </c>
      <c r="AQ71" s="1472" t="s">
        <v>9168</v>
      </c>
      <c r="AR71" s="1518" t="s">
        <v>6046</v>
      </c>
      <c r="AS71" s="1516">
        <v>47.44</v>
      </c>
      <c r="AT71" s="1472" t="s">
        <v>9518</v>
      </c>
      <c r="AU71" s="1399" t="s">
        <v>9519</v>
      </c>
      <c r="AV71" s="1365" t="str">
        <f t="shared" si="6"/>
        <v>2:59</v>
      </c>
      <c r="AW71" s="1422" t="s">
        <v>7320</v>
      </c>
    </row>
    <row r="72">
      <c r="A72" s="1429" t="s">
        <v>7888</v>
      </c>
      <c r="B72" s="1421" t="s">
        <v>7963</v>
      </c>
      <c r="C72" s="1354">
        <v>0.05193287037037037</v>
      </c>
      <c r="D72" s="1431" t="s">
        <v>9520</v>
      </c>
      <c r="E72" s="1405" t="s">
        <v>7108</v>
      </c>
      <c r="F72" s="1405" t="s">
        <v>9521</v>
      </c>
      <c r="G72" s="1405" t="s">
        <v>9522</v>
      </c>
      <c r="H72" s="1432" t="s">
        <v>9523</v>
      </c>
      <c r="I72" s="1432" t="s">
        <v>1876</v>
      </c>
      <c r="J72" s="1408" t="s">
        <v>3858</v>
      </c>
      <c r="K72" s="1408" t="s">
        <v>8615</v>
      </c>
      <c r="L72" s="1408"/>
      <c r="M72" s="1408" t="s">
        <v>6727</v>
      </c>
      <c r="N72" s="1408" t="s">
        <v>8846</v>
      </c>
      <c r="O72" s="1408" t="s">
        <v>8036</v>
      </c>
      <c r="P72" s="1408" t="s">
        <v>9100</v>
      </c>
      <c r="Q72" s="1410" t="s">
        <v>9524</v>
      </c>
      <c r="R72" s="1410" t="s">
        <v>7973</v>
      </c>
      <c r="S72" s="1410" t="s">
        <v>9098</v>
      </c>
      <c r="T72" s="1410" t="s">
        <v>8630</v>
      </c>
      <c r="U72" s="1410" t="s">
        <v>2833</v>
      </c>
      <c r="V72" s="1410" t="s">
        <v>8390</v>
      </c>
      <c r="W72" s="1376" t="s">
        <v>9508</v>
      </c>
      <c r="X72" s="1376" t="s">
        <v>622</v>
      </c>
      <c r="Y72" s="1376" t="s">
        <v>8341</v>
      </c>
      <c r="Z72" s="1376" t="s">
        <v>8837</v>
      </c>
      <c r="AA72" s="1376" t="s">
        <v>7240</v>
      </c>
      <c r="AB72" s="1376" t="s">
        <v>9108</v>
      </c>
      <c r="AC72" s="1376" t="s">
        <v>2657</v>
      </c>
      <c r="AD72" s="1405" t="s">
        <v>9525</v>
      </c>
      <c r="AE72" s="1405" t="s">
        <v>9526</v>
      </c>
      <c r="AF72" s="1412" t="s">
        <v>9527</v>
      </c>
      <c r="AG72" s="1412" t="s">
        <v>9246</v>
      </c>
      <c r="AH72" s="1412" t="s">
        <v>9528</v>
      </c>
      <c r="AI72" s="1412" t="s">
        <v>9529</v>
      </c>
      <c r="AJ72" s="1412" t="s">
        <v>9530</v>
      </c>
      <c r="AK72" s="1412" t="s">
        <v>9531</v>
      </c>
      <c r="AL72" s="1412" t="s">
        <v>2957</v>
      </c>
      <c r="AM72" s="1414" t="s">
        <v>9532</v>
      </c>
      <c r="AN72" s="1414" t="s">
        <v>2891</v>
      </c>
      <c r="AO72" s="1414" t="s">
        <v>9533</v>
      </c>
      <c r="AP72" s="1414" t="s">
        <v>9534</v>
      </c>
      <c r="AQ72" s="1414" t="s">
        <v>9535</v>
      </c>
      <c r="AR72" s="1414" t="s">
        <v>9042</v>
      </c>
      <c r="AS72" s="1414" t="s">
        <v>3449</v>
      </c>
      <c r="AT72" s="1408" t="s">
        <v>9536</v>
      </c>
      <c r="AU72" s="1399" t="s">
        <v>9537</v>
      </c>
      <c r="AV72" s="1365" t="str">
        <f t="shared" si="6"/>
        <v>4:12</v>
      </c>
      <c r="AW72" s="1434"/>
    </row>
    <row r="73" ht="15.75" customHeight="1">
      <c r="A73" s="1479" t="s">
        <v>9538</v>
      </c>
      <c r="B73" s="1353" t="s">
        <v>7963</v>
      </c>
      <c r="C73" s="1482">
        <v>0.05199074074074074</v>
      </c>
      <c r="D73" s="1371" t="s">
        <v>9539</v>
      </c>
      <c r="E73" s="1436" t="s">
        <v>9540</v>
      </c>
      <c r="F73" s="1436" t="s">
        <v>9541</v>
      </c>
      <c r="G73" s="1436" t="s">
        <v>9542</v>
      </c>
      <c r="H73" s="1407" t="s">
        <v>6982</v>
      </c>
      <c r="I73" s="1407" t="s">
        <v>3710</v>
      </c>
      <c r="J73" s="1438" t="s">
        <v>4517</v>
      </c>
      <c r="K73" s="1438" t="s">
        <v>9543</v>
      </c>
      <c r="L73" s="1438" t="s">
        <v>2712</v>
      </c>
      <c r="M73" s="1438" t="s">
        <v>1460</v>
      </c>
      <c r="N73" s="1438" t="s">
        <v>8770</v>
      </c>
      <c r="O73" s="1438" t="s">
        <v>9544</v>
      </c>
      <c r="P73" s="1438" t="s">
        <v>2015</v>
      </c>
      <c r="Q73" s="1439" t="s">
        <v>4662</v>
      </c>
      <c r="R73" s="1439" t="s">
        <v>4936</v>
      </c>
      <c r="S73" s="1439" t="s">
        <v>4495</v>
      </c>
      <c r="T73" s="1439" t="s">
        <v>7337</v>
      </c>
      <c r="U73" s="1439" t="s">
        <v>9545</v>
      </c>
      <c r="V73" s="1439" t="s">
        <v>5936</v>
      </c>
      <c r="W73" s="1440" t="s">
        <v>7343</v>
      </c>
      <c r="X73" s="1440" t="s">
        <v>9546</v>
      </c>
      <c r="Y73" s="1440" t="s">
        <v>1755</v>
      </c>
      <c r="Z73" s="1440" t="s">
        <v>9547</v>
      </c>
      <c r="AA73" s="1440" t="s">
        <v>9199</v>
      </c>
      <c r="AB73" s="1440" t="s">
        <v>9548</v>
      </c>
      <c r="AC73" s="1440" t="s">
        <v>2508</v>
      </c>
      <c r="AD73" s="1436" t="s">
        <v>9549</v>
      </c>
      <c r="AE73" s="1436" t="s">
        <v>6186</v>
      </c>
      <c r="AF73" s="1441" t="s">
        <v>9550</v>
      </c>
      <c r="AG73" s="1441" t="s">
        <v>9475</v>
      </c>
      <c r="AH73" s="1441" t="s">
        <v>9551</v>
      </c>
      <c r="AI73" s="1441" t="s">
        <v>9552</v>
      </c>
      <c r="AJ73" s="1441" t="s">
        <v>9553</v>
      </c>
      <c r="AK73" s="1441" t="s">
        <v>808</v>
      </c>
      <c r="AL73" s="1441" t="s">
        <v>3634</v>
      </c>
      <c r="AM73" s="1413" t="s">
        <v>8945</v>
      </c>
      <c r="AN73" s="1413" t="s">
        <v>9554</v>
      </c>
      <c r="AO73" s="1414" t="s">
        <v>7064</v>
      </c>
      <c r="AP73" s="1414" t="s">
        <v>9555</v>
      </c>
      <c r="AQ73" s="1413" t="s">
        <v>4975</v>
      </c>
      <c r="AR73" s="1413" t="s">
        <v>9556</v>
      </c>
      <c r="AS73" s="1413" t="s">
        <v>1438</v>
      </c>
      <c r="AT73" s="1438" t="s">
        <v>9101</v>
      </c>
      <c r="AU73" s="1519" t="str">
        <f>HYPERLINK("https://splits.io/m3t","1:18:40")</f>
        <v>1:18:40</v>
      </c>
      <c r="AV73" s="1365" t="str">
        <f t="shared" si="6"/>
        <v>3:48</v>
      </c>
      <c r="AW73" s="1471" t="s">
        <v>9557</v>
      </c>
    </row>
    <row r="74" ht="15.75" customHeight="1">
      <c r="A74" s="1444" t="s">
        <v>9558</v>
      </c>
      <c r="B74" s="1353" t="s">
        <v>7963</v>
      </c>
      <c r="C74" s="1462">
        <v>0.052002314814814814</v>
      </c>
      <c r="D74" s="1371" t="s">
        <v>9559</v>
      </c>
      <c r="E74" s="1365" t="s">
        <v>8242</v>
      </c>
      <c r="F74" s="1365" t="s">
        <v>9560</v>
      </c>
      <c r="G74" s="1365" t="s">
        <v>9561</v>
      </c>
      <c r="H74" s="1365" t="s">
        <v>9562</v>
      </c>
      <c r="I74" s="1365" t="s">
        <v>3341</v>
      </c>
      <c r="J74" s="1365" t="s">
        <v>8653</v>
      </c>
      <c r="K74" s="1365" t="s">
        <v>4666</v>
      </c>
      <c r="L74" s="1365" t="s">
        <v>3068</v>
      </c>
      <c r="M74" s="1365" t="s">
        <v>6317</v>
      </c>
      <c r="N74" s="1365" t="s">
        <v>4557</v>
      </c>
      <c r="O74" s="1365" t="s">
        <v>9563</v>
      </c>
      <c r="P74" s="1365" t="s">
        <v>9564</v>
      </c>
      <c r="Q74" s="1365" t="s">
        <v>9565</v>
      </c>
      <c r="R74" s="1365" t="s">
        <v>1314</v>
      </c>
      <c r="S74" s="1365" t="s">
        <v>8740</v>
      </c>
      <c r="T74" s="1365" t="s">
        <v>523</v>
      </c>
      <c r="U74" s="1365" t="s">
        <v>1566</v>
      </c>
      <c r="V74" s="1365" t="s">
        <v>458</v>
      </c>
      <c r="W74" s="1365" t="s">
        <v>5535</v>
      </c>
      <c r="X74" s="1365" t="s">
        <v>8993</v>
      </c>
      <c r="Y74" s="1365" t="s">
        <v>159</v>
      </c>
      <c r="Z74" s="1365" t="s">
        <v>5272</v>
      </c>
      <c r="AA74" s="1365" t="s">
        <v>8770</v>
      </c>
      <c r="AB74" s="1365" t="s">
        <v>9566</v>
      </c>
      <c r="AC74" s="1365" t="s">
        <v>2810</v>
      </c>
      <c r="AD74" s="1365" t="s">
        <v>9567</v>
      </c>
      <c r="AE74" s="1365" t="s">
        <v>4836</v>
      </c>
      <c r="AF74" s="1365" t="s">
        <v>9568</v>
      </c>
      <c r="AG74" s="1365" t="s">
        <v>9569</v>
      </c>
      <c r="AH74" s="1365" t="s">
        <v>2242</v>
      </c>
      <c r="AI74" s="1365" t="s">
        <v>9570</v>
      </c>
      <c r="AJ74" s="1365" t="s">
        <v>9571</v>
      </c>
      <c r="AK74" s="1365" t="s">
        <v>4201</v>
      </c>
      <c r="AL74" s="1365" t="s">
        <v>8322</v>
      </c>
      <c r="AM74" s="1365" t="s">
        <v>1319</v>
      </c>
      <c r="AN74" s="1365" t="s">
        <v>8120</v>
      </c>
      <c r="AO74" s="1365" t="s">
        <v>8385</v>
      </c>
      <c r="AP74" s="1365" t="s">
        <v>9572</v>
      </c>
      <c r="AQ74" s="1365" t="s">
        <v>9573</v>
      </c>
      <c r="AR74" s="1365" t="s">
        <v>9511</v>
      </c>
      <c r="AS74" s="1365" t="s">
        <v>9574</v>
      </c>
      <c r="AT74" s="1365" t="s">
        <v>9575</v>
      </c>
      <c r="AU74" s="1365" t="s">
        <v>9576</v>
      </c>
      <c r="AV74" s="1365" t="str">
        <f t="shared" si="6"/>
        <v>3:32</v>
      </c>
      <c r="AW74" s="1387" t="s">
        <v>9577</v>
      </c>
    </row>
    <row r="75" ht="15.75" customHeight="1">
      <c r="A75" s="1479" t="s">
        <v>9578</v>
      </c>
      <c r="B75" s="1423" t="s">
        <v>7989</v>
      </c>
      <c r="C75" s="1482">
        <v>0.05201388888888889</v>
      </c>
      <c r="D75" s="1371" t="s">
        <v>9579</v>
      </c>
      <c r="E75" s="1405" t="s">
        <v>9580</v>
      </c>
      <c r="F75" s="1436" t="s">
        <v>9581</v>
      </c>
      <c r="G75" s="1436" t="s">
        <v>9582</v>
      </c>
      <c r="H75" s="1407" t="s">
        <v>9583</v>
      </c>
      <c r="I75" s="1407" t="s">
        <v>9584</v>
      </c>
      <c r="J75" s="1438" t="s">
        <v>9585</v>
      </c>
      <c r="K75" s="1438" t="s">
        <v>3722</v>
      </c>
      <c r="L75" s="1438" t="s">
        <v>9586</v>
      </c>
      <c r="M75" s="1438" t="s">
        <v>9587</v>
      </c>
      <c r="N75" s="1438" t="s">
        <v>9588</v>
      </c>
      <c r="O75" s="1438" t="s">
        <v>9589</v>
      </c>
      <c r="P75" s="1438" t="s">
        <v>8980</v>
      </c>
      <c r="Q75" s="1439" t="s">
        <v>9590</v>
      </c>
      <c r="R75" s="1439" t="s">
        <v>6864</v>
      </c>
      <c r="S75" s="1439" t="s">
        <v>9591</v>
      </c>
      <c r="T75" s="1439" t="s">
        <v>9592</v>
      </c>
      <c r="U75" s="1439" t="s">
        <v>9593</v>
      </c>
      <c r="V75" s="1439" t="s">
        <v>7578</v>
      </c>
      <c r="W75" s="1440" t="s">
        <v>9594</v>
      </c>
      <c r="X75" s="1440" t="s">
        <v>8993</v>
      </c>
      <c r="Y75" s="1440" t="s">
        <v>300</v>
      </c>
      <c r="Z75" s="1440" t="s">
        <v>1869</v>
      </c>
      <c r="AA75" s="1440" t="s">
        <v>5497</v>
      </c>
      <c r="AB75" s="1440" t="s">
        <v>8283</v>
      </c>
      <c r="AC75" s="1440" t="s">
        <v>854</v>
      </c>
      <c r="AD75" s="1436" t="s">
        <v>9595</v>
      </c>
      <c r="AE75" s="1436" t="s">
        <v>1028</v>
      </c>
      <c r="AF75" s="1441" t="s">
        <v>9596</v>
      </c>
      <c r="AG75" s="1441" t="s">
        <v>2618</v>
      </c>
      <c r="AH75" s="1441" t="s">
        <v>5665</v>
      </c>
      <c r="AI75" s="1441" t="s">
        <v>9597</v>
      </c>
      <c r="AJ75" s="1441" t="s">
        <v>9598</v>
      </c>
      <c r="AK75" s="1441" t="s">
        <v>3317</v>
      </c>
      <c r="AL75" s="1441" t="s">
        <v>3615</v>
      </c>
      <c r="AM75" s="1413" t="s">
        <v>1226</v>
      </c>
      <c r="AN75" s="1413" t="s">
        <v>9328</v>
      </c>
      <c r="AO75" s="1413" t="s">
        <v>2244</v>
      </c>
      <c r="AP75" s="1413" t="s">
        <v>9599</v>
      </c>
      <c r="AQ75" s="1413" t="s">
        <v>934</v>
      </c>
      <c r="AR75" s="1413" t="s">
        <v>8037</v>
      </c>
      <c r="AS75" s="1413" t="s">
        <v>9084</v>
      </c>
      <c r="AT75" s="1438" t="s">
        <v>9600</v>
      </c>
      <c r="AU75" s="1442" t="s">
        <v>9601</v>
      </c>
      <c r="AV75" s="1365" t="str">
        <f t="shared" si="6"/>
        <v>2:58</v>
      </c>
      <c r="AW75" s="1434" t="s">
        <v>9602</v>
      </c>
    </row>
    <row r="76" ht="15.75" customHeight="1">
      <c r="A76" s="1281" t="s">
        <v>5997</v>
      </c>
      <c r="B76" s="1423" t="s">
        <v>7989</v>
      </c>
      <c r="C76" s="1462">
        <v>0.05207175925925926</v>
      </c>
      <c r="D76" s="1371" t="s">
        <v>9603</v>
      </c>
      <c r="E76" s="1365" t="s">
        <v>9604</v>
      </c>
      <c r="F76" s="1365" t="s">
        <v>9605</v>
      </c>
      <c r="G76" s="1365" t="s">
        <v>9606</v>
      </c>
      <c r="H76" s="1365" t="s">
        <v>9607</v>
      </c>
      <c r="I76" s="1365" t="s">
        <v>9608</v>
      </c>
      <c r="J76" s="1365" t="s">
        <v>8010</v>
      </c>
      <c r="K76" s="1365" t="s">
        <v>9208</v>
      </c>
      <c r="L76" s="1365" t="s">
        <v>9609</v>
      </c>
      <c r="M76" s="1365" t="s">
        <v>2425</v>
      </c>
      <c r="N76" s="1365" t="s">
        <v>9610</v>
      </c>
      <c r="O76" s="1365" t="s">
        <v>9611</v>
      </c>
      <c r="P76" s="1365" t="s">
        <v>763</v>
      </c>
      <c r="Q76" s="1365" t="s">
        <v>9612</v>
      </c>
      <c r="R76" s="1365" t="s">
        <v>4623</v>
      </c>
      <c r="S76" s="1365" t="s">
        <v>5619</v>
      </c>
      <c r="T76" s="1365" t="s">
        <v>7337</v>
      </c>
      <c r="U76" s="1365" t="s">
        <v>9613</v>
      </c>
      <c r="V76" s="1365" t="s">
        <v>1918</v>
      </c>
      <c r="W76" s="1365" t="s">
        <v>9614</v>
      </c>
      <c r="X76" s="1365" t="s">
        <v>9615</v>
      </c>
      <c r="Y76" s="1365" t="s">
        <v>207</v>
      </c>
      <c r="Z76" s="1365" t="s">
        <v>9616</v>
      </c>
      <c r="AA76" s="1365" t="s">
        <v>1344</v>
      </c>
      <c r="AB76" s="1365" t="s">
        <v>3957</v>
      </c>
      <c r="AC76" s="1365" t="s">
        <v>236</v>
      </c>
      <c r="AD76" s="1365" t="s">
        <v>9617</v>
      </c>
      <c r="AE76" s="1365" t="s">
        <v>140</v>
      </c>
      <c r="AF76" s="1365" t="s">
        <v>9618</v>
      </c>
      <c r="AG76" s="1365" t="s">
        <v>8993</v>
      </c>
      <c r="AH76" s="1365" t="s">
        <v>6621</v>
      </c>
      <c r="AI76" s="1365" t="s">
        <v>9387</v>
      </c>
      <c r="AJ76" s="1365" t="s">
        <v>9619</v>
      </c>
      <c r="AK76" s="1365" t="s">
        <v>9620</v>
      </c>
      <c r="AL76" s="1365" t="s">
        <v>2871</v>
      </c>
      <c r="AM76" s="1365" t="s">
        <v>9124</v>
      </c>
      <c r="AN76" s="1365" t="s">
        <v>3615</v>
      </c>
      <c r="AO76" s="1365" t="s">
        <v>3722</v>
      </c>
      <c r="AP76" s="1365" t="s">
        <v>8856</v>
      </c>
      <c r="AQ76" s="1365" t="s">
        <v>9621</v>
      </c>
      <c r="AR76" s="1365" t="s">
        <v>1343</v>
      </c>
      <c r="AS76" s="1365" t="s">
        <v>5707</v>
      </c>
      <c r="AT76" s="1365" t="s">
        <v>9136</v>
      </c>
      <c r="AU76" s="1365" t="s">
        <v>9622</v>
      </c>
      <c r="AV76" s="1365" t="str">
        <f t="shared" si="6"/>
        <v>3:10</v>
      </c>
      <c r="AW76" s="1419" t="s">
        <v>9623</v>
      </c>
    </row>
    <row r="77">
      <c r="A77" s="1429" t="s">
        <v>3521</v>
      </c>
      <c r="B77" s="1421" t="s">
        <v>7963</v>
      </c>
      <c r="C77" s="1379">
        <v>0.05224537037037037</v>
      </c>
      <c r="D77" s="1431" t="s">
        <v>9624</v>
      </c>
      <c r="E77" s="1369" t="s">
        <v>9625</v>
      </c>
      <c r="F77" s="1369" t="s">
        <v>9626</v>
      </c>
      <c r="G77" s="1369" t="s">
        <v>9627</v>
      </c>
      <c r="H77" s="1369" t="s">
        <v>9628</v>
      </c>
      <c r="I77" s="1369" t="s">
        <v>1550</v>
      </c>
      <c r="J77" s="1369" t="s">
        <v>7652</v>
      </c>
      <c r="K77" s="1369" t="s">
        <v>4666</v>
      </c>
      <c r="L77" s="1369" t="s">
        <v>5737</v>
      </c>
      <c r="M77" s="1369" t="s">
        <v>9629</v>
      </c>
      <c r="N77" s="1369" t="s">
        <v>9038</v>
      </c>
      <c r="O77" s="1369" t="s">
        <v>9630</v>
      </c>
      <c r="P77" s="1369" t="s">
        <v>4836</v>
      </c>
      <c r="Q77" s="1369" t="s">
        <v>4506</v>
      </c>
      <c r="R77" s="1369" t="s">
        <v>5759</v>
      </c>
      <c r="S77" s="1369" t="s">
        <v>601</v>
      </c>
      <c r="T77" s="1369" t="s">
        <v>9631</v>
      </c>
      <c r="U77" s="1369" t="s">
        <v>8314</v>
      </c>
      <c r="V77" s="1369" t="s">
        <v>9632</v>
      </c>
      <c r="W77" s="1369" t="s">
        <v>9633</v>
      </c>
      <c r="X77" s="1369" t="s">
        <v>9634</v>
      </c>
      <c r="Y77" s="1369" t="s">
        <v>757</v>
      </c>
      <c r="Z77" s="1369" t="s">
        <v>9635</v>
      </c>
      <c r="AA77" s="1371" t="s">
        <v>9636</v>
      </c>
      <c r="AB77" s="1369" t="s">
        <v>6558</v>
      </c>
      <c r="AC77" s="1369" t="s">
        <v>9407</v>
      </c>
      <c r="AD77" s="1369" t="s">
        <v>6979</v>
      </c>
      <c r="AE77" s="1369" t="s">
        <v>4628</v>
      </c>
      <c r="AF77" s="1383" t="s">
        <v>9637</v>
      </c>
      <c r="AG77" s="1369" t="s">
        <v>9638</v>
      </c>
      <c r="AH77" s="1369" t="s">
        <v>4170</v>
      </c>
      <c r="AI77" s="1369" t="s">
        <v>6208</v>
      </c>
      <c r="AJ77" s="1369" t="s">
        <v>9639</v>
      </c>
      <c r="AK77" s="1369" t="s">
        <v>9640</v>
      </c>
      <c r="AL77" s="1369" t="s">
        <v>9330</v>
      </c>
      <c r="AM77" s="1369" t="s">
        <v>9641</v>
      </c>
      <c r="AN77" s="1369" t="s">
        <v>2465</v>
      </c>
      <c r="AO77" s="1369" t="s">
        <v>8363</v>
      </c>
      <c r="AP77" s="1369" t="s">
        <v>5318</v>
      </c>
      <c r="AQ77" s="1369" t="s">
        <v>9642</v>
      </c>
      <c r="AR77" s="1369" t="s">
        <v>688</v>
      </c>
      <c r="AS77" s="1383" t="s">
        <v>2980</v>
      </c>
      <c r="AT77" s="1369" t="s">
        <v>9643</v>
      </c>
      <c r="AU77" s="1369" t="s">
        <v>9644</v>
      </c>
      <c r="AV77" s="1365" t="str">
        <f t="shared" si="6"/>
        <v>4:31</v>
      </c>
      <c r="AW77" s="1378" t="s">
        <v>9645</v>
      </c>
    </row>
    <row r="78">
      <c r="A78" s="1367" t="s">
        <v>4840</v>
      </c>
      <c r="B78" s="1368" t="s">
        <v>7989</v>
      </c>
      <c r="C78" s="1520">
        <v>0.05232638888888889</v>
      </c>
      <c r="D78" s="1431" t="s">
        <v>9646</v>
      </c>
      <c r="E78" s="1369" t="s">
        <v>1185</v>
      </c>
      <c r="F78" s="1369" t="s">
        <v>9647</v>
      </c>
      <c r="G78" s="1369" t="s">
        <v>9648</v>
      </c>
      <c r="H78" s="1369" t="s">
        <v>9649</v>
      </c>
      <c r="I78" s="1369" t="s">
        <v>1214</v>
      </c>
      <c r="J78" s="1369" t="s">
        <v>2327</v>
      </c>
      <c r="K78" s="1369" t="s">
        <v>9219</v>
      </c>
      <c r="L78" s="1369" t="s">
        <v>9650</v>
      </c>
      <c r="M78" s="1369" t="s">
        <v>6966</v>
      </c>
      <c r="N78" s="1369" t="s">
        <v>9651</v>
      </c>
      <c r="O78" s="1369" t="s">
        <v>9652</v>
      </c>
      <c r="P78" s="1369" t="s">
        <v>515</v>
      </c>
      <c r="Q78" s="1369" t="s">
        <v>7718</v>
      </c>
      <c r="R78" s="1369" t="s">
        <v>5093</v>
      </c>
      <c r="S78" s="1369" t="s">
        <v>8867</v>
      </c>
      <c r="T78" s="1369" t="s">
        <v>9653</v>
      </c>
      <c r="U78" s="1369" t="s">
        <v>9654</v>
      </c>
      <c r="V78" s="1369" t="s">
        <v>4489</v>
      </c>
      <c r="W78" s="1369" t="s">
        <v>5825</v>
      </c>
      <c r="X78" s="1369" t="s">
        <v>309</v>
      </c>
      <c r="Y78" s="1369" t="s">
        <v>6058</v>
      </c>
      <c r="Z78" s="1369" t="s">
        <v>780</v>
      </c>
      <c r="AA78" s="1365" t="s">
        <v>8867</v>
      </c>
      <c r="AB78" s="1369" t="s">
        <v>9655</v>
      </c>
      <c r="AC78" s="1369" t="s">
        <v>5754</v>
      </c>
      <c r="AD78" s="1369" t="s">
        <v>9656</v>
      </c>
      <c r="AE78" s="1369" t="s">
        <v>222</v>
      </c>
      <c r="AF78" s="1369" t="s">
        <v>7571</v>
      </c>
      <c r="AG78" s="1369" t="s">
        <v>3761</v>
      </c>
      <c r="AH78" s="1369" t="s">
        <v>1529</v>
      </c>
      <c r="AI78" s="1369" t="s">
        <v>414</v>
      </c>
      <c r="AJ78" s="1369" t="s">
        <v>2283</v>
      </c>
      <c r="AK78" s="1369" t="s">
        <v>9657</v>
      </c>
      <c r="AL78" s="1369" t="s">
        <v>9389</v>
      </c>
      <c r="AM78" s="1369" t="s">
        <v>2618</v>
      </c>
      <c r="AN78" s="1369" t="s">
        <v>5580</v>
      </c>
      <c r="AO78" s="1369" t="s">
        <v>3141</v>
      </c>
      <c r="AP78" s="1369" t="s">
        <v>9658</v>
      </c>
      <c r="AQ78" s="1369" t="s">
        <v>6965</v>
      </c>
      <c r="AR78" s="1369" t="s">
        <v>5753</v>
      </c>
      <c r="AS78" s="1369" t="s">
        <v>9659</v>
      </c>
      <c r="AT78" s="1369" t="s">
        <v>9660</v>
      </c>
      <c r="AU78" s="1369" t="s">
        <v>9661</v>
      </c>
      <c r="AV78" s="1365" t="str">
        <f t="shared" si="6"/>
        <v>3:48</v>
      </c>
      <c r="AW78" s="1419"/>
    </row>
    <row r="79" ht="15.75" customHeight="1">
      <c r="A79" s="1281" t="s">
        <v>9662</v>
      </c>
      <c r="B79" s="1353" t="s">
        <v>7963</v>
      </c>
      <c r="C79" s="1462">
        <v>0.05240740740740741</v>
      </c>
      <c r="D79" s="1371" t="s">
        <v>9663</v>
      </c>
      <c r="E79" s="1365" t="s">
        <v>9154</v>
      </c>
      <c r="F79" s="1365" t="s">
        <v>9664</v>
      </c>
      <c r="G79" s="1365" t="s">
        <v>9352</v>
      </c>
      <c r="H79" s="1365" t="s">
        <v>9665</v>
      </c>
      <c r="I79" s="1365" t="s">
        <v>9666</v>
      </c>
      <c r="J79" s="1365" t="s">
        <v>9667</v>
      </c>
      <c r="K79" s="1365" t="s">
        <v>9668</v>
      </c>
      <c r="L79" s="1365" t="s">
        <v>8725</v>
      </c>
      <c r="M79" s="1365" t="s">
        <v>5119</v>
      </c>
      <c r="N79" s="1365" t="s">
        <v>4380</v>
      </c>
      <c r="O79" s="1365" t="s">
        <v>9669</v>
      </c>
      <c r="P79" s="1365" t="s">
        <v>9670</v>
      </c>
      <c r="Q79" s="1365" t="s">
        <v>3839</v>
      </c>
      <c r="R79" s="1365" t="s">
        <v>8961</v>
      </c>
      <c r="S79" s="1365" t="s">
        <v>9127</v>
      </c>
      <c r="T79" s="1365" t="s">
        <v>6738</v>
      </c>
      <c r="U79" s="1365" t="s">
        <v>9671</v>
      </c>
      <c r="V79" s="1365" t="s">
        <v>9672</v>
      </c>
      <c r="W79" s="1365" t="s">
        <v>9673</v>
      </c>
      <c r="X79" s="1365" t="s">
        <v>9674</v>
      </c>
      <c r="Y79" s="1365" t="s">
        <v>5953</v>
      </c>
      <c r="Z79" s="1365" t="s">
        <v>9547</v>
      </c>
      <c r="AA79" s="1440" t="s">
        <v>1729</v>
      </c>
      <c r="AB79" s="1365" t="s">
        <v>9675</v>
      </c>
      <c r="AC79" s="1365" t="s">
        <v>1505</v>
      </c>
      <c r="AD79" s="1365" t="s">
        <v>9676</v>
      </c>
      <c r="AE79" s="1365" t="s">
        <v>1505</v>
      </c>
      <c r="AF79" s="1365" t="s">
        <v>9677</v>
      </c>
      <c r="AG79" s="1365" t="s">
        <v>9288</v>
      </c>
      <c r="AH79" s="1365" t="s">
        <v>9678</v>
      </c>
      <c r="AI79" s="1365" t="s">
        <v>2965</v>
      </c>
      <c r="AJ79" s="1365" t="s">
        <v>9679</v>
      </c>
      <c r="AK79" s="1365" t="s">
        <v>9680</v>
      </c>
      <c r="AL79" s="1365" t="s">
        <v>3925</v>
      </c>
      <c r="AM79" s="1365" t="s">
        <v>1050</v>
      </c>
      <c r="AN79" s="1365" t="s">
        <v>2648</v>
      </c>
      <c r="AO79" s="1365" t="s">
        <v>9681</v>
      </c>
      <c r="AP79" s="1365" t="s">
        <v>9682</v>
      </c>
      <c r="AQ79" s="1365" t="s">
        <v>9683</v>
      </c>
      <c r="AR79" s="1365" t="s">
        <v>9684</v>
      </c>
      <c r="AS79" s="1365" t="s">
        <v>8549</v>
      </c>
      <c r="AT79" s="1365" t="s">
        <v>8664</v>
      </c>
      <c r="AU79" s="1365" t="s">
        <v>9685</v>
      </c>
      <c r="AV79" s="1365" t="str">
        <f t="shared" si="6"/>
        <v>3:40</v>
      </c>
      <c r="AW79" s="1387" t="s">
        <v>9686</v>
      </c>
    </row>
    <row r="80" ht="15.75" customHeight="1">
      <c r="A80" s="1479" t="s">
        <v>9687</v>
      </c>
      <c r="B80" s="1353" t="s">
        <v>7963</v>
      </c>
      <c r="C80" s="1482">
        <v>0.05263888888888889</v>
      </c>
      <c r="D80" s="1371" t="s">
        <v>9688</v>
      </c>
      <c r="E80" s="1436" t="s">
        <v>8556</v>
      </c>
      <c r="F80" s="1436" t="s">
        <v>9689</v>
      </c>
      <c r="G80" s="1436" t="s">
        <v>9690</v>
      </c>
      <c r="H80" s="1407" t="s">
        <v>9691</v>
      </c>
      <c r="I80" s="1407" t="s">
        <v>9692</v>
      </c>
      <c r="J80" s="1438" t="s">
        <v>4389</v>
      </c>
      <c r="K80" s="1438" t="s">
        <v>3813</v>
      </c>
      <c r="L80" s="1438" t="s">
        <v>3728</v>
      </c>
      <c r="M80" s="1438" t="s">
        <v>8685</v>
      </c>
      <c r="N80" s="1438" t="s">
        <v>9693</v>
      </c>
      <c r="O80" s="1438" t="s">
        <v>8003</v>
      </c>
      <c r="P80" s="1438" t="s">
        <v>146</v>
      </c>
      <c r="Q80" s="1439" t="s">
        <v>9694</v>
      </c>
      <c r="R80" s="1439" t="s">
        <v>5254</v>
      </c>
      <c r="S80" s="1439" t="s">
        <v>1705</v>
      </c>
      <c r="T80" s="1439" t="s">
        <v>9695</v>
      </c>
      <c r="U80" s="1439" t="s">
        <v>9696</v>
      </c>
      <c r="V80" s="1439" t="s">
        <v>9697</v>
      </c>
      <c r="W80" s="1440" t="s">
        <v>9698</v>
      </c>
      <c r="X80" s="1440" t="s">
        <v>5406</v>
      </c>
      <c r="Y80" s="1440" t="s">
        <v>1505</v>
      </c>
      <c r="Z80" s="1440" t="s">
        <v>6047</v>
      </c>
      <c r="AA80" s="1369" t="s">
        <v>7201</v>
      </c>
      <c r="AB80" s="1440" t="s">
        <v>1966</v>
      </c>
      <c r="AC80" s="1440" t="s">
        <v>9699</v>
      </c>
      <c r="AD80" s="1436" t="s">
        <v>2690</v>
      </c>
      <c r="AE80" s="1436" t="s">
        <v>4601</v>
      </c>
      <c r="AF80" s="1441" t="s">
        <v>9700</v>
      </c>
      <c r="AG80" s="1441" t="s">
        <v>2450</v>
      </c>
      <c r="AH80" s="1441" t="s">
        <v>6204</v>
      </c>
      <c r="AI80" s="1441" t="s">
        <v>9701</v>
      </c>
      <c r="AJ80" s="1441" t="s">
        <v>9702</v>
      </c>
      <c r="AK80" s="1441" t="s">
        <v>8988</v>
      </c>
      <c r="AL80" s="1441" t="s">
        <v>9703</v>
      </c>
      <c r="AM80" s="1413" t="s">
        <v>9704</v>
      </c>
      <c r="AN80" s="1413" t="s">
        <v>3614</v>
      </c>
      <c r="AO80" s="1413" t="s">
        <v>8437</v>
      </c>
      <c r="AP80" s="1413" t="s">
        <v>9705</v>
      </c>
      <c r="AQ80" s="1413" t="s">
        <v>9706</v>
      </c>
      <c r="AR80" s="1413" t="s">
        <v>153</v>
      </c>
      <c r="AS80" s="1413" t="s">
        <v>1438</v>
      </c>
      <c r="AT80" s="1438" t="s">
        <v>9707</v>
      </c>
      <c r="AU80" s="1442" t="s">
        <v>9708</v>
      </c>
      <c r="AV80" s="1365" t="str">
        <f t="shared" si="6"/>
        <v>4:28</v>
      </c>
      <c r="AW80" s="1471" t="s">
        <v>9709</v>
      </c>
    </row>
    <row r="81">
      <c r="A81" s="1367" t="s">
        <v>3312</v>
      </c>
      <c r="B81" s="1483" t="s">
        <v>8018</v>
      </c>
      <c r="C81" s="1379">
        <v>0.052662037037037035</v>
      </c>
      <c r="D81" s="1371" t="s">
        <v>9710</v>
      </c>
      <c r="E81" s="1371" t="s">
        <v>527</v>
      </c>
      <c r="F81" s="1371" t="s">
        <v>9711</v>
      </c>
      <c r="G81" s="1371" t="s">
        <v>9712</v>
      </c>
      <c r="H81" s="1371" t="s">
        <v>8143</v>
      </c>
      <c r="I81" s="1371" t="s">
        <v>9713</v>
      </c>
      <c r="J81" s="1371" t="s">
        <v>9714</v>
      </c>
      <c r="K81" s="1371" t="s">
        <v>9715</v>
      </c>
      <c r="L81" s="1371" t="s">
        <v>2442</v>
      </c>
      <c r="M81" s="1371" t="s">
        <v>266</v>
      </c>
      <c r="N81" s="1371" t="s">
        <v>8441</v>
      </c>
      <c r="O81" s="1371" t="s">
        <v>9716</v>
      </c>
      <c r="P81" s="1371" t="s">
        <v>9010</v>
      </c>
      <c r="Q81" s="1371" t="s">
        <v>9717</v>
      </c>
      <c r="R81" s="1371" t="s">
        <v>9718</v>
      </c>
      <c r="S81" s="1371" t="s">
        <v>9719</v>
      </c>
      <c r="T81" s="1371" t="s">
        <v>9720</v>
      </c>
      <c r="U81" s="1371" t="s">
        <v>9721</v>
      </c>
      <c r="V81" s="1371" t="s">
        <v>9722</v>
      </c>
      <c r="W81" s="1371" t="s">
        <v>9723</v>
      </c>
      <c r="X81" s="1371" t="s">
        <v>2412</v>
      </c>
      <c r="Y81" s="1371" t="s">
        <v>2993</v>
      </c>
      <c r="Z81" s="1371" t="s">
        <v>5833</v>
      </c>
      <c r="AA81" s="1376" t="s">
        <v>9724</v>
      </c>
      <c r="AB81" s="1371" t="s">
        <v>9725</v>
      </c>
      <c r="AC81" s="1371" t="s">
        <v>6060</v>
      </c>
      <c r="AD81" s="1424" t="s">
        <v>9614</v>
      </c>
      <c r="AE81" s="1371" t="s">
        <v>331</v>
      </c>
      <c r="AF81" s="1371" t="s">
        <v>9726</v>
      </c>
      <c r="AG81" s="1371" t="s">
        <v>6946</v>
      </c>
      <c r="AH81" s="1371" t="s">
        <v>3388</v>
      </c>
      <c r="AI81" s="1371" t="s">
        <v>2930</v>
      </c>
      <c r="AJ81" s="1371" t="s">
        <v>9727</v>
      </c>
      <c r="AK81" s="1371" t="s">
        <v>9728</v>
      </c>
      <c r="AL81" s="1371" t="s">
        <v>4276</v>
      </c>
      <c r="AM81" s="1371" t="s">
        <v>5534</v>
      </c>
      <c r="AN81" s="1521" t="s">
        <v>8047</v>
      </c>
      <c r="AO81" s="1371" t="s">
        <v>9729</v>
      </c>
      <c r="AP81" s="1371" t="s">
        <v>9730</v>
      </c>
      <c r="AQ81" s="1371" t="s">
        <v>9731</v>
      </c>
      <c r="AR81" s="1371" t="s">
        <v>7233</v>
      </c>
      <c r="AS81" s="1371" t="s">
        <v>8588</v>
      </c>
      <c r="AT81" s="1371" t="s">
        <v>9732</v>
      </c>
      <c r="AU81" s="1522" t="s">
        <v>9733</v>
      </c>
      <c r="AV81" s="1365" t="str">
        <f t="shared" si="6"/>
        <v>4:43</v>
      </c>
      <c r="AW81" s="1428" t="s">
        <v>9734</v>
      </c>
    </row>
    <row r="82" ht="15.75" customHeight="1">
      <c r="A82" s="1367" t="s">
        <v>9735</v>
      </c>
      <c r="B82" s="1368" t="s">
        <v>7963</v>
      </c>
      <c r="C82" s="1379">
        <v>0.05267361111111111</v>
      </c>
      <c r="D82" s="1431" t="s">
        <v>9087</v>
      </c>
      <c r="E82" s="1369" t="s">
        <v>863</v>
      </c>
      <c r="F82" s="1369" t="s">
        <v>9736</v>
      </c>
      <c r="G82" s="1369" t="s">
        <v>9737</v>
      </c>
      <c r="H82" s="1369" t="s">
        <v>9738</v>
      </c>
      <c r="I82" s="1369" t="s">
        <v>5311</v>
      </c>
      <c r="J82" s="1371" t="s">
        <v>9739</v>
      </c>
      <c r="K82" s="1369" t="s">
        <v>9740</v>
      </c>
      <c r="L82" s="1369" t="s">
        <v>3388</v>
      </c>
      <c r="M82" s="1369" t="s">
        <v>6927</v>
      </c>
      <c r="N82" s="1369" t="s">
        <v>9741</v>
      </c>
      <c r="O82" s="1369" t="s">
        <v>9742</v>
      </c>
      <c r="P82" s="1369" t="s">
        <v>3710</v>
      </c>
      <c r="Q82" s="1369" t="s">
        <v>9743</v>
      </c>
      <c r="R82" s="1369" t="s">
        <v>5381</v>
      </c>
      <c r="S82" s="1369" t="s">
        <v>7069</v>
      </c>
      <c r="T82" s="1369" t="s">
        <v>9744</v>
      </c>
      <c r="U82" s="1369" t="s">
        <v>9745</v>
      </c>
      <c r="V82" s="1369" t="s">
        <v>8742</v>
      </c>
      <c r="W82" s="1369" t="s">
        <v>9746</v>
      </c>
      <c r="X82" s="1369" t="s">
        <v>1909</v>
      </c>
      <c r="Y82" s="1369" t="s">
        <v>8649</v>
      </c>
      <c r="Z82" s="1369" t="s">
        <v>8191</v>
      </c>
      <c r="AA82" s="1376" t="s">
        <v>9747</v>
      </c>
      <c r="AB82" s="1369" t="s">
        <v>5003</v>
      </c>
      <c r="AC82" s="1369" t="s">
        <v>8481</v>
      </c>
      <c r="AD82" s="1369" t="s">
        <v>9748</v>
      </c>
      <c r="AE82" s="1369" t="s">
        <v>1876</v>
      </c>
      <c r="AF82" s="1369" t="s">
        <v>9749</v>
      </c>
      <c r="AG82" s="1369" t="s">
        <v>9750</v>
      </c>
      <c r="AH82" s="1369" t="s">
        <v>3728</v>
      </c>
      <c r="AI82" s="1369" t="s">
        <v>9751</v>
      </c>
      <c r="AJ82" s="1369" t="s">
        <v>9752</v>
      </c>
      <c r="AK82" s="1369" t="s">
        <v>2688</v>
      </c>
      <c r="AL82" s="1369" t="s">
        <v>2528</v>
      </c>
      <c r="AM82" s="1369" t="s">
        <v>2688</v>
      </c>
      <c r="AN82" s="1369" t="s">
        <v>2528</v>
      </c>
      <c r="AO82" s="1369" t="s">
        <v>5656</v>
      </c>
      <c r="AP82" s="1369" t="s">
        <v>9753</v>
      </c>
      <c r="AQ82" s="1369" t="s">
        <v>2192</v>
      </c>
      <c r="AR82" s="1369" t="s">
        <v>9573</v>
      </c>
      <c r="AS82" s="1369" t="s">
        <v>8565</v>
      </c>
      <c r="AT82" s="1369" t="s">
        <v>9754</v>
      </c>
      <c r="AU82" s="1369" t="s">
        <v>9755</v>
      </c>
      <c r="AV82" s="1365" t="str">
        <f t="shared" si="6"/>
        <v>5:58</v>
      </c>
      <c r="AW82" s="1378" t="s">
        <v>9756</v>
      </c>
    </row>
    <row r="83" ht="15.75" customHeight="1">
      <c r="A83" s="1281" t="s">
        <v>5609</v>
      </c>
      <c r="B83" s="1423" t="s">
        <v>7989</v>
      </c>
      <c r="C83" s="1462">
        <v>0.05275462962962963</v>
      </c>
      <c r="D83" s="1371" t="s">
        <v>9757</v>
      </c>
      <c r="E83" s="1365" t="s">
        <v>9112</v>
      </c>
      <c r="F83" s="1365" t="s">
        <v>9758</v>
      </c>
      <c r="G83" s="1365" t="s">
        <v>8226</v>
      </c>
      <c r="H83" s="1365" t="s">
        <v>6797</v>
      </c>
      <c r="I83" s="1365" t="s">
        <v>9759</v>
      </c>
      <c r="J83" s="1365" t="s">
        <v>3829</v>
      </c>
      <c r="K83" s="1365" t="s">
        <v>9444</v>
      </c>
      <c r="L83" s="1365" t="s">
        <v>4909</v>
      </c>
      <c r="M83" s="1365" t="s">
        <v>3812</v>
      </c>
      <c r="N83" s="1365" t="s">
        <v>1777</v>
      </c>
      <c r="O83" s="1365" t="s">
        <v>9760</v>
      </c>
      <c r="P83" s="1365" t="s">
        <v>5785</v>
      </c>
      <c r="Q83" s="1365" t="s">
        <v>9761</v>
      </c>
      <c r="R83" s="1365" t="s">
        <v>9762</v>
      </c>
      <c r="S83" s="1365" t="s">
        <v>8247</v>
      </c>
      <c r="T83" s="1365" t="s">
        <v>2535</v>
      </c>
      <c r="U83" s="1365" t="s">
        <v>491</v>
      </c>
      <c r="V83" s="1365" t="s">
        <v>9763</v>
      </c>
      <c r="W83" s="1365" t="s">
        <v>9764</v>
      </c>
      <c r="X83" s="1365" t="s">
        <v>9765</v>
      </c>
      <c r="Y83" s="1365" t="s">
        <v>5418</v>
      </c>
      <c r="Z83" s="1365" t="s">
        <v>8283</v>
      </c>
      <c r="AA83" s="1440" t="s">
        <v>9766</v>
      </c>
      <c r="AB83" s="1365" t="s">
        <v>484</v>
      </c>
      <c r="AC83" s="1365" t="s">
        <v>9307</v>
      </c>
      <c r="AD83" s="1365" t="s">
        <v>9767</v>
      </c>
      <c r="AE83" s="1365" t="s">
        <v>9768</v>
      </c>
      <c r="AF83" s="1365" t="s">
        <v>8821</v>
      </c>
      <c r="AG83" s="1365" t="s">
        <v>9769</v>
      </c>
      <c r="AH83" s="1365" t="s">
        <v>715</v>
      </c>
      <c r="AI83" s="1365" t="s">
        <v>4943</v>
      </c>
      <c r="AJ83" s="1365" t="s">
        <v>9770</v>
      </c>
      <c r="AK83" s="1365" t="s">
        <v>9771</v>
      </c>
      <c r="AL83" s="1365" t="s">
        <v>5103</v>
      </c>
      <c r="AM83" s="1365" t="s">
        <v>9772</v>
      </c>
      <c r="AN83" s="1365" t="s">
        <v>5917</v>
      </c>
      <c r="AO83" s="1365" t="s">
        <v>9773</v>
      </c>
      <c r="AP83" s="1365" t="s">
        <v>9774</v>
      </c>
      <c r="AQ83" s="1365" t="s">
        <v>9775</v>
      </c>
      <c r="AR83" s="1365" t="s">
        <v>5385</v>
      </c>
      <c r="AS83" s="1365" t="s">
        <v>8295</v>
      </c>
      <c r="AT83" s="1365" t="s">
        <v>9776</v>
      </c>
      <c r="AU83" s="1365" t="s">
        <v>9777</v>
      </c>
      <c r="AV83" s="1365" t="str">
        <f t="shared" si="6"/>
        <v>3:59</v>
      </c>
      <c r="AW83" s="1419" t="s">
        <v>9778</v>
      </c>
    </row>
    <row r="84" ht="15.75" customHeight="1">
      <c r="A84" s="1479" t="s">
        <v>9779</v>
      </c>
      <c r="B84" s="1494" t="s">
        <v>8018</v>
      </c>
      <c r="C84" s="1482">
        <v>0.05291666666666667</v>
      </c>
      <c r="D84" s="1371" t="s">
        <v>9780</v>
      </c>
      <c r="E84" s="1436" t="s">
        <v>9781</v>
      </c>
      <c r="F84" s="1436" t="s">
        <v>5499</v>
      </c>
      <c r="G84" s="1436" t="s">
        <v>8946</v>
      </c>
      <c r="H84" s="1407" t="s">
        <v>9299</v>
      </c>
      <c r="I84" s="1407" t="s">
        <v>2818</v>
      </c>
      <c r="J84" s="1438" t="s">
        <v>9782</v>
      </c>
      <c r="K84" s="1438" t="s">
        <v>5053</v>
      </c>
      <c r="L84" s="1438" t="s">
        <v>7272</v>
      </c>
      <c r="M84" s="1438" t="s">
        <v>9783</v>
      </c>
      <c r="N84" s="1438" t="s">
        <v>9784</v>
      </c>
      <c r="O84" s="1438" t="s">
        <v>9785</v>
      </c>
      <c r="P84" s="1438" t="s">
        <v>4734</v>
      </c>
      <c r="Q84" s="1439" t="s">
        <v>9786</v>
      </c>
      <c r="R84" s="1439" t="s">
        <v>9055</v>
      </c>
      <c r="S84" s="1439" t="s">
        <v>4182</v>
      </c>
      <c r="T84" s="1439" t="s">
        <v>8299</v>
      </c>
      <c r="U84" s="1439" t="s">
        <v>4999</v>
      </c>
      <c r="V84" s="1439" t="s">
        <v>1011</v>
      </c>
      <c r="W84" s="1440" t="s">
        <v>9787</v>
      </c>
      <c r="X84" s="1440" t="s">
        <v>2921</v>
      </c>
      <c r="Y84" s="1440" t="s">
        <v>657</v>
      </c>
      <c r="Z84" s="1440" t="s">
        <v>9788</v>
      </c>
      <c r="AA84" s="1376" t="s">
        <v>7235</v>
      </c>
      <c r="AB84" s="1440" t="s">
        <v>4241</v>
      </c>
      <c r="AC84" s="1440" t="s">
        <v>159</v>
      </c>
      <c r="AD84" s="1436" t="s">
        <v>9789</v>
      </c>
      <c r="AE84" s="1436" t="s">
        <v>9790</v>
      </c>
      <c r="AF84" s="1441" t="s">
        <v>9791</v>
      </c>
      <c r="AG84" s="1441" t="s">
        <v>9792</v>
      </c>
      <c r="AH84" s="1441" t="s">
        <v>9793</v>
      </c>
      <c r="AI84" s="1441" t="s">
        <v>9794</v>
      </c>
      <c r="AJ84" s="1441" t="s">
        <v>9795</v>
      </c>
      <c r="AK84" s="1441" t="s">
        <v>9796</v>
      </c>
      <c r="AL84" s="1441" t="s">
        <v>1989</v>
      </c>
      <c r="AM84" s="1413" t="s">
        <v>3380</v>
      </c>
      <c r="AN84" s="1413" t="s">
        <v>9797</v>
      </c>
      <c r="AO84" s="1413" t="s">
        <v>9798</v>
      </c>
      <c r="AP84" s="1413" t="s">
        <v>7778</v>
      </c>
      <c r="AQ84" s="1413" t="s">
        <v>9799</v>
      </c>
      <c r="AR84" s="1413" t="s">
        <v>9695</v>
      </c>
      <c r="AS84" s="1413" t="s">
        <v>3886</v>
      </c>
      <c r="AT84" s="1438" t="s">
        <v>9800</v>
      </c>
      <c r="AU84" s="1442" t="s">
        <v>9801</v>
      </c>
      <c r="AV84" s="1365" t="str">
        <f t="shared" si="6"/>
        <v>2:38</v>
      </c>
      <c r="AW84" s="1434"/>
    </row>
    <row r="85" ht="15.75" customHeight="1">
      <c r="A85" s="1429" t="s">
        <v>5844</v>
      </c>
      <c r="B85" s="1421" t="s">
        <v>7963</v>
      </c>
      <c r="C85" s="1354">
        <v>0.05324074074074074</v>
      </c>
      <c r="D85" s="1371" t="s">
        <v>9802</v>
      </c>
      <c r="E85" s="1371" t="s">
        <v>9803</v>
      </c>
      <c r="F85" s="1371" t="s">
        <v>9804</v>
      </c>
      <c r="G85" s="1371" t="s">
        <v>8691</v>
      </c>
      <c r="H85" s="1371" t="s">
        <v>9805</v>
      </c>
      <c r="I85" s="1371" t="s">
        <v>140</v>
      </c>
      <c r="J85" s="1371" t="s">
        <v>8859</v>
      </c>
      <c r="K85" s="1371" t="s">
        <v>4026</v>
      </c>
      <c r="L85" s="1371" t="s">
        <v>9806</v>
      </c>
      <c r="M85" s="1371" t="s">
        <v>9807</v>
      </c>
      <c r="N85" s="1371" t="s">
        <v>9808</v>
      </c>
      <c r="O85" s="1371" t="s">
        <v>9809</v>
      </c>
      <c r="P85" s="1371" t="s">
        <v>9810</v>
      </c>
      <c r="Q85" s="1371" t="s">
        <v>9811</v>
      </c>
      <c r="R85" s="1371" t="s">
        <v>8222</v>
      </c>
      <c r="S85" s="1371" t="s">
        <v>9674</v>
      </c>
      <c r="T85" s="1371" t="s">
        <v>9812</v>
      </c>
      <c r="U85" s="1371" t="s">
        <v>9813</v>
      </c>
      <c r="V85" s="1371" t="s">
        <v>2465</v>
      </c>
      <c r="W85" s="1371" t="s">
        <v>9814</v>
      </c>
      <c r="X85" s="1371" t="s">
        <v>9815</v>
      </c>
      <c r="Y85" s="1371" t="s">
        <v>5311</v>
      </c>
      <c r="Z85" s="1371" t="s">
        <v>9816</v>
      </c>
      <c r="AA85" s="1369" t="s">
        <v>9817</v>
      </c>
      <c r="AB85" s="1371" t="s">
        <v>9094</v>
      </c>
      <c r="AC85" s="1371" t="s">
        <v>5253</v>
      </c>
      <c r="AD85" s="1371" t="s">
        <v>9818</v>
      </c>
      <c r="AE85" s="1371" t="s">
        <v>8904</v>
      </c>
      <c r="AF85" s="1371" t="s">
        <v>9819</v>
      </c>
      <c r="AG85" s="1371" t="s">
        <v>9820</v>
      </c>
      <c r="AH85" s="1371" t="s">
        <v>9821</v>
      </c>
      <c r="AI85" s="1371" t="s">
        <v>9822</v>
      </c>
      <c r="AJ85" s="1371" t="s">
        <v>9823</v>
      </c>
      <c r="AK85" s="1412" t="s">
        <v>9824</v>
      </c>
      <c r="AL85" s="1371" t="s">
        <v>5942</v>
      </c>
      <c r="AM85" s="1371" t="s">
        <v>9825</v>
      </c>
      <c r="AN85" s="1371" t="s">
        <v>9243</v>
      </c>
      <c r="AO85" s="1371" t="s">
        <v>8505</v>
      </c>
      <c r="AP85" s="1371" t="s">
        <v>9826</v>
      </c>
      <c r="AQ85" s="1371" t="s">
        <v>9827</v>
      </c>
      <c r="AR85" s="1414" t="s">
        <v>3387</v>
      </c>
      <c r="AS85" s="1371" t="s">
        <v>2236</v>
      </c>
      <c r="AT85" s="1371" t="s">
        <v>8015</v>
      </c>
      <c r="AU85" s="1399" t="s">
        <v>9733</v>
      </c>
      <c r="AV85" s="1365" t="str">
        <f t="shared" si="6"/>
        <v>3:53</v>
      </c>
      <c r="AW85" s="1422" t="s">
        <v>9828</v>
      </c>
    </row>
    <row r="86">
      <c r="A86" s="1367" t="s">
        <v>4415</v>
      </c>
      <c r="B86" s="1368" t="s">
        <v>8018</v>
      </c>
      <c r="C86" s="1379">
        <v>0.05331018518518518</v>
      </c>
      <c r="D86" s="1369" t="s">
        <v>9829</v>
      </c>
      <c r="E86" s="1369" t="s">
        <v>7332</v>
      </c>
      <c r="F86" s="1369" t="s">
        <v>9605</v>
      </c>
      <c r="G86" s="1369" t="s">
        <v>9830</v>
      </c>
      <c r="H86" s="1371" t="s">
        <v>9831</v>
      </c>
      <c r="I86" s="1369" t="s">
        <v>9832</v>
      </c>
      <c r="J86" s="1369" t="s">
        <v>8081</v>
      </c>
      <c r="K86" s="1369" t="s">
        <v>9455</v>
      </c>
      <c r="L86" s="1369" t="s">
        <v>4366</v>
      </c>
      <c r="M86" s="1369" t="s">
        <v>8195</v>
      </c>
      <c r="N86" s="1369" t="s">
        <v>9124</v>
      </c>
      <c r="O86" s="1369" t="s">
        <v>9833</v>
      </c>
      <c r="P86" s="1369" t="s">
        <v>5754</v>
      </c>
      <c r="Q86" s="1369" t="s">
        <v>9834</v>
      </c>
      <c r="R86" s="1369" t="s">
        <v>1861</v>
      </c>
      <c r="S86" s="1369" t="s">
        <v>7207</v>
      </c>
      <c r="T86" s="1369" t="s">
        <v>6776</v>
      </c>
      <c r="U86" s="1369" t="s">
        <v>9835</v>
      </c>
      <c r="V86" s="1369" t="s">
        <v>9323</v>
      </c>
      <c r="W86" s="1369" t="s">
        <v>9836</v>
      </c>
      <c r="X86" s="1369" t="s">
        <v>6459</v>
      </c>
      <c r="Y86" s="1369" t="s">
        <v>5138</v>
      </c>
      <c r="Z86" s="1369" t="s">
        <v>9127</v>
      </c>
      <c r="AA86" s="1376" t="s">
        <v>9837</v>
      </c>
      <c r="AB86" s="1369" t="s">
        <v>3215</v>
      </c>
      <c r="AC86" s="1369" t="s">
        <v>5504</v>
      </c>
      <c r="AD86" s="1369" t="s">
        <v>9838</v>
      </c>
      <c r="AE86" s="1369" t="s">
        <v>5418</v>
      </c>
      <c r="AF86" s="1369" t="s">
        <v>9839</v>
      </c>
      <c r="AG86" s="1369" t="s">
        <v>9840</v>
      </c>
      <c r="AH86" s="1369" t="s">
        <v>9841</v>
      </c>
      <c r="AI86" s="1369" t="s">
        <v>9842</v>
      </c>
      <c r="AJ86" s="1369" t="s">
        <v>9843</v>
      </c>
      <c r="AK86" s="1369" t="s">
        <v>9458</v>
      </c>
      <c r="AL86" s="1369" t="s">
        <v>2844</v>
      </c>
      <c r="AM86" s="1369" t="s">
        <v>9844</v>
      </c>
      <c r="AN86" s="1369" t="s">
        <v>5340</v>
      </c>
      <c r="AO86" s="1369" t="s">
        <v>8220</v>
      </c>
      <c r="AP86" s="1369" t="s">
        <v>2418</v>
      </c>
      <c r="AQ86" s="1369" t="s">
        <v>2513</v>
      </c>
      <c r="AR86" s="1369" t="s">
        <v>3294</v>
      </c>
      <c r="AS86" s="1369" t="s">
        <v>906</v>
      </c>
      <c r="AT86" s="1369" t="s">
        <v>8271</v>
      </c>
      <c r="AU86" s="1369" t="s">
        <v>9845</v>
      </c>
      <c r="AV86" s="1369" t="s">
        <v>7648</v>
      </c>
      <c r="AW86" s="1419"/>
    </row>
    <row r="87" ht="15.75" customHeight="1">
      <c r="A87" s="1479" t="s">
        <v>9846</v>
      </c>
      <c r="B87" s="1494" t="s">
        <v>8018</v>
      </c>
      <c r="C87" s="1354">
        <v>0.05348379629629629</v>
      </c>
      <c r="D87" s="1371" t="s">
        <v>9847</v>
      </c>
      <c r="E87" s="1436" t="s">
        <v>9625</v>
      </c>
      <c r="F87" s="1436" t="s">
        <v>5916</v>
      </c>
      <c r="G87" s="1436" t="s">
        <v>9848</v>
      </c>
      <c r="H87" s="1407" t="s">
        <v>9849</v>
      </c>
      <c r="I87" s="1407" t="s">
        <v>3029</v>
      </c>
      <c r="J87" s="1438" t="s">
        <v>8456</v>
      </c>
      <c r="K87" s="1438" t="s">
        <v>8033</v>
      </c>
      <c r="L87" s="1438" t="s">
        <v>4378</v>
      </c>
      <c r="M87" s="1438" t="s">
        <v>9850</v>
      </c>
      <c r="N87" s="1438" t="s">
        <v>9851</v>
      </c>
      <c r="O87" s="1438" t="s">
        <v>4067</v>
      </c>
      <c r="P87" s="1438" t="s">
        <v>854</v>
      </c>
      <c r="Q87" s="1410" t="s">
        <v>9852</v>
      </c>
      <c r="R87" s="1439" t="s">
        <v>9403</v>
      </c>
      <c r="S87" s="1439" t="s">
        <v>4106</v>
      </c>
      <c r="T87" s="1439" t="s">
        <v>9615</v>
      </c>
      <c r="U87" s="1439" t="s">
        <v>9853</v>
      </c>
      <c r="V87" s="1439" t="s">
        <v>6149</v>
      </c>
      <c r="W87" s="1440" t="s">
        <v>9854</v>
      </c>
      <c r="X87" s="1440" t="s">
        <v>2717</v>
      </c>
      <c r="Y87" s="1440" t="s">
        <v>1288</v>
      </c>
      <c r="Z87" s="1440" t="s">
        <v>8312</v>
      </c>
      <c r="AA87" s="1369" t="s">
        <v>9855</v>
      </c>
      <c r="AB87" s="1440" t="s">
        <v>9137</v>
      </c>
      <c r="AC87" s="1440" t="s">
        <v>1018</v>
      </c>
      <c r="AD87" s="1436" t="s">
        <v>9856</v>
      </c>
      <c r="AE87" s="1436" t="s">
        <v>578</v>
      </c>
      <c r="AF87" s="1412" t="s">
        <v>9857</v>
      </c>
      <c r="AG87" s="1441" t="s">
        <v>5442</v>
      </c>
      <c r="AH87" s="1441" t="s">
        <v>8585</v>
      </c>
      <c r="AI87" s="1441" t="s">
        <v>2561</v>
      </c>
      <c r="AJ87" s="1441" t="s">
        <v>9858</v>
      </c>
      <c r="AK87" s="1441" t="s">
        <v>8330</v>
      </c>
      <c r="AL87" s="1441" t="s">
        <v>9859</v>
      </c>
      <c r="AM87" s="1413" t="s">
        <v>9860</v>
      </c>
      <c r="AN87" s="1413" t="s">
        <v>5942</v>
      </c>
      <c r="AO87" s="1413" t="s">
        <v>8418</v>
      </c>
      <c r="AP87" s="1413" t="s">
        <v>9861</v>
      </c>
      <c r="AQ87" s="1413" t="s">
        <v>4546</v>
      </c>
      <c r="AR87" s="1413" t="s">
        <v>153</v>
      </c>
      <c r="AS87" s="1413" t="s">
        <v>8137</v>
      </c>
      <c r="AT87" s="1438" t="s">
        <v>4312</v>
      </c>
      <c r="AU87" s="1442" t="s">
        <v>9862</v>
      </c>
      <c r="AV87" s="1365" t="str">
        <f t="shared" ref="AV87:AV96" si="7">TEXT(AU87-C87,"m:ss")</f>
        <v>3:27</v>
      </c>
      <c r="AW87" s="1422" t="s">
        <v>9863</v>
      </c>
    </row>
    <row r="88" ht="15.75" customHeight="1">
      <c r="A88" s="1429" t="s">
        <v>1060</v>
      </c>
      <c r="B88" s="1423" t="s">
        <v>7989</v>
      </c>
      <c r="C88" s="1354">
        <v>0.05355324074074074</v>
      </c>
      <c r="D88" s="1523" t="s">
        <v>9864</v>
      </c>
      <c r="E88" s="1523" t="s">
        <v>9865</v>
      </c>
      <c r="F88" s="1523" t="s">
        <v>9866</v>
      </c>
      <c r="G88" s="1523" t="s">
        <v>9867</v>
      </c>
      <c r="H88" s="1524" t="s">
        <v>9868</v>
      </c>
      <c r="I88" s="1525" t="s">
        <v>9869</v>
      </c>
      <c r="J88" s="1526" t="s">
        <v>9870</v>
      </c>
      <c r="K88" s="1526" t="s">
        <v>1340</v>
      </c>
      <c r="L88" s="1526" t="s">
        <v>8585</v>
      </c>
      <c r="M88" s="1526" t="s">
        <v>9871</v>
      </c>
      <c r="N88" s="1526" t="s">
        <v>9872</v>
      </c>
      <c r="O88" s="1526" t="s">
        <v>9873</v>
      </c>
      <c r="P88" s="1526" t="s">
        <v>2810</v>
      </c>
      <c r="Q88" s="1409" t="s">
        <v>9874</v>
      </c>
      <c r="R88" s="1409" t="s">
        <v>6906</v>
      </c>
      <c r="S88" s="1527" t="s">
        <v>9875</v>
      </c>
      <c r="T88" s="1527" t="s">
        <v>8079</v>
      </c>
      <c r="U88" s="1409" t="s">
        <v>8051</v>
      </c>
      <c r="V88" s="1409" t="s">
        <v>9876</v>
      </c>
      <c r="W88" s="1490" t="s">
        <v>9877</v>
      </c>
      <c r="X88" s="1490" t="s">
        <v>9878</v>
      </c>
      <c r="Y88" s="1490" t="s">
        <v>1003</v>
      </c>
      <c r="Z88" s="1490" t="s">
        <v>9668</v>
      </c>
      <c r="AA88" s="1383" t="s">
        <v>9855</v>
      </c>
      <c r="AB88" s="1490" t="s">
        <v>8528</v>
      </c>
      <c r="AC88" s="1490" t="s">
        <v>6268</v>
      </c>
      <c r="AD88" s="1523" t="s">
        <v>9879</v>
      </c>
      <c r="AE88" s="1523" t="s">
        <v>1693</v>
      </c>
      <c r="AF88" s="1506" t="s">
        <v>9078</v>
      </c>
      <c r="AG88" s="1506" t="s">
        <v>2613</v>
      </c>
      <c r="AH88" s="1506" t="s">
        <v>9880</v>
      </c>
      <c r="AI88" s="1506" t="s">
        <v>243</v>
      </c>
      <c r="AJ88" s="1506" t="s">
        <v>9881</v>
      </c>
      <c r="AK88" s="1506" t="s">
        <v>9882</v>
      </c>
      <c r="AL88" s="1506" t="s">
        <v>9158</v>
      </c>
      <c r="AM88" s="1528" t="s">
        <v>9883</v>
      </c>
      <c r="AN88" s="1528" t="s">
        <v>9884</v>
      </c>
      <c r="AO88" s="1528" t="s">
        <v>9885</v>
      </c>
      <c r="AP88" s="1528" t="s">
        <v>9886</v>
      </c>
      <c r="AQ88" s="1528" t="s">
        <v>9887</v>
      </c>
      <c r="AR88" s="1528" t="s">
        <v>9888</v>
      </c>
      <c r="AS88" s="1528" t="s">
        <v>4500</v>
      </c>
      <c r="AT88" s="1526" t="s">
        <v>9889</v>
      </c>
      <c r="AU88" s="1529" t="s">
        <v>9890</v>
      </c>
      <c r="AV88" s="1365" t="str">
        <f t="shared" si="7"/>
        <v>4:58</v>
      </c>
      <c r="AW88" s="1530" t="s">
        <v>9891</v>
      </c>
    </row>
    <row r="89">
      <c r="A89" s="1429" t="s">
        <v>5007</v>
      </c>
      <c r="B89" s="1421" t="s">
        <v>7963</v>
      </c>
      <c r="C89" s="1354">
        <v>0.05376157407407407</v>
      </c>
      <c r="D89" s="1405" t="s">
        <v>9892</v>
      </c>
      <c r="E89" s="1405" t="s">
        <v>9893</v>
      </c>
      <c r="F89" s="1405" t="s">
        <v>9894</v>
      </c>
      <c r="G89" s="1405" t="s">
        <v>9895</v>
      </c>
      <c r="H89" s="1531" t="s">
        <v>9896</v>
      </c>
      <c r="I89" s="1371" t="s">
        <v>236</v>
      </c>
      <c r="J89" s="1408" t="s">
        <v>8988</v>
      </c>
      <c r="K89" s="1408" t="s">
        <v>9897</v>
      </c>
      <c r="L89" s="1408" t="s">
        <v>2105</v>
      </c>
      <c r="M89" s="1408" t="s">
        <v>1063</v>
      </c>
      <c r="N89" s="1408" t="s">
        <v>9898</v>
      </c>
      <c r="O89" s="1408" t="s">
        <v>9899</v>
      </c>
      <c r="P89" s="1408" t="s">
        <v>8703</v>
      </c>
      <c r="Q89" s="1410" t="s">
        <v>3970</v>
      </c>
      <c r="R89" s="1410" t="s">
        <v>9900</v>
      </c>
      <c r="S89" s="1532" t="s">
        <v>4750</v>
      </c>
      <c r="T89" s="1532" t="s">
        <v>8524</v>
      </c>
      <c r="U89" s="1410" t="s">
        <v>9901</v>
      </c>
      <c r="V89" s="1410" t="s">
        <v>9902</v>
      </c>
      <c r="W89" s="1376" t="s">
        <v>7192</v>
      </c>
      <c r="X89" s="1376" t="s">
        <v>9903</v>
      </c>
      <c r="Y89" s="1376" t="s">
        <v>1833</v>
      </c>
      <c r="Z89" s="1376" t="s">
        <v>9137</v>
      </c>
      <c r="AA89" s="1369" t="s">
        <v>9904</v>
      </c>
      <c r="AB89" s="1376" t="s">
        <v>9905</v>
      </c>
      <c r="AC89" s="1376" t="s">
        <v>7147</v>
      </c>
      <c r="AD89" s="1405" t="s">
        <v>5547</v>
      </c>
      <c r="AE89" s="1405" t="s">
        <v>159</v>
      </c>
      <c r="AF89" s="1412" t="s">
        <v>7211</v>
      </c>
      <c r="AG89" s="1412" t="s">
        <v>9906</v>
      </c>
      <c r="AH89" s="1412" t="s">
        <v>8521</v>
      </c>
      <c r="AI89" s="1412" t="s">
        <v>6956</v>
      </c>
      <c r="AJ89" s="1412" t="s">
        <v>9907</v>
      </c>
      <c r="AK89" s="1412" t="s">
        <v>4367</v>
      </c>
      <c r="AL89" s="1412" t="s">
        <v>9908</v>
      </c>
      <c r="AM89" s="1414" t="s">
        <v>4381</v>
      </c>
      <c r="AN89" s="1414" t="s">
        <v>9909</v>
      </c>
      <c r="AO89" s="1414" t="s">
        <v>6468</v>
      </c>
      <c r="AP89" s="1414" t="s">
        <v>9910</v>
      </c>
      <c r="AQ89" s="1414" t="s">
        <v>9911</v>
      </c>
      <c r="AR89" s="1414" t="s">
        <v>4832</v>
      </c>
      <c r="AS89" s="1414" t="s">
        <v>8132</v>
      </c>
      <c r="AT89" s="1408" t="s">
        <v>9912</v>
      </c>
      <c r="AU89" s="1399" t="s">
        <v>9913</v>
      </c>
      <c r="AV89" s="1399" t="str">
        <f t="shared" si="7"/>
        <v>4:58</v>
      </c>
      <c r="AW89" s="1533"/>
    </row>
    <row r="90" ht="15.75" customHeight="1">
      <c r="A90" s="1444" t="s">
        <v>5947</v>
      </c>
      <c r="B90" s="1494" t="s">
        <v>8018</v>
      </c>
      <c r="C90" s="1462">
        <v>0.05386574074074074</v>
      </c>
      <c r="D90" s="1365" t="s">
        <v>9914</v>
      </c>
      <c r="E90" s="1365" t="s">
        <v>9915</v>
      </c>
      <c r="F90" s="1365" t="s">
        <v>9916</v>
      </c>
      <c r="G90" s="1365" t="s">
        <v>4033</v>
      </c>
      <c r="H90" s="1365" t="s">
        <v>9917</v>
      </c>
      <c r="I90" s="1365" t="s">
        <v>9832</v>
      </c>
      <c r="J90" s="1365" t="s">
        <v>9918</v>
      </c>
      <c r="K90" s="1365" t="s">
        <v>9919</v>
      </c>
      <c r="L90" s="1365" t="s">
        <v>1295</v>
      </c>
      <c r="M90" s="1365" t="s">
        <v>4149</v>
      </c>
      <c r="N90" s="1365" t="s">
        <v>6918</v>
      </c>
      <c r="O90" s="1365" t="s">
        <v>9920</v>
      </c>
      <c r="P90" s="1365" t="s">
        <v>5754</v>
      </c>
      <c r="Q90" s="1365" t="s">
        <v>9921</v>
      </c>
      <c r="R90" s="1365" t="s">
        <v>9922</v>
      </c>
      <c r="S90" s="1365" t="s">
        <v>9923</v>
      </c>
      <c r="T90" s="1365" t="s">
        <v>9116</v>
      </c>
      <c r="U90" s="1365" t="s">
        <v>9924</v>
      </c>
      <c r="V90" s="1365" t="s">
        <v>9925</v>
      </c>
      <c r="W90" s="1365" t="s">
        <v>9926</v>
      </c>
      <c r="X90" s="1365" t="s">
        <v>1133</v>
      </c>
      <c r="Y90" s="1365" t="s">
        <v>1524</v>
      </c>
      <c r="Z90" s="1365" t="s">
        <v>2231</v>
      </c>
      <c r="AA90" s="1371" t="s">
        <v>9927</v>
      </c>
      <c r="AB90" s="1365" t="s">
        <v>9928</v>
      </c>
      <c r="AC90" s="1365" t="s">
        <v>6535</v>
      </c>
      <c r="AD90" s="1365" t="s">
        <v>9929</v>
      </c>
      <c r="AE90" s="1365" t="s">
        <v>9930</v>
      </c>
      <c r="AF90" s="1365" t="s">
        <v>9474</v>
      </c>
      <c r="AG90" s="1365" t="s">
        <v>9931</v>
      </c>
      <c r="AH90" s="1365" t="s">
        <v>9932</v>
      </c>
      <c r="AI90" s="1365" t="s">
        <v>3343</v>
      </c>
      <c r="AJ90" s="1365" t="s">
        <v>9933</v>
      </c>
      <c r="AK90" s="1365" t="s">
        <v>9934</v>
      </c>
      <c r="AL90" s="1365" t="s">
        <v>5352</v>
      </c>
      <c r="AM90" s="1365" t="s">
        <v>9104</v>
      </c>
      <c r="AN90" s="1365" t="s">
        <v>8627</v>
      </c>
      <c r="AO90" s="1369" t="s">
        <v>8811</v>
      </c>
      <c r="AP90" s="1365" t="s">
        <v>9935</v>
      </c>
      <c r="AQ90" s="1365" t="s">
        <v>9936</v>
      </c>
      <c r="AR90" s="1365" t="s">
        <v>9937</v>
      </c>
      <c r="AS90" s="1365" t="s">
        <v>8320</v>
      </c>
      <c r="AT90" s="1365" t="s">
        <v>9938</v>
      </c>
      <c r="AU90" s="1365" t="s">
        <v>9845</v>
      </c>
      <c r="AV90" s="1365" t="str">
        <f t="shared" si="7"/>
        <v>3:30</v>
      </c>
      <c r="AW90" s="1419"/>
    </row>
    <row r="91">
      <c r="A91" s="1429" t="s">
        <v>4887</v>
      </c>
      <c r="B91" s="1421" t="s">
        <v>8018</v>
      </c>
      <c r="C91" s="1354">
        <v>0.05482638888888889</v>
      </c>
      <c r="D91" s="1431" t="s">
        <v>9939</v>
      </c>
      <c r="E91" s="1405" t="s">
        <v>8717</v>
      </c>
      <c r="F91" s="1405" t="s">
        <v>9940</v>
      </c>
      <c r="G91" s="1405" t="s">
        <v>9941</v>
      </c>
      <c r="H91" s="1432" t="s">
        <v>9868</v>
      </c>
      <c r="I91" s="1432" t="s">
        <v>9942</v>
      </c>
      <c r="J91" s="1408" t="s">
        <v>9943</v>
      </c>
      <c r="K91" s="1408" t="s">
        <v>8570</v>
      </c>
      <c r="L91" s="1408" t="s">
        <v>9944</v>
      </c>
      <c r="M91" s="1408" t="s">
        <v>9945</v>
      </c>
      <c r="N91" s="1408" t="s">
        <v>9946</v>
      </c>
      <c r="O91" s="1408" t="s">
        <v>9947</v>
      </c>
      <c r="P91" s="1408" t="s">
        <v>5953</v>
      </c>
      <c r="Q91" s="1410" t="s">
        <v>9948</v>
      </c>
      <c r="R91" s="1410" t="s">
        <v>8317</v>
      </c>
      <c r="S91" s="1410" t="s">
        <v>9949</v>
      </c>
      <c r="T91" s="1410" t="s">
        <v>9837</v>
      </c>
      <c r="U91" s="1410" t="s">
        <v>9950</v>
      </c>
      <c r="V91" s="1410" t="s">
        <v>1372</v>
      </c>
      <c r="W91" s="1376" t="s">
        <v>9951</v>
      </c>
      <c r="X91" s="1376" t="s">
        <v>5357</v>
      </c>
      <c r="Y91" s="1376" t="s">
        <v>1970</v>
      </c>
      <c r="Z91" s="1376" t="s">
        <v>9159</v>
      </c>
      <c r="AA91" s="1376" t="s">
        <v>1882</v>
      </c>
      <c r="AB91" s="1376" t="s">
        <v>1992</v>
      </c>
      <c r="AC91" s="1376" t="s">
        <v>9952</v>
      </c>
      <c r="AD91" s="1405" t="s">
        <v>9953</v>
      </c>
      <c r="AE91" s="1405" t="s">
        <v>1505</v>
      </c>
      <c r="AF91" s="1412" t="s">
        <v>9954</v>
      </c>
      <c r="AG91" s="1412" t="s">
        <v>9955</v>
      </c>
      <c r="AH91" s="1412" t="s">
        <v>5346</v>
      </c>
      <c r="AI91" s="1412" t="s">
        <v>9956</v>
      </c>
      <c r="AJ91" s="1412" t="s">
        <v>9957</v>
      </c>
      <c r="AK91" s="1412" t="s">
        <v>243</v>
      </c>
      <c r="AL91" s="1412" t="s">
        <v>6618</v>
      </c>
      <c r="AM91" s="1414" t="s">
        <v>4037</v>
      </c>
      <c r="AN91" s="1414" t="s">
        <v>9958</v>
      </c>
      <c r="AO91" s="1414" t="s">
        <v>8859</v>
      </c>
      <c r="AP91" s="1414" t="s">
        <v>9959</v>
      </c>
      <c r="AQ91" s="1414" t="s">
        <v>9960</v>
      </c>
      <c r="AR91" s="1414" t="s">
        <v>9961</v>
      </c>
      <c r="AS91" s="1414" t="s">
        <v>2212</v>
      </c>
      <c r="AT91" s="1408" t="s">
        <v>9962</v>
      </c>
      <c r="AU91" s="1399" t="s">
        <v>9963</v>
      </c>
      <c r="AV91" s="1365" t="str">
        <f t="shared" si="7"/>
        <v>3:40</v>
      </c>
      <c r="AW91" s="1422" t="s">
        <v>9964</v>
      </c>
    </row>
    <row r="92">
      <c r="A92" s="1429" t="s">
        <v>5270</v>
      </c>
      <c r="B92" s="1421" t="s">
        <v>7963</v>
      </c>
      <c r="C92" s="1354">
        <v>0.05482638888888889</v>
      </c>
      <c r="D92" s="1417" t="s">
        <v>9965</v>
      </c>
      <c r="E92" s="1417" t="s">
        <v>4392</v>
      </c>
      <c r="F92" s="1417" t="s">
        <v>9966</v>
      </c>
      <c r="G92" s="1417" t="s">
        <v>9967</v>
      </c>
      <c r="H92" s="1417" t="s">
        <v>9968</v>
      </c>
      <c r="I92" s="1417">
        <v>50.26</v>
      </c>
      <c r="J92" s="1417" t="s">
        <v>9943</v>
      </c>
      <c r="K92" s="1417" t="s">
        <v>9969</v>
      </c>
      <c r="L92" s="1417" t="s">
        <v>9970</v>
      </c>
      <c r="M92" s="1417" t="s">
        <v>2241</v>
      </c>
      <c r="N92" s="1417" t="s">
        <v>9971</v>
      </c>
      <c r="O92" s="1417" t="s">
        <v>9972</v>
      </c>
      <c r="P92" s="1417">
        <v>49.15</v>
      </c>
      <c r="Q92" s="1417" t="s">
        <v>9973</v>
      </c>
      <c r="R92" s="1417" t="s">
        <v>3274</v>
      </c>
      <c r="S92" s="1417" t="s">
        <v>9974</v>
      </c>
      <c r="T92" s="1417" t="s">
        <v>6738</v>
      </c>
      <c r="U92" s="1417" t="s">
        <v>9975</v>
      </c>
      <c r="V92" s="1417" t="s">
        <v>9976</v>
      </c>
      <c r="W92" s="1417" t="s">
        <v>9977</v>
      </c>
      <c r="X92" s="1417" t="s">
        <v>9978</v>
      </c>
      <c r="Y92" s="1417">
        <v>51.87</v>
      </c>
      <c r="Z92" s="1417" t="s">
        <v>5753</v>
      </c>
      <c r="AA92" s="1417" t="s">
        <v>5929</v>
      </c>
      <c r="AB92" s="1417" t="s">
        <v>1705</v>
      </c>
      <c r="AC92" s="1417">
        <v>49.75</v>
      </c>
      <c r="AD92" s="1417" t="s">
        <v>9979</v>
      </c>
      <c r="AE92" s="1417">
        <v>50.16</v>
      </c>
      <c r="AF92" s="1417" t="s">
        <v>9980</v>
      </c>
      <c r="AG92" s="1417" t="s">
        <v>9981</v>
      </c>
      <c r="AH92" s="1417" t="s">
        <v>5822</v>
      </c>
      <c r="AI92" s="1417" t="s">
        <v>1721</v>
      </c>
      <c r="AJ92" s="1417" t="s">
        <v>9982</v>
      </c>
      <c r="AK92" s="1417" t="s">
        <v>9898</v>
      </c>
      <c r="AL92" s="1417">
        <v>59.29</v>
      </c>
      <c r="AM92" s="1417" t="s">
        <v>4546</v>
      </c>
      <c r="AN92" s="1417" t="s">
        <v>617</v>
      </c>
      <c r="AO92" s="1417" t="s">
        <v>9983</v>
      </c>
      <c r="AP92" s="1417" t="s">
        <v>9984</v>
      </c>
      <c r="AQ92" s="1417" t="s">
        <v>9985</v>
      </c>
      <c r="AR92" s="1417" t="s">
        <v>6824</v>
      </c>
      <c r="AS92" s="1417">
        <v>47.7</v>
      </c>
      <c r="AT92" s="1417" t="s">
        <v>9986</v>
      </c>
      <c r="AU92" s="1466" t="s">
        <v>9987</v>
      </c>
      <c r="AV92" s="1365" t="str">
        <f t="shared" si="7"/>
        <v>5:51</v>
      </c>
      <c r="AW92" s="1457" t="s">
        <v>9988</v>
      </c>
    </row>
    <row r="93">
      <c r="A93" s="1367" t="s">
        <v>5165</v>
      </c>
      <c r="B93" s="1368" t="s">
        <v>7963</v>
      </c>
      <c r="C93" s="1379">
        <v>0.05559027777777778</v>
      </c>
      <c r="D93" s="1431" t="s">
        <v>9989</v>
      </c>
      <c r="E93" s="1369" t="s">
        <v>9990</v>
      </c>
      <c r="F93" s="1369" t="s">
        <v>9991</v>
      </c>
      <c r="G93" s="1369" t="s">
        <v>7665</v>
      </c>
      <c r="H93" s="1369" t="s">
        <v>5511</v>
      </c>
      <c r="I93" s="1369" t="s">
        <v>1707</v>
      </c>
      <c r="J93" s="1369" t="s">
        <v>9992</v>
      </c>
      <c r="K93" s="1369" t="s">
        <v>5758</v>
      </c>
      <c r="L93" s="1369" t="s">
        <v>7765</v>
      </c>
      <c r="M93" s="1369" t="s">
        <v>9616</v>
      </c>
      <c r="N93" s="1369" t="s">
        <v>9993</v>
      </c>
      <c r="O93" s="1369" t="s">
        <v>9994</v>
      </c>
      <c r="P93" s="1369" t="s">
        <v>289</v>
      </c>
      <c r="Q93" s="1369" t="s">
        <v>9995</v>
      </c>
      <c r="R93" s="1369" t="s">
        <v>9996</v>
      </c>
      <c r="S93" s="1369" t="s">
        <v>4858</v>
      </c>
      <c r="T93" s="1369" t="s">
        <v>9997</v>
      </c>
      <c r="U93" s="1369" t="s">
        <v>9998</v>
      </c>
      <c r="V93" s="1369" t="s">
        <v>5951</v>
      </c>
      <c r="W93" s="1369" t="s">
        <v>8697</v>
      </c>
      <c r="X93" s="1369" t="s">
        <v>9999</v>
      </c>
      <c r="Y93" s="1369" t="s">
        <v>99</v>
      </c>
      <c r="Z93" s="1369" t="s">
        <v>10000</v>
      </c>
      <c r="AA93" s="1376" t="s">
        <v>2930</v>
      </c>
      <c r="AB93" s="1369" t="s">
        <v>3074</v>
      </c>
      <c r="AC93" s="1369" t="s">
        <v>4325</v>
      </c>
      <c r="AD93" s="1369" t="s">
        <v>8956</v>
      </c>
      <c r="AE93" s="1369" t="s">
        <v>10001</v>
      </c>
      <c r="AF93" s="1369" t="s">
        <v>10002</v>
      </c>
      <c r="AG93" s="1369" t="s">
        <v>3636</v>
      </c>
      <c r="AH93" s="1369" t="s">
        <v>7722</v>
      </c>
      <c r="AI93" s="1369" t="s">
        <v>10003</v>
      </c>
      <c r="AJ93" s="1369" t="s">
        <v>10004</v>
      </c>
      <c r="AK93" s="1369" t="s">
        <v>4143</v>
      </c>
      <c r="AL93" s="1369" t="s">
        <v>125</v>
      </c>
      <c r="AM93" s="1369" t="s">
        <v>10005</v>
      </c>
      <c r="AN93" s="1369" t="s">
        <v>10006</v>
      </c>
      <c r="AO93" s="1369" t="s">
        <v>969</v>
      </c>
      <c r="AP93" s="1369" t="s">
        <v>10007</v>
      </c>
      <c r="AQ93" s="1369" t="s">
        <v>10008</v>
      </c>
      <c r="AR93" s="1369" t="s">
        <v>10009</v>
      </c>
      <c r="AS93" s="1369" t="s">
        <v>1359</v>
      </c>
      <c r="AT93" s="1369" t="s">
        <v>10010</v>
      </c>
      <c r="AU93" s="1369" t="s">
        <v>10011</v>
      </c>
      <c r="AV93" s="1365" t="str">
        <f t="shared" si="7"/>
        <v>5:05</v>
      </c>
      <c r="AW93" s="1378" t="s">
        <v>10012</v>
      </c>
    </row>
    <row r="94">
      <c r="A94" s="1367" t="s">
        <v>4618</v>
      </c>
      <c r="B94" s="1368" t="s">
        <v>7989</v>
      </c>
      <c r="C94" s="1534">
        <v>0.05604166666666666</v>
      </c>
      <c r="D94" s="1369" t="s">
        <v>10013</v>
      </c>
      <c r="E94" s="1369" t="s">
        <v>8026</v>
      </c>
      <c r="F94" s="1369" t="s">
        <v>10014</v>
      </c>
      <c r="G94" s="1369" t="s">
        <v>10015</v>
      </c>
      <c r="H94" s="1371" t="s">
        <v>7073</v>
      </c>
      <c r="I94" s="1369" t="s">
        <v>3070</v>
      </c>
      <c r="J94" s="1369" t="s">
        <v>8707</v>
      </c>
      <c r="K94" s="1369" t="s">
        <v>9115</v>
      </c>
      <c r="L94" s="1369" t="s">
        <v>10016</v>
      </c>
      <c r="M94" s="1369" t="s">
        <v>10017</v>
      </c>
      <c r="N94" s="1369" t="s">
        <v>5843</v>
      </c>
      <c r="O94" s="1369" t="s">
        <v>10018</v>
      </c>
      <c r="P94" s="1369" t="s">
        <v>9407</v>
      </c>
      <c r="Q94" s="1369" t="s">
        <v>10019</v>
      </c>
      <c r="R94" s="1369" t="s">
        <v>7015</v>
      </c>
      <c r="S94" s="1369" t="s">
        <v>414</v>
      </c>
      <c r="T94" s="1369" t="s">
        <v>10020</v>
      </c>
      <c r="U94" s="1369" t="s">
        <v>10021</v>
      </c>
      <c r="V94" s="1369" t="s">
        <v>10022</v>
      </c>
      <c r="W94" s="1369" t="s">
        <v>10023</v>
      </c>
      <c r="X94" s="1369" t="s">
        <v>10024</v>
      </c>
      <c r="Y94" s="1369" t="s">
        <v>159</v>
      </c>
      <c r="Z94" s="1369" t="s">
        <v>3365</v>
      </c>
      <c r="AA94" s="1376" t="s">
        <v>9326</v>
      </c>
      <c r="AB94" s="1369" t="s">
        <v>9668</v>
      </c>
      <c r="AC94" s="1369" t="s">
        <v>1550</v>
      </c>
      <c r="AD94" s="1369" t="s">
        <v>8578</v>
      </c>
      <c r="AE94" s="1369" t="s">
        <v>5200</v>
      </c>
      <c r="AF94" s="1369" t="s">
        <v>10025</v>
      </c>
      <c r="AG94" s="1369" t="s">
        <v>10026</v>
      </c>
      <c r="AH94" s="1369" t="s">
        <v>10027</v>
      </c>
      <c r="AI94" s="1369" t="s">
        <v>10028</v>
      </c>
      <c r="AJ94" s="1369" t="s">
        <v>10029</v>
      </c>
      <c r="AK94" s="1369" t="s">
        <v>6776</v>
      </c>
      <c r="AL94" s="1369" t="s">
        <v>9194</v>
      </c>
      <c r="AM94" s="1369" t="s">
        <v>10030</v>
      </c>
      <c r="AN94" s="1369" t="s">
        <v>2054</v>
      </c>
      <c r="AO94" s="1369" t="s">
        <v>5073</v>
      </c>
      <c r="AP94" s="1369" t="s">
        <v>10031</v>
      </c>
      <c r="AQ94" s="1369" t="s">
        <v>10032</v>
      </c>
      <c r="AR94" s="1369" t="s">
        <v>10033</v>
      </c>
      <c r="AS94" s="1369" t="s">
        <v>10034</v>
      </c>
      <c r="AT94" s="1369" t="s">
        <v>7123</v>
      </c>
      <c r="AU94" s="1369" t="s">
        <v>10035</v>
      </c>
      <c r="AV94" s="1369" t="str">
        <f t="shared" si="7"/>
        <v>7:51</v>
      </c>
      <c r="AW94" s="1378" t="s">
        <v>9002</v>
      </c>
    </row>
    <row r="95">
      <c r="A95" s="1479" t="s">
        <v>10036</v>
      </c>
      <c r="B95" s="1423" t="s">
        <v>7989</v>
      </c>
      <c r="C95" s="1482">
        <v>0.057881944444444444</v>
      </c>
      <c r="D95" s="1405" t="s">
        <v>10037</v>
      </c>
      <c r="E95" s="1436" t="s">
        <v>10038</v>
      </c>
      <c r="F95" s="1405" t="s">
        <v>10039</v>
      </c>
      <c r="G95" s="1405" t="s">
        <v>10040</v>
      </c>
      <c r="H95" s="1407" t="s">
        <v>10041</v>
      </c>
      <c r="I95" s="1407" t="s">
        <v>957</v>
      </c>
      <c r="J95" s="1438" t="s">
        <v>10042</v>
      </c>
      <c r="K95" s="1438" t="s">
        <v>3129</v>
      </c>
      <c r="L95" s="1438" t="s">
        <v>10043</v>
      </c>
      <c r="M95" s="1438" t="s">
        <v>6307</v>
      </c>
      <c r="N95" s="1438" t="s">
        <v>10044</v>
      </c>
      <c r="O95" s="1438" t="s">
        <v>10045</v>
      </c>
      <c r="P95" s="1438" t="s">
        <v>1767</v>
      </c>
      <c r="Q95" s="1439" t="s">
        <v>10046</v>
      </c>
      <c r="R95" s="1439" t="s">
        <v>10047</v>
      </c>
      <c r="S95" s="1439" t="s">
        <v>10048</v>
      </c>
      <c r="T95" s="1439" t="s">
        <v>10049</v>
      </c>
      <c r="U95" s="1439" t="s">
        <v>10050</v>
      </c>
      <c r="V95" s="1439" t="s">
        <v>10051</v>
      </c>
      <c r="W95" s="1440" t="s">
        <v>10052</v>
      </c>
      <c r="X95" s="1440" t="s">
        <v>10053</v>
      </c>
      <c r="Y95" s="1440" t="s">
        <v>2615</v>
      </c>
      <c r="Z95" s="1440" t="s">
        <v>10054</v>
      </c>
      <c r="AA95" s="1369" t="s">
        <v>10055</v>
      </c>
      <c r="AB95" s="1440" t="s">
        <v>8456</v>
      </c>
      <c r="AC95" s="1440" t="s">
        <v>4175</v>
      </c>
      <c r="AD95" s="1436" t="s">
        <v>4922</v>
      </c>
      <c r="AE95" s="1436" t="s">
        <v>2537</v>
      </c>
      <c r="AF95" s="1441" t="s">
        <v>10056</v>
      </c>
      <c r="AG95" s="1441" t="s">
        <v>5445</v>
      </c>
      <c r="AH95" s="1441" t="s">
        <v>10057</v>
      </c>
      <c r="AI95" s="1441" t="s">
        <v>4802</v>
      </c>
      <c r="AJ95" s="1441" t="s">
        <v>10058</v>
      </c>
      <c r="AK95" s="1441" t="s">
        <v>10059</v>
      </c>
      <c r="AL95" s="1441" t="s">
        <v>3585</v>
      </c>
      <c r="AM95" s="1413" t="s">
        <v>4810</v>
      </c>
      <c r="AN95" s="1413" t="s">
        <v>10060</v>
      </c>
      <c r="AO95" s="1413" t="s">
        <v>9408</v>
      </c>
      <c r="AP95" s="1413" t="s">
        <v>10061</v>
      </c>
      <c r="AQ95" s="1413" t="s">
        <v>6796</v>
      </c>
      <c r="AR95" s="1413" t="s">
        <v>10062</v>
      </c>
      <c r="AS95" s="1413" t="s">
        <v>612</v>
      </c>
      <c r="AT95" s="1438" t="s">
        <v>10063</v>
      </c>
      <c r="AU95" s="1442" t="s">
        <v>10064</v>
      </c>
      <c r="AV95" s="1369" t="str">
        <f t="shared" si="7"/>
        <v>2:11</v>
      </c>
      <c r="AW95" s="1434" t="s">
        <v>10065</v>
      </c>
    </row>
    <row r="96" ht="15.75" customHeight="1">
      <c r="A96" s="1367" t="s">
        <v>5806</v>
      </c>
      <c r="B96" s="1423" t="s">
        <v>7989</v>
      </c>
      <c r="C96" s="1379">
        <v>0.06635416666666667</v>
      </c>
      <c r="D96" s="1371" t="s">
        <v>10066</v>
      </c>
      <c r="E96" s="1371" t="s">
        <v>7837</v>
      </c>
      <c r="F96" s="1371" t="s">
        <v>10067</v>
      </c>
      <c r="G96" s="1371" t="s">
        <v>10068</v>
      </c>
      <c r="H96" s="1371" t="s">
        <v>10069</v>
      </c>
      <c r="I96" s="1371" t="s">
        <v>2907</v>
      </c>
      <c r="J96" s="1371" t="s">
        <v>10070</v>
      </c>
      <c r="K96" s="1371" t="s">
        <v>2904</v>
      </c>
      <c r="L96" s="1371" t="s">
        <v>6885</v>
      </c>
      <c r="M96" s="1371" t="s">
        <v>865</v>
      </c>
      <c r="N96" s="1371" t="s">
        <v>10071</v>
      </c>
      <c r="O96" s="1371" t="s">
        <v>10072</v>
      </c>
      <c r="P96" s="1371" t="s">
        <v>3354</v>
      </c>
      <c r="Q96" s="1371" t="s">
        <v>10073</v>
      </c>
      <c r="R96" s="1371" t="s">
        <v>4158</v>
      </c>
      <c r="S96" s="1371" t="s">
        <v>10074</v>
      </c>
      <c r="T96" s="1371" t="s">
        <v>9951</v>
      </c>
      <c r="U96" s="1371" t="s">
        <v>10075</v>
      </c>
      <c r="V96" s="1371" t="s">
        <v>7332</v>
      </c>
      <c r="W96" s="1371" t="s">
        <v>10076</v>
      </c>
      <c r="X96" s="1371" t="s">
        <v>10077</v>
      </c>
      <c r="Y96" s="1371" t="s">
        <v>754</v>
      </c>
      <c r="Z96" s="1371" t="s">
        <v>10078</v>
      </c>
      <c r="AA96" s="1440"/>
      <c r="AB96" s="1371" t="s">
        <v>10079</v>
      </c>
      <c r="AC96" s="1371" t="s">
        <v>885</v>
      </c>
      <c r="AD96" s="1371" t="s">
        <v>10080</v>
      </c>
      <c r="AE96" s="1371" t="s">
        <v>10081</v>
      </c>
      <c r="AF96" s="1371" t="s">
        <v>10082</v>
      </c>
      <c r="AG96" s="1371" t="s">
        <v>10083</v>
      </c>
      <c r="AH96" s="1371" t="s">
        <v>3963</v>
      </c>
      <c r="AI96" s="1371" t="s">
        <v>10084</v>
      </c>
      <c r="AJ96" s="1371" t="s">
        <v>10085</v>
      </c>
      <c r="AK96" s="1371" t="s">
        <v>10086</v>
      </c>
      <c r="AL96" s="1371" t="s">
        <v>10087</v>
      </c>
      <c r="AM96" s="1371" t="s">
        <v>10088</v>
      </c>
      <c r="AN96" s="1371" t="s">
        <v>8541</v>
      </c>
      <c r="AO96" s="1371" t="s">
        <v>10089</v>
      </c>
      <c r="AP96" s="1371" t="s">
        <v>10090</v>
      </c>
      <c r="AQ96" s="1371" t="s">
        <v>846</v>
      </c>
      <c r="AR96" s="1371" t="s">
        <v>10091</v>
      </c>
      <c r="AS96" s="1371" t="s">
        <v>3763</v>
      </c>
      <c r="AT96" s="1371" t="s">
        <v>10092</v>
      </c>
      <c r="AU96" s="1427" t="s">
        <v>10093</v>
      </c>
      <c r="AV96" s="1365" t="str">
        <f t="shared" si="7"/>
        <v>9:53</v>
      </c>
      <c r="AW96" s="1428" t="s">
        <v>10094</v>
      </c>
    </row>
    <row r="97">
      <c r="A97" s="1429" t="s">
        <v>4239</v>
      </c>
      <c r="B97" s="1421" t="s">
        <v>7989</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8005</v>
      </c>
      <c r="AG97" s="1412"/>
      <c r="AH97" s="1412"/>
      <c r="AI97" s="1412"/>
      <c r="AJ97" s="1412"/>
      <c r="AK97" s="1412"/>
      <c r="AL97" s="1412"/>
      <c r="AM97" s="1414"/>
      <c r="AN97" s="1414"/>
      <c r="AO97" s="1414"/>
      <c r="AP97" s="1414"/>
      <c r="AQ97" s="1414"/>
      <c r="AR97" s="1414"/>
      <c r="AS97" s="1414"/>
      <c r="AT97" s="1408"/>
      <c r="AU97" s="1399"/>
      <c r="AV97" s="1399"/>
      <c r="AW97" s="1422"/>
    </row>
    <row r="98">
      <c r="A98" s="1367" t="s">
        <v>5992</v>
      </c>
      <c r="B98" s="1418" t="s">
        <v>7989</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8391</v>
      </c>
      <c r="X98" s="1417"/>
      <c r="Y98" s="1417"/>
      <c r="Z98" s="1417"/>
      <c r="AA98" s="1417"/>
      <c r="AB98" s="1537" t="s">
        <v>2622</v>
      </c>
      <c r="AC98" s="1417"/>
      <c r="AD98" s="1417"/>
      <c r="AE98" s="1466"/>
      <c r="AF98" s="1417"/>
      <c r="AG98" s="1417"/>
      <c r="AH98" s="1417"/>
      <c r="AI98" s="1417"/>
      <c r="AJ98" s="1417"/>
      <c r="AK98" s="1417"/>
      <c r="AL98" s="1417"/>
      <c r="AM98" s="1537" t="s">
        <v>1895</v>
      </c>
      <c r="AN98" s="1417"/>
      <c r="AO98" s="1417"/>
      <c r="AP98" s="1417"/>
      <c r="AQ98" s="1417"/>
      <c r="AR98" s="1417"/>
      <c r="AS98" s="1417"/>
      <c r="AT98" s="1417"/>
      <c r="AU98" s="1492"/>
      <c r="AV98" s="1492"/>
      <c r="AW98" s="1419"/>
    </row>
    <row r="99">
      <c r="A99" s="1367" t="s">
        <v>3221</v>
      </c>
      <c r="B99" s="1418" t="s">
        <v>7963</v>
      </c>
      <c r="C99" s="1416">
        <v>0.0505787037037037</v>
      </c>
      <c r="D99" s="1466" t="s">
        <v>10095</v>
      </c>
      <c r="E99" s="1466" t="s">
        <v>10096</v>
      </c>
      <c r="F99" s="1466" t="s">
        <v>10097</v>
      </c>
      <c r="G99" s="1466" t="s">
        <v>8779</v>
      </c>
      <c r="H99" s="1466" t="s">
        <v>7100</v>
      </c>
      <c r="I99" s="1466" t="s">
        <v>6186</v>
      </c>
      <c r="J99" s="1466" t="s">
        <v>10098</v>
      </c>
      <c r="K99" s="1467" t="s">
        <v>2658</v>
      </c>
      <c r="L99" s="1466" t="s">
        <v>8273</v>
      </c>
      <c r="M99" s="1466" t="s">
        <v>10099</v>
      </c>
      <c r="N99" s="1466" t="s">
        <v>9255</v>
      </c>
      <c r="O99" s="1466" t="s">
        <v>10100</v>
      </c>
      <c r="P99" s="1466" t="s">
        <v>5203</v>
      </c>
      <c r="Q99" s="1466" t="s">
        <v>10101</v>
      </c>
      <c r="R99" s="1466" t="s">
        <v>4653</v>
      </c>
      <c r="S99" s="1466" t="s">
        <v>8858</v>
      </c>
      <c r="T99" s="1466" t="s">
        <v>607</v>
      </c>
      <c r="U99" s="1466" t="s">
        <v>10102</v>
      </c>
      <c r="V99" s="1466" t="s">
        <v>1285</v>
      </c>
      <c r="W99" s="1466" t="s">
        <v>8451</v>
      </c>
      <c r="X99" s="1466" t="s">
        <v>9556</v>
      </c>
      <c r="Y99" s="1466" t="s">
        <v>8295</v>
      </c>
      <c r="Z99" s="1466" t="s">
        <v>1468</v>
      </c>
      <c r="AA99" s="1466" t="s">
        <v>3885</v>
      </c>
      <c r="AB99" s="1466" t="s">
        <v>8884</v>
      </c>
      <c r="AC99" s="1466" t="s">
        <v>631</v>
      </c>
      <c r="AD99" s="1466" t="s">
        <v>8164</v>
      </c>
      <c r="AE99" s="1466" t="s">
        <v>10103</v>
      </c>
      <c r="AF99" s="1466" t="s">
        <v>8991</v>
      </c>
      <c r="AG99" s="1466" t="s">
        <v>10104</v>
      </c>
      <c r="AH99" s="1466" t="s">
        <v>5812</v>
      </c>
      <c r="AI99" s="1466" t="s">
        <v>8769</v>
      </c>
      <c r="AJ99" s="1466" t="s">
        <v>10105</v>
      </c>
      <c r="AK99" s="1466" t="s">
        <v>7093</v>
      </c>
      <c r="AL99" s="1466" t="s">
        <v>2995</v>
      </c>
      <c r="AM99" s="1466" t="s">
        <v>5243</v>
      </c>
      <c r="AN99" s="1466" t="s">
        <v>2725</v>
      </c>
      <c r="AO99" s="1466" t="s">
        <v>9106</v>
      </c>
      <c r="AP99" s="1466" t="s">
        <v>9626</v>
      </c>
      <c r="AQ99" s="1467" t="s">
        <v>10106</v>
      </c>
      <c r="AR99" s="1466" t="s">
        <v>6570</v>
      </c>
      <c r="AS99" s="1466" t="s">
        <v>354</v>
      </c>
      <c r="AT99" s="1466" t="s">
        <v>10107</v>
      </c>
      <c r="AU99" s="1418" t="s">
        <v>10108</v>
      </c>
      <c r="AV99" s="1418" t="s">
        <v>7559</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7925</v>
      </c>
      <c r="C1" s="1550" t="s">
        <v>7926</v>
      </c>
      <c r="D1" s="1551" t="s">
        <v>10109</v>
      </c>
      <c r="E1" s="1552" t="s">
        <v>6224</v>
      </c>
      <c r="F1" s="1553" t="s">
        <v>6505</v>
      </c>
      <c r="G1" s="1554" t="s">
        <v>38</v>
      </c>
      <c r="H1" s="1555" t="s">
        <v>36</v>
      </c>
      <c r="I1" s="1551" t="s">
        <v>10110</v>
      </c>
      <c r="J1" s="1556" t="s">
        <v>39</v>
      </c>
      <c r="K1" s="1557" t="s">
        <v>6448</v>
      </c>
      <c r="L1" s="1330" t="s">
        <v>7958</v>
      </c>
      <c r="M1" s="1558" t="s">
        <v>7959</v>
      </c>
      <c r="N1" s="1559" t="s">
        <v>7960</v>
      </c>
      <c r="O1" s="1320" t="s">
        <v>7961</v>
      </c>
    </row>
    <row r="2" ht="15.75" customHeight="1">
      <c r="A2" s="1333" t="s">
        <v>7962</v>
      </c>
      <c r="B2" s="1560" t="s">
        <v>7963</v>
      </c>
      <c r="C2" s="1561">
        <v>0.04998842592592593</v>
      </c>
      <c r="D2" s="1336" t="s">
        <v>10111</v>
      </c>
      <c r="E2" s="1562" t="s">
        <v>10112</v>
      </c>
      <c r="F2" s="1563" t="s">
        <v>10113</v>
      </c>
      <c r="G2" s="1339" t="s">
        <v>10114</v>
      </c>
      <c r="H2" s="1341" t="s">
        <v>10115</v>
      </c>
      <c r="I2" s="1336" t="s">
        <v>10116</v>
      </c>
      <c r="J2" s="1342" t="s">
        <v>10117</v>
      </c>
      <c r="K2" s="1343" t="s">
        <v>10118</v>
      </c>
      <c r="L2" s="1344" t="s">
        <v>7986</v>
      </c>
      <c r="M2" s="1561">
        <v>0.0508912037037037</v>
      </c>
      <c r="N2" s="1564" t="str">
        <f t="shared" ref="N2:N34" si="1">TEXT(M2-C2, "m:ss")</f>
        <v>1:18</v>
      </c>
      <c r="O2" s="1346"/>
    </row>
    <row r="3" ht="15.75" customHeight="1">
      <c r="A3" s="1347" t="s">
        <v>7988</v>
      </c>
      <c r="B3" s="1565" t="s">
        <v>7989</v>
      </c>
      <c r="C3" s="1561">
        <v>0.051458333333333335</v>
      </c>
      <c r="D3" s="1336" t="s">
        <v>10119</v>
      </c>
      <c r="E3" s="1566" t="s">
        <v>10120</v>
      </c>
      <c r="F3" s="1338" t="s">
        <v>10121</v>
      </c>
      <c r="G3" s="1339" t="s">
        <v>10122</v>
      </c>
      <c r="H3" s="1341" t="s">
        <v>10123</v>
      </c>
      <c r="I3" s="1336" t="s">
        <v>10124</v>
      </c>
      <c r="J3" s="1342" t="s">
        <v>10125</v>
      </c>
      <c r="K3" s="1343" t="s">
        <v>10126</v>
      </c>
      <c r="L3" s="1344" t="s">
        <v>8531</v>
      </c>
      <c r="M3" s="1561">
        <v>0.05236111111111111</v>
      </c>
      <c r="N3" s="1564" t="str">
        <f t="shared" si="1"/>
        <v>1:18</v>
      </c>
    </row>
    <row r="4" ht="15.75" customHeight="1">
      <c r="A4" s="1349" t="s">
        <v>8017</v>
      </c>
      <c r="B4" s="1567" t="s">
        <v>8018</v>
      </c>
      <c r="C4" s="1561">
        <f>C19</f>
        <v>0.05158564815</v>
      </c>
      <c r="D4" s="1336" t="s">
        <v>10127</v>
      </c>
      <c r="E4" s="1566" t="s">
        <v>10128</v>
      </c>
      <c r="F4" s="1338" t="s">
        <v>10129</v>
      </c>
      <c r="G4" s="1339" t="s">
        <v>10130</v>
      </c>
      <c r="H4" s="1341" t="s">
        <v>10131</v>
      </c>
      <c r="I4" s="1336" t="s">
        <v>10132</v>
      </c>
      <c r="J4" s="1342" t="s">
        <v>10133</v>
      </c>
      <c r="K4" s="1343" t="s">
        <v>10134</v>
      </c>
      <c r="L4" s="1344" t="s">
        <v>8051</v>
      </c>
      <c r="M4" s="1564">
        <f>M19</f>
        <v>0.0521412037</v>
      </c>
      <c r="N4" s="1564" t="str">
        <f t="shared" si="1"/>
        <v>0:48</v>
      </c>
    </row>
    <row r="5" ht="15.75" customHeight="1">
      <c r="A5" s="1352" t="s">
        <v>430</v>
      </c>
      <c r="B5" s="1568" t="s">
        <v>7963</v>
      </c>
      <c r="C5" s="1569">
        <v>0.04998842592592593</v>
      </c>
      <c r="D5" s="1381" t="s">
        <v>10135</v>
      </c>
      <c r="E5" s="1570" t="s">
        <v>10112</v>
      </c>
      <c r="F5" s="1386" t="s">
        <v>10113</v>
      </c>
      <c r="G5" s="1386" t="s">
        <v>10114</v>
      </c>
      <c r="H5" s="1386" t="s">
        <v>10115</v>
      </c>
      <c r="I5" s="1381" t="s">
        <v>10136</v>
      </c>
      <c r="J5" s="1386" t="s">
        <v>10117</v>
      </c>
      <c r="K5" s="1386" t="s">
        <v>10118</v>
      </c>
      <c r="L5" s="1364" t="s">
        <v>8064</v>
      </c>
      <c r="M5" s="1364" t="s">
        <v>7987</v>
      </c>
      <c r="N5" s="1571" t="str">
        <f t="shared" si="1"/>
        <v>1:18</v>
      </c>
      <c r="O5" s="1364" t="s">
        <v>10137</v>
      </c>
    </row>
    <row r="6" ht="15.75" customHeight="1">
      <c r="A6" s="1367" t="s">
        <v>5988</v>
      </c>
      <c r="B6" s="1572" t="s">
        <v>7963</v>
      </c>
      <c r="C6" s="1573">
        <v>0.05025462962962963</v>
      </c>
      <c r="D6" s="1574" t="s">
        <v>10138</v>
      </c>
      <c r="E6" s="1384" t="s">
        <v>10139</v>
      </c>
      <c r="F6" s="1575" t="s">
        <v>10140</v>
      </c>
      <c r="G6" s="1575" t="s">
        <v>10141</v>
      </c>
      <c r="H6" s="1576" t="s">
        <v>10142</v>
      </c>
      <c r="I6" s="1364" t="s">
        <v>10143</v>
      </c>
      <c r="J6" s="1364" t="s">
        <v>10144</v>
      </c>
      <c r="K6" s="1364" t="s">
        <v>10145</v>
      </c>
      <c r="L6" s="1364" t="s">
        <v>8086</v>
      </c>
      <c r="M6" s="1577">
        <v>0.05113425925925926</v>
      </c>
      <c r="N6" s="1571" t="str">
        <f t="shared" si="1"/>
        <v>1:16</v>
      </c>
      <c r="O6" s="1364" t="s">
        <v>10146</v>
      </c>
    </row>
    <row r="7" ht="15.75" customHeight="1">
      <c r="A7" s="1281" t="s">
        <v>1671</v>
      </c>
      <c r="B7" s="1568" t="s">
        <v>7963</v>
      </c>
      <c r="C7" s="1573">
        <v>0.0502662037037037</v>
      </c>
      <c r="D7" s="1578" t="s">
        <v>10147</v>
      </c>
      <c r="E7" s="1579" t="s">
        <v>10148</v>
      </c>
      <c r="F7" s="1580" t="s">
        <v>10149</v>
      </c>
      <c r="G7" s="1581" t="s">
        <v>10150</v>
      </c>
      <c r="H7" s="1582" t="s">
        <v>10151</v>
      </c>
      <c r="I7" s="1578" t="s">
        <v>10152</v>
      </c>
      <c r="J7" s="1583" t="s">
        <v>10153</v>
      </c>
      <c r="K7" s="1584" t="s">
        <v>10154</v>
      </c>
      <c r="L7" s="1585" t="s">
        <v>10155</v>
      </c>
      <c r="M7" s="1577">
        <v>0.051041666666666666</v>
      </c>
      <c r="N7" s="1571" t="str">
        <f t="shared" si="1"/>
        <v>1:07</v>
      </c>
      <c r="O7" s="1364" t="s">
        <v>10137</v>
      </c>
    </row>
    <row r="8" ht="15.75" customHeight="1">
      <c r="A8" s="1367" t="s">
        <v>5932</v>
      </c>
      <c r="B8" s="1586" t="s">
        <v>7963</v>
      </c>
      <c r="C8" s="1587">
        <v>0.050347222222222224</v>
      </c>
      <c r="D8" s="1588" t="s">
        <v>10156</v>
      </c>
      <c r="E8" s="1384" t="s">
        <v>10157</v>
      </c>
      <c r="F8" s="1364" t="s">
        <v>10158</v>
      </c>
      <c r="G8" s="1364" t="s">
        <v>10159</v>
      </c>
      <c r="H8" s="1364" t="s">
        <v>10160</v>
      </c>
      <c r="I8" s="1364" t="s">
        <v>9921</v>
      </c>
      <c r="J8" s="1364" t="s">
        <v>10161</v>
      </c>
      <c r="K8" s="1364" t="s">
        <v>10162</v>
      </c>
      <c r="L8" s="1364" t="s">
        <v>8210</v>
      </c>
      <c r="M8" s="1364" t="s">
        <v>7987</v>
      </c>
      <c r="N8" s="1571" t="str">
        <f t="shared" si="1"/>
        <v>0:47</v>
      </c>
      <c r="O8" s="1364"/>
    </row>
    <row r="9" ht="15.75" customHeight="1">
      <c r="A9" s="1281" t="s">
        <v>5998</v>
      </c>
      <c r="B9" s="1568" t="s">
        <v>7963</v>
      </c>
      <c r="C9" s="1587">
        <v>0.050416666666666665</v>
      </c>
      <c r="D9" s="1364" t="s">
        <v>10163</v>
      </c>
      <c r="E9" s="1384" t="s">
        <v>10164</v>
      </c>
      <c r="F9" s="1381" t="s">
        <v>10165</v>
      </c>
      <c r="G9" s="1381" t="s">
        <v>10166</v>
      </c>
      <c r="H9" s="1364" t="s">
        <v>10167</v>
      </c>
      <c r="I9" s="1589" t="s">
        <v>10116</v>
      </c>
      <c r="J9" s="1364" t="s">
        <v>10168</v>
      </c>
      <c r="K9" s="1364" t="s">
        <v>10169</v>
      </c>
      <c r="L9" s="1381" t="s">
        <v>10155</v>
      </c>
      <c r="M9" s="1577">
        <v>0.0512037037037037</v>
      </c>
      <c r="N9" s="1571" t="str">
        <f t="shared" si="1"/>
        <v>1:08</v>
      </c>
      <c r="O9" s="1364" t="s">
        <v>10137</v>
      </c>
    </row>
    <row r="10" ht="15.75" customHeight="1">
      <c r="A10" s="1435" t="s">
        <v>1740</v>
      </c>
      <c r="B10" s="1568" t="s">
        <v>7963</v>
      </c>
      <c r="C10" s="1569">
        <v>0.05061342592592592</v>
      </c>
      <c r="D10" s="1589" t="s">
        <v>10111</v>
      </c>
      <c r="E10" s="1590" t="s">
        <v>10170</v>
      </c>
      <c r="F10" s="1364" t="s">
        <v>10171</v>
      </c>
      <c r="G10" s="1364" t="s">
        <v>10172</v>
      </c>
      <c r="H10" s="1364" t="s">
        <v>10173</v>
      </c>
      <c r="I10" s="1364" t="s">
        <v>10174</v>
      </c>
      <c r="J10" s="1364" t="s">
        <v>10175</v>
      </c>
      <c r="K10" s="1364" t="s">
        <v>10176</v>
      </c>
      <c r="L10" s="1364" t="s">
        <v>5924</v>
      </c>
      <c r="M10" s="1577">
        <v>0.05153935185185185</v>
      </c>
      <c r="N10" s="1571" t="str">
        <f t="shared" si="1"/>
        <v>1:20</v>
      </c>
      <c r="O10" s="1364" t="s">
        <v>10137</v>
      </c>
    </row>
    <row r="11">
      <c r="A11" s="1591" t="s">
        <v>1355</v>
      </c>
      <c r="B11" s="1592" t="s">
        <v>7963</v>
      </c>
      <c r="C11" s="1587">
        <v>0.0506712962962963</v>
      </c>
      <c r="D11" s="1418" t="s">
        <v>10177</v>
      </c>
      <c r="E11" s="1384" t="s">
        <v>10178</v>
      </c>
      <c r="F11" s="1364" t="s">
        <v>10179</v>
      </c>
      <c r="G11" s="1364" t="s">
        <v>10180</v>
      </c>
      <c r="H11" s="1364" t="s">
        <v>10181</v>
      </c>
      <c r="I11" s="1364" t="s">
        <v>10182</v>
      </c>
      <c r="J11" s="1364" t="s">
        <v>10183</v>
      </c>
      <c r="K11" s="1364" t="s">
        <v>10184</v>
      </c>
      <c r="L11" s="1364" t="s">
        <v>8233</v>
      </c>
      <c r="M11" s="1577">
        <v>0.051354166666666666</v>
      </c>
      <c r="N11" s="1571" t="str">
        <f t="shared" si="1"/>
        <v>0:59</v>
      </c>
      <c r="O11" s="1364" t="s">
        <v>10185</v>
      </c>
    </row>
    <row r="12" ht="15.75" customHeight="1">
      <c r="A12" s="1352" t="s">
        <v>326</v>
      </c>
      <c r="B12" s="1568" t="s">
        <v>7963</v>
      </c>
      <c r="C12" s="1569">
        <v>0.05068287037037037</v>
      </c>
      <c r="D12" s="1364" t="s">
        <v>10186</v>
      </c>
      <c r="E12" s="1590" t="s">
        <v>10187</v>
      </c>
      <c r="F12" s="1381" t="s">
        <v>10188</v>
      </c>
      <c r="G12" s="1364" t="s">
        <v>10189</v>
      </c>
      <c r="H12" s="1381" t="s">
        <v>10190</v>
      </c>
      <c r="I12" s="1364" t="s">
        <v>10191</v>
      </c>
      <c r="J12" s="1364" t="s">
        <v>10192</v>
      </c>
      <c r="K12" s="1364" t="s">
        <v>10193</v>
      </c>
      <c r="L12" s="1398" t="s">
        <v>7986</v>
      </c>
      <c r="M12" s="1577">
        <v>0.05164351851851852</v>
      </c>
      <c r="N12" s="1571" t="str">
        <f t="shared" si="1"/>
        <v>1:23</v>
      </c>
      <c r="O12" s="1364" t="s">
        <v>10137</v>
      </c>
    </row>
    <row r="13" ht="15.75" customHeight="1">
      <c r="A13" s="1593" t="s">
        <v>2379</v>
      </c>
      <c r="B13" s="1568" t="s">
        <v>7963</v>
      </c>
      <c r="C13" s="1594">
        <v>0.05103009259259259</v>
      </c>
      <c r="D13" s="1364" t="s">
        <v>10194</v>
      </c>
      <c r="E13" s="1590" t="s">
        <v>9700</v>
      </c>
      <c r="F13" s="1364" t="s">
        <v>10195</v>
      </c>
      <c r="G13" s="1364" t="s">
        <v>10196</v>
      </c>
      <c r="H13" s="1595" t="s">
        <v>10197</v>
      </c>
      <c r="I13" s="1364" t="s">
        <v>10198</v>
      </c>
      <c r="J13" s="1364" t="s">
        <v>10199</v>
      </c>
      <c r="K13" s="1364" t="s">
        <v>10200</v>
      </c>
      <c r="L13" s="1364" t="s">
        <v>10201</v>
      </c>
      <c r="M13" s="1577">
        <v>0.051909722222222225</v>
      </c>
      <c r="N13" s="1571" t="str">
        <f t="shared" si="1"/>
        <v>1:16</v>
      </c>
      <c r="O13" s="1364" t="s">
        <v>10137</v>
      </c>
    </row>
    <row r="14" ht="15.75" customHeight="1">
      <c r="A14" s="1352" t="s">
        <v>1275</v>
      </c>
      <c r="B14" s="1568" t="s">
        <v>7963</v>
      </c>
      <c r="C14" s="1569">
        <v>0.05122685185185185</v>
      </c>
      <c r="D14" s="1364" t="s">
        <v>10202</v>
      </c>
      <c r="E14" s="1590" t="s">
        <v>8022</v>
      </c>
      <c r="F14" s="1364" t="s">
        <v>10203</v>
      </c>
      <c r="G14" s="1364" t="s">
        <v>10204</v>
      </c>
      <c r="H14" s="1364" t="s">
        <v>10205</v>
      </c>
      <c r="I14" s="1364" t="s">
        <v>7966</v>
      </c>
      <c r="J14" s="1364" t="s">
        <v>10206</v>
      </c>
      <c r="K14" s="1364" t="s">
        <v>10207</v>
      </c>
      <c r="L14" s="1381" t="s">
        <v>10208</v>
      </c>
      <c r="M14" s="1577">
        <v>0.052037037037037034</v>
      </c>
      <c r="N14" s="1571" t="str">
        <f t="shared" si="1"/>
        <v>1:10</v>
      </c>
      <c r="O14" s="1364" t="s">
        <v>10137</v>
      </c>
    </row>
    <row r="15" ht="15.75" customHeight="1">
      <c r="A15" s="1429" t="s">
        <v>5992</v>
      </c>
      <c r="B15" s="1586" t="s">
        <v>7963</v>
      </c>
      <c r="C15" s="1569">
        <v>0.05133101851851852</v>
      </c>
      <c r="D15" s="1364" t="s">
        <v>10209</v>
      </c>
      <c r="E15" s="1384" t="s">
        <v>10210</v>
      </c>
      <c r="F15" s="1364" t="s">
        <v>10211</v>
      </c>
      <c r="G15" s="1381" t="s">
        <v>10212</v>
      </c>
      <c r="H15" s="1381" t="s">
        <v>10213</v>
      </c>
      <c r="I15" s="1364" t="s">
        <v>10214</v>
      </c>
      <c r="J15" s="1364" t="s">
        <v>10215</v>
      </c>
      <c r="K15" s="1364" t="s">
        <v>10216</v>
      </c>
      <c r="L15" s="1364" t="s">
        <v>10217</v>
      </c>
      <c r="M15" s="1577">
        <v>0.05197916666666667</v>
      </c>
      <c r="N15" s="1571" t="str">
        <f t="shared" si="1"/>
        <v>0:56</v>
      </c>
      <c r="O15" s="1364" t="s">
        <v>10218</v>
      </c>
    </row>
    <row r="16" ht="15.75" customHeight="1">
      <c r="A16" s="1281" t="s">
        <v>8307</v>
      </c>
      <c r="B16" s="1568" t="s">
        <v>7963</v>
      </c>
      <c r="C16" s="1587">
        <v>0.05144675925925926</v>
      </c>
      <c r="D16" s="1364" t="s">
        <v>10219</v>
      </c>
      <c r="E16" s="1590" t="s">
        <v>10220</v>
      </c>
      <c r="F16" s="1364" t="s">
        <v>10221</v>
      </c>
      <c r="G16" s="1364" t="s">
        <v>10222</v>
      </c>
      <c r="H16" s="1364" t="s">
        <v>10223</v>
      </c>
      <c r="I16" s="1364" t="s">
        <v>9181</v>
      </c>
      <c r="J16" s="1364" t="s">
        <v>10224</v>
      </c>
      <c r="K16" s="1364" t="s">
        <v>10225</v>
      </c>
      <c r="L16" s="1596" t="s">
        <v>8249</v>
      </c>
      <c r="M16" s="1577">
        <v>0.05258101851851852</v>
      </c>
      <c r="N16" s="1571" t="str">
        <f t="shared" si="1"/>
        <v>1:38</v>
      </c>
      <c r="O16" s="1364" t="s">
        <v>10137</v>
      </c>
    </row>
    <row r="17" ht="15.75" customHeight="1">
      <c r="A17" s="1429" t="s">
        <v>8515</v>
      </c>
      <c r="B17" s="1586" t="s">
        <v>7989</v>
      </c>
      <c r="C17" s="1569">
        <v>0.05146990740740741</v>
      </c>
      <c r="D17" s="1597" t="s">
        <v>10119</v>
      </c>
      <c r="E17" s="1384" t="s">
        <v>9542</v>
      </c>
      <c r="F17" s="1597" t="s">
        <v>10121</v>
      </c>
      <c r="G17" s="1597" t="s">
        <v>10122</v>
      </c>
      <c r="H17" s="1597" t="s">
        <v>10123</v>
      </c>
      <c r="I17" s="1364" t="s">
        <v>10226</v>
      </c>
      <c r="J17" s="1597" t="s">
        <v>10125</v>
      </c>
      <c r="K17" s="1597" t="s">
        <v>10126</v>
      </c>
      <c r="L17" s="1509" t="s">
        <v>8531</v>
      </c>
      <c r="M17" s="1577">
        <v>0.05236111111111111</v>
      </c>
      <c r="N17" s="1571" t="str">
        <f t="shared" si="1"/>
        <v>1:17</v>
      </c>
      <c r="O17" s="1364" t="s">
        <v>10137</v>
      </c>
    </row>
    <row r="18" ht="15.75" customHeight="1">
      <c r="A18" s="1352" t="s">
        <v>825</v>
      </c>
      <c r="B18" s="1568" t="s">
        <v>7963</v>
      </c>
      <c r="C18" s="1587">
        <v>0.051550925925925924</v>
      </c>
      <c r="D18" s="1364" t="s">
        <v>10227</v>
      </c>
      <c r="E18" s="1590" t="s">
        <v>9527</v>
      </c>
      <c r="F18" s="1364" t="s">
        <v>10228</v>
      </c>
      <c r="G18" s="1364" t="s">
        <v>10229</v>
      </c>
      <c r="H18" s="1364" t="s">
        <v>10230</v>
      </c>
      <c r="I18" s="1364" t="s">
        <v>6998</v>
      </c>
      <c r="J18" s="1364" t="s">
        <v>10231</v>
      </c>
      <c r="K18" s="1364" t="s">
        <v>10232</v>
      </c>
      <c r="L18" s="1596" t="s">
        <v>10233</v>
      </c>
      <c r="M18" s="1577">
        <v>0.05229166666666667</v>
      </c>
      <c r="N18" s="1571" t="str">
        <f t="shared" si="1"/>
        <v>1:04</v>
      </c>
      <c r="O18" s="1364" t="s">
        <v>10137</v>
      </c>
    </row>
    <row r="19">
      <c r="A19" s="1598" t="s">
        <v>1671</v>
      </c>
      <c r="B19" s="1572" t="s">
        <v>8018</v>
      </c>
      <c r="C19" s="1569">
        <v>0.05158564814814815</v>
      </c>
      <c r="D19" s="1599" t="s">
        <v>10127</v>
      </c>
      <c r="E19" s="1600" t="s">
        <v>10128</v>
      </c>
      <c r="F19" s="1599" t="s">
        <v>10129</v>
      </c>
      <c r="G19" s="1599" t="s">
        <v>10130</v>
      </c>
      <c r="H19" s="1599" t="s">
        <v>10131</v>
      </c>
      <c r="I19" s="1599" t="s">
        <v>10132</v>
      </c>
      <c r="J19" s="1599" t="s">
        <v>10133</v>
      </c>
      <c r="K19" s="1599" t="s">
        <v>10134</v>
      </c>
      <c r="L19" s="1599" t="s">
        <v>8051</v>
      </c>
      <c r="M19" s="1577">
        <v>0.052141203703703703</v>
      </c>
      <c r="N19" s="1571" t="str">
        <f t="shared" si="1"/>
        <v>0:48</v>
      </c>
      <c r="O19" s="1364" t="s">
        <v>10234</v>
      </c>
    </row>
    <row r="20" ht="15.75" customHeight="1">
      <c r="A20" s="1367" t="s">
        <v>2976</v>
      </c>
      <c r="B20" s="1586" t="s">
        <v>7963</v>
      </c>
      <c r="C20" s="1587">
        <v>0.051706365740740744</v>
      </c>
      <c r="D20" s="1418" t="s">
        <v>10235</v>
      </c>
      <c r="E20" s="1384" t="s">
        <v>10236</v>
      </c>
      <c r="F20" s="1364" t="s">
        <v>10237</v>
      </c>
      <c r="G20" s="1364" t="s">
        <v>10238</v>
      </c>
      <c r="H20" s="1364" t="s">
        <v>10239</v>
      </c>
      <c r="I20" s="1364" t="s">
        <v>10240</v>
      </c>
      <c r="J20" s="1364" t="s">
        <v>10241</v>
      </c>
      <c r="K20" s="1364" t="s">
        <v>10242</v>
      </c>
      <c r="L20" s="1364" t="s">
        <v>8872</v>
      </c>
      <c r="M20" s="1577">
        <v>0.0525</v>
      </c>
      <c r="N20" s="1577" t="str">
        <f t="shared" si="1"/>
        <v>1:09</v>
      </c>
      <c r="O20" s="1364"/>
    </row>
    <row r="21" ht="15.75" customHeight="1">
      <c r="A21" s="1601" t="s">
        <v>1813</v>
      </c>
      <c r="B21" s="1602" t="s">
        <v>7963</v>
      </c>
      <c r="C21" s="1587">
        <v>0.05171296296296296</v>
      </c>
      <c r="D21" s="1603" t="s">
        <v>10243</v>
      </c>
      <c r="E21" s="1603" t="s">
        <v>10244</v>
      </c>
      <c r="F21" s="1603" t="s">
        <v>10245</v>
      </c>
      <c r="G21" s="1603" t="s">
        <v>10246</v>
      </c>
      <c r="H21" s="1418" t="s">
        <v>10247</v>
      </c>
      <c r="I21" s="1603" t="s">
        <v>10248</v>
      </c>
      <c r="J21" s="1418" t="s">
        <v>10249</v>
      </c>
      <c r="K21" s="1603" t="s">
        <v>10250</v>
      </c>
      <c r="L21" s="1418" t="s">
        <v>7454</v>
      </c>
      <c r="M21" s="1577">
        <v>0.054375</v>
      </c>
      <c r="N21" s="1571" t="str">
        <f t="shared" si="1"/>
        <v>3:50</v>
      </c>
      <c r="O21" s="1364" t="s">
        <v>10251</v>
      </c>
    </row>
    <row r="22" ht="15.75" customHeight="1">
      <c r="A22" s="1429" t="s">
        <v>10252</v>
      </c>
      <c r="B22" s="1586" t="s">
        <v>7963</v>
      </c>
      <c r="C22" s="1569">
        <v>0.051770833333333335</v>
      </c>
      <c r="D22" s="1588" t="s">
        <v>10253</v>
      </c>
      <c r="E22" s="1384" t="s">
        <v>10254</v>
      </c>
      <c r="F22" s="1364" t="s">
        <v>10255</v>
      </c>
      <c r="G22" s="1364" t="s">
        <v>10256</v>
      </c>
      <c r="H22" s="1364" t="s">
        <v>10257</v>
      </c>
      <c r="I22" s="1364" t="s">
        <v>10258</v>
      </c>
      <c r="J22" s="1364" t="s">
        <v>10259</v>
      </c>
      <c r="K22" s="1364" t="s">
        <v>10260</v>
      </c>
      <c r="L22" s="1364" t="s">
        <v>10261</v>
      </c>
      <c r="M22" s="1577">
        <v>0.05238425925925926</v>
      </c>
      <c r="N22" s="1571" t="str">
        <f t="shared" si="1"/>
        <v>0:53</v>
      </c>
      <c r="O22" s="1364" t="s">
        <v>10262</v>
      </c>
    </row>
    <row r="23" ht="15.75" customHeight="1">
      <c r="A23" s="1429" t="s">
        <v>2796</v>
      </c>
      <c r="B23" s="1586" t="s">
        <v>7963</v>
      </c>
      <c r="C23" s="1569">
        <v>0.05180160879629629</v>
      </c>
      <c r="D23" s="1418" t="s">
        <v>10263</v>
      </c>
      <c r="E23" s="1384" t="s">
        <v>10264</v>
      </c>
      <c r="F23" s="1604" t="s">
        <v>10265</v>
      </c>
      <c r="G23" s="1364" t="s">
        <v>10266</v>
      </c>
      <c r="H23" s="1364" t="s">
        <v>10267</v>
      </c>
      <c r="I23" s="1364" t="s">
        <v>10268</v>
      </c>
      <c r="J23" s="1364" t="s">
        <v>10269</v>
      </c>
      <c r="K23" s="1364" t="s">
        <v>10270</v>
      </c>
      <c r="L23" s="1364" t="s">
        <v>10271</v>
      </c>
      <c r="M23" s="1577">
        <v>0.05303240740740741</v>
      </c>
      <c r="N23" s="1571" t="str">
        <f t="shared" si="1"/>
        <v>1:46</v>
      </c>
      <c r="O23" s="1364"/>
    </row>
    <row r="24" ht="15.75" customHeight="1">
      <c r="A24" s="1367" t="s">
        <v>1209</v>
      </c>
      <c r="B24" s="1572" t="s">
        <v>8018</v>
      </c>
      <c r="C24" s="1587">
        <v>0.052088194444444444</v>
      </c>
      <c r="D24" s="1418" t="s">
        <v>10272</v>
      </c>
      <c r="E24" s="1384" t="s">
        <v>10273</v>
      </c>
      <c r="F24" s="1364" t="s">
        <v>10274</v>
      </c>
      <c r="G24" s="1364" t="s">
        <v>10275</v>
      </c>
      <c r="H24" s="1364" t="s">
        <v>10276</v>
      </c>
      <c r="I24" s="1364" t="s">
        <v>10277</v>
      </c>
      <c r="J24" s="1364" t="s">
        <v>10278</v>
      </c>
      <c r="K24" s="1364" t="s">
        <v>10279</v>
      </c>
      <c r="L24" s="1364" t="s">
        <v>9170</v>
      </c>
      <c r="M24" s="1577">
        <v>0.053043981481481484</v>
      </c>
      <c r="N24" s="1571" t="str">
        <f t="shared" si="1"/>
        <v>1:23</v>
      </c>
      <c r="O24" s="1364" t="s">
        <v>10137</v>
      </c>
    </row>
    <row r="25" ht="15.75" customHeight="1">
      <c r="A25" s="1367" t="s">
        <v>2877</v>
      </c>
      <c r="B25" s="1605" t="s">
        <v>7963</v>
      </c>
      <c r="C25" s="1587">
        <v>0.052141203703703703</v>
      </c>
      <c r="D25" s="1606" t="s">
        <v>10280</v>
      </c>
      <c r="E25" s="1384" t="s">
        <v>10281</v>
      </c>
      <c r="F25" s="1595" t="s">
        <v>10282</v>
      </c>
      <c r="G25" s="1595" t="s">
        <v>10283</v>
      </c>
      <c r="H25" s="1364" t="s">
        <v>10284</v>
      </c>
      <c r="I25" s="1364" t="s">
        <v>10285</v>
      </c>
      <c r="J25" s="1607" t="s">
        <v>10286</v>
      </c>
      <c r="K25" s="1595" t="s">
        <v>10287</v>
      </c>
      <c r="L25" s="1595" t="s">
        <v>10288</v>
      </c>
      <c r="M25" s="1577">
        <v>0.0534375</v>
      </c>
      <c r="N25" s="1571" t="str">
        <f t="shared" si="1"/>
        <v>1:52</v>
      </c>
      <c r="O25" s="1364" t="s">
        <v>10289</v>
      </c>
    </row>
    <row r="26" ht="15.75" customHeight="1">
      <c r="A26" s="1367" t="s">
        <v>2499</v>
      </c>
      <c r="B26" s="1586" t="s">
        <v>7989</v>
      </c>
      <c r="C26" s="1587">
        <v>0.05215277777777778</v>
      </c>
      <c r="D26" s="1364" t="s">
        <v>10290</v>
      </c>
      <c r="E26" s="1597" t="s">
        <v>5557</v>
      </c>
      <c r="F26" s="1364" t="s">
        <v>10291</v>
      </c>
      <c r="G26" s="1364" t="s">
        <v>10292</v>
      </c>
      <c r="H26" s="1364" t="s">
        <v>10293</v>
      </c>
      <c r="I26" s="1364" t="s">
        <v>10294</v>
      </c>
      <c r="J26" s="1364" t="s">
        <v>10295</v>
      </c>
      <c r="K26" s="1364" t="s">
        <v>10296</v>
      </c>
      <c r="L26" s="1364" t="s">
        <v>8927</v>
      </c>
      <c r="M26" s="1577">
        <v>0.05399305555555556</v>
      </c>
      <c r="N26" s="1571" t="str">
        <f t="shared" si="1"/>
        <v>2:39</v>
      </c>
      <c r="O26" s="1364" t="s">
        <v>10297</v>
      </c>
    </row>
    <row r="27" ht="15.75" customHeight="1">
      <c r="A27" s="1429" t="s">
        <v>2628</v>
      </c>
      <c r="B27" s="1586" t="s">
        <v>7963</v>
      </c>
      <c r="C27" s="1608">
        <v>0.05216435185185185</v>
      </c>
      <c r="D27" s="1364" t="s">
        <v>10298</v>
      </c>
      <c r="E27" s="1384" t="s">
        <v>10299</v>
      </c>
      <c r="F27" s="1364" t="s">
        <v>10300</v>
      </c>
      <c r="G27" s="1364" t="s">
        <v>10301</v>
      </c>
      <c r="H27" s="1364" t="s">
        <v>10302</v>
      </c>
      <c r="I27" s="1364" t="s">
        <v>2900</v>
      </c>
      <c r="J27" s="1364" t="s">
        <v>10303</v>
      </c>
      <c r="K27" s="1364" t="s">
        <v>10304</v>
      </c>
      <c r="L27" s="1364" t="s">
        <v>10305</v>
      </c>
      <c r="M27" s="1609">
        <v>0.05337962962962963</v>
      </c>
      <c r="N27" s="1571" t="str">
        <f t="shared" si="1"/>
        <v>1:45</v>
      </c>
      <c r="O27" s="1364" t="s">
        <v>10306</v>
      </c>
    </row>
    <row r="28" ht="15.75" customHeight="1">
      <c r="A28" s="1367" t="s">
        <v>735</v>
      </c>
      <c r="B28" s="1586" t="s">
        <v>7989</v>
      </c>
      <c r="C28" s="1587">
        <v>0.05224537037037037</v>
      </c>
      <c r="D28" s="1364" t="s">
        <v>10307</v>
      </c>
      <c r="E28" s="1610" t="s">
        <v>10120</v>
      </c>
      <c r="F28" s="1364" t="s">
        <v>10308</v>
      </c>
      <c r="G28" s="1364" t="s">
        <v>10309</v>
      </c>
      <c r="H28" s="1364" t="s">
        <v>10310</v>
      </c>
      <c r="I28" s="1597" t="s">
        <v>10124</v>
      </c>
      <c r="J28" s="1364" t="s">
        <v>10311</v>
      </c>
      <c r="K28" s="1381" t="s">
        <v>10312</v>
      </c>
      <c r="L28" s="1364" t="s">
        <v>10313</v>
      </c>
      <c r="M28" s="1577">
        <v>0.053043981481481484</v>
      </c>
      <c r="N28" s="1571" t="str">
        <f t="shared" si="1"/>
        <v>1:09</v>
      </c>
      <c r="O28" s="1364" t="s">
        <v>10314</v>
      </c>
    </row>
    <row r="29" ht="15.75" customHeight="1">
      <c r="A29" s="1429" t="s">
        <v>2796</v>
      </c>
      <c r="B29" s="1572" t="s">
        <v>7989</v>
      </c>
      <c r="C29" s="1569">
        <v>0.052316898148148154</v>
      </c>
      <c r="D29" s="1418" t="s">
        <v>10315</v>
      </c>
      <c r="E29" s="1384" t="s">
        <v>10316</v>
      </c>
      <c r="F29" s="1364" t="s">
        <v>10317</v>
      </c>
      <c r="G29" s="1364" t="s">
        <v>10318</v>
      </c>
      <c r="H29" s="1364" t="s">
        <v>10319</v>
      </c>
      <c r="I29" s="1364" t="s">
        <v>10320</v>
      </c>
      <c r="J29" s="1364" t="s">
        <v>10321</v>
      </c>
      <c r="K29" s="1364" t="s">
        <v>10322</v>
      </c>
      <c r="L29" s="1364" t="s">
        <v>8639</v>
      </c>
      <c r="M29" s="1577">
        <v>0.0537625</v>
      </c>
      <c r="N29" s="1571" t="str">
        <f t="shared" si="1"/>
        <v>2:05</v>
      </c>
      <c r="O29" s="1364" t="s">
        <v>10137</v>
      </c>
    </row>
    <row r="30" ht="15.75" customHeight="1">
      <c r="A30" s="1367" t="s">
        <v>3732</v>
      </c>
      <c r="B30" s="1586" t="s">
        <v>7963</v>
      </c>
      <c r="C30" s="1587">
        <v>0.0525462962962963</v>
      </c>
      <c r="D30" s="1588" t="s">
        <v>10323</v>
      </c>
      <c r="E30" s="1384" t="s">
        <v>10324</v>
      </c>
      <c r="F30" s="1364" t="s">
        <v>10325</v>
      </c>
      <c r="G30" s="1611" t="s">
        <v>10326</v>
      </c>
      <c r="H30" s="1364" t="s">
        <v>10327</v>
      </c>
      <c r="I30" s="1364" t="s">
        <v>10170</v>
      </c>
      <c r="J30" s="1364" t="s">
        <v>10328</v>
      </c>
      <c r="K30" s="1364" t="s">
        <v>10329</v>
      </c>
      <c r="L30" s="1364" t="s">
        <v>9374</v>
      </c>
      <c r="M30" s="1577">
        <v>0.05364583333333333</v>
      </c>
      <c r="N30" s="1571" t="str">
        <f t="shared" si="1"/>
        <v>1:35</v>
      </c>
      <c r="O30" s="1364" t="s">
        <v>10330</v>
      </c>
    </row>
    <row r="31" ht="15.75" customHeight="1">
      <c r="A31" s="1612" t="s">
        <v>3400</v>
      </c>
      <c r="B31" s="1586" t="s">
        <v>7963</v>
      </c>
      <c r="C31" s="1587">
        <v>0.05258101851851852</v>
      </c>
      <c r="D31" s="1364" t="s">
        <v>10331</v>
      </c>
      <c r="E31" s="1384" t="s">
        <v>10332</v>
      </c>
      <c r="F31" s="1364" t="s">
        <v>10333</v>
      </c>
      <c r="G31" s="1364" t="s">
        <v>10334</v>
      </c>
      <c r="H31" s="1364" t="s">
        <v>10335</v>
      </c>
      <c r="I31" s="1364" t="s">
        <v>10336</v>
      </c>
      <c r="J31" s="1364" t="s">
        <v>10337</v>
      </c>
      <c r="K31" s="1364" t="s">
        <v>10338</v>
      </c>
      <c r="L31" s="1364" t="s">
        <v>10339</v>
      </c>
      <c r="M31" s="1577">
        <v>0.05425925925925926</v>
      </c>
      <c r="N31" s="1571" t="str">
        <f t="shared" si="1"/>
        <v>2:25</v>
      </c>
      <c r="O31" s="1364" t="s">
        <v>10340</v>
      </c>
    </row>
    <row r="32" ht="15.75" customHeight="1">
      <c r="A32" s="1429" t="s">
        <v>9214</v>
      </c>
      <c r="B32" s="1586" t="s">
        <v>7963</v>
      </c>
      <c r="C32" s="1569">
        <v>0.05268518518518518</v>
      </c>
      <c r="D32" s="1418" t="s">
        <v>10341</v>
      </c>
      <c r="E32" s="1384" t="s">
        <v>10342</v>
      </c>
      <c r="F32" s="1364" t="s">
        <v>10343</v>
      </c>
      <c r="G32" s="1364" t="s">
        <v>10344</v>
      </c>
      <c r="H32" s="1364" t="s">
        <v>10345</v>
      </c>
      <c r="I32" s="1364" t="s">
        <v>10346</v>
      </c>
      <c r="J32" s="1364" t="s">
        <v>10347</v>
      </c>
      <c r="K32" s="1364" t="s">
        <v>10348</v>
      </c>
      <c r="L32" s="1364" t="s">
        <v>9232</v>
      </c>
      <c r="M32" s="1577">
        <v>0.05331018518518518</v>
      </c>
      <c r="N32" s="1571" t="str">
        <f t="shared" si="1"/>
        <v>0:54</v>
      </c>
      <c r="O32" s="1364" t="s">
        <v>10349</v>
      </c>
    </row>
    <row r="33" ht="15.75" customHeight="1">
      <c r="A33" s="1367" t="s">
        <v>914</v>
      </c>
      <c r="B33" s="1565" t="s">
        <v>7989</v>
      </c>
      <c r="C33" s="1587">
        <v>0.05378472222222222</v>
      </c>
      <c r="D33" s="1418" t="s">
        <v>10350</v>
      </c>
      <c r="E33" s="1384" t="s">
        <v>10351</v>
      </c>
      <c r="F33" s="1364" t="s">
        <v>10352</v>
      </c>
      <c r="G33" s="1364" t="s">
        <v>10353</v>
      </c>
      <c r="H33" s="1364" t="s">
        <v>10354</v>
      </c>
      <c r="I33" s="1364" t="s">
        <v>7571</v>
      </c>
      <c r="J33" s="1364" t="s">
        <v>10355</v>
      </c>
      <c r="K33" s="1364" t="s">
        <v>10356</v>
      </c>
      <c r="L33" s="1364" t="s">
        <v>8952</v>
      </c>
      <c r="M33" s="1577">
        <v>0.054560185185185184</v>
      </c>
      <c r="N33" s="1571" t="str">
        <f t="shared" si="1"/>
        <v>1:07</v>
      </c>
      <c r="O33" s="1364"/>
    </row>
    <row r="34" ht="15.75" customHeight="1">
      <c r="A34" s="1367" t="s">
        <v>4618</v>
      </c>
      <c r="B34" s="1572" t="s">
        <v>7989</v>
      </c>
      <c r="C34" s="1587">
        <v>0.05797453703703704</v>
      </c>
      <c r="D34" s="1418" t="s">
        <v>10357</v>
      </c>
      <c r="E34" s="1384" t="s">
        <v>10358</v>
      </c>
      <c r="F34" s="1364" t="s">
        <v>10359</v>
      </c>
      <c r="G34" s="1364" t="s">
        <v>10360</v>
      </c>
      <c r="H34" s="1364" t="s">
        <v>10361</v>
      </c>
      <c r="I34" s="1364" t="s">
        <v>10362</v>
      </c>
      <c r="J34" s="1364" t="s">
        <v>10363</v>
      </c>
      <c r="K34" s="1364" t="s">
        <v>10364</v>
      </c>
      <c r="L34" s="1364" t="s">
        <v>7123</v>
      </c>
      <c r="M34" s="1577">
        <v>0.06149305555555556</v>
      </c>
      <c r="N34" s="1571" t="str">
        <f t="shared" si="1"/>
        <v>5:04</v>
      </c>
      <c r="O34" s="1364" t="s">
        <v>10137</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7925</v>
      </c>
      <c r="C1" s="1551" t="s">
        <v>10109</v>
      </c>
      <c r="D1" s="1638" t="s">
        <v>6224</v>
      </c>
      <c r="E1" s="1553" t="s">
        <v>6505</v>
      </c>
      <c r="F1" s="1554" t="s">
        <v>38</v>
      </c>
      <c r="G1" s="1555" t="s">
        <v>36</v>
      </c>
      <c r="H1" s="1551" t="s">
        <v>10110</v>
      </c>
      <c r="I1" s="1556" t="s">
        <v>39</v>
      </c>
      <c r="J1" s="1557" t="s">
        <v>6448</v>
      </c>
      <c r="K1" s="1320" t="s">
        <v>7959</v>
      </c>
      <c r="L1" s="1320" t="s">
        <v>7961</v>
      </c>
    </row>
    <row r="2" ht="15.75" customHeight="1">
      <c r="A2" s="1333" t="s">
        <v>7962</v>
      </c>
      <c r="B2" s="1560" t="s">
        <v>7963</v>
      </c>
      <c r="C2" s="1336" t="s">
        <v>10111</v>
      </c>
      <c r="D2" s="1337" t="s">
        <v>10365</v>
      </c>
      <c r="E2" s="1338" t="s">
        <v>10366</v>
      </c>
      <c r="F2" s="1339" t="s">
        <v>10367</v>
      </c>
      <c r="G2" s="1341" t="s">
        <v>10368</v>
      </c>
      <c r="H2" s="1336" t="s">
        <v>10369</v>
      </c>
      <c r="I2" s="1342" t="s">
        <v>10370</v>
      </c>
      <c r="J2" s="1343" t="s">
        <v>10371</v>
      </c>
      <c r="K2" s="1345"/>
      <c r="L2" s="1346"/>
    </row>
    <row r="3" ht="15.75" customHeight="1">
      <c r="A3" s="1347" t="s">
        <v>7988</v>
      </c>
      <c r="B3" s="1565" t="s">
        <v>7989</v>
      </c>
      <c r="C3" s="1336" t="s">
        <v>10372</v>
      </c>
      <c r="D3" s="1337" t="s">
        <v>10373</v>
      </c>
      <c r="E3" s="1338" t="s">
        <v>10374</v>
      </c>
      <c r="F3" s="1339" t="s">
        <v>10375</v>
      </c>
      <c r="G3" s="1341" t="s">
        <v>10376</v>
      </c>
      <c r="H3" s="1336" t="s">
        <v>10377</v>
      </c>
      <c r="I3" s="1342" t="s">
        <v>10378</v>
      </c>
      <c r="J3" s="1343" t="s">
        <v>10379</v>
      </c>
      <c r="K3" s="1561"/>
    </row>
    <row r="4" ht="15.75" customHeight="1">
      <c r="A4" s="1349" t="s">
        <v>8017</v>
      </c>
      <c r="B4" s="1567" t="s">
        <v>8018</v>
      </c>
      <c r="C4" s="1336" t="s">
        <v>10272</v>
      </c>
      <c r="D4" s="1337" t="s">
        <v>10380</v>
      </c>
      <c r="E4" s="1338" t="s">
        <v>10381</v>
      </c>
      <c r="F4" s="1339" t="s">
        <v>10382</v>
      </c>
      <c r="G4" s="1341" t="s">
        <v>10383</v>
      </c>
      <c r="H4" s="1336" t="s">
        <v>10384</v>
      </c>
      <c r="I4" s="1342" t="s">
        <v>10385</v>
      </c>
      <c r="J4" s="1343" t="s">
        <v>10386</v>
      </c>
      <c r="K4" s="1564"/>
    </row>
    <row r="5" ht="15.75" customHeight="1">
      <c r="A5" s="1352" t="s">
        <v>430</v>
      </c>
      <c r="B5" s="1568" t="s">
        <v>7963</v>
      </c>
      <c r="C5" s="1381" t="s">
        <v>10135</v>
      </c>
      <c r="D5" s="1386" t="s">
        <v>10365</v>
      </c>
      <c r="E5" s="1386" t="s">
        <v>10366</v>
      </c>
      <c r="F5" s="1381" t="s">
        <v>10387</v>
      </c>
      <c r="G5" s="1381" t="s">
        <v>10388</v>
      </c>
      <c r="H5" s="1381" t="s">
        <v>10389</v>
      </c>
      <c r="I5" s="1386" t="s">
        <v>10370</v>
      </c>
      <c r="J5" s="1386" t="s">
        <v>10371</v>
      </c>
      <c r="K5" s="1364" t="s">
        <v>7987</v>
      </c>
      <c r="L5" s="1364"/>
    </row>
    <row r="6" ht="15.75" customHeight="1">
      <c r="A6" s="1281" t="s">
        <v>1671</v>
      </c>
      <c r="B6" s="1568" t="s">
        <v>7963</v>
      </c>
      <c r="C6" s="1578" t="s">
        <v>10390</v>
      </c>
      <c r="D6" s="1639" t="s">
        <v>10391</v>
      </c>
      <c r="E6" s="1640" t="s">
        <v>10392</v>
      </c>
      <c r="F6" s="1386" t="s">
        <v>10367</v>
      </c>
      <c r="G6" s="1386" t="s">
        <v>10368</v>
      </c>
      <c r="H6" s="1386" t="s">
        <v>10369</v>
      </c>
      <c r="I6" s="1583" t="s">
        <v>10393</v>
      </c>
      <c r="J6" s="1584" t="s">
        <v>10394</v>
      </c>
      <c r="K6" s="1364" t="s">
        <v>10395</v>
      </c>
      <c r="L6" s="1364" t="s">
        <v>10396</v>
      </c>
    </row>
    <row r="7" ht="15.75" customHeight="1">
      <c r="A7" s="1429" t="s">
        <v>5932</v>
      </c>
      <c r="B7" s="1586" t="s">
        <v>7963</v>
      </c>
      <c r="C7" s="1465" t="s">
        <v>10156</v>
      </c>
      <c r="D7" s="1364" t="s">
        <v>10397</v>
      </c>
      <c r="E7" s="1364" t="s">
        <v>10398</v>
      </c>
      <c r="F7" s="1364" t="s">
        <v>10399</v>
      </c>
      <c r="G7" s="1364" t="s">
        <v>10400</v>
      </c>
      <c r="H7" s="1364" t="s">
        <v>10401</v>
      </c>
      <c r="I7" s="1364" t="s">
        <v>10402</v>
      </c>
      <c r="J7" s="1364" t="s">
        <v>10403</v>
      </c>
      <c r="K7" s="1364" t="s">
        <v>7987</v>
      </c>
      <c r="L7" s="1364"/>
    </row>
    <row r="8" ht="15.75" customHeight="1">
      <c r="A8" s="1367" t="s">
        <v>5988</v>
      </c>
      <c r="B8" s="1586" t="s">
        <v>7963</v>
      </c>
      <c r="C8" s="1641" t="s">
        <v>10138</v>
      </c>
      <c r="D8" s="1576" t="s">
        <v>10404</v>
      </c>
      <c r="E8" s="1575" t="s">
        <v>10405</v>
      </c>
      <c r="F8" s="1575" t="s">
        <v>10406</v>
      </c>
      <c r="G8" s="1575" t="s">
        <v>10407</v>
      </c>
      <c r="H8" s="1575" t="s">
        <v>10408</v>
      </c>
      <c r="I8" s="1575" t="s">
        <v>10409</v>
      </c>
      <c r="J8" s="1575" t="s">
        <v>10410</v>
      </c>
      <c r="K8" s="1364" t="s">
        <v>10411</v>
      </c>
      <c r="L8" s="1364" t="s">
        <v>8088</v>
      </c>
    </row>
    <row r="9" ht="15.75" customHeight="1">
      <c r="A9" s="1281" t="s">
        <v>5998</v>
      </c>
      <c r="B9" s="1568" t="s">
        <v>7963</v>
      </c>
      <c r="C9" s="1364" t="s">
        <v>10412</v>
      </c>
      <c r="D9" s="1364" t="s">
        <v>10413</v>
      </c>
      <c r="E9" s="1364" t="s">
        <v>10414</v>
      </c>
      <c r="F9" s="1381" t="s">
        <v>10415</v>
      </c>
      <c r="G9" s="1381" t="s">
        <v>10416</v>
      </c>
      <c r="H9" s="1642" t="s">
        <v>10417</v>
      </c>
      <c r="I9" s="1381" t="s">
        <v>10418</v>
      </c>
      <c r="J9" s="1381" t="s">
        <v>10419</v>
      </c>
      <c r="K9" s="1364" t="s">
        <v>8108</v>
      </c>
      <c r="L9" s="1364"/>
    </row>
    <row r="10" ht="15.75" customHeight="1">
      <c r="A10" s="1435" t="s">
        <v>1740</v>
      </c>
      <c r="B10" s="1568" t="s">
        <v>7963</v>
      </c>
      <c r="C10" s="1589" t="s">
        <v>10111</v>
      </c>
      <c r="D10" s="1364" t="s">
        <v>10420</v>
      </c>
      <c r="E10" s="1364" t="s">
        <v>10421</v>
      </c>
      <c r="F10" s="1364" t="s">
        <v>10422</v>
      </c>
      <c r="G10" s="1364" t="s">
        <v>10423</v>
      </c>
      <c r="H10" s="1364" t="s">
        <v>10424</v>
      </c>
      <c r="I10" s="1364" t="s">
        <v>10425</v>
      </c>
      <c r="J10" s="1364" t="s">
        <v>10426</v>
      </c>
      <c r="K10" s="1364" t="s">
        <v>8305</v>
      </c>
      <c r="L10" s="1364"/>
    </row>
    <row r="11" ht="15.75" customHeight="1">
      <c r="A11" s="1352" t="s">
        <v>326</v>
      </c>
      <c r="B11" s="1568" t="s">
        <v>7963</v>
      </c>
      <c r="C11" s="1364" t="s">
        <v>10427</v>
      </c>
      <c r="D11" s="1364" t="s">
        <v>10428</v>
      </c>
      <c r="E11" s="1364" t="s">
        <v>10429</v>
      </c>
      <c r="F11" s="1364" t="s">
        <v>10430</v>
      </c>
      <c r="G11" s="1364" t="s">
        <v>10431</v>
      </c>
      <c r="H11" s="1364" t="s">
        <v>10432</v>
      </c>
      <c r="I11" s="1364" t="s">
        <v>10433</v>
      </c>
      <c r="J11" s="1364" t="s">
        <v>10434</v>
      </c>
      <c r="K11" s="1364" t="s">
        <v>8133</v>
      </c>
      <c r="L11" s="1364"/>
    </row>
    <row r="12" ht="16.5" customHeight="1">
      <c r="A12" s="1593" t="s">
        <v>2379</v>
      </c>
      <c r="B12" s="1568" t="s">
        <v>7963</v>
      </c>
      <c r="C12" s="1364" t="s">
        <v>10194</v>
      </c>
      <c r="D12" s="1643" t="s">
        <v>10435</v>
      </c>
      <c r="E12" s="1364" t="s">
        <v>10436</v>
      </c>
      <c r="F12" s="1364" t="s">
        <v>10437</v>
      </c>
      <c r="G12" s="1364" t="s">
        <v>10438</v>
      </c>
      <c r="H12" s="1364" t="s">
        <v>10439</v>
      </c>
      <c r="I12" s="1364" t="s">
        <v>10440</v>
      </c>
      <c r="J12" s="1364" t="s">
        <v>10441</v>
      </c>
      <c r="K12" s="1364" t="s">
        <v>10442</v>
      </c>
      <c r="L12" s="1364" t="s">
        <v>10443</v>
      </c>
    </row>
    <row r="13" ht="15.0" customHeight="1">
      <c r="A13" s="1601" t="s">
        <v>2255</v>
      </c>
      <c r="B13" s="1602" t="s">
        <v>7963</v>
      </c>
      <c r="C13" s="1465" t="s">
        <v>10444</v>
      </c>
      <c r="D13" s="1364" t="s">
        <v>10445</v>
      </c>
      <c r="E13" s="1364" t="s">
        <v>10446</v>
      </c>
      <c r="F13" s="1364" t="s">
        <v>10447</v>
      </c>
      <c r="G13" s="1364" t="s">
        <v>10448</v>
      </c>
      <c r="H13" s="1364" t="s">
        <v>10449</v>
      </c>
      <c r="I13" s="1364" t="s">
        <v>10450</v>
      </c>
      <c r="J13" s="1364" t="s">
        <v>10451</v>
      </c>
      <c r="K13" s="1364" t="s">
        <v>8617</v>
      </c>
      <c r="L13" s="1364"/>
    </row>
    <row r="14" ht="15.75" customHeight="1">
      <c r="A14" s="1367" t="s">
        <v>5992</v>
      </c>
      <c r="B14" s="1568" t="s">
        <v>7963</v>
      </c>
      <c r="C14" s="1364" t="s">
        <v>10209</v>
      </c>
      <c r="D14" s="1364" t="s">
        <v>10452</v>
      </c>
      <c r="E14" s="1364" t="s">
        <v>10453</v>
      </c>
      <c r="F14" s="1364" t="s">
        <v>10454</v>
      </c>
      <c r="G14" s="1364" t="s">
        <v>10455</v>
      </c>
      <c r="H14" s="1364" t="s">
        <v>10456</v>
      </c>
      <c r="I14" s="1364" t="s">
        <v>10457</v>
      </c>
      <c r="J14" s="1364" t="s">
        <v>10458</v>
      </c>
      <c r="K14" s="1364" t="s">
        <v>8466</v>
      </c>
      <c r="L14" s="1364" t="s">
        <v>10459</v>
      </c>
    </row>
    <row r="15" ht="15.75" customHeight="1">
      <c r="A15" s="1352" t="s">
        <v>1275</v>
      </c>
      <c r="B15" s="1568" t="s">
        <v>7963</v>
      </c>
      <c r="C15" s="1364" t="s">
        <v>10460</v>
      </c>
      <c r="D15" s="1364" t="s">
        <v>10461</v>
      </c>
      <c r="E15" s="1364" t="s">
        <v>10462</v>
      </c>
      <c r="F15" s="1364" t="s">
        <v>10463</v>
      </c>
      <c r="G15" s="1364" t="s">
        <v>10464</v>
      </c>
      <c r="H15" s="1364" t="s">
        <v>10465</v>
      </c>
      <c r="I15" s="1364" t="s">
        <v>10466</v>
      </c>
      <c r="J15" s="1364" t="s">
        <v>10467</v>
      </c>
      <c r="K15" s="1364" t="s">
        <v>8443</v>
      </c>
      <c r="L15" s="1364"/>
    </row>
    <row r="16" ht="15.75" customHeight="1">
      <c r="A16" s="1352" t="s">
        <v>825</v>
      </c>
      <c r="B16" s="1568" t="s">
        <v>7963</v>
      </c>
      <c r="C16" s="1364" t="s">
        <v>10468</v>
      </c>
      <c r="D16" s="1364" t="s">
        <v>10469</v>
      </c>
      <c r="E16" s="1364" t="s">
        <v>10470</v>
      </c>
      <c r="F16" s="1364" t="s">
        <v>10471</v>
      </c>
      <c r="G16" s="1364" t="s">
        <v>10472</v>
      </c>
      <c r="H16" s="1364" t="s">
        <v>10473</v>
      </c>
      <c r="I16" s="1364" t="s">
        <v>10474</v>
      </c>
      <c r="J16" s="1364" t="s">
        <v>10475</v>
      </c>
      <c r="K16" s="1364" t="s">
        <v>8775</v>
      </c>
      <c r="L16" s="1364"/>
    </row>
    <row r="17" ht="15.75" customHeight="1">
      <c r="A17" s="1367" t="s">
        <v>10252</v>
      </c>
      <c r="B17" s="1586" t="s">
        <v>7963</v>
      </c>
      <c r="C17" s="1364" t="s">
        <v>10253</v>
      </c>
      <c r="D17" s="1364" t="s">
        <v>10476</v>
      </c>
      <c r="E17" s="1611" t="s">
        <v>10477</v>
      </c>
      <c r="F17" s="1364" t="s">
        <v>10478</v>
      </c>
      <c r="G17" s="1364" t="s">
        <v>10479</v>
      </c>
      <c r="H17" s="1364" t="s">
        <v>10480</v>
      </c>
      <c r="I17" s="1364" t="s">
        <v>10481</v>
      </c>
      <c r="J17" s="1364" t="s">
        <v>10482</v>
      </c>
      <c r="K17" s="1364" t="s">
        <v>8492</v>
      </c>
      <c r="L17" s="1364"/>
    </row>
    <row r="18" ht="15.75" customHeight="1">
      <c r="A18" s="1281" t="s">
        <v>8307</v>
      </c>
      <c r="B18" s="1568" t="s">
        <v>7963</v>
      </c>
      <c r="C18" s="1364" t="s">
        <v>10219</v>
      </c>
      <c r="D18" s="1364" t="s">
        <v>10483</v>
      </c>
      <c r="E18" s="1364" t="s">
        <v>10484</v>
      </c>
      <c r="F18" s="1364" t="s">
        <v>10485</v>
      </c>
      <c r="G18" s="1364" t="s">
        <v>10486</v>
      </c>
      <c r="H18" s="1364" t="s">
        <v>10487</v>
      </c>
      <c r="I18" s="1364" t="s">
        <v>10488</v>
      </c>
      <c r="J18" s="1364" t="s">
        <v>10489</v>
      </c>
      <c r="K18" s="1364" t="s">
        <v>8325</v>
      </c>
      <c r="L18" s="1364"/>
    </row>
    <row r="19" ht="15.75" customHeight="1">
      <c r="A19" s="1367" t="s">
        <v>735</v>
      </c>
      <c r="B19" s="1586" t="s">
        <v>7989</v>
      </c>
      <c r="C19" s="1364" t="s">
        <v>10372</v>
      </c>
      <c r="D19" s="1364" t="s">
        <v>10373</v>
      </c>
      <c r="E19" s="1364" t="s">
        <v>10374</v>
      </c>
      <c r="F19" s="1364" t="s">
        <v>10375</v>
      </c>
      <c r="G19" s="1364" t="s">
        <v>10376</v>
      </c>
      <c r="H19" s="1364" t="s">
        <v>10377</v>
      </c>
      <c r="I19" s="1364" t="s">
        <v>10378</v>
      </c>
      <c r="J19" s="1364" t="s">
        <v>10379</v>
      </c>
      <c r="K19" s="1364" t="s">
        <v>8574</v>
      </c>
      <c r="L19" s="1364" t="s">
        <v>10490</v>
      </c>
    </row>
    <row r="20" ht="15.75" customHeight="1">
      <c r="A20" s="1429" t="s">
        <v>1209</v>
      </c>
      <c r="B20" s="1586" t="s">
        <v>8018</v>
      </c>
      <c r="C20" s="1465" t="s">
        <v>10272</v>
      </c>
      <c r="D20" s="1364" t="s">
        <v>10380</v>
      </c>
      <c r="E20" s="1364" t="s">
        <v>10381</v>
      </c>
      <c r="F20" s="1364" t="s">
        <v>10382</v>
      </c>
      <c r="G20" s="1364" t="s">
        <v>10491</v>
      </c>
      <c r="H20" s="1364" t="s">
        <v>10492</v>
      </c>
      <c r="I20" s="1364" t="s">
        <v>10493</v>
      </c>
      <c r="J20" s="1364" t="s">
        <v>10494</v>
      </c>
      <c r="K20" s="1364" t="s">
        <v>8574</v>
      </c>
      <c r="L20" s="1364"/>
    </row>
    <row r="21" ht="16.5" customHeight="1">
      <c r="A21" s="1429" t="s">
        <v>10495</v>
      </c>
      <c r="B21" s="1586" t="s">
        <v>7963</v>
      </c>
      <c r="C21" s="1603" t="s">
        <v>10243</v>
      </c>
      <c r="D21" s="1364" t="s">
        <v>10496</v>
      </c>
      <c r="E21" s="1364" t="s">
        <v>10497</v>
      </c>
      <c r="F21" s="1364" t="s">
        <v>10498</v>
      </c>
      <c r="G21" s="1364" t="s">
        <v>10486</v>
      </c>
      <c r="H21" s="1364" t="s">
        <v>10499</v>
      </c>
      <c r="I21" s="1364" t="s">
        <v>10500</v>
      </c>
      <c r="J21" s="1364" t="s">
        <v>10501</v>
      </c>
      <c r="K21" s="1364" t="s">
        <v>9046</v>
      </c>
      <c r="L21" s="1364"/>
    </row>
    <row r="22" ht="15.75" customHeight="1">
      <c r="A22" s="1367" t="s">
        <v>2877</v>
      </c>
      <c r="B22" s="1586" t="s">
        <v>7963</v>
      </c>
      <c r="C22" s="1465" t="s">
        <v>10502</v>
      </c>
      <c r="D22" s="1364" t="s">
        <v>10503</v>
      </c>
      <c r="E22" s="1364" t="s">
        <v>10504</v>
      </c>
      <c r="F22" s="1364" t="s">
        <v>10505</v>
      </c>
      <c r="G22" s="1364" t="s">
        <v>10506</v>
      </c>
      <c r="H22" s="1364" t="s">
        <v>10507</v>
      </c>
      <c r="I22" s="1364" t="s">
        <v>10508</v>
      </c>
      <c r="J22" s="1364" t="s">
        <v>10509</v>
      </c>
      <c r="K22" s="1364" t="s">
        <v>10510</v>
      </c>
      <c r="L22" s="1364"/>
    </row>
    <row r="23" ht="15.75" customHeight="1">
      <c r="A23" s="1429" t="s">
        <v>2628</v>
      </c>
      <c r="B23" s="1586" t="s">
        <v>7963</v>
      </c>
      <c r="C23" s="1364" t="s">
        <v>10511</v>
      </c>
      <c r="D23" s="1364" t="s">
        <v>10512</v>
      </c>
      <c r="E23" s="1364" t="s">
        <v>10513</v>
      </c>
      <c r="F23" s="1364" t="s">
        <v>10514</v>
      </c>
      <c r="G23" s="1364" t="s">
        <v>10515</v>
      </c>
      <c r="H23" s="1364" t="s">
        <v>10516</v>
      </c>
      <c r="I23" s="1364" t="s">
        <v>10517</v>
      </c>
      <c r="J23" s="1364" t="s">
        <v>10518</v>
      </c>
      <c r="K23" s="1364" t="s">
        <v>10519</v>
      </c>
      <c r="L23" s="1364" t="s">
        <v>10520</v>
      </c>
    </row>
    <row r="24">
      <c r="A24" s="1612" t="s">
        <v>2796</v>
      </c>
      <c r="B24" s="1592" t="s">
        <v>7989</v>
      </c>
      <c r="C24" s="1465" t="s">
        <v>10521</v>
      </c>
      <c r="D24" s="1364"/>
      <c r="E24" s="1364" t="s">
        <v>10522</v>
      </c>
      <c r="F24" s="1364" t="s">
        <v>10523</v>
      </c>
      <c r="G24" s="1364"/>
      <c r="H24" s="1364"/>
      <c r="I24" s="1364"/>
      <c r="J24" s="1364"/>
      <c r="K24" s="1364" t="s">
        <v>9065</v>
      </c>
      <c r="L24" s="1364"/>
    </row>
    <row r="25" ht="15.75" customHeight="1">
      <c r="A25" s="1367" t="s">
        <v>2499</v>
      </c>
      <c r="B25" s="1602" t="s">
        <v>7989</v>
      </c>
      <c r="C25" s="1456" t="s">
        <v>10290</v>
      </c>
      <c r="D25" s="1364" t="s">
        <v>10524</v>
      </c>
      <c r="E25" s="1364" t="s">
        <v>10525</v>
      </c>
      <c r="F25" s="1364" t="s">
        <v>10526</v>
      </c>
      <c r="G25" s="1364" t="s">
        <v>10527</v>
      </c>
      <c r="H25" s="1364" t="s">
        <v>10528</v>
      </c>
      <c r="I25" s="1364" t="s">
        <v>10529</v>
      </c>
      <c r="J25" s="1364" t="s">
        <v>10530</v>
      </c>
      <c r="K25" s="1364" t="s">
        <v>8928</v>
      </c>
      <c r="L25" s="1364"/>
    </row>
    <row r="26">
      <c r="A26" s="1598" t="s">
        <v>3275</v>
      </c>
      <c r="B26" s="1572" t="s">
        <v>7989</v>
      </c>
      <c r="C26" s="1364" t="s">
        <v>10531</v>
      </c>
      <c r="D26" s="1364" t="s">
        <v>10532</v>
      </c>
      <c r="E26" s="1364" t="s">
        <v>10533</v>
      </c>
      <c r="F26" s="1364" t="s">
        <v>10534</v>
      </c>
      <c r="G26" s="1364" t="s">
        <v>10535</v>
      </c>
      <c r="H26" s="1364" t="s">
        <v>10536</v>
      </c>
      <c r="I26" s="1364" t="s">
        <v>10537</v>
      </c>
      <c r="J26" s="1364" t="s">
        <v>10538</v>
      </c>
      <c r="K26" s="1364" t="s">
        <v>9801</v>
      </c>
      <c r="L26" s="1364" t="s">
        <v>10539</v>
      </c>
    </row>
    <row r="27" ht="15.75" customHeight="1">
      <c r="A27" s="1429" t="s">
        <v>5270</v>
      </c>
      <c r="B27" s="1586" t="s">
        <v>7963</v>
      </c>
      <c r="C27" s="1465" t="s">
        <v>10540</v>
      </c>
      <c r="D27" s="1364" t="s">
        <v>10541</v>
      </c>
      <c r="E27" s="1364" t="s">
        <v>10542</v>
      </c>
      <c r="F27" s="1364" t="s">
        <v>10543</v>
      </c>
      <c r="G27" s="1364" t="s">
        <v>10544</v>
      </c>
      <c r="H27" s="1364" t="s">
        <v>10545</v>
      </c>
      <c r="I27" s="1364" t="s">
        <v>10546</v>
      </c>
      <c r="J27" s="1364" t="s">
        <v>10547</v>
      </c>
      <c r="K27" s="1364" t="s">
        <v>9987</v>
      </c>
      <c r="L27" s="1364" t="s">
        <v>10548</v>
      </c>
    </row>
    <row r="28" ht="15.75" customHeight="1">
      <c r="A28" s="1429" t="s">
        <v>4618</v>
      </c>
      <c r="B28" s="1586" t="s">
        <v>7989</v>
      </c>
      <c r="C28" s="1465" t="s">
        <v>10357</v>
      </c>
      <c r="D28" s="1364" t="s">
        <v>10549</v>
      </c>
      <c r="E28" s="1364" t="s">
        <v>10550</v>
      </c>
      <c r="F28" s="1364" t="s">
        <v>10551</v>
      </c>
      <c r="G28" s="1364" t="s">
        <v>10552</v>
      </c>
      <c r="H28" s="1364" t="s">
        <v>10553</v>
      </c>
      <c r="I28" s="1364" t="s">
        <v>10554</v>
      </c>
      <c r="J28" s="1364" t="s">
        <v>10555</v>
      </c>
      <c r="K28" s="1364" t="s">
        <v>10035</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7926</v>
      </c>
      <c r="C1" s="1647" t="s">
        <v>7959</v>
      </c>
      <c r="D1" s="1648" t="s">
        <v>7927</v>
      </c>
      <c r="E1" s="1648" t="s">
        <v>7358</v>
      </c>
      <c r="F1" s="1648" t="s">
        <v>7359</v>
      </c>
      <c r="G1" s="1648" t="s">
        <v>7928</v>
      </c>
      <c r="H1" s="1649"/>
      <c r="I1" s="1650" t="s">
        <v>10556</v>
      </c>
      <c r="J1" s="1651" t="s">
        <v>7930</v>
      </c>
      <c r="K1" s="1649"/>
      <c r="L1" s="1652" t="s">
        <v>7370</v>
      </c>
      <c r="M1" s="1652" t="s">
        <v>7931</v>
      </c>
      <c r="N1" s="1652" t="s">
        <v>7932</v>
      </c>
      <c r="O1" s="1652" t="s">
        <v>7933</v>
      </c>
      <c r="P1" s="1652" t="s">
        <v>7433</v>
      </c>
      <c r="Q1" s="1652" t="s">
        <v>7934</v>
      </c>
      <c r="R1" s="1652" t="s">
        <v>7935</v>
      </c>
      <c r="S1" s="1649"/>
      <c r="T1" s="1653" t="s">
        <v>7936</v>
      </c>
      <c r="U1" s="1654" t="s">
        <v>7366</v>
      </c>
      <c r="V1" s="1654" t="s">
        <v>7426</v>
      </c>
      <c r="W1" s="1653" t="s">
        <v>7937</v>
      </c>
      <c r="X1" s="1653" t="s">
        <v>7938</v>
      </c>
      <c r="Y1" s="1654" t="s">
        <v>10557</v>
      </c>
      <c r="Z1" s="1653" t="s">
        <v>7939</v>
      </c>
      <c r="AA1" s="1653" t="s">
        <v>7940</v>
      </c>
      <c r="AB1" s="1649"/>
      <c r="AC1" s="1655" t="s">
        <v>76</v>
      </c>
      <c r="AD1" s="1656" t="s">
        <v>7360</v>
      </c>
      <c r="AE1" s="1656" t="s">
        <v>7361</v>
      </c>
      <c r="AF1" s="1656" t="s">
        <v>7941</v>
      </c>
      <c r="AG1" s="1656" t="s">
        <v>7942</v>
      </c>
      <c r="AH1" s="1656" t="s">
        <v>7363</v>
      </c>
      <c r="AI1" s="1656" t="s">
        <v>7943</v>
      </c>
      <c r="AJ1" s="1657" t="s">
        <v>7944</v>
      </c>
      <c r="AK1" s="1658"/>
      <c r="AL1" s="1648" t="s">
        <v>7945</v>
      </c>
      <c r="AM1" s="1648" t="s">
        <v>7946</v>
      </c>
      <c r="AN1" s="1658"/>
      <c r="AO1" s="1659" t="s">
        <v>7367</v>
      </c>
      <c r="AP1" s="1659" t="s">
        <v>7947</v>
      </c>
      <c r="AQ1" s="1659" t="s">
        <v>7948</v>
      </c>
      <c r="AR1" s="1659" t="s">
        <v>7368</v>
      </c>
      <c r="AS1" s="1659" t="s">
        <v>7949</v>
      </c>
      <c r="AT1" s="1659" t="s">
        <v>7950</v>
      </c>
      <c r="AU1" s="1659" t="s">
        <v>7951</v>
      </c>
      <c r="AV1" s="1649"/>
      <c r="AW1" s="1660" t="s">
        <v>7369</v>
      </c>
      <c r="AX1" s="1660" t="s">
        <v>7952</v>
      </c>
      <c r="AY1" s="1660" t="s">
        <v>7953</v>
      </c>
      <c r="AZ1" s="1660" t="s">
        <v>7954</v>
      </c>
      <c r="BA1" s="1660" t="s">
        <v>7955</v>
      </c>
      <c r="BB1" s="1660" t="s">
        <v>7956</v>
      </c>
      <c r="BC1" s="1660" t="s">
        <v>7957</v>
      </c>
      <c r="BD1" s="1661"/>
      <c r="BE1" s="1662" t="s">
        <v>7958</v>
      </c>
      <c r="BF1" s="1663" t="s">
        <v>10558</v>
      </c>
      <c r="BG1" s="1663" t="s">
        <v>10559</v>
      </c>
      <c r="BH1" s="1663" t="s">
        <v>7428</v>
      </c>
      <c r="BI1" s="1663" t="s">
        <v>10560</v>
      </c>
      <c r="BJ1" s="1664"/>
      <c r="BK1" s="1665" t="s">
        <v>10561</v>
      </c>
      <c r="BL1" s="1665" t="s">
        <v>10562</v>
      </c>
      <c r="BM1" s="1665" t="s">
        <v>10563</v>
      </c>
      <c r="BN1" s="1665" t="s">
        <v>10564</v>
      </c>
      <c r="BO1" s="1665" t="s">
        <v>10565</v>
      </c>
      <c r="BP1" s="1665" t="s">
        <v>10566</v>
      </c>
      <c r="BQ1" s="1665" t="s">
        <v>7365</v>
      </c>
      <c r="BR1" s="1665" t="s">
        <v>7364</v>
      </c>
      <c r="BS1" s="1665" t="s">
        <v>10567</v>
      </c>
      <c r="BT1" s="1655" t="s">
        <v>68</v>
      </c>
      <c r="BU1" s="1664"/>
      <c r="BV1" s="1666" t="s">
        <v>10568</v>
      </c>
      <c r="BW1" s="1666" t="s">
        <v>10569</v>
      </c>
      <c r="BX1" s="1666" t="s">
        <v>10570</v>
      </c>
      <c r="BY1" s="1666" t="s">
        <v>10571</v>
      </c>
      <c r="BZ1" s="1666" t="s">
        <v>7357</v>
      </c>
      <c r="CA1" s="1664"/>
      <c r="CB1" s="1667" t="s">
        <v>7427</v>
      </c>
      <c r="CC1" s="1668" t="s">
        <v>10572</v>
      </c>
      <c r="CD1" s="1668" t="s">
        <v>10573</v>
      </c>
      <c r="CE1" s="1655" t="s">
        <v>70</v>
      </c>
      <c r="CF1" s="1664"/>
      <c r="CG1" s="1669" t="s">
        <v>10574</v>
      </c>
      <c r="CH1" s="1669" t="s">
        <v>10575</v>
      </c>
      <c r="CI1" s="1669" t="s">
        <v>10576</v>
      </c>
      <c r="CJ1" s="1669" t="s">
        <v>7431</v>
      </c>
      <c r="CK1" s="1664"/>
      <c r="CL1" s="1670" t="s">
        <v>10577</v>
      </c>
      <c r="CM1" s="1670" t="s">
        <v>10578</v>
      </c>
      <c r="CN1" s="1670" t="s">
        <v>7430</v>
      </c>
      <c r="CO1" s="1670" t="s">
        <v>7429</v>
      </c>
      <c r="CP1" s="1664"/>
      <c r="CQ1" s="1655" t="s">
        <v>78</v>
      </c>
      <c r="CR1" s="1655" t="s">
        <v>81</v>
      </c>
      <c r="CS1" s="1655" t="s">
        <v>10579</v>
      </c>
      <c r="CT1" s="1655" t="s">
        <v>65</v>
      </c>
      <c r="CU1" s="1655" t="s">
        <v>10580</v>
      </c>
      <c r="CV1" s="1655" t="s">
        <v>74</v>
      </c>
      <c r="CW1" s="1671" t="s">
        <v>80</v>
      </c>
      <c r="CX1" s="1655" t="s">
        <v>75</v>
      </c>
      <c r="CY1" s="1655" t="s">
        <v>10581</v>
      </c>
      <c r="CZ1" s="1655" t="s">
        <v>84</v>
      </c>
      <c r="DA1" s="1655" t="s">
        <v>82</v>
      </c>
      <c r="DB1" s="1655" t="s">
        <v>6595</v>
      </c>
      <c r="DC1" s="1655" t="s">
        <v>10582</v>
      </c>
      <c r="DD1" s="1664"/>
      <c r="DE1" s="1672" t="s">
        <v>10583</v>
      </c>
      <c r="DF1" s="1673" t="s">
        <v>10584</v>
      </c>
      <c r="DG1" s="1673" t="s">
        <v>10585</v>
      </c>
      <c r="DH1" s="1657" t="s">
        <v>10586</v>
      </c>
      <c r="DI1" s="1674" t="s">
        <v>10587</v>
      </c>
    </row>
    <row r="2">
      <c r="A2" s="1675" t="s">
        <v>10588</v>
      </c>
      <c r="B2" s="1676" t="s">
        <v>10589</v>
      </c>
      <c r="C2" s="1677">
        <v>0.12115740740740741</v>
      </c>
      <c r="D2" s="1678" t="s">
        <v>10590</v>
      </c>
      <c r="E2" s="1678" t="s">
        <v>8111</v>
      </c>
      <c r="F2" s="1678" t="s">
        <v>10591</v>
      </c>
      <c r="G2" s="1678" t="s">
        <v>4945</v>
      </c>
      <c r="H2" s="1678"/>
      <c r="I2" s="1679" t="s">
        <v>10592</v>
      </c>
      <c r="J2" s="1678">
        <v>47.99</v>
      </c>
      <c r="K2" s="1678"/>
      <c r="L2" s="1678" t="s">
        <v>8113</v>
      </c>
      <c r="M2" s="1678" t="s">
        <v>2231</v>
      </c>
      <c r="N2" s="1678" t="s">
        <v>9651</v>
      </c>
      <c r="O2" s="1678" t="s">
        <v>8114</v>
      </c>
      <c r="P2" s="1679" t="s">
        <v>8061</v>
      </c>
      <c r="Q2" s="1679" t="s">
        <v>10593</v>
      </c>
      <c r="R2" s="1678">
        <v>56.35</v>
      </c>
      <c r="S2" s="1678"/>
      <c r="T2" s="1678" t="s">
        <v>10594</v>
      </c>
      <c r="U2" s="1678" t="s">
        <v>6709</v>
      </c>
      <c r="V2" s="1678" t="s">
        <v>10595</v>
      </c>
      <c r="W2" s="1678" t="s">
        <v>2564</v>
      </c>
      <c r="X2" s="1679" t="s">
        <v>8499</v>
      </c>
      <c r="Y2" s="1678" t="s">
        <v>10596</v>
      </c>
      <c r="Z2" s="1678" t="s">
        <v>10597</v>
      </c>
      <c r="AA2" s="1678" t="s">
        <v>10598</v>
      </c>
      <c r="AB2" s="1678"/>
      <c r="AC2" s="1678" t="s">
        <v>2815</v>
      </c>
      <c r="AD2" s="1679" t="s">
        <v>10599</v>
      </c>
      <c r="AE2" s="1678" t="s">
        <v>10600</v>
      </c>
      <c r="AF2" s="1678">
        <v>46.63</v>
      </c>
      <c r="AG2" s="1678" t="s">
        <v>304</v>
      </c>
      <c r="AH2" s="1678" t="s">
        <v>9259</v>
      </c>
      <c r="AI2" s="1678" t="s">
        <v>8179</v>
      </c>
      <c r="AJ2" s="1680">
        <v>48.65</v>
      </c>
      <c r="AK2" s="1678"/>
      <c r="AL2" s="1678" t="s">
        <v>8124</v>
      </c>
      <c r="AM2" s="1678">
        <v>47.81</v>
      </c>
      <c r="AN2" s="1678"/>
      <c r="AO2" s="1678" t="s">
        <v>10601</v>
      </c>
      <c r="AP2" s="1678" t="s">
        <v>7980</v>
      </c>
      <c r="AQ2" s="1678">
        <v>56.99</v>
      </c>
      <c r="AR2" s="1678" t="s">
        <v>270</v>
      </c>
      <c r="AS2" s="1678" t="s">
        <v>10602</v>
      </c>
      <c r="AT2" s="1679" t="s">
        <v>10603</v>
      </c>
      <c r="AU2" s="1678" t="s">
        <v>10604</v>
      </c>
      <c r="AV2" s="1678"/>
      <c r="AW2" s="1678" t="s">
        <v>10605</v>
      </c>
      <c r="AX2" s="1678" t="s">
        <v>1617</v>
      </c>
      <c r="AY2" s="1678" t="s">
        <v>10606</v>
      </c>
      <c r="AZ2" s="1678" t="s">
        <v>10607</v>
      </c>
      <c r="BA2" s="1678" t="s">
        <v>10608</v>
      </c>
      <c r="BB2" s="1678" t="s">
        <v>4193</v>
      </c>
      <c r="BC2" s="1678">
        <v>42.88</v>
      </c>
      <c r="BD2" s="1678"/>
      <c r="BE2" s="1678" t="s">
        <v>10609</v>
      </c>
      <c r="BF2" s="1679" t="s">
        <v>10610</v>
      </c>
      <c r="BG2" s="1678" t="s">
        <v>7096</v>
      </c>
      <c r="BH2" s="1679" t="s">
        <v>4277</v>
      </c>
      <c r="BI2" s="1678" t="s">
        <v>10611</v>
      </c>
      <c r="BJ2" s="1678"/>
      <c r="BK2" s="1678" t="s">
        <v>10612</v>
      </c>
      <c r="BL2" s="1678" t="s">
        <v>10613</v>
      </c>
      <c r="BM2" s="1679" t="s">
        <v>10614</v>
      </c>
      <c r="BN2" s="1678">
        <v>59.82</v>
      </c>
      <c r="BO2" s="1678" t="s">
        <v>10615</v>
      </c>
      <c r="BP2" s="1679" t="s">
        <v>10616</v>
      </c>
      <c r="BQ2" s="1678" t="s">
        <v>10617</v>
      </c>
      <c r="BR2" s="1678" t="s">
        <v>5119</v>
      </c>
      <c r="BS2" s="1679" t="s">
        <v>10618</v>
      </c>
      <c r="BT2" s="1678">
        <v>42.39</v>
      </c>
      <c r="BU2" s="1678"/>
      <c r="BV2" s="1679" t="s">
        <v>10055</v>
      </c>
      <c r="BW2" s="1678" t="s">
        <v>10619</v>
      </c>
      <c r="BX2" s="1678" t="s">
        <v>9316</v>
      </c>
      <c r="BY2" s="1679" t="s">
        <v>9546</v>
      </c>
      <c r="BZ2" s="1678" t="s">
        <v>6717</v>
      </c>
      <c r="CA2" s="1678"/>
      <c r="CB2" s="1678" t="s">
        <v>10620</v>
      </c>
      <c r="CC2" s="1678" t="s">
        <v>10621</v>
      </c>
      <c r="CD2" s="1678" t="s">
        <v>4813</v>
      </c>
      <c r="CE2" s="1678">
        <v>49.61</v>
      </c>
      <c r="CF2" s="1678"/>
      <c r="CG2" s="1681" t="s">
        <v>5470</v>
      </c>
      <c r="CH2" s="1678" t="s">
        <v>10622</v>
      </c>
      <c r="CI2" s="1678" t="s">
        <v>10623</v>
      </c>
      <c r="CJ2" s="1678" t="s">
        <v>10624</v>
      </c>
      <c r="CK2" s="1678"/>
      <c r="CL2" s="1678" t="s">
        <v>10625</v>
      </c>
      <c r="CM2" s="1678" t="s">
        <v>10626</v>
      </c>
      <c r="CN2" s="1678" t="s">
        <v>10627</v>
      </c>
      <c r="CO2" s="1678" t="s">
        <v>10628</v>
      </c>
      <c r="CP2" s="1678"/>
      <c r="CQ2" s="1678">
        <v>45.49</v>
      </c>
      <c r="CR2" s="1679">
        <v>45.81</v>
      </c>
      <c r="CS2" s="1679" t="s">
        <v>7601</v>
      </c>
      <c r="CT2" s="1678" t="s">
        <v>9668</v>
      </c>
      <c r="CU2" s="1678">
        <v>30.72</v>
      </c>
      <c r="CV2" s="1678">
        <v>23.86</v>
      </c>
      <c r="CW2" s="1678" t="s">
        <v>3337</v>
      </c>
      <c r="CX2" s="1678">
        <v>48.47</v>
      </c>
      <c r="CY2" s="1679">
        <v>56.62</v>
      </c>
      <c r="CZ2" s="1678">
        <v>17.76</v>
      </c>
      <c r="DA2" s="1678">
        <v>31.39</v>
      </c>
      <c r="DB2" s="1678">
        <v>54.55</v>
      </c>
      <c r="DC2" s="1681">
        <v>35.9</v>
      </c>
      <c r="DD2" s="1678"/>
      <c r="DE2" s="1678" t="s">
        <v>4934</v>
      </c>
      <c r="DF2" s="1678" t="s">
        <v>4200</v>
      </c>
      <c r="DG2" s="1679" t="s">
        <v>10629</v>
      </c>
      <c r="DH2" s="1678" t="s">
        <v>10630</v>
      </c>
      <c r="DI2" s="1678" t="s">
        <v>10631</v>
      </c>
    </row>
    <row r="3">
      <c r="A3" s="1682" t="s">
        <v>5998</v>
      </c>
      <c r="B3" s="1683" t="s">
        <v>10632</v>
      </c>
      <c r="C3" s="1684">
        <v>0.12115740740740741</v>
      </c>
      <c r="D3" s="1685" t="s">
        <v>10633</v>
      </c>
      <c r="E3" s="1685" t="s">
        <v>10634</v>
      </c>
      <c r="F3" s="1685" t="s">
        <v>10635</v>
      </c>
      <c r="G3" s="1685" t="s">
        <v>10636</v>
      </c>
      <c r="H3" s="1686"/>
      <c r="I3" s="1685" t="s">
        <v>10637</v>
      </c>
      <c r="J3" s="1687">
        <v>47.99</v>
      </c>
      <c r="K3" s="1686"/>
      <c r="L3" s="1685" t="s">
        <v>10638</v>
      </c>
      <c r="M3" s="1685" t="s">
        <v>3365</v>
      </c>
      <c r="N3" s="1687" t="s">
        <v>9651</v>
      </c>
      <c r="O3" s="1685" t="s">
        <v>5950</v>
      </c>
      <c r="P3" s="1687" t="s">
        <v>8061</v>
      </c>
      <c r="Q3" s="1687" t="s">
        <v>10593</v>
      </c>
      <c r="R3" s="1685">
        <v>56.72</v>
      </c>
      <c r="S3" s="1686"/>
      <c r="T3" s="1687" t="s">
        <v>10594</v>
      </c>
      <c r="U3" s="1685" t="s">
        <v>9217</v>
      </c>
      <c r="V3" s="1685" t="s">
        <v>8410</v>
      </c>
      <c r="W3" s="1685" t="s">
        <v>4345</v>
      </c>
      <c r="X3" s="1685" t="s">
        <v>9882</v>
      </c>
      <c r="Y3" s="1687" t="s">
        <v>10596</v>
      </c>
      <c r="Z3" s="1685" t="s">
        <v>10639</v>
      </c>
      <c r="AA3" s="1685" t="s">
        <v>10640</v>
      </c>
      <c r="AB3" s="1686"/>
      <c r="AC3" s="1688" t="s">
        <v>2815</v>
      </c>
      <c r="AD3" s="1685" t="s">
        <v>10641</v>
      </c>
      <c r="AE3" s="1687" t="s">
        <v>10600</v>
      </c>
      <c r="AF3" s="1685">
        <v>46.88</v>
      </c>
      <c r="AG3" s="1685" t="s">
        <v>10642</v>
      </c>
      <c r="AH3" s="1685" t="s">
        <v>8343</v>
      </c>
      <c r="AI3" s="1687" t="s">
        <v>8179</v>
      </c>
      <c r="AJ3" s="1685">
        <v>48.92</v>
      </c>
      <c r="AK3" s="1689"/>
      <c r="AL3" s="1690" t="s">
        <v>6230</v>
      </c>
      <c r="AM3" s="1691">
        <v>47.98</v>
      </c>
      <c r="AN3" s="1686"/>
      <c r="AO3" s="1692" t="s">
        <v>10643</v>
      </c>
      <c r="AP3" s="1693" t="s">
        <v>8702</v>
      </c>
      <c r="AQ3" s="1693">
        <v>57.35</v>
      </c>
      <c r="AR3" s="1694" t="s">
        <v>270</v>
      </c>
      <c r="AS3" s="1694" t="s">
        <v>10602</v>
      </c>
      <c r="AT3" s="1693" t="s">
        <v>10644</v>
      </c>
      <c r="AU3" s="1694" t="s">
        <v>10604</v>
      </c>
      <c r="AV3" s="1689"/>
      <c r="AW3" s="1694" t="s">
        <v>10605</v>
      </c>
      <c r="AX3" s="1695" t="s">
        <v>10645</v>
      </c>
      <c r="AY3" s="1695" t="s">
        <v>4383</v>
      </c>
      <c r="AZ3" s="1696" t="s">
        <v>10607</v>
      </c>
      <c r="BA3" s="1695" t="s">
        <v>5944</v>
      </c>
      <c r="BB3" s="1695" t="s">
        <v>9245</v>
      </c>
      <c r="BC3" s="1696">
        <v>42.88</v>
      </c>
      <c r="BD3" s="1689"/>
      <c r="BE3" s="1695" t="s">
        <v>10646</v>
      </c>
      <c r="BF3" s="1696" t="s">
        <v>10610</v>
      </c>
      <c r="BG3" s="1697" t="s">
        <v>7096</v>
      </c>
      <c r="BH3" s="1697" t="s">
        <v>4277</v>
      </c>
      <c r="BI3" s="1698" t="s">
        <v>10647</v>
      </c>
      <c r="BJ3" s="1699"/>
      <c r="BK3" s="1692" t="s">
        <v>10648</v>
      </c>
      <c r="BL3" s="1700" t="s">
        <v>10649</v>
      </c>
      <c r="BM3" s="1700" t="s">
        <v>10650</v>
      </c>
      <c r="BN3" s="1701">
        <v>59.82</v>
      </c>
      <c r="BO3" s="1700" t="s">
        <v>3784</v>
      </c>
      <c r="BP3" s="1700" t="s">
        <v>10651</v>
      </c>
      <c r="BQ3" s="1700" t="s">
        <v>2260</v>
      </c>
      <c r="BR3" s="1700" t="s">
        <v>10652</v>
      </c>
      <c r="BS3" s="1700" t="s">
        <v>8318</v>
      </c>
      <c r="BT3" s="1700">
        <v>42.76</v>
      </c>
      <c r="BU3" s="1689"/>
      <c r="BV3" s="1702" t="s">
        <v>10055</v>
      </c>
      <c r="BW3" s="1703" t="s">
        <v>10653</v>
      </c>
      <c r="BX3" s="1704" t="s">
        <v>9316</v>
      </c>
      <c r="BY3" s="1703" t="s">
        <v>2892</v>
      </c>
      <c r="BZ3" s="1703" t="s">
        <v>4252</v>
      </c>
      <c r="CA3" s="1699"/>
      <c r="CB3" s="1698" t="s">
        <v>10654</v>
      </c>
      <c r="CC3" s="1705" t="s">
        <v>8657</v>
      </c>
      <c r="CD3" s="1705" t="s">
        <v>10655</v>
      </c>
      <c r="CE3" s="1705">
        <v>52.55</v>
      </c>
      <c r="CF3" s="1689"/>
      <c r="CG3" s="1704" t="s">
        <v>5470</v>
      </c>
      <c r="CH3" s="1695" t="s">
        <v>10656</v>
      </c>
      <c r="CI3" s="1696" t="s">
        <v>10623</v>
      </c>
      <c r="CJ3" s="1696" t="s">
        <v>10624</v>
      </c>
      <c r="CK3" s="1699"/>
      <c r="CL3" s="1692" t="s">
        <v>10657</v>
      </c>
      <c r="CM3" s="1694" t="s">
        <v>10626</v>
      </c>
      <c r="CN3" s="1693" t="s">
        <v>10622</v>
      </c>
      <c r="CO3" s="1693" t="s">
        <v>10615</v>
      </c>
      <c r="CP3" s="1689"/>
      <c r="CQ3" s="1693">
        <v>45.66</v>
      </c>
      <c r="CR3" s="1706">
        <v>45.81</v>
      </c>
      <c r="CS3" s="1692" t="s">
        <v>9114</v>
      </c>
      <c r="CT3" s="1692" t="s">
        <v>9398</v>
      </c>
      <c r="CU3" s="1702">
        <v>30.72</v>
      </c>
      <c r="CV3" s="1702">
        <v>23.86</v>
      </c>
      <c r="CW3" s="1707" t="s">
        <v>3337</v>
      </c>
      <c r="CX3" s="1692">
        <v>48.96</v>
      </c>
      <c r="CY3" s="1702">
        <v>56.62</v>
      </c>
      <c r="CZ3" s="1692">
        <v>18.63</v>
      </c>
      <c r="DA3" s="1702">
        <v>31.39</v>
      </c>
      <c r="DB3" s="1702">
        <v>54.55</v>
      </c>
      <c r="DC3" s="1702">
        <v>35.9</v>
      </c>
      <c r="DD3" s="1699"/>
      <c r="DE3" s="1692" t="s">
        <v>6310</v>
      </c>
      <c r="DF3" s="1708" t="s">
        <v>4200</v>
      </c>
      <c r="DG3" s="1708" t="s">
        <v>10629</v>
      </c>
      <c r="DH3" s="1687" t="s">
        <v>10630</v>
      </c>
      <c r="DI3" s="1706" t="s">
        <v>10631</v>
      </c>
    </row>
    <row r="4">
      <c r="A4" s="1709" t="s">
        <v>430</v>
      </c>
      <c r="B4" s="1683" t="s">
        <v>10658</v>
      </c>
      <c r="C4" s="1683" t="s">
        <v>10659</v>
      </c>
      <c r="D4" s="1687" t="s">
        <v>10590</v>
      </c>
      <c r="E4" s="1685" t="s">
        <v>10660</v>
      </c>
      <c r="F4" s="1687" t="s">
        <v>10591</v>
      </c>
      <c r="G4" s="1685" t="s">
        <v>10661</v>
      </c>
      <c r="H4" s="1710"/>
      <c r="I4" s="1687" t="s">
        <v>10592</v>
      </c>
      <c r="J4" s="1685">
        <v>48.33</v>
      </c>
      <c r="K4" s="1711"/>
      <c r="L4" s="1712" t="s">
        <v>10662</v>
      </c>
      <c r="M4" s="1713" t="s">
        <v>2231</v>
      </c>
      <c r="N4" s="1714" t="s">
        <v>9651</v>
      </c>
      <c r="O4" s="1712" t="s">
        <v>4791</v>
      </c>
      <c r="P4" s="1712" t="s">
        <v>4238</v>
      </c>
      <c r="Q4" s="1712" t="s">
        <v>10663</v>
      </c>
      <c r="R4" s="1713">
        <v>56.35</v>
      </c>
      <c r="S4" s="1714" t="s">
        <v>10664</v>
      </c>
      <c r="T4" s="1712" t="s">
        <v>10664</v>
      </c>
      <c r="U4" s="1714" t="s">
        <v>8311</v>
      </c>
      <c r="V4" s="1713" t="s">
        <v>10595</v>
      </c>
      <c r="W4" s="1713" t="s">
        <v>2564</v>
      </c>
      <c r="X4" s="1714" t="s">
        <v>6800</v>
      </c>
      <c r="Y4" s="1712" t="s">
        <v>10665</v>
      </c>
      <c r="Z4" s="1713" t="s">
        <v>10597</v>
      </c>
      <c r="AA4" s="1713" t="s">
        <v>10598</v>
      </c>
      <c r="AB4" s="1714">
        <v>53.53</v>
      </c>
      <c r="AC4" s="1715" t="s">
        <v>2815</v>
      </c>
      <c r="AD4" s="1713" t="s">
        <v>10599</v>
      </c>
      <c r="AE4" s="1712" t="s">
        <v>9634</v>
      </c>
      <c r="AF4" s="1714">
        <v>46.78</v>
      </c>
      <c r="AG4" s="1712" t="s">
        <v>10642</v>
      </c>
      <c r="AH4" s="1713" t="s">
        <v>9259</v>
      </c>
      <c r="AI4" s="1714" t="s">
        <v>3471</v>
      </c>
      <c r="AJ4" s="1713">
        <v>48.65</v>
      </c>
      <c r="AK4" s="1714" t="s">
        <v>8939</v>
      </c>
      <c r="AL4" s="1716" t="s">
        <v>10666</v>
      </c>
      <c r="AM4" s="1717">
        <v>47.9</v>
      </c>
      <c r="AN4" s="1714" t="s">
        <v>8794</v>
      </c>
      <c r="AO4" s="1712" t="s">
        <v>8794</v>
      </c>
      <c r="AP4" s="1714" t="s">
        <v>10667</v>
      </c>
      <c r="AQ4" s="1713">
        <v>56.99</v>
      </c>
      <c r="AR4" s="1712" t="s">
        <v>195</v>
      </c>
      <c r="AS4" s="1714" t="s">
        <v>10668</v>
      </c>
      <c r="AT4" s="1712" t="s">
        <v>10669</v>
      </c>
      <c r="AU4" s="1712" t="s">
        <v>8939</v>
      </c>
      <c r="AV4" s="1714" t="s">
        <v>7877</v>
      </c>
      <c r="AW4" s="1712" t="s">
        <v>7877</v>
      </c>
      <c r="AX4" s="1712" t="s">
        <v>10670</v>
      </c>
      <c r="AY4" s="1713" t="s">
        <v>10606</v>
      </c>
      <c r="AZ4" s="1712" t="s">
        <v>10671</v>
      </c>
      <c r="BA4" s="1712" t="s">
        <v>8677</v>
      </c>
      <c r="BB4" s="1712" t="s">
        <v>5323</v>
      </c>
      <c r="BC4" s="1712">
        <v>47.08</v>
      </c>
      <c r="BD4" s="1714" t="s">
        <v>10672</v>
      </c>
      <c r="BE4" s="1713" t="s">
        <v>10609</v>
      </c>
      <c r="BF4" s="1714" t="s">
        <v>5123</v>
      </c>
      <c r="BG4" s="1716" t="s">
        <v>10672</v>
      </c>
      <c r="BH4" s="1716" t="s">
        <v>1135</v>
      </c>
      <c r="BI4" s="1714" t="s">
        <v>10673</v>
      </c>
      <c r="BJ4" s="1714" t="s">
        <v>10613</v>
      </c>
      <c r="BK4" s="1716" t="s">
        <v>10674</v>
      </c>
      <c r="BL4" s="1715" t="s">
        <v>10613</v>
      </c>
      <c r="BM4" s="1715" t="s">
        <v>10614</v>
      </c>
      <c r="BN4" s="1716" t="s">
        <v>10675</v>
      </c>
      <c r="BO4" s="1716" t="s">
        <v>1087</v>
      </c>
      <c r="BP4" s="1715" t="s">
        <v>10616</v>
      </c>
      <c r="BQ4" s="1716" t="s">
        <v>10676</v>
      </c>
      <c r="BR4" s="1716" t="s">
        <v>10677</v>
      </c>
      <c r="BS4" s="1716" t="s">
        <v>10678</v>
      </c>
      <c r="BT4" s="1716">
        <v>42.4</v>
      </c>
      <c r="BU4" s="1714">
        <v>17.88</v>
      </c>
      <c r="BV4" s="1716" t="s">
        <v>10679</v>
      </c>
      <c r="BW4" s="1715" t="s">
        <v>10619</v>
      </c>
      <c r="BX4" s="1716" t="s">
        <v>10680</v>
      </c>
      <c r="BY4" s="1716" t="s">
        <v>2193</v>
      </c>
      <c r="BZ4" s="1716" t="s">
        <v>10681</v>
      </c>
      <c r="CA4" s="1714" t="s">
        <v>2193</v>
      </c>
      <c r="CB4" s="1716" t="s">
        <v>10682</v>
      </c>
      <c r="CC4" s="1716" t="s">
        <v>10683</v>
      </c>
      <c r="CD4" s="1712" t="s">
        <v>10684</v>
      </c>
      <c r="CE4" s="1716">
        <v>53.53</v>
      </c>
      <c r="CF4" s="1714" t="s">
        <v>9344</v>
      </c>
      <c r="CG4" s="1712" t="s">
        <v>8033</v>
      </c>
      <c r="CH4" s="1716" t="s">
        <v>10685</v>
      </c>
      <c r="CI4" s="1716" t="s">
        <v>10686</v>
      </c>
      <c r="CJ4" s="1716" t="s">
        <v>10687</v>
      </c>
      <c r="CK4" s="1714" t="s">
        <v>10688</v>
      </c>
      <c r="CL4" s="1715" t="s">
        <v>10625</v>
      </c>
      <c r="CM4" s="1716" t="s">
        <v>10689</v>
      </c>
      <c r="CN4" s="1716" t="s">
        <v>10690</v>
      </c>
      <c r="CO4" s="1716" t="s">
        <v>10688</v>
      </c>
      <c r="CP4" s="1714">
        <v>47.79</v>
      </c>
      <c r="CQ4" s="1716">
        <v>45.72</v>
      </c>
      <c r="CR4" s="1716">
        <v>47.79</v>
      </c>
      <c r="CS4" s="1716" t="s">
        <v>10691</v>
      </c>
      <c r="CT4" s="1715" t="s">
        <v>9668</v>
      </c>
      <c r="CU4" s="1716">
        <v>31.05</v>
      </c>
      <c r="CV4" s="1716">
        <v>24.4</v>
      </c>
      <c r="CW4" s="1716" t="s">
        <v>10677</v>
      </c>
      <c r="CX4" s="1685">
        <v>48.89</v>
      </c>
      <c r="CY4" s="1685">
        <v>58.86</v>
      </c>
      <c r="CZ4" s="1685">
        <v>17.88</v>
      </c>
      <c r="DA4" s="1685">
        <v>33.04</v>
      </c>
      <c r="DB4" s="1685">
        <v>55.43</v>
      </c>
      <c r="DC4" s="1685">
        <v>36.52</v>
      </c>
      <c r="DD4" s="1711"/>
      <c r="DE4" s="1685" t="s">
        <v>10692</v>
      </c>
      <c r="DF4" s="1685" t="s">
        <v>412</v>
      </c>
      <c r="DG4" s="1685" t="s">
        <v>10693</v>
      </c>
      <c r="DH4" s="1685" t="s">
        <v>1575</v>
      </c>
      <c r="DI4" s="1685" t="s">
        <v>10694</v>
      </c>
    </row>
    <row r="5">
      <c r="A5" s="1682" t="s">
        <v>6760</v>
      </c>
      <c r="B5" s="1683" t="s">
        <v>10695</v>
      </c>
      <c r="C5" s="1683" t="s">
        <v>10696</v>
      </c>
      <c r="D5" s="1718" t="s">
        <v>10697</v>
      </c>
      <c r="E5" s="1719" t="s">
        <v>1580</v>
      </c>
      <c r="F5" s="1720" t="s">
        <v>9155</v>
      </c>
      <c r="G5" s="1721" t="s">
        <v>4945</v>
      </c>
      <c r="H5" s="1686"/>
      <c r="I5" s="1722" t="s">
        <v>10698</v>
      </c>
      <c r="J5" s="1720" t="s">
        <v>5569</v>
      </c>
      <c r="K5" s="1686"/>
      <c r="L5" s="1719" t="s">
        <v>10699</v>
      </c>
      <c r="M5" s="1720" t="s">
        <v>8083</v>
      </c>
      <c r="N5" s="1723" t="s">
        <v>5910</v>
      </c>
      <c r="O5" s="1719" t="s">
        <v>10700</v>
      </c>
      <c r="P5" s="1720" t="s">
        <v>10701</v>
      </c>
      <c r="Q5" s="1724" t="s">
        <v>10702</v>
      </c>
      <c r="R5" s="1719" t="s">
        <v>10703</v>
      </c>
      <c r="S5" s="1711"/>
      <c r="T5" s="1720" t="s">
        <v>10704</v>
      </c>
      <c r="U5" s="1722" t="s">
        <v>10705</v>
      </c>
      <c r="V5" s="1719" t="s">
        <v>6809</v>
      </c>
      <c r="W5" s="1719" t="s">
        <v>10706</v>
      </c>
      <c r="X5" s="1685" t="s">
        <v>6342</v>
      </c>
      <c r="Y5" s="1719" t="s">
        <v>10707</v>
      </c>
      <c r="Z5" s="1719" t="s">
        <v>10708</v>
      </c>
      <c r="AA5" s="1685" t="s">
        <v>10709</v>
      </c>
      <c r="AB5" s="1711"/>
      <c r="AC5" s="1719" t="s">
        <v>6344</v>
      </c>
      <c r="AD5" s="1720" t="s">
        <v>10710</v>
      </c>
      <c r="AE5" s="1719" t="s">
        <v>9060</v>
      </c>
      <c r="AF5" s="1723">
        <v>47.72</v>
      </c>
      <c r="AG5" s="1719" t="s">
        <v>1675</v>
      </c>
      <c r="AH5" s="1720" t="s">
        <v>1345</v>
      </c>
      <c r="AI5" s="1723" t="s">
        <v>3919</v>
      </c>
      <c r="AJ5" s="1720" t="s">
        <v>8921</v>
      </c>
      <c r="AK5" s="1725"/>
      <c r="AL5" s="1690" t="s">
        <v>10711</v>
      </c>
      <c r="AM5" s="1720" t="s">
        <v>8483</v>
      </c>
      <c r="AN5" s="1711"/>
      <c r="AO5" s="1720" t="s">
        <v>10712</v>
      </c>
      <c r="AP5" s="1723" t="s">
        <v>10713</v>
      </c>
      <c r="AQ5" s="1720" t="s">
        <v>3687</v>
      </c>
      <c r="AR5" s="1719" t="s">
        <v>6211</v>
      </c>
      <c r="AS5" s="1723" t="s">
        <v>10714</v>
      </c>
      <c r="AT5" s="1720" t="s">
        <v>10715</v>
      </c>
      <c r="AU5" s="1720" t="s">
        <v>10716</v>
      </c>
      <c r="AV5" s="1689"/>
      <c r="AW5" s="1723" t="s">
        <v>10717</v>
      </c>
      <c r="AX5" s="1720" t="s">
        <v>10718</v>
      </c>
      <c r="AY5" s="1720" t="s">
        <v>8650</v>
      </c>
      <c r="AZ5" s="1720" t="s">
        <v>10719</v>
      </c>
      <c r="BA5" s="1719" t="s">
        <v>10720</v>
      </c>
      <c r="BB5" s="1720" t="s">
        <v>6049</v>
      </c>
      <c r="BC5" s="1720" t="s">
        <v>2259</v>
      </c>
      <c r="BD5" s="1689"/>
      <c r="BE5" s="1720" t="s">
        <v>10721</v>
      </c>
      <c r="BF5" s="1722" t="s">
        <v>1392</v>
      </c>
      <c r="BG5" s="1719" t="s">
        <v>10722</v>
      </c>
      <c r="BH5" s="1719" t="s">
        <v>3248</v>
      </c>
      <c r="BI5" s="1698"/>
      <c r="BJ5" s="1699"/>
      <c r="BK5" s="1726" t="s">
        <v>10723</v>
      </c>
      <c r="BL5" s="1723" t="s">
        <v>8174</v>
      </c>
      <c r="BM5" s="1720" t="s">
        <v>10724</v>
      </c>
      <c r="BN5" s="1719" t="s">
        <v>6618</v>
      </c>
      <c r="BO5" s="1720" t="s">
        <v>10725</v>
      </c>
      <c r="BP5" s="1724" t="s">
        <v>10726</v>
      </c>
      <c r="BQ5" s="1727" t="s">
        <v>10617</v>
      </c>
      <c r="BR5" s="1719" t="s">
        <v>10727</v>
      </c>
      <c r="BS5" s="1723" t="s">
        <v>270</v>
      </c>
      <c r="BT5" s="1723">
        <v>42.84</v>
      </c>
      <c r="BU5" s="1689"/>
      <c r="BV5" s="1719" t="s">
        <v>10728</v>
      </c>
      <c r="BW5" s="1720" t="s">
        <v>10729</v>
      </c>
      <c r="BX5" s="1720" t="s">
        <v>10730</v>
      </c>
      <c r="BY5" s="1720" t="s">
        <v>6564</v>
      </c>
      <c r="BZ5" s="1728" t="s">
        <v>6717</v>
      </c>
      <c r="CA5" s="1699"/>
      <c r="CB5" s="1723" t="s">
        <v>10731</v>
      </c>
      <c r="CC5" s="1719" t="s">
        <v>10732</v>
      </c>
      <c r="CD5" s="1719" t="s">
        <v>10733</v>
      </c>
      <c r="CE5" s="1720" t="s">
        <v>2705</v>
      </c>
      <c r="CF5" s="1689"/>
      <c r="CG5" s="1720" t="s">
        <v>4282</v>
      </c>
      <c r="CH5" s="1721" t="s">
        <v>10622</v>
      </c>
      <c r="CI5" s="1719" t="s">
        <v>10734</v>
      </c>
      <c r="CJ5" s="1720" t="s">
        <v>10735</v>
      </c>
      <c r="CK5" s="1729"/>
      <c r="CL5" s="1719" t="s">
        <v>10736</v>
      </c>
      <c r="CM5" s="1723" t="s">
        <v>8208</v>
      </c>
      <c r="CN5" s="1723" t="s">
        <v>10603</v>
      </c>
      <c r="CO5" s="1719" t="s">
        <v>10737</v>
      </c>
      <c r="CP5" s="1725"/>
      <c r="CQ5" s="1730" t="s">
        <v>4180</v>
      </c>
      <c r="CR5" s="1731" t="s">
        <v>10738</v>
      </c>
      <c r="CS5" s="1724" t="s">
        <v>10739</v>
      </c>
      <c r="CT5" s="1720" t="s">
        <v>9175</v>
      </c>
      <c r="CU5" s="1732" t="s">
        <v>10740</v>
      </c>
      <c r="CV5" s="1724" t="s">
        <v>8715</v>
      </c>
      <c r="CW5" s="1719" t="s">
        <v>10741</v>
      </c>
      <c r="CX5" s="1719" t="s">
        <v>10742</v>
      </c>
      <c r="CY5" s="1723">
        <v>58.26</v>
      </c>
      <c r="CZ5" s="1719" t="s">
        <v>2395</v>
      </c>
      <c r="DA5" s="1719" t="s">
        <v>1436</v>
      </c>
      <c r="DB5" s="1720" t="s">
        <v>746</v>
      </c>
      <c r="DC5" s="1720" t="s">
        <v>4861</v>
      </c>
      <c r="DD5" s="1699"/>
      <c r="DE5" s="1720" t="s">
        <v>10743</v>
      </c>
      <c r="DF5" s="1719" t="s">
        <v>7186</v>
      </c>
      <c r="DG5" s="1720" t="s">
        <v>10744</v>
      </c>
      <c r="DH5" s="1719" t="s">
        <v>10745</v>
      </c>
      <c r="DI5" s="1733" t="s">
        <v>10746</v>
      </c>
    </row>
    <row r="6">
      <c r="A6" s="1709" t="s">
        <v>1275</v>
      </c>
      <c r="B6" s="1683" t="s">
        <v>10747</v>
      </c>
      <c r="C6" s="1683" t="s">
        <v>10748</v>
      </c>
      <c r="D6" s="1685" t="s">
        <v>10749</v>
      </c>
      <c r="E6" s="1685" t="s">
        <v>2883</v>
      </c>
      <c r="F6" s="1685" t="s">
        <v>8021</v>
      </c>
      <c r="G6" s="1734" t="s">
        <v>10750</v>
      </c>
      <c r="H6" s="1686"/>
      <c r="I6" s="1735" t="str">
        <f>HYPERLINK("https://youtu.be/lEL8m2E01nU?t=682","2:32.55")</f>
        <v>2:32.55</v>
      </c>
      <c r="J6" s="1685">
        <v>49.91</v>
      </c>
      <c r="K6" s="1686"/>
      <c r="L6" s="1685" t="s">
        <v>8427</v>
      </c>
      <c r="M6" s="1685" t="s">
        <v>1992</v>
      </c>
      <c r="N6" s="1685" t="s">
        <v>2421</v>
      </c>
      <c r="O6" s="1685" t="s">
        <v>10751</v>
      </c>
      <c r="P6" s="1735" t="str">
        <f>HYPERLINK("https://youtu.be/qa1JlaDaizA","1:27.27")</f>
        <v>1:27.27</v>
      </c>
      <c r="Q6" s="1735" t="s">
        <v>10752</v>
      </c>
      <c r="R6" s="1685">
        <v>57.89</v>
      </c>
      <c r="S6" s="1711"/>
      <c r="T6" s="1685" t="s">
        <v>1067</v>
      </c>
      <c r="U6" s="1685" t="s">
        <v>10753</v>
      </c>
      <c r="V6" s="1685" t="s">
        <v>4031</v>
      </c>
      <c r="W6" s="1685" t="s">
        <v>10754</v>
      </c>
      <c r="X6" s="1736" t="str">
        <f>HYPERLINK("https://www.twitch.tv/videos/536217404","1:24.99")</f>
        <v>1:24.99</v>
      </c>
      <c r="Y6" s="1685" t="s">
        <v>8637</v>
      </c>
      <c r="Z6" s="1685" t="s">
        <v>10755</v>
      </c>
      <c r="AA6" s="1685" t="s">
        <v>10756</v>
      </c>
      <c r="AB6" s="1711"/>
      <c r="AC6" s="1685" t="s">
        <v>3168</v>
      </c>
      <c r="AD6" s="1737" t="s">
        <v>10757</v>
      </c>
      <c r="AE6" s="1685" t="s">
        <v>1040</v>
      </c>
      <c r="AF6" s="1685">
        <v>47.74</v>
      </c>
      <c r="AG6" s="1685" t="s">
        <v>3254</v>
      </c>
      <c r="AH6" s="1685" t="s">
        <v>7980</v>
      </c>
      <c r="AI6" s="1685" t="s">
        <v>1104</v>
      </c>
      <c r="AJ6" s="1738">
        <v>49.3</v>
      </c>
      <c r="AK6" s="1711"/>
      <c r="AL6" s="1685" t="s">
        <v>10758</v>
      </c>
      <c r="AM6" s="1685">
        <v>47.88</v>
      </c>
      <c r="AN6" s="1711"/>
      <c r="AO6" s="1685" t="s">
        <v>10759</v>
      </c>
      <c r="AP6" s="1685" t="s">
        <v>9714</v>
      </c>
      <c r="AQ6" s="1685">
        <v>58.25</v>
      </c>
      <c r="AR6" s="1685" t="s">
        <v>10760</v>
      </c>
      <c r="AS6" s="1685" t="s">
        <v>10761</v>
      </c>
      <c r="AT6" s="1737" t="s">
        <v>9424</v>
      </c>
      <c r="AU6" s="1685" t="s">
        <v>10762</v>
      </c>
      <c r="AV6" s="1686"/>
      <c r="AW6" s="1685" t="s">
        <v>4541</v>
      </c>
      <c r="AX6" s="1685" t="s">
        <v>191</v>
      </c>
      <c r="AY6" s="1685" t="s">
        <v>10763</v>
      </c>
      <c r="AZ6" s="1685" t="s">
        <v>10764</v>
      </c>
      <c r="BA6" s="1687" t="s">
        <v>10608</v>
      </c>
      <c r="BB6" s="1685" t="s">
        <v>8442</v>
      </c>
      <c r="BC6" s="1685">
        <v>46.45</v>
      </c>
      <c r="BD6" s="1686"/>
      <c r="BE6" s="1685" t="s">
        <v>10765</v>
      </c>
      <c r="BF6" s="1737" t="s">
        <v>10766</v>
      </c>
      <c r="BG6" s="1685" t="s">
        <v>10767</v>
      </c>
      <c r="BH6" s="1735" t="str">
        <f>HYPERLINK("https://youtu.be/lEL8m2E01nU?t=5227","1:36.16")</f>
        <v>1:36.16</v>
      </c>
      <c r="BI6" s="1687" t="s">
        <v>10611</v>
      </c>
      <c r="BJ6" s="1686"/>
      <c r="BK6" s="1687" t="s">
        <v>10612</v>
      </c>
      <c r="BL6" s="1685" t="s">
        <v>10768</v>
      </c>
      <c r="BM6" s="1737" t="s">
        <v>10769</v>
      </c>
      <c r="BN6" s="1685" t="s">
        <v>9261</v>
      </c>
      <c r="BO6" s="1685" t="s">
        <v>10770</v>
      </c>
      <c r="BP6" s="1735" t="str">
        <f>HYPERLINK("https://youtu.be/_zkEZrJiLkI?t=6208","1:52.30")</f>
        <v>1:52.30</v>
      </c>
      <c r="BQ6" s="1685" t="s">
        <v>2782</v>
      </c>
      <c r="BR6" s="1687" t="s">
        <v>5119</v>
      </c>
      <c r="BS6" s="1739" t="s">
        <v>10618</v>
      </c>
      <c r="BT6" s="1687">
        <v>42.39</v>
      </c>
      <c r="BU6" s="1686"/>
      <c r="BV6" s="1737" t="s">
        <v>10771</v>
      </c>
      <c r="BW6" s="1685" t="s">
        <v>10772</v>
      </c>
      <c r="BX6" s="1685" t="s">
        <v>10773</v>
      </c>
      <c r="BY6" s="1739" t="s">
        <v>9546</v>
      </c>
      <c r="BZ6" s="1685" t="s">
        <v>2662</v>
      </c>
      <c r="CA6" s="1686"/>
      <c r="CB6" s="1685" t="s">
        <v>10774</v>
      </c>
      <c r="CC6" s="1685" t="s">
        <v>10775</v>
      </c>
      <c r="CD6" s="1685" t="s">
        <v>10776</v>
      </c>
      <c r="CE6" s="1685">
        <v>51.68</v>
      </c>
      <c r="CF6" s="1686"/>
      <c r="CG6" s="1740" t="s">
        <v>8740</v>
      </c>
      <c r="CH6" s="1685" t="s">
        <v>10777</v>
      </c>
      <c r="CI6" s="1685" t="s">
        <v>10778</v>
      </c>
      <c r="CJ6" s="1685" t="s">
        <v>6957</v>
      </c>
      <c r="CK6" s="1711"/>
      <c r="CL6" s="1685" t="s">
        <v>10779</v>
      </c>
      <c r="CM6" s="1685" t="s">
        <v>890</v>
      </c>
      <c r="CN6" s="1685" t="s">
        <v>10780</v>
      </c>
      <c r="CO6" s="1685" t="s">
        <v>10781</v>
      </c>
      <c r="CP6" s="1711"/>
      <c r="CQ6" s="1685">
        <v>45.92</v>
      </c>
      <c r="CR6" s="1737">
        <v>46.94</v>
      </c>
      <c r="CS6" s="1737" t="s">
        <v>10782</v>
      </c>
      <c r="CT6" s="1685" t="s">
        <v>10783</v>
      </c>
      <c r="CU6" s="1685">
        <v>30.94</v>
      </c>
      <c r="CV6" s="1685">
        <v>23.92</v>
      </c>
      <c r="CW6" s="1685" t="s">
        <v>1525</v>
      </c>
      <c r="CX6" s="1687">
        <v>48.47</v>
      </c>
      <c r="CY6" s="1735" t="str">
        <f>HYPERLINK("https://www.twitch.tv/videos/536198396","57.14")</f>
        <v>57.14</v>
      </c>
      <c r="CZ6" s="1687">
        <v>17.76</v>
      </c>
      <c r="DA6" s="1685">
        <v>32.43</v>
      </c>
      <c r="DB6" s="1685">
        <v>57.15</v>
      </c>
      <c r="DC6" s="1740" t="s">
        <v>3789</v>
      </c>
      <c r="DD6" s="1686"/>
      <c r="DE6" s="1685" t="s">
        <v>9744</v>
      </c>
      <c r="DF6" s="1685" t="s">
        <v>8945</v>
      </c>
      <c r="DG6" s="1735" t="str">
        <f>HYPERLINK("https://youtu.be/_zkEZrJiLkI?t=9955","3:51.51")</f>
        <v>3:51.51</v>
      </c>
      <c r="DH6" s="1685" t="s">
        <v>9851</v>
      </c>
      <c r="DI6" s="1685" t="s">
        <v>10784</v>
      </c>
    </row>
    <row r="7">
      <c r="A7" s="1709" t="s">
        <v>326</v>
      </c>
      <c r="B7" s="1683" t="s">
        <v>10785</v>
      </c>
      <c r="C7" s="1683" t="s">
        <v>10786</v>
      </c>
      <c r="D7" s="1685" t="s">
        <v>10787</v>
      </c>
      <c r="E7" s="1687" t="s">
        <v>8111</v>
      </c>
      <c r="F7" s="1685" t="s">
        <v>9607</v>
      </c>
      <c r="G7" s="1685" t="s">
        <v>10788</v>
      </c>
      <c r="H7" s="1711"/>
      <c r="I7" s="1740" t="s">
        <v>10789</v>
      </c>
      <c r="J7" s="1741">
        <v>48.47</v>
      </c>
      <c r="K7" s="1711"/>
      <c r="L7" s="1687" t="s">
        <v>8113</v>
      </c>
      <c r="M7" s="1685" t="s">
        <v>10790</v>
      </c>
      <c r="N7" s="1685" t="s">
        <v>10791</v>
      </c>
      <c r="O7" s="1687" t="s">
        <v>8114</v>
      </c>
      <c r="P7" s="1685" t="s">
        <v>8171</v>
      </c>
      <c r="Q7" s="1685" t="s">
        <v>10792</v>
      </c>
      <c r="R7" s="1685">
        <v>57.34</v>
      </c>
      <c r="S7" s="1711"/>
      <c r="T7" s="1685" t="s">
        <v>10793</v>
      </c>
      <c r="U7" s="1735" t="str">
        <f>HYPERLINK("https://www.twitch.tv/videos/525613330","1:56.00")</f>
        <v>1:56.00</v>
      </c>
      <c r="V7" s="1685" t="s">
        <v>10794</v>
      </c>
      <c r="W7" s="1685" t="s">
        <v>10795</v>
      </c>
      <c r="X7" s="1685" t="s">
        <v>3759</v>
      </c>
      <c r="Y7" s="1685" t="s">
        <v>10796</v>
      </c>
      <c r="Z7" s="1742" t="s">
        <v>10797</v>
      </c>
      <c r="AA7" s="1685" t="s">
        <v>10798</v>
      </c>
      <c r="AB7" s="1711"/>
      <c r="AC7" s="1685" t="s">
        <v>9035</v>
      </c>
      <c r="AD7" s="1685" t="s">
        <v>10799</v>
      </c>
      <c r="AE7" s="1685" t="s">
        <v>5496</v>
      </c>
      <c r="AF7" s="1743">
        <v>46.63</v>
      </c>
      <c r="AG7" s="1687" t="s">
        <v>304</v>
      </c>
      <c r="AH7" s="1685" t="s">
        <v>8123</v>
      </c>
      <c r="AI7" s="1735" t="str">
        <f>HYPERLINK("https://www.twitch.tv/videos/538066633","1:22.49")</f>
        <v>1:22.49</v>
      </c>
      <c r="AJ7" s="1685">
        <v>48.89</v>
      </c>
      <c r="AK7" s="1744"/>
      <c r="AL7" s="1687" t="s">
        <v>8124</v>
      </c>
      <c r="AM7" s="1685">
        <v>47.96</v>
      </c>
      <c r="AN7" s="1711"/>
      <c r="AO7" s="1685" t="s">
        <v>10759</v>
      </c>
      <c r="AP7" s="1687" t="s">
        <v>7980</v>
      </c>
      <c r="AQ7" s="1685">
        <v>57.09</v>
      </c>
      <c r="AR7" s="1742" t="s">
        <v>791</v>
      </c>
      <c r="AS7" s="1685" t="s">
        <v>10800</v>
      </c>
      <c r="AT7" s="1736" t="str">
        <f>HYPERLINK("https://www.twitch.tv/videos/524838524","1:44.46")</f>
        <v>1:44.46</v>
      </c>
      <c r="AU7" s="1685" t="s">
        <v>4912</v>
      </c>
      <c r="AV7" s="1711"/>
      <c r="AW7" s="1685" t="s">
        <v>10801</v>
      </c>
      <c r="AX7" s="1736" t="str">
        <f>HYPERLINK("https://www.twitch.tv/videos/540841909","1:02.08")</f>
        <v>1:02.08</v>
      </c>
      <c r="AY7" s="1685" t="s">
        <v>8063</v>
      </c>
      <c r="AZ7" s="1685" t="s">
        <v>10802</v>
      </c>
      <c r="BA7" s="1685" t="s">
        <v>10803</v>
      </c>
      <c r="BB7" s="1745" t="s">
        <v>4193</v>
      </c>
      <c r="BC7" s="1685">
        <v>46.35</v>
      </c>
      <c r="BD7" s="1711"/>
      <c r="BE7" s="1685" t="s">
        <v>5278</v>
      </c>
      <c r="BF7" s="1685" t="s">
        <v>8416</v>
      </c>
      <c r="BG7" s="1685" t="s">
        <v>10804</v>
      </c>
      <c r="BH7" s="1685" t="s">
        <v>2033</v>
      </c>
      <c r="BI7" s="1685" t="s">
        <v>10805</v>
      </c>
      <c r="BJ7" s="1711"/>
      <c r="BK7" s="1685" t="s">
        <v>5641</v>
      </c>
      <c r="BL7" s="1723" t="s">
        <v>4043</v>
      </c>
      <c r="BM7" s="1685" t="s">
        <v>10806</v>
      </c>
      <c r="BN7" s="1685">
        <v>59.88</v>
      </c>
      <c r="BO7" s="1685" t="s">
        <v>4319</v>
      </c>
      <c r="BP7" s="1685" t="s">
        <v>10807</v>
      </c>
      <c r="BQ7" s="1685" t="s">
        <v>10808</v>
      </c>
      <c r="BR7" s="1685" t="s">
        <v>9403</v>
      </c>
      <c r="BS7" s="1685" t="s">
        <v>5163</v>
      </c>
      <c r="BT7" s="1685">
        <v>42.82</v>
      </c>
      <c r="BU7" s="1711"/>
      <c r="BV7" s="1685" t="s">
        <v>10809</v>
      </c>
      <c r="BW7" s="1685"/>
      <c r="BX7" s="1685"/>
      <c r="BY7" s="1685"/>
      <c r="BZ7" s="1685" t="s">
        <v>3813</v>
      </c>
      <c r="CA7" s="1711"/>
      <c r="CB7" s="1685" t="s">
        <v>10810</v>
      </c>
      <c r="CC7" s="1685" t="s">
        <v>10811</v>
      </c>
      <c r="CD7" s="1685" t="s">
        <v>4484</v>
      </c>
      <c r="CE7" s="1723">
        <v>50.09</v>
      </c>
      <c r="CF7" s="1711"/>
      <c r="CG7" s="1685" t="s">
        <v>8770</v>
      </c>
      <c r="CH7" s="1685" t="s">
        <v>10812</v>
      </c>
      <c r="CI7" s="1685" t="s">
        <v>10813</v>
      </c>
      <c r="CJ7" s="1685" t="s">
        <v>7187</v>
      </c>
      <c r="CK7" s="1711"/>
      <c r="CL7" s="1685" t="s">
        <v>10814</v>
      </c>
      <c r="CM7" s="1685" t="s">
        <v>10815</v>
      </c>
      <c r="CN7" s="1685" t="s">
        <v>6897</v>
      </c>
      <c r="CO7" s="1687" t="s">
        <v>10628</v>
      </c>
      <c r="CP7" s="1711"/>
      <c r="CQ7" s="1740" t="s">
        <v>10816</v>
      </c>
      <c r="CR7" s="1685">
        <v>50.42</v>
      </c>
      <c r="CS7" s="1685" t="s">
        <v>2859</v>
      </c>
      <c r="CT7" s="1685" t="s">
        <v>9019</v>
      </c>
      <c r="CU7" s="1738">
        <v>31.06</v>
      </c>
      <c r="CV7" s="1685">
        <v>30.53</v>
      </c>
      <c r="CW7" s="1746" t="s">
        <v>8414</v>
      </c>
      <c r="CX7" s="1738">
        <v>51.4</v>
      </c>
      <c r="CY7" s="1738">
        <v>57.8</v>
      </c>
      <c r="CZ7" s="1735" t="str">
        <f>HYPERLINK("https://clips.twitch.tv/ClearHardFlyCharlietheUnicorn","17.94")</f>
        <v>17.94</v>
      </c>
      <c r="DA7" s="1685">
        <v>32.63</v>
      </c>
      <c r="DB7" s="1685">
        <v>58.53</v>
      </c>
      <c r="DC7" s="1685">
        <v>35.99</v>
      </c>
      <c r="DD7" s="1711"/>
      <c r="DE7" s="1687" t="s">
        <v>4934</v>
      </c>
      <c r="DF7" s="1685" t="s">
        <v>5063</v>
      </c>
      <c r="DG7" s="1685" t="s">
        <v>10817</v>
      </c>
      <c r="DH7" s="1685" t="s">
        <v>8558</v>
      </c>
      <c r="DI7" s="1685" t="s">
        <v>10818</v>
      </c>
    </row>
    <row r="8">
      <c r="A8" s="1709" t="s">
        <v>5721</v>
      </c>
      <c r="B8" s="1683" t="s">
        <v>10819</v>
      </c>
      <c r="C8" s="1683" t="s">
        <v>10820</v>
      </c>
      <c r="D8" s="1747" t="s">
        <v>10821</v>
      </c>
      <c r="E8" s="1747" t="s">
        <v>10822</v>
      </c>
      <c r="F8" s="1685" t="s">
        <v>6939</v>
      </c>
      <c r="G8" s="1685" t="s">
        <v>10823</v>
      </c>
      <c r="H8" s="1686"/>
      <c r="I8" s="1685" t="s">
        <v>10824</v>
      </c>
      <c r="J8" s="1685">
        <v>50.47</v>
      </c>
      <c r="K8" s="1686"/>
      <c r="L8" s="1685" t="s">
        <v>5070</v>
      </c>
      <c r="M8" s="1685" t="s">
        <v>2291</v>
      </c>
      <c r="N8" s="1685" t="s">
        <v>10825</v>
      </c>
      <c r="O8" s="1685" t="s">
        <v>9915</v>
      </c>
      <c r="P8" s="1685" t="s">
        <v>9704</v>
      </c>
      <c r="Q8" s="1685" t="s">
        <v>10826</v>
      </c>
      <c r="R8" s="1685">
        <v>58.16</v>
      </c>
      <c r="S8" s="1711"/>
      <c r="T8" s="1685"/>
      <c r="U8" s="1685" t="s">
        <v>8389</v>
      </c>
      <c r="V8" s="1685" t="s">
        <v>10827</v>
      </c>
      <c r="W8" s="1748" t="s">
        <v>10828</v>
      </c>
      <c r="X8" s="1685" t="s">
        <v>9888</v>
      </c>
      <c r="Y8" s="1685" t="s">
        <v>10829</v>
      </c>
      <c r="Z8" s="1685" t="s">
        <v>10830</v>
      </c>
      <c r="AA8" s="1685" t="s">
        <v>10831</v>
      </c>
      <c r="AB8" s="1711"/>
      <c r="AC8" s="1685" t="s">
        <v>10832</v>
      </c>
      <c r="AD8" s="1685" t="s">
        <v>10833</v>
      </c>
      <c r="AE8" s="1685" t="s">
        <v>10834</v>
      </c>
      <c r="AF8" s="1685">
        <v>48.54</v>
      </c>
      <c r="AG8" s="1685" t="s">
        <v>10835</v>
      </c>
      <c r="AH8" s="1685" t="s">
        <v>8820</v>
      </c>
      <c r="AI8" s="1685" t="s">
        <v>10836</v>
      </c>
      <c r="AJ8" s="1685">
        <v>49.57</v>
      </c>
      <c r="AK8" s="1711"/>
      <c r="AL8" s="1685" t="s">
        <v>10837</v>
      </c>
      <c r="AM8" s="1685">
        <v>47.96</v>
      </c>
      <c r="AN8" s="1711"/>
      <c r="AO8" s="1685" t="s">
        <v>10838</v>
      </c>
      <c r="AP8" s="1685" t="s">
        <v>6855</v>
      </c>
      <c r="AQ8" s="1685">
        <v>58.86</v>
      </c>
      <c r="AR8" s="1685" t="s">
        <v>10839</v>
      </c>
      <c r="AS8" s="1685" t="s">
        <v>10840</v>
      </c>
      <c r="AT8" s="1685" t="s">
        <v>5284</v>
      </c>
      <c r="AU8" s="1685" t="s">
        <v>10841</v>
      </c>
      <c r="AV8" s="1686"/>
      <c r="AW8" s="1685" t="s">
        <v>10842</v>
      </c>
      <c r="AX8" s="1685" t="s">
        <v>10843</v>
      </c>
      <c r="AY8" s="1685" t="s">
        <v>8428</v>
      </c>
      <c r="AZ8" s="1685" t="s">
        <v>1325</v>
      </c>
      <c r="BA8" s="1685" t="s">
        <v>10844</v>
      </c>
      <c r="BB8" s="1685" t="s">
        <v>10845</v>
      </c>
      <c r="BC8" s="1685">
        <v>43.48</v>
      </c>
      <c r="BD8" s="1686"/>
      <c r="BE8" s="1685" t="s">
        <v>10846</v>
      </c>
      <c r="BF8" s="1685" t="s">
        <v>10847</v>
      </c>
      <c r="BG8" s="1685" t="s">
        <v>10848</v>
      </c>
      <c r="BH8" s="1685" t="s">
        <v>10849</v>
      </c>
      <c r="BI8" s="1685" t="s">
        <v>10850</v>
      </c>
      <c r="BJ8" s="1710"/>
      <c r="BK8" s="1685" t="s">
        <v>10851</v>
      </c>
      <c r="BL8" s="1685" t="s">
        <v>10852</v>
      </c>
      <c r="BM8" s="1685" t="s">
        <v>10853</v>
      </c>
      <c r="BN8" s="1685" t="s">
        <v>8939</v>
      </c>
      <c r="BO8" s="1685" t="s">
        <v>10854</v>
      </c>
      <c r="BP8" s="1685" t="s">
        <v>10855</v>
      </c>
      <c r="BQ8" s="1685" t="s">
        <v>10856</v>
      </c>
      <c r="BR8" s="1685" t="s">
        <v>2170</v>
      </c>
      <c r="BS8" s="1685" t="s">
        <v>1344</v>
      </c>
      <c r="BT8" s="1685">
        <v>42.95</v>
      </c>
      <c r="BU8" s="1686"/>
      <c r="BV8" s="1685" t="s">
        <v>8479</v>
      </c>
      <c r="BW8" s="1685" t="s">
        <v>10857</v>
      </c>
      <c r="BX8" s="1685" t="s">
        <v>10858</v>
      </c>
      <c r="BY8" s="1685" t="s">
        <v>2807</v>
      </c>
      <c r="BZ8" s="1685" t="s">
        <v>9160</v>
      </c>
      <c r="CA8" s="1686"/>
      <c r="CB8" s="1685" t="s">
        <v>10859</v>
      </c>
      <c r="CC8" s="1685" t="s">
        <v>9149</v>
      </c>
      <c r="CD8" s="1687" t="s">
        <v>4813</v>
      </c>
      <c r="CE8" s="1685" t="s">
        <v>8715</v>
      </c>
      <c r="CF8" s="1686"/>
      <c r="CG8" s="1740" t="s">
        <v>10860</v>
      </c>
      <c r="CH8" s="1685" t="s">
        <v>9648</v>
      </c>
      <c r="CI8" s="1685" t="s">
        <v>10861</v>
      </c>
      <c r="CJ8" s="1685" t="s">
        <v>10862</v>
      </c>
      <c r="CK8" s="1711"/>
      <c r="CL8" s="1685" t="s">
        <v>10863</v>
      </c>
      <c r="CM8" s="1685" t="s">
        <v>2310</v>
      </c>
      <c r="CN8" s="1687" t="s">
        <v>10627</v>
      </c>
      <c r="CO8" s="1685" t="s">
        <v>10864</v>
      </c>
      <c r="CP8" s="1711"/>
      <c r="CQ8" s="1685" t="s">
        <v>10865</v>
      </c>
      <c r="CR8" s="1685">
        <v>48.47</v>
      </c>
      <c r="CS8" s="1685" t="s">
        <v>459</v>
      </c>
      <c r="CT8" s="1746" t="str">
        <f>HYPERLINK("https://youtu.be/Oh88dv14xO0?t=5767","1:31.46")</f>
        <v>1:31.46</v>
      </c>
      <c r="CU8" s="1685">
        <v>31.55</v>
      </c>
      <c r="CV8" s="1685">
        <v>25.22</v>
      </c>
      <c r="CW8" s="1685" t="s">
        <v>10609</v>
      </c>
      <c r="CX8" s="1685">
        <v>49.16</v>
      </c>
      <c r="CY8" s="1685">
        <v>58.92</v>
      </c>
      <c r="CZ8" s="1685">
        <v>18.39</v>
      </c>
      <c r="DA8" s="1685">
        <v>34.67</v>
      </c>
      <c r="DB8" s="1685" t="s">
        <v>10866</v>
      </c>
      <c r="DC8" s="1685">
        <v>37.8</v>
      </c>
      <c r="DD8" s="1686"/>
      <c r="DE8" s="1685" t="s">
        <v>10867</v>
      </c>
      <c r="DF8" s="1685" t="s">
        <v>9038</v>
      </c>
      <c r="DG8" s="1685" t="s">
        <v>10868</v>
      </c>
      <c r="DH8" s="1685" t="s">
        <v>10869</v>
      </c>
      <c r="DI8" s="1740" t="s">
        <v>10870</v>
      </c>
    </row>
    <row r="9">
      <c r="A9" s="1749" t="s">
        <v>10871</v>
      </c>
      <c r="B9" s="1683" t="s">
        <v>10872</v>
      </c>
      <c r="C9" s="1683" t="s">
        <v>10873</v>
      </c>
      <c r="D9" s="1747" t="s">
        <v>10874</v>
      </c>
      <c r="E9" s="1747" t="s">
        <v>10875</v>
      </c>
      <c r="F9" s="1685" t="s">
        <v>10876</v>
      </c>
      <c r="G9" s="1685" t="s">
        <v>10877</v>
      </c>
      <c r="H9" s="1686"/>
      <c r="I9" s="1685" t="s">
        <v>10878</v>
      </c>
      <c r="J9" s="1685">
        <v>49.6</v>
      </c>
      <c r="K9" s="1686"/>
      <c r="L9" s="1685" t="s">
        <v>10879</v>
      </c>
      <c r="M9" s="1685" t="s">
        <v>10880</v>
      </c>
      <c r="N9" s="1685" t="s">
        <v>10881</v>
      </c>
      <c r="O9" s="1685" t="s">
        <v>10882</v>
      </c>
      <c r="P9" s="1735" t="str">
        <f>HYPERLINK("https://youtu.be/h57IX5GPya0","1:28.21")</f>
        <v>1:28.21</v>
      </c>
      <c r="Q9" s="1685" t="s">
        <v>10883</v>
      </c>
      <c r="R9" s="1685">
        <v>57.5</v>
      </c>
      <c r="S9" s="1711"/>
      <c r="T9" s="1685" t="s">
        <v>10884</v>
      </c>
      <c r="U9" s="1736" t="s">
        <v>6709</v>
      </c>
      <c r="V9" s="1685" t="s">
        <v>10885</v>
      </c>
      <c r="W9" s="1685" t="s">
        <v>10886</v>
      </c>
      <c r="X9" s="1685" t="s">
        <v>10887</v>
      </c>
      <c r="Y9" s="1685" t="s">
        <v>10888</v>
      </c>
      <c r="Z9" s="1685" t="s">
        <v>10889</v>
      </c>
      <c r="AA9" s="1685" t="s">
        <v>10890</v>
      </c>
      <c r="AB9" s="1711"/>
      <c r="AC9" s="1685" t="s">
        <v>10882</v>
      </c>
      <c r="AD9" s="1685" t="s">
        <v>10891</v>
      </c>
      <c r="AE9" s="1685" t="s">
        <v>10892</v>
      </c>
      <c r="AF9" s="1685">
        <v>48.7</v>
      </c>
      <c r="AG9" s="1685" t="s">
        <v>10893</v>
      </c>
      <c r="AH9" s="1685" t="s">
        <v>10894</v>
      </c>
      <c r="AI9" s="1685" t="s">
        <v>10885</v>
      </c>
      <c r="AJ9" s="1685">
        <v>49.6</v>
      </c>
      <c r="AK9" s="1744"/>
      <c r="AL9" s="1685" t="s">
        <v>10895</v>
      </c>
      <c r="AM9" s="1685">
        <v>48.0</v>
      </c>
      <c r="AN9" s="1744"/>
      <c r="AO9" s="1736" t="str">
        <f>HYPERLINK("https://youtu.be/L8ezWAWF-o8","2:34.80")</f>
        <v>2:34.80</v>
      </c>
      <c r="AP9" s="1685" t="s">
        <v>10896</v>
      </c>
      <c r="AQ9" s="1685">
        <v>59.2</v>
      </c>
      <c r="AR9" s="1685" t="s">
        <v>10897</v>
      </c>
      <c r="AS9" s="1685" t="s">
        <v>10898</v>
      </c>
      <c r="AT9" s="1685" t="s">
        <v>10899</v>
      </c>
      <c r="AU9" s="1735" t="str">
        <f>HYPERLINK("https://youtu.be/i6TTYmFcTP4","1:03.40")</f>
        <v>1:03.40</v>
      </c>
      <c r="AV9" s="1750"/>
      <c r="AW9" s="1685" t="s">
        <v>10900</v>
      </c>
      <c r="AX9" s="1685" t="s">
        <v>10901</v>
      </c>
      <c r="AY9" s="1685" t="s">
        <v>10902</v>
      </c>
      <c r="AZ9" s="1685" t="s">
        <v>10903</v>
      </c>
      <c r="BA9" s="1685" t="s">
        <v>10904</v>
      </c>
      <c r="BB9" s="1685" t="s">
        <v>10905</v>
      </c>
      <c r="BC9" s="1685">
        <v>47.0</v>
      </c>
      <c r="BD9" s="1686"/>
      <c r="BE9" s="1685" t="s">
        <v>10906</v>
      </c>
      <c r="BF9" s="1685" t="s">
        <v>10907</v>
      </c>
      <c r="BG9" s="1735" t="str">
        <f>HYPERLINK("https://youtu.be/EhBiOMAiPUY","2:06.10*")</f>
        <v>2:06.10*</v>
      </c>
      <c r="BH9" s="1685" t="s">
        <v>10908</v>
      </c>
      <c r="BI9" s="1685" t="s">
        <v>10909</v>
      </c>
      <c r="BJ9" s="1686"/>
      <c r="BK9" s="1685" t="s">
        <v>10910</v>
      </c>
      <c r="BL9" s="1685" t="s">
        <v>10911</v>
      </c>
      <c r="BM9" s="1685" t="s">
        <v>10912</v>
      </c>
      <c r="BN9" s="1685" t="s">
        <v>10913</v>
      </c>
      <c r="BO9" s="1685" t="s">
        <v>10914</v>
      </c>
      <c r="BP9" s="1685" t="s">
        <v>10915</v>
      </c>
      <c r="BQ9" s="1685" t="s">
        <v>10916</v>
      </c>
      <c r="BR9" s="1685" t="s">
        <v>10917</v>
      </c>
      <c r="BS9" s="1685" t="s">
        <v>10918</v>
      </c>
      <c r="BT9" s="1685">
        <v>42.7</v>
      </c>
      <c r="BU9" s="1710"/>
      <c r="BV9" s="1685" t="s">
        <v>10919</v>
      </c>
      <c r="BW9" s="1685" t="s">
        <v>10920</v>
      </c>
      <c r="BX9" s="1685" t="s">
        <v>10921</v>
      </c>
      <c r="BY9" s="1685" t="s">
        <v>10922</v>
      </c>
      <c r="BZ9" s="1685" t="s">
        <v>10923</v>
      </c>
      <c r="CA9" s="1686"/>
      <c r="CB9" s="1685" t="s">
        <v>10924</v>
      </c>
      <c r="CC9" s="1685" t="s">
        <v>10925</v>
      </c>
      <c r="CD9" s="1685" t="s">
        <v>10926</v>
      </c>
      <c r="CE9" s="1685" t="s">
        <v>8715</v>
      </c>
      <c r="CF9" s="1686"/>
      <c r="CG9" s="1685" t="s">
        <v>10927</v>
      </c>
      <c r="CH9" s="1685" t="s">
        <v>10928</v>
      </c>
      <c r="CI9" s="1685" t="s">
        <v>10929</v>
      </c>
      <c r="CJ9" s="1685" t="s">
        <v>10930</v>
      </c>
      <c r="CK9" s="1711"/>
      <c r="CL9" s="1685" t="s">
        <v>10931</v>
      </c>
      <c r="CM9" s="1685" t="s">
        <v>10932</v>
      </c>
      <c r="CN9" s="1685" t="s">
        <v>10933</v>
      </c>
      <c r="CO9" s="1685" t="s">
        <v>10934</v>
      </c>
      <c r="CP9" s="1711"/>
      <c r="CQ9" s="1685" t="s">
        <v>10935</v>
      </c>
      <c r="CR9" s="1685">
        <v>47.7</v>
      </c>
      <c r="CS9" s="1735" t="str">
        <f>HYPERLINK("https://youtu.be/HFv0OOopKOY","1:56.89")</f>
        <v>1:56.89</v>
      </c>
      <c r="CT9" s="1685" t="s">
        <v>10936</v>
      </c>
      <c r="CU9" s="1685">
        <v>31.2</v>
      </c>
      <c r="CV9" s="1685">
        <v>25.1</v>
      </c>
      <c r="CW9" s="1735" t="s">
        <v>10937</v>
      </c>
      <c r="CX9" s="1685">
        <v>50.1</v>
      </c>
      <c r="CY9" s="1685">
        <v>58.6</v>
      </c>
      <c r="CZ9" s="1685">
        <v>18.4</v>
      </c>
      <c r="DA9" s="1685">
        <v>33.9</v>
      </c>
      <c r="DB9" s="1685" t="s">
        <v>10938</v>
      </c>
      <c r="DC9" s="1685">
        <v>37.5</v>
      </c>
      <c r="DD9" s="1686"/>
      <c r="DE9" s="1685" t="s">
        <v>10939</v>
      </c>
      <c r="DF9" s="1685" t="s">
        <v>10940</v>
      </c>
      <c r="DG9" s="1735" t="str">
        <f>HYPERLINK("https://youtu.be/mRW2v9jUe24","3:49.77")</f>
        <v>3:49.77</v>
      </c>
      <c r="DH9" s="1735" t="str">
        <f>HYPERLINK("https://youtu.be/i_jGbWqSTcU","1:40.01")</f>
        <v>1:40.01</v>
      </c>
      <c r="DI9" s="1685" t="s">
        <v>10941</v>
      </c>
    </row>
    <row r="10">
      <c r="A10" s="1751" t="s">
        <v>7114</v>
      </c>
      <c r="B10" s="1740" t="s">
        <v>10942</v>
      </c>
      <c r="C10" s="1740" t="s">
        <v>10943</v>
      </c>
      <c r="D10" s="1747" t="s">
        <v>10944</v>
      </c>
      <c r="E10" s="1723" t="s">
        <v>1631</v>
      </c>
      <c r="F10" s="1723" t="s">
        <v>10945</v>
      </c>
      <c r="G10" s="1723" t="s">
        <v>10946</v>
      </c>
      <c r="H10" s="1752"/>
      <c r="I10" s="1723" t="s">
        <v>10947</v>
      </c>
      <c r="J10" s="1723" t="s">
        <v>10948</v>
      </c>
      <c r="K10" s="1752"/>
      <c r="L10" s="1723" t="s">
        <v>4065</v>
      </c>
      <c r="M10" s="1723" t="s">
        <v>8245</v>
      </c>
      <c r="N10" s="1723" t="s">
        <v>10949</v>
      </c>
      <c r="O10" s="1685" t="s">
        <v>10950</v>
      </c>
      <c r="P10" s="1723" t="s">
        <v>9165</v>
      </c>
      <c r="Q10" s="1723" t="s">
        <v>10951</v>
      </c>
      <c r="R10" s="1723">
        <v>58.44</v>
      </c>
      <c r="S10" s="1752"/>
      <c r="T10" s="1723" t="s">
        <v>10952</v>
      </c>
      <c r="U10" s="1753" t="str">
        <f>HYPERLINK("https://youtu.be/6RSPdezftqQ","1:54.77")</f>
        <v>1:54.77</v>
      </c>
      <c r="V10" s="1753" t="str">
        <f>HYPERLINK("https://www.youtube.com/watch?v=hnYmjafMZr0","1:17.04")</f>
        <v>1:17.04</v>
      </c>
      <c r="W10" s="1723" t="s">
        <v>10953</v>
      </c>
      <c r="X10" s="1723" t="s">
        <v>10954</v>
      </c>
      <c r="Y10" s="1723" t="s">
        <v>10955</v>
      </c>
      <c r="Z10" s="1723" t="s">
        <v>10956</v>
      </c>
      <c r="AA10" s="1723" t="s">
        <v>10841</v>
      </c>
      <c r="AB10" s="1752"/>
      <c r="AC10" s="1723" t="s">
        <v>10957</v>
      </c>
      <c r="AD10" s="1685" t="s">
        <v>10958</v>
      </c>
      <c r="AE10" s="1723" t="s">
        <v>9825</v>
      </c>
      <c r="AF10" s="1723">
        <v>48.01</v>
      </c>
      <c r="AG10" s="1723" t="s">
        <v>1768</v>
      </c>
      <c r="AH10" s="1723" t="s">
        <v>10959</v>
      </c>
      <c r="AI10" s="1723" t="s">
        <v>10960</v>
      </c>
      <c r="AJ10" s="1723">
        <v>49.7</v>
      </c>
      <c r="AK10" s="1752"/>
      <c r="AL10" s="1685" t="s">
        <v>10961</v>
      </c>
      <c r="AM10" s="1685">
        <v>47.91</v>
      </c>
      <c r="AN10" s="1752"/>
      <c r="AO10" s="1723" t="s">
        <v>10962</v>
      </c>
      <c r="AP10" s="1723" t="s">
        <v>9021</v>
      </c>
      <c r="AQ10" s="1723">
        <v>59.24</v>
      </c>
      <c r="AR10" s="1753" t="str">
        <f>HYPERLINK("https://www.youtube.com/watch?v=Nzzlh5o-lN4","1:33.09")</f>
        <v>1:33.09</v>
      </c>
      <c r="AS10" s="1723" t="s">
        <v>10963</v>
      </c>
      <c r="AT10" s="1723" t="s">
        <v>10964</v>
      </c>
      <c r="AU10" s="1723" t="s">
        <v>10965</v>
      </c>
      <c r="AV10" s="1747"/>
      <c r="AW10" s="1723" t="s">
        <v>3434</v>
      </c>
      <c r="AX10" s="1723" t="s">
        <v>10966</v>
      </c>
      <c r="AY10" s="1723" t="s">
        <v>4873</v>
      </c>
      <c r="AZ10" s="1723" t="s">
        <v>10967</v>
      </c>
      <c r="BA10" s="1723" t="s">
        <v>6953</v>
      </c>
      <c r="BB10" s="1723" t="s">
        <v>8964</v>
      </c>
      <c r="BC10" s="1723">
        <v>47.0</v>
      </c>
      <c r="BD10" s="1752"/>
      <c r="BE10" s="1723" t="s">
        <v>10968</v>
      </c>
      <c r="BF10" s="1685" t="s">
        <v>10969</v>
      </c>
      <c r="BG10" s="1723" t="s">
        <v>10970</v>
      </c>
      <c r="BH10" s="1723" t="s">
        <v>10971</v>
      </c>
      <c r="BI10" s="1723" t="s">
        <v>10972</v>
      </c>
      <c r="BJ10" s="1752"/>
      <c r="BK10" s="1723" t="s">
        <v>10973</v>
      </c>
      <c r="BL10" s="1685" t="s">
        <v>10974</v>
      </c>
      <c r="BM10" s="1753" t="s">
        <v>10975</v>
      </c>
      <c r="BN10" s="1723" t="s">
        <v>10976</v>
      </c>
      <c r="BO10" s="1721" t="str">
        <f>HYPERLINK("https://www.youtube.com/watch?v=Tc8Wb_X0dBU","1:41.36")</f>
        <v>1:41.36</v>
      </c>
      <c r="BP10" s="1723" t="s">
        <v>9381</v>
      </c>
      <c r="BQ10" s="1723" t="s">
        <v>10977</v>
      </c>
      <c r="BR10" s="1723" t="s">
        <v>10978</v>
      </c>
      <c r="BS10" s="1723" t="s">
        <v>9246</v>
      </c>
      <c r="BT10" s="1723">
        <v>42.8</v>
      </c>
      <c r="BU10" s="1752"/>
      <c r="BV10" s="1723" t="s">
        <v>10979</v>
      </c>
      <c r="BW10" s="1723" t="s">
        <v>10980</v>
      </c>
      <c r="BX10" s="1723" t="s">
        <v>10981</v>
      </c>
      <c r="BY10" s="1723" t="s">
        <v>10760</v>
      </c>
      <c r="BZ10" s="1723" t="s">
        <v>6922</v>
      </c>
      <c r="CA10" s="1752"/>
      <c r="CB10" s="1745" t="s">
        <v>10620</v>
      </c>
      <c r="CC10" s="1721" t="s">
        <v>10621</v>
      </c>
      <c r="CD10" s="1723" t="s">
        <v>10982</v>
      </c>
      <c r="CE10" s="1745">
        <v>49.61</v>
      </c>
      <c r="CF10" s="1752"/>
      <c r="CG10" s="1740" t="s">
        <v>10983</v>
      </c>
      <c r="CH10" s="1723" t="s">
        <v>10984</v>
      </c>
      <c r="CI10" s="1723" t="s">
        <v>10985</v>
      </c>
      <c r="CJ10" s="1685" t="s">
        <v>10986</v>
      </c>
      <c r="CK10" s="1752"/>
      <c r="CL10" s="1723" t="s">
        <v>10987</v>
      </c>
      <c r="CM10" s="1723" t="s">
        <v>7780</v>
      </c>
      <c r="CN10" s="1723" t="s">
        <v>1561</v>
      </c>
      <c r="CO10" s="1723" t="s">
        <v>3637</v>
      </c>
      <c r="CP10" s="1752"/>
      <c r="CQ10" s="1723" t="s">
        <v>10988</v>
      </c>
      <c r="CR10" s="1723">
        <v>49.24</v>
      </c>
      <c r="CS10" s="1685" t="s">
        <v>8715</v>
      </c>
      <c r="CT10" s="1685" t="s">
        <v>8638</v>
      </c>
      <c r="CU10" s="1723">
        <v>31.54</v>
      </c>
      <c r="CV10" s="1723">
        <v>24.99</v>
      </c>
      <c r="CW10" s="1723" t="s">
        <v>10989</v>
      </c>
      <c r="CX10" s="1723">
        <v>49.53</v>
      </c>
      <c r="CY10" s="1723">
        <v>58.76</v>
      </c>
      <c r="CZ10" s="1723">
        <v>18.73</v>
      </c>
      <c r="DA10" s="1723">
        <v>33.98</v>
      </c>
      <c r="DB10" s="1723" t="s">
        <v>10990</v>
      </c>
      <c r="DC10" s="1723">
        <v>37.39</v>
      </c>
      <c r="DD10" s="1752"/>
      <c r="DE10" s="1723" t="s">
        <v>10991</v>
      </c>
      <c r="DF10" s="1723" t="s">
        <v>9475</v>
      </c>
      <c r="DG10" s="1723" t="s">
        <v>10992</v>
      </c>
      <c r="DH10" s="1723" t="s">
        <v>2214</v>
      </c>
      <c r="DI10" s="1723" t="s">
        <v>10993</v>
      </c>
    </row>
    <row r="11">
      <c r="A11" s="1682" t="s">
        <v>6967</v>
      </c>
      <c r="B11" s="1683" t="s">
        <v>10994</v>
      </c>
      <c r="C11" s="1683" t="s">
        <v>10995</v>
      </c>
      <c r="D11" s="1747" t="s">
        <v>10996</v>
      </c>
      <c r="E11" s="1747" t="s">
        <v>10997</v>
      </c>
      <c r="F11" s="1685" t="s">
        <v>10998</v>
      </c>
      <c r="G11" s="1685" t="s">
        <v>7199</v>
      </c>
      <c r="H11" s="1686"/>
      <c r="I11" s="1685" t="s">
        <v>10999</v>
      </c>
      <c r="J11" s="1685">
        <v>50.83</v>
      </c>
      <c r="K11" s="1686"/>
      <c r="L11" s="1685" t="s">
        <v>7159</v>
      </c>
      <c r="M11" s="1685" t="s">
        <v>8999</v>
      </c>
      <c r="N11" s="1685" t="s">
        <v>11000</v>
      </c>
      <c r="O11" s="1685" t="s">
        <v>5119</v>
      </c>
      <c r="P11" s="1685" t="s">
        <v>11001</v>
      </c>
      <c r="Q11" s="1685" t="s">
        <v>11002</v>
      </c>
      <c r="R11" s="1685">
        <v>58.83</v>
      </c>
      <c r="S11" s="1711"/>
      <c r="T11" s="1685" t="s">
        <v>11003</v>
      </c>
      <c r="U11" s="1685" t="s">
        <v>11004</v>
      </c>
      <c r="V11" s="1685" t="s">
        <v>11005</v>
      </c>
      <c r="W11" s="1685" t="s">
        <v>3821</v>
      </c>
      <c r="X11" s="1685" t="s">
        <v>7325</v>
      </c>
      <c r="Y11" s="1685" t="s">
        <v>11006</v>
      </c>
      <c r="Z11" s="1685" t="s">
        <v>11007</v>
      </c>
      <c r="AA11" s="1685" t="s">
        <v>11008</v>
      </c>
      <c r="AB11" s="1711"/>
      <c r="AC11" s="1685" t="s">
        <v>1440</v>
      </c>
      <c r="AD11" s="1685" t="s">
        <v>11009</v>
      </c>
      <c r="AE11" s="1685" t="s">
        <v>6859</v>
      </c>
      <c r="AF11" s="1685">
        <v>47.98</v>
      </c>
      <c r="AG11" s="1685" t="s">
        <v>11010</v>
      </c>
      <c r="AH11" s="1685" t="s">
        <v>8838</v>
      </c>
      <c r="AI11" s="1685" t="s">
        <v>9897</v>
      </c>
      <c r="AJ11" s="1685">
        <v>49.34</v>
      </c>
      <c r="AK11" s="1711"/>
      <c r="AL11" s="1685" t="s">
        <v>11011</v>
      </c>
      <c r="AM11" s="1685">
        <v>48.09</v>
      </c>
      <c r="AN11" s="1711"/>
      <c r="AO11" s="1685" t="s">
        <v>11012</v>
      </c>
      <c r="AP11" s="1685" t="s">
        <v>11013</v>
      </c>
      <c r="AQ11" s="1685">
        <v>58.76</v>
      </c>
      <c r="AR11" s="1685" t="s">
        <v>1319</v>
      </c>
      <c r="AS11" s="1685" t="s">
        <v>11014</v>
      </c>
      <c r="AT11" s="1685" t="s">
        <v>11015</v>
      </c>
      <c r="AU11" s="1685" t="s">
        <v>10798</v>
      </c>
      <c r="AV11" s="1686"/>
      <c r="AW11" s="1685" t="s">
        <v>11016</v>
      </c>
      <c r="AX11" s="1685" t="s">
        <v>804</v>
      </c>
      <c r="AY11" s="1685" t="s">
        <v>8427</v>
      </c>
      <c r="AZ11" s="1685" t="s">
        <v>7986</v>
      </c>
      <c r="BA11" s="1685" t="s">
        <v>11017</v>
      </c>
      <c r="BB11" s="1685" t="s">
        <v>8909</v>
      </c>
      <c r="BC11" s="1685">
        <v>47.25</v>
      </c>
      <c r="BD11" s="1686"/>
      <c r="BE11" s="1685" t="s">
        <v>11018</v>
      </c>
      <c r="BF11" s="1685" t="s">
        <v>11019</v>
      </c>
      <c r="BG11" s="1685" t="s">
        <v>11020</v>
      </c>
      <c r="BH11" s="1685" t="s">
        <v>11021</v>
      </c>
      <c r="BI11" s="1685" t="s">
        <v>11022</v>
      </c>
      <c r="BJ11" s="1686"/>
      <c r="BK11" s="1685" t="s">
        <v>11023</v>
      </c>
      <c r="BL11" s="1685" t="s">
        <v>11024</v>
      </c>
      <c r="BM11" s="1685" t="s">
        <v>11025</v>
      </c>
      <c r="BN11" s="1685" t="s">
        <v>11026</v>
      </c>
      <c r="BO11" s="1685" t="s">
        <v>4860</v>
      </c>
      <c r="BP11" s="1685" t="s">
        <v>8404</v>
      </c>
      <c r="BQ11" s="1685" t="s">
        <v>11027</v>
      </c>
      <c r="BR11" s="1685" t="s">
        <v>11028</v>
      </c>
      <c r="BS11" s="1685" t="s">
        <v>9837</v>
      </c>
      <c r="BT11" s="1685">
        <v>43.02</v>
      </c>
      <c r="BU11" s="1686"/>
      <c r="BV11" s="1685" t="s">
        <v>8290</v>
      </c>
      <c r="BW11" s="1685" t="s">
        <v>11029</v>
      </c>
      <c r="BX11" s="1685" t="s">
        <v>11030</v>
      </c>
      <c r="BY11" s="1685">
        <v>1.0</v>
      </c>
      <c r="BZ11" s="1685">
        <v>1.0</v>
      </c>
      <c r="CA11" s="1686"/>
      <c r="CB11" s="1685" t="s">
        <v>11031</v>
      </c>
      <c r="CC11" s="1685" t="s">
        <v>11032</v>
      </c>
      <c r="CD11" s="1685" t="s">
        <v>163</v>
      </c>
      <c r="CE11" s="1685" t="s">
        <v>8715</v>
      </c>
      <c r="CF11" s="1686"/>
      <c r="CG11" s="1685" t="s">
        <v>9573</v>
      </c>
      <c r="CH11" s="1685" t="s">
        <v>11033</v>
      </c>
      <c r="CI11" s="1685" t="s">
        <v>11034</v>
      </c>
      <c r="CJ11" s="1685" t="s">
        <v>11035</v>
      </c>
      <c r="CK11" s="1711"/>
      <c r="CL11" s="1685" t="s">
        <v>11036</v>
      </c>
      <c r="CM11" s="1685" t="s">
        <v>11037</v>
      </c>
      <c r="CN11" s="1685" t="s">
        <v>4563</v>
      </c>
      <c r="CO11" s="1685" t="s">
        <v>11038</v>
      </c>
      <c r="CP11" s="1711"/>
      <c r="CQ11" s="1685" t="s">
        <v>11039</v>
      </c>
      <c r="CR11" s="1685">
        <v>48.29</v>
      </c>
      <c r="CS11" s="1685" t="s">
        <v>4736</v>
      </c>
      <c r="CT11" s="1685" t="s">
        <v>9409</v>
      </c>
      <c r="CU11" s="1685">
        <v>31.61</v>
      </c>
      <c r="CV11" s="1685">
        <v>25.3</v>
      </c>
      <c r="CW11" s="1685" t="s">
        <v>11040</v>
      </c>
      <c r="CX11" s="1685">
        <v>49.98</v>
      </c>
      <c r="CY11" s="1685">
        <v>59.24</v>
      </c>
      <c r="CZ11" s="1685">
        <v>18.47</v>
      </c>
      <c r="DA11" s="1685">
        <v>33.91</v>
      </c>
      <c r="DB11" s="1685" t="s">
        <v>11041</v>
      </c>
      <c r="DC11" s="1685">
        <v>37.05</v>
      </c>
      <c r="DD11" s="1710"/>
      <c r="DE11" s="1685" t="s">
        <v>11042</v>
      </c>
      <c r="DF11" s="1685" t="s">
        <v>11043</v>
      </c>
      <c r="DG11" s="1685" t="s">
        <v>11044</v>
      </c>
      <c r="DH11" s="1685" t="s">
        <v>11045</v>
      </c>
      <c r="DI11" s="1685" t="s">
        <v>11046</v>
      </c>
    </row>
    <row r="12">
      <c r="A12" s="1682" t="s">
        <v>11047</v>
      </c>
      <c r="B12" s="1683" t="s">
        <v>11048</v>
      </c>
      <c r="C12" s="1683" t="s">
        <v>11049</v>
      </c>
      <c r="D12" s="1747" t="s">
        <v>11050</v>
      </c>
      <c r="E12" s="1747" t="s">
        <v>8472</v>
      </c>
      <c r="F12" s="1685" t="s">
        <v>11051</v>
      </c>
      <c r="G12" s="1685" t="s">
        <v>11052</v>
      </c>
      <c r="H12" s="1686"/>
      <c r="I12" s="1685" t="s">
        <v>11053</v>
      </c>
      <c r="J12" s="1754" t="s">
        <v>11054</v>
      </c>
      <c r="K12" s="1686"/>
      <c r="L12" s="1685" t="s">
        <v>9897</v>
      </c>
      <c r="M12" s="1685" t="s">
        <v>8288</v>
      </c>
      <c r="N12" s="1685" t="s">
        <v>11055</v>
      </c>
      <c r="O12" s="1685" t="s">
        <v>5592</v>
      </c>
      <c r="P12" s="1685" t="s">
        <v>5385</v>
      </c>
      <c r="Q12" s="1685" t="s">
        <v>11056</v>
      </c>
      <c r="R12" s="1685">
        <v>58.5</v>
      </c>
      <c r="S12" s="1711"/>
      <c r="T12" s="1685" t="s">
        <v>2820</v>
      </c>
      <c r="U12" s="1685" t="s">
        <v>11057</v>
      </c>
      <c r="V12" s="1685" t="s">
        <v>8303</v>
      </c>
      <c r="W12" s="1685" t="s">
        <v>9331</v>
      </c>
      <c r="X12" s="1685" t="s">
        <v>3554</v>
      </c>
      <c r="Y12" s="1685" t="s">
        <v>11058</v>
      </c>
      <c r="Z12" s="1685" t="s">
        <v>11059</v>
      </c>
      <c r="AA12" s="1685" t="s">
        <v>3206</v>
      </c>
      <c r="AB12" s="1711"/>
      <c r="AC12" s="1685" t="s">
        <v>11060</v>
      </c>
      <c r="AD12" s="1685" t="s">
        <v>11061</v>
      </c>
      <c r="AE12" s="1685" t="s">
        <v>11062</v>
      </c>
      <c r="AF12" s="1685">
        <v>48.48</v>
      </c>
      <c r="AG12" s="1685" t="s">
        <v>11063</v>
      </c>
      <c r="AH12" s="1685" t="s">
        <v>502</v>
      </c>
      <c r="AI12" s="1685" t="s">
        <v>9498</v>
      </c>
      <c r="AJ12" s="1685">
        <v>49.4</v>
      </c>
      <c r="AK12" s="1711"/>
      <c r="AL12" s="1685" t="s">
        <v>11064</v>
      </c>
      <c r="AM12" s="1685">
        <v>48.12</v>
      </c>
      <c r="AN12" s="1711"/>
      <c r="AO12" s="1685" t="s">
        <v>11065</v>
      </c>
      <c r="AP12" s="1685" t="s">
        <v>11066</v>
      </c>
      <c r="AQ12" s="1685">
        <v>59.16</v>
      </c>
      <c r="AR12" s="1685" t="s">
        <v>11067</v>
      </c>
      <c r="AS12" s="1685" t="s">
        <v>9727</v>
      </c>
      <c r="AT12" s="1685" t="s">
        <v>9716</v>
      </c>
      <c r="AU12" s="1685" t="s">
        <v>11068</v>
      </c>
      <c r="AV12" s="1686"/>
      <c r="AW12" s="1685" t="s">
        <v>11069</v>
      </c>
      <c r="AX12" s="1685" t="s">
        <v>6239</v>
      </c>
      <c r="AY12" s="1685" t="s">
        <v>8217</v>
      </c>
      <c r="AZ12" s="1685" t="s">
        <v>10802</v>
      </c>
      <c r="BA12" s="1685" t="s">
        <v>11070</v>
      </c>
      <c r="BB12" s="1685" t="s">
        <v>2231</v>
      </c>
      <c r="BC12" s="1685">
        <v>47.11</v>
      </c>
      <c r="BD12" s="1686"/>
      <c r="BE12" s="1685" t="s">
        <v>11071</v>
      </c>
      <c r="BF12" s="1685" t="s">
        <v>11072</v>
      </c>
      <c r="BG12" s="1685" t="s">
        <v>11073</v>
      </c>
      <c r="BH12" s="1685" t="s">
        <v>11074</v>
      </c>
      <c r="BI12" s="1685" t="s">
        <v>11075</v>
      </c>
      <c r="BJ12" s="1686"/>
      <c r="BK12" s="1685" t="s">
        <v>11076</v>
      </c>
      <c r="BL12" s="1685" t="s">
        <v>11077</v>
      </c>
      <c r="BM12" s="1685" t="s">
        <v>11078</v>
      </c>
      <c r="BN12" s="1685" t="s">
        <v>9217</v>
      </c>
      <c r="BO12" s="1685" t="s">
        <v>11079</v>
      </c>
      <c r="BP12" s="1685" t="s">
        <v>9349</v>
      </c>
      <c r="BQ12" s="1685" t="s">
        <v>5227</v>
      </c>
      <c r="BR12" s="1685" t="s">
        <v>8317</v>
      </c>
      <c r="BS12" s="1685" t="s">
        <v>9310</v>
      </c>
      <c r="BT12" s="1685">
        <v>42.79</v>
      </c>
      <c r="BU12" s="1686"/>
      <c r="BV12" s="1685" t="s">
        <v>11080</v>
      </c>
      <c r="BW12" s="1685" t="s">
        <v>11081</v>
      </c>
      <c r="BX12" s="1685" t="s">
        <v>11082</v>
      </c>
      <c r="BY12" s="1685" t="s">
        <v>11083</v>
      </c>
      <c r="BZ12" s="1685" t="s">
        <v>3158</v>
      </c>
      <c r="CA12" s="1686"/>
      <c r="CB12" s="1685" t="s">
        <v>11084</v>
      </c>
      <c r="CC12" s="1685" t="s">
        <v>5212</v>
      </c>
      <c r="CD12" s="1685" t="s">
        <v>2438</v>
      </c>
      <c r="CE12" s="1685" t="s">
        <v>8715</v>
      </c>
      <c r="CF12" s="1686"/>
      <c r="CG12" s="1685" t="s">
        <v>11085</v>
      </c>
      <c r="CH12" s="1685" t="s">
        <v>11086</v>
      </c>
      <c r="CI12" s="1685" t="s">
        <v>11087</v>
      </c>
      <c r="CJ12" s="1685" t="s">
        <v>11088</v>
      </c>
      <c r="CK12" s="1711"/>
      <c r="CL12" s="1685" t="s">
        <v>11089</v>
      </c>
      <c r="CM12" s="1685" t="s">
        <v>11090</v>
      </c>
      <c r="CN12" s="1685" t="s">
        <v>11091</v>
      </c>
      <c r="CO12" s="1685" t="s">
        <v>5345</v>
      </c>
      <c r="CP12" s="1711"/>
      <c r="CQ12" s="1685" t="s">
        <v>11092</v>
      </c>
      <c r="CR12" s="1685">
        <v>48.19</v>
      </c>
      <c r="CS12" s="1736" t="str">
        <f>HYPERLINK("https://www.youtube.com/watch?v=ULSYbWi59rw","1:54.11")</f>
        <v>1:54.11</v>
      </c>
      <c r="CT12" s="1685" t="s">
        <v>9288</v>
      </c>
      <c r="CU12" s="1685">
        <v>31.53</v>
      </c>
      <c r="CV12" s="1685">
        <v>25.35</v>
      </c>
      <c r="CW12" s="1685" t="s">
        <v>4290</v>
      </c>
      <c r="CX12" s="1685">
        <v>50.39</v>
      </c>
      <c r="CY12" s="1685">
        <v>58.75</v>
      </c>
      <c r="CZ12" s="1685">
        <v>18.5</v>
      </c>
      <c r="DA12" s="1685">
        <v>33.67</v>
      </c>
      <c r="DB12" s="1685" t="s">
        <v>11093</v>
      </c>
      <c r="DC12" s="1685">
        <v>37.76</v>
      </c>
      <c r="DD12" s="1686"/>
      <c r="DE12" s="1685" t="s">
        <v>11094</v>
      </c>
      <c r="DF12" s="1685" t="s">
        <v>4185</v>
      </c>
      <c r="DG12" s="1685" t="s">
        <v>11095</v>
      </c>
      <c r="DH12" s="1685" t="s">
        <v>11096</v>
      </c>
      <c r="DI12" s="1685" t="s">
        <v>10248</v>
      </c>
    </row>
    <row r="13">
      <c r="A13" s="1709" t="s">
        <v>8260</v>
      </c>
      <c r="B13" s="1754" t="s">
        <v>11097</v>
      </c>
      <c r="C13" s="1683" t="s">
        <v>11098</v>
      </c>
      <c r="D13" s="1747" t="s">
        <v>11099</v>
      </c>
      <c r="E13" s="1747" t="s">
        <v>419</v>
      </c>
      <c r="F13" s="1685" t="s">
        <v>7083</v>
      </c>
      <c r="G13" s="1685" t="s">
        <v>11100</v>
      </c>
      <c r="H13" s="1686"/>
      <c r="I13" s="1685" t="s">
        <v>11101</v>
      </c>
      <c r="J13" s="1685">
        <v>52.24</v>
      </c>
      <c r="K13" s="1686"/>
      <c r="L13" s="1685" t="s">
        <v>9255</v>
      </c>
      <c r="M13" s="1685" t="s">
        <v>9657</v>
      </c>
      <c r="N13" s="1685" t="s">
        <v>11102</v>
      </c>
      <c r="O13" s="1685" t="s">
        <v>11103</v>
      </c>
      <c r="P13" s="1685" t="s">
        <v>6872</v>
      </c>
      <c r="Q13" s="1685" t="s">
        <v>11104</v>
      </c>
      <c r="R13" s="1685">
        <v>58.93</v>
      </c>
      <c r="S13" s="1711"/>
      <c r="T13" s="1685" t="s">
        <v>11105</v>
      </c>
      <c r="U13" s="1685" t="s">
        <v>11106</v>
      </c>
      <c r="V13" s="1685" t="s">
        <v>7053</v>
      </c>
      <c r="W13" s="1685" t="s">
        <v>11107</v>
      </c>
      <c r="X13" s="1685" t="s">
        <v>2063</v>
      </c>
      <c r="Y13" s="1685" t="s">
        <v>11108</v>
      </c>
      <c r="Z13" s="1685" t="s">
        <v>11109</v>
      </c>
      <c r="AA13" s="1685" t="s">
        <v>11110</v>
      </c>
      <c r="AB13" s="1711"/>
      <c r="AC13" s="1685" t="s">
        <v>1992</v>
      </c>
      <c r="AD13" s="1685" t="s">
        <v>11111</v>
      </c>
      <c r="AE13" s="1685" t="s">
        <v>11112</v>
      </c>
      <c r="AF13" s="1685">
        <v>49.08</v>
      </c>
      <c r="AG13" s="1685" t="s">
        <v>4252</v>
      </c>
      <c r="AH13" s="1685" t="s">
        <v>11113</v>
      </c>
      <c r="AI13" s="1685" t="s">
        <v>9566</v>
      </c>
      <c r="AJ13" s="1685">
        <v>53.54</v>
      </c>
      <c r="AK13" s="1711"/>
      <c r="AL13" s="1685" t="s">
        <v>9050</v>
      </c>
      <c r="AM13" s="1685">
        <v>50.17</v>
      </c>
      <c r="AN13" s="1711"/>
      <c r="AO13" s="1685" t="s">
        <v>11114</v>
      </c>
      <c r="AP13" s="1685" t="s">
        <v>5327</v>
      </c>
      <c r="AQ13" s="1685">
        <v>59.52</v>
      </c>
      <c r="AR13" s="1685" t="s">
        <v>10706</v>
      </c>
      <c r="AS13" s="1685" t="s">
        <v>11115</v>
      </c>
      <c r="AT13" s="1685" t="s">
        <v>11116</v>
      </c>
      <c r="AU13" s="1685" t="s">
        <v>7029</v>
      </c>
      <c r="AV13" s="1686"/>
      <c r="AW13" s="1685" t="s">
        <v>11117</v>
      </c>
      <c r="AX13" s="1685" t="s">
        <v>2118</v>
      </c>
      <c r="AY13" s="1685" t="s">
        <v>9091</v>
      </c>
      <c r="AZ13" s="1685" t="s">
        <v>11118</v>
      </c>
      <c r="BA13" s="1685" t="s">
        <v>9594</v>
      </c>
      <c r="BB13" s="1685" t="s">
        <v>9543</v>
      </c>
      <c r="BC13" s="1685">
        <v>47.09</v>
      </c>
      <c r="BD13" s="1686"/>
      <c r="BE13" s="1685" t="s">
        <v>11119</v>
      </c>
      <c r="BF13" s="1685" t="s">
        <v>11120</v>
      </c>
      <c r="BG13" s="1685" t="s">
        <v>11121</v>
      </c>
      <c r="BH13" s="1685" t="s">
        <v>11122</v>
      </c>
      <c r="BI13" s="1685" t="s">
        <v>11123</v>
      </c>
      <c r="BJ13" s="1686"/>
      <c r="BK13" s="1685" t="s">
        <v>9016</v>
      </c>
      <c r="BL13" s="1685" t="s">
        <v>11124</v>
      </c>
      <c r="BM13" s="1685" t="s">
        <v>11125</v>
      </c>
      <c r="BN13" s="1685" t="s">
        <v>8741</v>
      </c>
      <c r="BO13" s="1685" t="s">
        <v>11126</v>
      </c>
      <c r="BP13" s="1685" t="s">
        <v>5511</v>
      </c>
      <c r="BQ13" s="1685" t="s">
        <v>11127</v>
      </c>
      <c r="BR13" s="1685" t="s">
        <v>1745</v>
      </c>
      <c r="BS13" s="1685" t="s">
        <v>11128</v>
      </c>
      <c r="BT13" s="1685">
        <v>43.23</v>
      </c>
      <c r="BU13" s="1686"/>
      <c r="BV13" s="1685" t="s">
        <v>11129</v>
      </c>
      <c r="BW13" s="1685" t="s">
        <v>8715</v>
      </c>
      <c r="BX13" s="1685" t="s">
        <v>8715</v>
      </c>
      <c r="BY13" s="1685" t="s">
        <v>11130</v>
      </c>
      <c r="BZ13" s="1685" t="s">
        <v>11131</v>
      </c>
      <c r="CA13" s="1686"/>
      <c r="CB13" s="1685" t="s">
        <v>11132</v>
      </c>
      <c r="CC13" s="1685" t="s">
        <v>11133</v>
      </c>
      <c r="CD13" s="1685" t="s">
        <v>11134</v>
      </c>
      <c r="CE13" s="1685" t="s">
        <v>8715</v>
      </c>
      <c r="CF13" s="1686"/>
      <c r="CG13" s="1740" t="s">
        <v>6097</v>
      </c>
      <c r="CH13" s="1685" t="s">
        <v>11135</v>
      </c>
      <c r="CI13" s="1685" t="s">
        <v>11136</v>
      </c>
      <c r="CJ13" s="1685" t="s">
        <v>11137</v>
      </c>
      <c r="CK13" s="1711"/>
      <c r="CL13" s="1685" t="s">
        <v>11138</v>
      </c>
      <c r="CM13" s="1685" t="s">
        <v>8003</v>
      </c>
      <c r="CN13" s="1685" t="s">
        <v>11139</v>
      </c>
      <c r="CO13" s="1685" t="s">
        <v>11140</v>
      </c>
      <c r="CP13" s="1711"/>
      <c r="CQ13" s="1685" t="s">
        <v>11141</v>
      </c>
      <c r="CR13" s="1685" t="s">
        <v>4765</v>
      </c>
      <c r="CS13" s="1685" t="s">
        <v>11142</v>
      </c>
      <c r="CT13" s="1685" t="s">
        <v>11143</v>
      </c>
      <c r="CU13" s="1685">
        <v>32.81</v>
      </c>
      <c r="CV13" s="1685">
        <v>26.89</v>
      </c>
      <c r="CW13" s="1685" t="s">
        <v>11144</v>
      </c>
      <c r="CX13" s="1685">
        <v>52.07</v>
      </c>
      <c r="CY13" s="1685">
        <v>59.35</v>
      </c>
      <c r="CZ13" s="1685">
        <v>18.82</v>
      </c>
      <c r="DA13" s="1685">
        <v>34.76</v>
      </c>
      <c r="DB13" s="1685" t="s">
        <v>11145</v>
      </c>
      <c r="DC13" s="1685">
        <v>37.87</v>
      </c>
      <c r="DD13" s="1686"/>
      <c r="DE13" s="1685" t="s">
        <v>11146</v>
      </c>
      <c r="DF13" s="1685" t="s">
        <v>11147</v>
      </c>
      <c r="DG13" s="1685" t="s">
        <v>11148</v>
      </c>
      <c r="DH13" s="1685" t="s">
        <v>9787</v>
      </c>
      <c r="DI13" s="1685" t="s">
        <v>11149</v>
      </c>
    </row>
    <row r="14">
      <c r="A14" s="1682" t="s">
        <v>5844</v>
      </c>
      <c r="B14" s="1683" t="s">
        <v>11150</v>
      </c>
      <c r="C14" s="1683" t="s">
        <v>11151</v>
      </c>
      <c r="D14" s="1723" t="s">
        <v>11152</v>
      </c>
      <c r="E14" s="1723" t="s">
        <v>9625</v>
      </c>
      <c r="F14" s="1723" t="s">
        <v>11153</v>
      </c>
      <c r="G14" s="1723" t="s">
        <v>11154</v>
      </c>
      <c r="H14" s="1686"/>
      <c r="I14" s="1723" t="s">
        <v>11155</v>
      </c>
      <c r="J14" s="1723">
        <v>51.19</v>
      </c>
      <c r="K14" s="1686"/>
      <c r="L14" s="1723" t="s">
        <v>5053</v>
      </c>
      <c r="M14" s="1723" t="s">
        <v>5574</v>
      </c>
      <c r="N14" s="1723" t="s">
        <v>5542</v>
      </c>
      <c r="O14" s="1723" t="s">
        <v>11156</v>
      </c>
      <c r="P14" s="1723" t="s">
        <v>11157</v>
      </c>
      <c r="Q14" s="1723" t="s">
        <v>10143</v>
      </c>
      <c r="R14" s="1723">
        <v>59.16</v>
      </c>
      <c r="S14" s="1711"/>
      <c r="T14" s="1723" t="s">
        <v>2671</v>
      </c>
      <c r="U14" s="1723" t="s">
        <v>11158</v>
      </c>
      <c r="V14" s="1723" t="s">
        <v>8665</v>
      </c>
      <c r="W14" s="1723" t="s">
        <v>3452</v>
      </c>
      <c r="X14" s="1723" t="s">
        <v>5248</v>
      </c>
      <c r="Y14" s="1723" t="s">
        <v>11159</v>
      </c>
      <c r="Z14" s="1723" t="s">
        <v>11160</v>
      </c>
      <c r="AA14" s="1723" t="s">
        <v>11161</v>
      </c>
      <c r="AB14" s="1686"/>
      <c r="AC14" s="1723" t="s">
        <v>6932</v>
      </c>
      <c r="AD14" s="1723" t="s">
        <v>8005</v>
      </c>
      <c r="AE14" s="1723" t="s">
        <v>2548</v>
      </c>
      <c r="AF14" s="1723">
        <v>49.53</v>
      </c>
      <c r="AG14" s="1723" t="s">
        <v>9548</v>
      </c>
      <c r="AH14" s="1723" t="s">
        <v>11162</v>
      </c>
      <c r="AI14" s="1723" t="s">
        <v>4680</v>
      </c>
      <c r="AJ14" s="1723">
        <v>49.63</v>
      </c>
      <c r="AK14" s="1725"/>
      <c r="AL14" s="1723" t="s">
        <v>9656</v>
      </c>
      <c r="AM14" s="1685">
        <v>48.28</v>
      </c>
      <c r="AN14" s="1711"/>
      <c r="AO14" s="1723" t="s">
        <v>11163</v>
      </c>
      <c r="AP14" s="1693" t="s">
        <v>4350</v>
      </c>
      <c r="AQ14" s="1723">
        <v>59.39</v>
      </c>
      <c r="AR14" s="1723" t="s">
        <v>8156</v>
      </c>
      <c r="AS14" s="1723" t="s">
        <v>11164</v>
      </c>
      <c r="AT14" s="1723" t="s">
        <v>11165</v>
      </c>
      <c r="AU14" s="1723" t="s">
        <v>11166</v>
      </c>
      <c r="AV14" s="1689"/>
      <c r="AW14" s="1723" t="s">
        <v>5145</v>
      </c>
      <c r="AX14" s="1723" t="s">
        <v>10831</v>
      </c>
      <c r="AY14" s="1723" t="s">
        <v>4238</v>
      </c>
      <c r="AZ14" s="1723" t="s">
        <v>9267</v>
      </c>
      <c r="BA14" s="1723" t="s">
        <v>8705</v>
      </c>
      <c r="BB14" s="1723" t="s">
        <v>11167</v>
      </c>
      <c r="BC14" s="1723">
        <v>47.02</v>
      </c>
      <c r="BD14" s="1689"/>
      <c r="BE14" s="1723" t="s">
        <v>11168</v>
      </c>
      <c r="BF14" s="1723" t="s">
        <v>11169</v>
      </c>
      <c r="BG14" s="1723" t="s">
        <v>11170</v>
      </c>
      <c r="BH14" s="1723" t="s">
        <v>11171</v>
      </c>
      <c r="BI14" s="1723" t="s">
        <v>6123</v>
      </c>
      <c r="BJ14" s="1699"/>
      <c r="BK14" s="1723" t="s">
        <v>11172</v>
      </c>
      <c r="BL14" s="1723" t="s">
        <v>9058</v>
      </c>
      <c r="BM14" s="1723" t="s">
        <v>11173</v>
      </c>
      <c r="BN14" s="1723" t="s">
        <v>11174</v>
      </c>
      <c r="BO14" s="1723" t="s">
        <v>11175</v>
      </c>
      <c r="BP14" s="1723" t="s">
        <v>11176</v>
      </c>
      <c r="BQ14" s="1723" t="s">
        <v>11177</v>
      </c>
      <c r="BR14" s="1723" t="s">
        <v>1745</v>
      </c>
      <c r="BS14" s="1723" t="s">
        <v>9427</v>
      </c>
      <c r="BT14" s="1723">
        <v>43.21</v>
      </c>
      <c r="BU14" s="1689"/>
      <c r="BV14" s="1723" t="s">
        <v>11178</v>
      </c>
      <c r="BW14" s="1723" t="s">
        <v>11179</v>
      </c>
      <c r="BX14" s="1723" t="s">
        <v>11180</v>
      </c>
      <c r="BY14" s="1723" t="s">
        <v>6965</v>
      </c>
      <c r="BZ14" s="1723" t="s">
        <v>9303</v>
      </c>
      <c r="CA14" s="1699"/>
      <c r="CB14" s="1723" t="s">
        <v>11181</v>
      </c>
      <c r="CC14" s="1723" t="s">
        <v>11182</v>
      </c>
      <c r="CD14" s="1723" t="s">
        <v>11183</v>
      </c>
      <c r="CE14" s="1723" t="s">
        <v>8715</v>
      </c>
      <c r="CF14" s="1689"/>
      <c r="CG14" s="1723" t="s">
        <v>3490</v>
      </c>
      <c r="CH14" s="1723" t="s">
        <v>11184</v>
      </c>
      <c r="CI14" s="1723" t="s">
        <v>11185</v>
      </c>
      <c r="CJ14" s="1723" t="s">
        <v>9069</v>
      </c>
      <c r="CK14" s="1699"/>
      <c r="CL14" s="1723" t="s">
        <v>11186</v>
      </c>
      <c r="CM14" s="1723" t="s">
        <v>6879</v>
      </c>
      <c r="CN14" s="1723" t="s">
        <v>11187</v>
      </c>
      <c r="CO14" s="1723" t="s">
        <v>11188</v>
      </c>
      <c r="CP14" s="1689"/>
      <c r="CQ14" s="1723">
        <v>47.26</v>
      </c>
      <c r="CR14" s="1723">
        <v>53.29</v>
      </c>
      <c r="CS14" s="1723" t="s">
        <v>11189</v>
      </c>
      <c r="CT14" s="1723" t="s">
        <v>5558</v>
      </c>
      <c r="CU14" s="1723">
        <v>31.4</v>
      </c>
      <c r="CV14" s="1723">
        <v>26.15</v>
      </c>
      <c r="CW14" s="1723" t="s">
        <v>8507</v>
      </c>
      <c r="CX14" s="1723">
        <v>50.76</v>
      </c>
      <c r="CY14" s="1723">
        <v>59.63</v>
      </c>
      <c r="CZ14" s="1723">
        <v>18.29</v>
      </c>
      <c r="DA14" s="1723">
        <v>33.84</v>
      </c>
      <c r="DB14" s="1723" t="s">
        <v>5501</v>
      </c>
      <c r="DC14" s="1723">
        <v>38.46</v>
      </c>
      <c r="DD14" s="1699"/>
      <c r="DE14" s="1723" t="s">
        <v>11190</v>
      </c>
      <c r="DF14" s="1723" t="s">
        <v>2217</v>
      </c>
      <c r="DG14" s="1723" t="s">
        <v>11191</v>
      </c>
      <c r="DH14" s="1723" t="s">
        <v>11192</v>
      </c>
      <c r="DI14" s="1723" t="s">
        <v>7515</v>
      </c>
    </row>
    <row r="15">
      <c r="A15" s="1682" t="s">
        <v>2379</v>
      </c>
      <c r="B15" s="1683" t="s">
        <v>10873</v>
      </c>
      <c r="C15" s="1683" t="s">
        <v>11193</v>
      </c>
      <c r="D15" s="1685" t="s">
        <v>11194</v>
      </c>
      <c r="E15" s="1747" t="s">
        <v>3953</v>
      </c>
      <c r="F15" s="1685" t="s">
        <v>5184</v>
      </c>
      <c r="G15" s="1685" t="s">
        <v>9428</v>
      </c>
      <c r="H15" s="1686"/>
      <c r="I15" s="1685" t="s">
        <v>10698</v>
      </c>
      <c r="J15" s="1685">
        <v>48.56</v>
      </c>
      <c r="K15" s="1710"/>
      <c r="L15" s="1685" t="s">
        <v>6570</v>
      </c>
      <c r="M15" s="1685" t="s">
        <v>9444</v>
      </c>
      <c r="N15" s="1685" t="s">
        <v>11195</v>
      </c>
      <c r="O15" s="1685" t="s">
        <v>9580</v>
      </c>
      <c r="P15" s="1685" t="s">
        <v>4316</v>
      </c>
      <c r="Q15" s="1685" t="s">
        <v>4061</v>
      </c>
      <c r="R15" s="1685">
        <v>59.14</v>
      </c>
      <c r="S15" s="1711"/>
      <c r="T15" s="1685" t="s">
        <v>11196</v>
      </c>
      <c r="U15" s="1685" t="s">
        <v>5088</v>
      </c>
      <c r="V15" s="1685" t="s">
        <v>2828</v>
      </c>
      <c r="W15" s="1685" t="s">
        <v>11197</v>
      </c>
      <c r="X15" s="1685" t="s">
        <v>8505</v>
      </c>
      <c r="Y15" s="1723" t="s">
        <v>11198</v>
      </c>
      <c r="Z15" s="1685" t="s">
        <v>11199</v>
      </c>
      <c r="AA15" s="1685" t="s">
        <v>11200</v>
      </c>
      <c r="AB15" s="1711"/>
      <c r="AC15" s="1685" t="s">
        <v>8951</v>
      </c>
      <c r="AD15" s="1685" t="s">
        <v>11201</v>
      </c>
      <c r="AE15" s="1685" t="s">
        <v>11202</v>
      </c>
      <c r="AF15" s="1685">
        <v>47.39</v>
      </c>
      <c r="AG15" s="1685" t="s">
        <v>11203</v>
      </c>
      <c r="AH15" s="1685" t="s">
        <v>11204</v>
      </c>
      <c r="AI15" s="1685" t="s">
        <v>11205</v>
      </c>
      <c r="AJ15" s="1723">
        <v>49.56</v>
      </c>
      <c r="AK15" s="1711"/>
      <c r="AL15" s="1685" t="s">
        <v>11206</v>
      </c>
      <c r="AM15" s="1685">
        <v>48.31</v>
      </c>
      <c r="AN15" s="1711"/>
      <c r="AO15" s="1685" t="s">
        <v>11207</v>
      </c>
      <c r="AP15" s="1723" t="s">
        <v>6462</v>
      </c>
      <c r="AQ15" s="1685">
        <v>57.62</v>
      </c>
      <c r="AR15" s="1723" t="s">
        <v>11208</v>
      </c>
      <c r="AS15" s="1723" t="s">
        <v>11209</v>
      </c>
      <c r="AT15" s="1723" t="s">
        <v>11210</v>
      </c>
      <c r="AU15" s="1723" t="s">
        <v>2328</v>
      </c>
      <c r="AV15" s="1686"/>
      <c r="AW15" s="1723" t="s">
        <v>11211</v>
      </c>
      <c r="AX15" s="1685" t="s">
        <v>5930</v>
      </c>
      <c r="AY15" s="1723" t="s">
        <v>10960</v>
      </c>
      <c r="AZ15" s="1723" t="s">
        <v>3748</v>
      </c>
      <c r="BA15" s="1723" t="s">
        <v>11212</v>
      </c>
      <c r="BB15" s="1723" t="s">
        <v>8797</v>
      </c>
      <c r="BC15" s="1685">
        <v>42.96</v>
      </c>
      <c r="BD15" s="1710"/>
      <c r="BE15" s="1685" t="s">
        <v>10759</v>
      </c>
      <c r="BF15" s="1685" t="s">
        <v>11213</v>
      </c>
      <c r="BG15" s="1685" t="s">
        <v>11214</v>
      </c>
      <c r="BH15" s="1685" t="s">
        <v>11215</v>
      </c>
      <c r="BI15" s="1685" t="s">
        <v>4575</v>
      </c>
      <c r="BJ15" s="1686"/>
      <c r="BK15" s="1685" t="s">
        <v>11216</v>
      </c>
      <c r="BL15" s="1685" t="s">
        <v>11217</v>
      </c>
      <c r="BM15" s="1685" t="s">
        <v>11218</v>
      </c>
      <c r="BN15" s="1685" t="s">
        <v>1295</v>
      </c>
      <c r="BO15" s="1685" t="s">
        <v>11219</v>
      </c>
      <c r="BP15" s="1685" t="s">
        <v>11220</v>
      </c>
      <c r="BQ15" s="1685" t="s">
        <v>7986</v>
      </c>
      <c r="BR15" s="1685" t="s">
        <v>11221</v>
      </c>
      <c r="BS15" s="1685" t="s">
        <v>9860</v>
      </c>
      <c r="BT15" s="1685">
        <v>44.22</v>
      </c>
      <c r="BU15" s="1686"/>
      <c r="BV15" s="1685" t="s">
        <v>11222</v>
      </c>
      <c r="BW15" s="1685" t="s">
        <v>11223</v>
      </c>
      <c r="BX15" s="1685" t="s">
        <v>11224</v>
      </c>
      <c r="BY15" s="1685" t="s">
        <v>11225</v>
      </c>
      <c r="BZ15" s="1685" t="s">
        <v>11226</v>
      </c>
      <c r="CA15" s="1686"/>
      <c r="CB15" s="1685" t="s">
        <v>11227</v>
      </c>
      <c r="CC15" s="1685" t="s">
        <v>11228</v>
      </c>
      <c r="CD15" s="1685" t="s">
        <v>11229</v>
      </c>
      <c r="CE15" s="1685" t="s">
        <v>8715</v>
      </c>
      <c r="CF15" s="1686"/>
      <c r="CG15" s="1685" t="s">
        <v>9698</v>
      </c>
      <c r="CH15" s="1685" t="s">
        <v>11230</v>
      </c>
      <c r="CI15" s="1685" t="s">
        <v>11231</v>
      </c>
      <c r="CJ15" s="1685" t="s">
        <v>2912</v>
      </c>
      <c r="CK15" s="1711"/>
      <c r="CL15" s="1685" t="s">
        <v>11232</v>
      </c>
      <c r="CM15" s="1685" t="s">
        <v>9789</v>
      </c>
      <c r="CN15" s="1685" t="s">
        <v>4957</v>
      </c>
      <c r="CO15" s="1685" t="s">
        <v>9508</v>
      </c>
      <c r="CP15" s="1711"/>
      <c r="CQ15" s="1685" t="s">
        <v>11233</v>
      </c>
      <c r="CR15" s="1685">
        <v>54.12</v>
      </c>
      <c r="CS15" s="1685" t="s">
        <v>11234</v>
      </c>
      <c r="CT15" s="1685" t="s">
        <v>8269</v>
      </c>
      <c r="CU15" s="1685">
        <v>31.49</v>
      </c>
      <c r="CV15" s="1685">
        <v>24.9</v>
      </c>
      <c r="CW15" s="1685" t="s">
        <v>11235</v>
      </c>
      <c r="CX15" s="1685">
        <v>53.93</v>
      </c>
      <c r="CY15" s="1685" t="s">
        <v>11236</v>
      </c>
      <c r="CZ15" s="1685">
        <v>18.72</v>
      </c>
      <c r="DA15" s="1685">
        <v>35.39</v>
      </c>
      <c r="DB15" s="1685" t="s">
        <v>11237</v>
      </c>
      <c r="DC15" s="1685">
        <v>38.28</v>
      </c>
      <c r="DD15" s="1686"/>
      <c r="DE15" s="1685" t="s">
        <v>11238</v>
      </c>
      <c r="DF15" s="1685" t="s">
        <v>7049</v>
      </c>
      <c r="DG15" s="1685" t="s">
        <v>11239</v>
      </c>
      <c r="DH15" s="1723" t="s">
        <v>11240</v>
      </c>
      <c r="DI15" s="1685" t="s">
        <v>4945</v>
      </c>
    </row>
    <row r="16">
      <c r="A16" s="1682" t="s">
        <v>1606</v>
      </c>
      <c r="B16" s="1684">
        <v>0.12564814814814815</v>
      </c>
      <c r="C16" s="1684">
        <v>0.13260416666666666</v>
      </c>
      <c r="D16" s="1685" t="s">
        <v>11241</v>
      </c>
      <c r="E16" s="1685" t="s">
        <v>4663</v>
      </c>
      <c r="F16" s="1685" t="s">
        <v>11242</v>
      </c>
      <c r="G16" s="1685" t="s">
        <v>11243</v>
      </c>
      <c r="H16" s="1686"/>
      <c r="I16" s="1685" t="s">
        <v>11244</v>
      </c>
      <c r="J16" s="1685" t="s">
        <v>11245</v>
      </c>
      <c r="K16" s="1686"/>
      <c r="L16" s="1685" t="s">
        <v>11246</v>
      </c>
      <c r="M16" s="1685" t="s">
        <v>4182</v>
      </c>
      <c r="N16" s="1685" t="s">
        <v>11247</v>
      </c>
      <c r="O16" s="1685" t="s">
        <v>11248</v>
      </c>
      <c r="P16" s="1685" t="s">
        <v>11249</v>
      </c>
      <c r="Q16" s="1685" t="s">
        <v>11250</v>
      </c>
      <c r="R16" s="1685">
        <v>59.7</v>
      </c>
      <c r="S16" s="1711"/>
      <c r="T16" s="1685" t="s">
        <v>11251</v>
      </c>
      <c r="U16" s="1685" t="s">
        <v>11252</v>
      </c>
      <c r="V16" s="1685" t="s">
        <v>4936</v>
      </c>
      <c r="W16" s="1685" t="s">
        <v>11253</v>
      </c>
      <c r="X16" s="1685" t="s">
        <v>11254</v>
      </c>
      <c r="Y16" s="1685" t="s">
        <v>11255</v>
      </c>
      <c r="Z16" s="1685" t="s">
        <v>11256</v>
      </c>
      <c r="AA16" s="1685" t="s">
        <v>11257</v>
      </c>
      <c r="AB16" s="1686"/>
      <c r="AC16" s="1705" t="s">
        <v>8661</v>
      </c>
      <c r="AD16" s="1685" t="s">
        <v>11258</v>
      </c>
      <c r="AE16" s="1685" t="s">
        <v>11259</v>
      </c>
      <c r="AF16" s="1685">
        <v>48.08</v>
      </c>
      <c r="AG16" s="1685" t="s">
        <v>741</v>
      </c>
      <c r="AH16" s="1685" t="s">
        <v>9310</v>
      </c>
      <c r="AI16" s="1685" t="s">
        <v>11260</v>
      </c>
      <c r="AJ16" s="1685">
        <v>49.94</v>
      </c>
      <c r="AK16" s="1689"/>
      <c r="AL16" s="1690" t="s">
        <v>11261</v>
      </c>
      <c r="AM16" s="1691">
        <v>48.08</v>
      </c>
      <c r="AN16" s="1686"/>
      <c r="AO16" s="1692" t="s">
        <v>11262</v>
      </c>
      <c r="AP16" s="1693" t="s">
        <v>11085</v>
      </c>
      <c r="AQ16" s="1693">
        <v>59.42</v>
      </c>
      <c r="AR16" s="1693" t="s">
        <v>11263</v>
      </c>
      <c r="AS16" s="1693" t="s">
        <v>11264</v>
      </c>
      <c r="AT16" s="1693" t="s">
        <v>6818</v>
      </c>
      <c r="AU16" s="1693" t="s">
        <v>11265</v>
      </c>
      <c r="AV16" s="1689"/>
      <c r="AW16" s="1693" t="s">
        <v>4478</v>
      </c>
      <c r="AX16" s="1695" t="s">
        <v>11266</v>
      </c>
      <c r="AY16" s="1695" t="s">
        <v>8171</v>
      </c>
      <c r="AZ16" s="1695" t="s">
        <v>11267</v>
      </c>
      <c r="BA16" s="1695" t="s">
        <v>11268</v>
      </c>
      <c r="BB16" s="1695" t="s">
        <v>9905</v>
      </c>
      <c r="BC16" s="1695">
        <v>47.14</v>
      </c>
      <c r="BD16" s="1689"/>
      <c r="BE16" s="1695" t="s">
        <v>11269</v>
      </c>
      <c r="BF16" s="1695" t="s">
        <v>11270</v>
      </c>
      <c r="BG16" s="1698" t="s">
        <v>10101</v>
      </c>
      <c r="BH16" s="1698" t="s">
        <v>11271</v>
      </c>
      <c r="BI16" s="1698" t="s">
        <v>11272</v>
      </c>
      <c r="BJ16" s="1699"/>
      <c r="BK16" s="1692" t="s">
        <v>11273</v>
      </c>
      <c r="BL16" s="1700" t="s">
        <v>11274</v>
      </c>
      <c r="BM16" s="1700" t="s">
        <v>11275</v>
      </c>
      <c r="BN16" s="1700" t="s">
        <v>10604</v>
      </c>
      <c r="BO16" s="1700" t="s">
        <v>8844</v>
      </c>
      <c r="BP16" s="1700" t="s">
        <v>11276</v>
      </c>
      <c r="BQ16" s="1700" t="s">
        <v>11277</v>
      </c>
      <c r="BR16" s="1700" t="s">
        <v>2213</v>
      </c>
      <c r="BS16" s="1700" t="s">
        <v>4731</v>
      </c>
      <c r="BT16" s="1700">
        <v>44.04</v>
      </c>
      <c r="BU16" s="1689"/>
      <c r="BV16" s="1692" t="s">
        <v>8412</v>
      </c>
      <c r="BW16" s="1703" t="s">
        <v>11278</v>
      </c>
      <c r="BX16" s="1703" t="s">
        <v>11279</v>
      </c>
      <c r="BY16" s="1703" t="s">
        <v>11280</v>
      </c>
      <c r="BZ16" s="1703" t="s">
        <v>11281</v>
      </c>
      <c r="CA16" s="1699"/>
      <c r="CB16" s="1698" t="s">
        <v>11282</v>
      </c>
      <c r="CC16" s="1705" t="s">
        <v>11283</v>
      </c>
      <c r="CD16" s="1705" t="s">
        <v>10631</v>
      </c>
      <c r="CE16" s="1705">
        <v>53.69</v>
      </c>
      <c r="CF16" s="1689"/>
      <c r="CG16" s="1703" t="s">
        <v>11284</v>
      </c>
      <c r="CH16" s="1695" t="s">
        <v>11285</v>
      </c>
      <c r="CI16" s="1695" t="s">
        <v>11286</v>
      </c>
      <c r="CJ16" s="1695" t="s">
        <v>9446</v>
      </c>
      <c r="CK16" s="1699"/>
      <c r="CL16" s="1692" t="s">
        <v>11287</v>
      </c>
      <c r="CM16" s="1693" t="s">
        <v>11288</v>
      </c>
      <c r="CN16" s="1693" t="s">
        <v>11289</v>
      </c>
      <c r="CO16" s="1693" t="s">
        <v>11079</v>
      </c>
      <c r="CP16" s="1689"/>
      <c r="CQ16" s="1693">
        <v>47.93</v>
      </c>
      <c r="CR16" s="1733">
        <v>51.75</v>
      </c>
      <c r="CS16" s="1692" t="s">
        <v>472</v>
      </c>
      <c r="CT16" s="1692" t="s">
        <v>622</v>
      </c>
      <c r="CU16" s="1692">
        <v>33.53</v>
      </c>
      <c r="CV16" s="1692">
        <v>25.44</v>
      </c>
      <c r="CW16" s="1691" t="s">
        <v>11290</v>
      </c>
      <c r="CX16" s="1692">
        <v>49.79</v>
      </c>
      <c r="CY16" s="1692">
        <v>59.13</v>
      </c>
      <c r="CZ16" s="1692">
        <v>18.33</v>
      </c>
      <c r="DA16" s="1692">
        <v>33.76</v>
      </c>
      <c r="DB16" s="1692" t="s">
        <v>11291</v>
      </c>
      <c r="DC16" s="1692">
        <v>37.63</v>
      </c>
      <c r="DD16" s="1699"/>
      <c r="DE16" s="1692" t="s">
        <v>6904</v>
      </c>
      <c r="DF16" s="1690" t="s">
        <v>2063</v>
      </c>
      <c r="DG16" s="1690" t="s">
        <v>11292</v>
      </c>
      <c r="DH16" s="1685" t="s">
        <v>3355</v>
      </c>
      <c r="DI16" s="1733" t="s">
        <v>4421</v>
      </c>
    </row>
    <row r="17">
      <c r="A17" s="1709" t="s">
        <v>825</v>
      </c>
      <c r="B17" s="1683" t="s">
        <v>11293</v>
      </c>
      <c r="C17" s="1683" t="s">
        <v>11294</v>
      </c>
      <c r="D17" s="1685" t="s">
        <v>11295</v>
      </c>
      <c r="E17" s="1723" t="s">
        <v>8114</v>
      </c>
      <c r="F17" s="1723" t="s">
        <v>10753</v>
      </c>
      <c r="G17" s="1685" t="s">
        <v>11296</v>
      </c>
      <c r="H17" s="1686"/>
      <c r="I17" s="1685" t="s">
        <v>11297</v>
      </c>
      <c r="J17" s="1685">
        <v>50.41</v>
      </c>
      <c r="K17" s="1686"/>
      <c r="L17" s="1685" t="s">
        <v>6470</v>
      </c>
      <c r="M17" s="1685" t="s">
        <v>4016</v>
      </c>
      <c r="N17" s="1685" t="s">
        <v>11298</v>
      </c>
      <c r="O17" s="1723" t="s">
        <v>11299</v>
      </c>
      <c r="P17" s="1685" t="s">
        <v>11300</v>
      </c>
      <c r="Q17" s="1685" t="s">
        <v>11301</v>
      </c>
      <c r="R17" s="1685">
        <v>58.97</v>
      </c>
      <c r="S17" s="1711"/>
      <c r="T17" s="1685" t="s">
        <v>11302</v>
      </c>
      <c r="U17" s="1685" t="s">
        <v>11303</v>
      </c>
      <c r="V17" s="1723" t="s">
        <v>8984</v>
      </c>
      <c r="W17" s="1723" t="s">
        <v>11304</v>
      </c>
      <c r="X17" s="1723" t="s">
        <v>8463</v>
      </c>
      <c r="Y17" s="1723" t="s">
        <v>11305</v>
      </c>
      <c r="Z17" s="1685"/>
      <c r="AA17" s="1685"/>
      <c r="AB17" s="1686"/>
      <c r="AC17" s="1723" t="s">
        <v>6468</v>
      </c>
      <c r="AD17" s="1723" t="s">
        <v>11306</v>
      </c>
      <c r="AE17" s="1723" t="s">
        <v>10834</v>
      </c>
      <c r="AF17" s="1723">
        <v>47.24</v>
      </c>
      <c r="AG17" s="1723" t="s">
        <v>1468</v>
      </c>
      <c r="AH17" s="1723" t="s">
        <v>8417</v>
      </c>
      <c r="AI17" s="1685" t="s">
        <v>1590</v>
      </c>
      <c r="AJ17" s="1723">
        <v>49.92</v>
      </c>
      <c r="AK17" s="1725"/>
      <c r="AL17" s="1723" t="s">
        <v>11307</v>
      </c>
      <c r="AM17" s="1727">
        <v>47.81</v>
      </c>
      <c r="AN17" s="1711"/>
      <c r="AO17" s="1723" t="s">
        <v>11308</v>
      </c>
      <c r="AP17" s="1723" t="s">
        <v>9165</v>
      </c>
      <c r="AQ17" s="1723">
        <v>58.95</v>
      </c>
      <c r="AR17" s="1693" t="s">
        <v>755</v>
      </c>
      <c r="AS17" s="1723" t="s">
        <v>11309</v>
      </c>
      <c r="AT17" s="1693" t="s">
        <v>11310</v>
      </c>
      <c r="AU17" s="1723" t="s">
        <v>2328</v>
      </c>
      <c r="AV17" s="1689"/>
      <c r="AW17" s="1723" t="s">
        <v>7508</v>
      </c>
      <c r="AX17" s="1695" t="s">
        <v>11311</v>
      </c>
      <c r="AY17" s="1723" t="s">
        <v>4873</v>
      </c>
      <c r="AZ17" s="1723" t="s">
        <v>11312</v>
      </c>
      <c r="BA17" s="1723" t="s">
        <v>6981</v>
      </c>
      <c r="BB17" s="1723" t="s">
        <v>1104</v>
      </c>
      <c r="BC17" s="1723">
        <v>47.03</v>
      </c>
      <c r="BD17" s="1689"/>
      <c r="BE17" s="1723" t="s">
        <v>11313</v>
      </c>
      <c r="BF17" s="1723" t="s">
        <v>11314</v>
      </c>
      <c r="BG17" s="1723" t="s">
        <v>11315</v>
      </c>
      <c r="BH17" s="1698" t="s">
        <v>867</v>
      </c>
      <c r="BI17" s="1698" t="s">
        <v>11316</v>
      </c>
      <c r="BJ17" s="1699"/>
      <c r="BK17" s="1692" t="s">
        <v>5104</v>
      </c>
      <c r="BL17" s="1700" t="s">
        <v>5637</v>
      </c>
      <c r="BM17" s="1723" t="s">
        <v>11317</v>
      </c>
      <c r="BN17" s="1700" t="s">
        <v>11318</v>
      </c>
      <c r="BO17" s="1700" t="s">
        <v>11319</v>
      </c>
      <c r="BP17" s="1700" t="s">
        <v>11320</v>
      </c>
      <c r="BQ17" s="1700" t="s">
        <v>11321</v>
      </c>
      <c r="BR17" s="1723" t="s">
        <v>11322</v>
      </c>
      <c r="BS17" s="1700" t="s">
        <v>11323</v>
      </c>
      <c r="BT17" s="1700">
        <v>43.28</v>
      </c>
      <c r="BU17" s="1689"/>
      <c r="BV17" s="1692" t="s">
        <v>1726</v>
      </c>
      <c r="BW17" s="1703"/>
      <c r="BX17" s="1703"/>
      <c r="BY17" s="1703"/>
      <c r="BZ17" s="1703" t="s">
        <v>11324</v>
      </c>
      <c r="CA17" s="1699"/>
      <c r="CB17" s="1698"/>
      <c r="CC17" s="1705" t="s">
        <v>2094</v>
      </c>
      <c r="CD17" s="1705"/>
      <c r="CE17" s="1755">
        <v>53.3</v>
      </c>
      <c r="CF17" s="1689"/>
      <c r="CG17" s="1703" t="s">
        <v>4079</v>
      </c>
      <c r="CH17" s="1695" t="s">
        <v>2418</v>
      </c>
      <c r="CI17" s="1723" t="s">
        <v>11325</v>
      </c>
      <c r="CJ17" s="1695" t="s">
        <v>11326</v>
      </c>
      <c r="CK17" s="1699"/>
      <c r="CL17" s="1723" t="s">
        <v>11327</v>
      </c>
      <c r="CM17" s="1693" t="s">
        <v>11328</v>
      </c>
      <c r="CN17" s="1723" t="s">
        <v>8944</v>
      </c>
      <c r="CO17" s="1723" t="s">
        <v>5935</v>
      </c>
      <c r="CP17" s="1689"/>
      <c r="CQ17" s="1723">
        <v>52.79</v>
      </c>
      <c r="CR17" s="1723" t="s">
        <v>3747</v>
      </c>
      <c r="CS17" s="1722" t="s">
        <v>11329</v>
      </c>
      <c r="CT17" s="1692" t="s">
        <v>9773</v>
      </c>
      <c r="CU17" s="1692">
        <v>33.06</v>
      </c>
      <c r="CV17" s="1723">
        <v>24.78</v>
      </c>
      <c r="CW17" s="1723" t="s">
        <v>8998</v>
      </c>
      <c r="CX17" s="1692">
        <v>51.72</v>
      </c>
      <c r="CY17" s="1723">
        <v>59.46</v>
      </c>
      <c r="CZ17" s="1756">
        <v>19.0</v>
      </c>
      <c r="DA17" s="1757">
        <v>33.3</v>
      </c>
      <c r="DB17" s="1723" t="s">
        <v>11330</v>
      </c>
      <c r="DC17" s="1692">
        <v>37.62</v>
      </c>
      <c r="DD17" s="1699"/>
      <c r="DE17" s="1723" t="s">
        <v>380</v>
      </c>
      <c r="DF17" s="1723" t="s">
        <v>6458</v>
      </c>
      <c r="DG17" s="1690" t="s">
        <v>11331</v>
      </c>
      <c r="DH17" s="1723" t="s">
        <v>9594</v>
      </c>
      <c r="DI17" s="1723" t="s">
        <v>11332</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11333</v>
      </c>
      <c r="C1" s="1770" t="s">
        <v>43</v>
      </c>
      <c r="D1" s="1771" t="s">
        <v>11334</v>
      </c>
      <c r="E1" s="1770" t="s">
        <v>11335</v>
      </c>
      <c r="F1" s="1772" t="s">
        <v>11336</v>
      </c>
    </row>
    <row r="2">
      <c r="A2" s="1773"/>
      <c r="B2" s="1774"/>
      <c r="C2" s="1774"/>
      <c r="D2" s="1774"/>
      <c r="E2" s="1774"/>
      <c r="F2" s="1774"/>
    </row>
    <row r="3">
      <c r="A3" s="1773"/>
      <c r="B3" s="1774"/>
      <c r="C3" s="1774"/>
      <c r="D3" s="1774"/>
      <c r="E3" s="1774"/>
      <c r="F3" s="1774"/>
    </row>
    <row r="4">
      <c r="A4" s="1775" t="s">
        <v>11337</v>
      </c>
      <c r="B4" s="1776" t="s">
        <v>11338</v>
      </c>
      <c r="C4" s="1777"/>
      <c r="D4" s="1777"/>
      <c r="E4" s="1777"/>
      <c r="F4" s="1778"/>
    </row>
    <row r="5">
      <c r="A5" s="1774"/>
      <c r="B5" s="1779"/>
      <c r="C5" s="722"/>
      <c r="D5" s="722"/>
      <c r="E5" s="722"/>
      <c r="F5" s="1780"/>
    </row>
    <row r="6">
      <c r="A6" s="1781" t="s">
        <v>11338</v>
      </c>
      <c r="B6" s="1782" t="s">
        <v>11339</v>
      </c>
      <c r="C6" s="1783" t="s">
        <v>3859</v>
      </c>
      <c r="D6" s="1784" t="s">
        <v>11340</v>
      </c>
      <c r="E6" s="1783" t="s">
        <v>11341</v>
      </c>
      <c r="F6" s="1785">
        <v>44233.0</v>
      </c>
    </row>
    <row r="7">
      <c r="A7" s="1781" t="s">
        <v>11342</v>
      </c>
      <c r="B7" s="1786" t="s">
        <v>11343</v>
      </c>
      <c r="C7" s="1783" t="s">
        <v>825</v>
      </c>
      <c r="D7" s="1784" t="s">
        <v>11344</v>
      </c>
      <c r="E7" s="1783" t="s">
        <v>11341</v>
      </c>
      <c r="F7" s="1785">
        <v>43878.0</v>
      </c>
    </row>
    <row r="8">
      <c r="A8" s="1781" t="s">
        <v>11345</v>
      </c>
      <c r="B8" s="1787" t="s">
        <v>11346</v>
      </c>
      <c r="C8" s="1783" t="s">
        <v>326</v>
      </c>
      <c r="D8" s="1784" t="s">
        <v>11347</v>
      </c>
      <c r="E8" s="1783" t="s">
        <v>11341</v>
      </c>
      <c r="F8" s="1785">
        <v>43879.0</v>
      </c>
    </row>
    <row r="9">
      <c r="A9" s="1788" t="s">
        <v>11348</v>
      </c>
      <c r="B9" s="1789" t="s">
        <v>11349</v>
      </c>
      <c r="C9" s="1783" t="s">
        <v>3732</v>
      </c>
      <c r="D9" s="1784" t="s">
        <v>11350</v>
      </c>
      <c r="E9" s="1783" t="s">
        <v>11351</v>
      </c>
      <c r="F9" s="1785">
        <v>44084.0</v>
      </c>
    </row>
    <row r="10">
      <c r="A10" s="1788" t="s">
        <v>11352</v>
      </c>
      <c r="B10" s="1789" t="s">
        <v>11353</v>
      </c>
      <c r="C10" s="1790"/>
      <c r="D10" s="1791"/>
      <c r="E10" s="1790"/>
      <c r="F10" s="1790"/>
    </row>
    <row r="11">
      <c r="A11" s="1788" t="s">
        <v>11354</v>
      </c>
      <c r="B11" s="1789"/>
      <c r="C11" s="1790"/>
      <c r="D11" s="1791"/>
      <c r="E11" s="1790"/>
      <c r="F11" s="1790"/>
    </row>
    <row r="12">
      <c r="A12" s="1781" t="s">
        <v>11355</v>
      </c>
      <c r="B12" s="1789"/>
      <c r="C12" s="1790"/>
      <c r="D12" s="1791"/>
      <c r="E12" s="1790"/>
      <c r="F12" s="1790"/>
    </row>
    <row r="13">
      <c r="A13" s="1792" t="s">
        <v>11356</v>
      </c>
      <c r="B13" s="1789"/>
      <c r="C13" s="1790"/>
      <c r="D13" s="1791"/>
      <c r="E13" s="1790"/>
      <c r="F13" s="1790"/>
    </row>
    <row r="14" ht="15.75" customHeight="1">
      <c r="A14" s="1781" t="s">
        <v>11357</v>
      </c>
      <c r="B14" s="1776" t="s">
        <v>11342</v>
      </c>
      <c r="C14" s="1777"/>
      <c r="D14" s="1777"/>
      <c r="E14" s="1777"/>
      <c r="F14" s="1778"/>
    </row>
    <row r="15">
      <c r="A15" s="1781" t="s">
        <v>11358</v>
      </c>
      <c r="B15" s="1779"/>
      <c r="C15" s="722"/>
      <c r="D15" s="722"/>
      <c r="E15" s="722"/>
      <c r="F15" s="1780"/>
    </row>
    <row r="16">
      <c r="A16" s="1781" t="s">
        <v>11359</v>
      </c>
      <c r="B16" s="1782" t="s">
        <v>11339</v>
      </c>
      <c r="C16" s="1783" t="s">
        <v>3859</v>
      </c>
      <c r="D16" s="1784" t="s">
        <v>11360</v>
      </c>
      <c r="E16" s="1783" t="s">
        <v>11341</v>
      </c>
      <c r="F16" s="1785">
        <v>44250.0</v>
      </c>
    </row>
    <row r="17">
      <c r="A17" s="1788" t="s">
        <v>11361</v>
      </c>
      <c r="B17" s="1786" t="s">
        <v>11343</v>
      </c>
      <c r="C17" s="1783" t="s">
        <v>3889</v>
      </c>
      <c r="D17" s="1784" t="s">
        <v>11362</v>
      </c>
      <c r="E17" s="1783" t="s">
        <v>11341</v>
      </c>
      <c r="F17" s="1785">
        <v>43364.0</v>
      </c>
    </row>
    <row r="18">
      <c r="A18" s="1788" t="s">
        <v>11363</v>
      </c>
      <c r="B18" s="1787" t="s">
        <v>11346</v>
      </c>
      <c r="C18" s="1783" t="s">
        <v>11364</v>
      </c>
      <c r="D18" s="1784" t="s">
        <v>11365</v>
      </c>
      <c r="E18" s="1783" t="s">
        <v>11351</v>
      </c>
      <c r="F18" s="1785">
        <v>43757.0</v>
      </c>
    </row>
    <row r="19">
      <c r="A19" s="1788" t="s">
        <v>11366</v>
      </c>
      <c r="B19" s="1789" t="s">
        <v>11349</v>
      </c>
      <c r="C19" s="1783" t="s">
        <v>11367</v>
      </c>
      <c r="D19" s="1784" t="s">
        <v>11368</v>
      </c>
      <c r="E19" s="1783" t="s">
        <v>11351</v>
      </c>
      <c r="F19" s="1785">
        <v>43438.0</v>
      </c>
    </row>
    <row r="20">
      <c r="A20" s="1792" t="s">
        <v>11369</v>
      </c>
      <c r="B20" s="1789" t="s">
        <v>11353</v>
      </c>
      <c r="C20" s="1790"/>
      <c r="D20" s="1791"/>
      <c r="E20" s="1790"/>
      <c r="F20" s="1790"/>
    </row>
    <row r="21">
      <c r="A21" s="1792" t="s">
        <v>11370</v>
      </c>
      <c r="B21" s="1793"/>
      <c r="C21" s="1790"/>
      <c r="D21" s="1791"/>
      <c r="E21" s="1790"/>
      <c r="F21" s="1790"/>
    </row>
    <row r="22">
      <c r="A22" s="1792" t="s">
        <v>11371</v>
      </c>
      <c r="B22" s="1793"/>
      <c r="C22" s="1790"/>
      <c r="D22" s="1791"/>
      <c r="E22" s="1790"/>
      <c r="F22" s="1790"/>
    </row>
    <row r="23">
      <c r="A23" s="1794" t="s">
        <v>11372</v>
      </c>
      <c r="B23" s="1793"/>
      <c r="C23" s="1790"/>
      <c r="D23" s="1791"/>
      <c r="E23" s="1790"/>
      <c r="F23" s="1790"/>
    </row>
    <row r="24">
      <c r="A24" s="1794" t="s">
        <v>11373</v>
      </c>
      <c r="B24" s="1795" t="s">
        <v>11345</v>
      </c>
      <c r="C24" s="1777"/>
      <c r="D24" s="1777"/>
      <c r="E24" s="1777"/>
      <c r="F24" s="1778"/>
    </row>
    <row r="25">
      <c r="A25" s="1796"/>
      <c r="B25" s="722"/>
      <c r="C25" s="722"/>
      <c r="D25" s="722"/>
      <c r="E25" s="722"/>
      <c r="F25" s="1780"/>
    </row>
    <row r="26">
      <c r="A26" s="1797"/>
      <c r="B26" s="1782" t="s">
        <v>11339</v>
      </c>
      <c r="C26" s="1783" t="s">
        <v>11374</v>
      </c>
      <c r="D26" s="1784" t="s">
        <v>11375</v>
      </c>
      <c r="E26" s="1783" t="s">
        <v>11341</v>
      </c>
      <c r="F26" s="1785">
        <v>44021.0</v>
      </c>
    </row>
    <row r="27">
      <c r="A27" s="1797"/>
      <c r="B27" s="1786" t="s">
        <v>11343</v>
      </c>
      <c r="C27" s="1783" t="s">
        <v>4887</v>
      </c>
      <c r="D27" s="1784" t="s">
        <v>11376</v>
      </c>
      <c r="E27" s="1783" t="s">
        <v>11351</v>
      </c>
      <c r="F27" s="1785">
        <v>44022.0</v>
      </c>
    </row>
    <row r="28">
      <c r="A28" s="1797"/>
      <c r="B28" s="1787" t="s">
        <v>11346</v>
      </c>
      <c r="C28" s="1783" t="s">
        <v>11377</v>
      </c>
      <c r="D28" s="1784" t="s">
        <v>11378</v>
      </c>
      <c r="E28" s="1783" t="s">
        <v>11379</v>
      </c>
      <c r="F28" s="1785">
        <v>43884.0</v>
      </c>
    </row>
    <row r="29">
      <c r="A29" s="1797"/>
      <c r="B29" s="1789" t="s">
        <v>11349</v>
      </c>
      <c r="C29" s="1783" t="s">
        <v>5270</v>
      </c>
      <c r="D29" s="1784" t="s">
        <v>11380</v>
      </c>
      <c r="E29" s="1783" t="s">
        <v>11341</v>
      </c>
      <c r="F29" s="1785">
        <v>43892.0</v>
      </c>
    </row>
    <row r="30">
      <c r="A30" s="1797"/>
      <c r="B30" s="1789" t="s">
        <v>11353</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11348</v>
      </c>
      <c r="C34" s="1777"/>
      <c r="D34" s="1777"/>
      <c r="E34" s="1777"/>
      <c r="F34" s="1778"/>
    </row>
    <row r="35">
      <c r="A35" s="1797"/>
      <c r="B35" s="1779"/>
      <c r="C35" s="722"/>
      <c r="D35" s="722"/>
      <c r="E35" s="722"/>
      <c r="F35" s="1780"/>
    </row>
    <row r="36">
      <c r="A36" s="1797"/>
      <c r="B36" s="1798" t="s">
        <v>11381</v>
      </c>
      <c r="C36" s="1777"/>
      <c r="D36" s="1777"/>
      <c r="E36" s="1777"/>
      <c r="F36" s="1778"/>
    </row>
    <row r="37">
      <c r="A37" s="1797"/>
      <c r="B37" s="1779"/>
      <c r="C37" s="722"/>
      <c r="D37" s="722"/>
      <c r="E37" s="722"/>
      <c r="F37" s="1780"/>
    </row>
    <row r="38">
      <c r="A38" s="1797"/>
      <c r="B38" s="1782" t="s">
        <v>11339</v>
      </c>
      <c r="C38" s="1799" t="s">
        <v>430</v>
      </c>
      <c r="D38" s="1784" t="s">
        <v>11382</v>
      </c>
      <c r="E38" s="1783" t="s">
        <v>11341</v>
      </c>
      <c r="F38" s="1785">
        <v>43659.0</v>
      </c>
    </row>
    <row r="39">
      <c r="A39" s="1797"/>
      <c r="B39" s="1786" t="s">
        <v>11343</v>
      </c>
      <c r="C39" s="1783" t="s">
        <v>2255</v>
      </c>
      <c r="D39" s="1784" t="s">
        <v>11383</v>
      </c>
      <c r="E39" s="1783" t="s">
        <v>11341</v>
      </c>
      <c r="F39" s="1785">
        <v>43228.0</v>
      </c>
    </row>
    <row r="40">
      <c r="A40" s="1797"/>
      <c r="B40" s="1787" t="s">
        <v>11346</v>
      </c>
      <c r="C40" s="1790"/>
      <c r="D40" s="1800"/>
      <c r="E40" s="1790"/>
      <c r="F40" s="1790"/>
    </row>
    <row r="41">
      <c r="A41" s="1797"/>
      <c r="B41" s="1789" t="s">
        <v>11349</v>
      </c>
      <c r="C41" s="1790"/>
      <c r="D41" s="1800"/>
      <c r="E41" s="1790"/>
      <c r="F41" s="1790"/>
    </row>
    <row r="42">
      <c r="A42" s="1797"/>
      <c r="B42" s="1789" t="s">
        <v>11353</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11384</v>
      </c>
      <c r="C46" s="1777"/>
      <c r="D46" s="1777"/>
      <c r="E46" s="1777"/>
      <c r="F46" s="1778"/>
    </row>
    <row r="47">
      <c r="A47" s="1797"/>
      <c r="B47" s="1779"/>
      <c r="C47" s="722"/>
      <c r="D47" s="722"/>
      <c r="E47" s="722"/>
      <c r="F47" s="1780"/>
    </row>
    <row r="48">
      <c r="A48" s="1797"/>
      <c r="B48" s="1782" t="s">
        <v>11339</v>
      </c>
      <c r="C48" s="1783" t="s">
        <v>2255</v>
      </c>
      <c r="D48" s="1784" t="s">
        <v>11385</v>
      </c>
      <c r="E48" s="1783" t="s">
        <v>11341</v>
      </c>
      <c r="F48" s="1785">
        <v>43352.0</v>
      </c>
    </row>
    <row r="49">
      <c r="A49" s="1797"/>
      <c r="B49" s="1786" t="s">
        <v>11343</v>
      </c>
      <c r="C49" s="1783" t="s">
        <v>11386</v>
      </c>
      <c r="D49" s="1784" t="s">
        <v>11387</v>
      </c>
      <c r="E49" s="1783" t="s">
        <v>11341</v>
      </c>
      <c r="F49" s="1785">
        <v>43799.0</v>
      </c>
    </row>
    <row r="50">
      <c r="A50" s="1797"/>
      <c r="B50" s="1787" t="s">
        <v>11346</v>
      </c>
      <c r="C50" s="1790"/>
      <c r="D50" s="1791"/>
      <c r="E50" s="1790"/>
      <c r="F50" s="1790"/>
    </row>
    <row r="51">
      <c r="A51" s="1797"/>
      <c r="B51" s="1789" t="s">
        <v>11349</v>
      </c>
      <c r="C51" s="1790"/>
      <c r="D51" s="1791"/>
      <c r="E51" s="1790"/>
      <c r="F51" s="1790"/>
    </row>
    <row r="52">
      <c r="A52" s="1797"/>
      <c r="B52" s="1789" t="s">
        <v>11353</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11352</v>
      </c>
      <c r="C55" s="1777"/>
      <c r="D55" s="1777"/>
      <c r="E55" s="1777"/>
      <c r="F55" s="1778"/>
    </row>
    <row r="56">
      <c r="A56" s="1797"/>
      <c r="B56" s="1779"/>
      <c r="C56" s="722"/>
      <c r="D56" s="722"/>
      <c r="E56" s="722"/>
      <c r="F56" s="1780"/>
    </row>
    <row r="57">
      <c r="A57" s="1797"/>
      <c r="B57" s="1782" t="s">
        <v>11339</v>
      </c>
      <c r="C57" s="1783" t="s">
        <v>6732</v>
      </c>
      <c r="D57" s="1801" t="s">
        <v>11388</v>
      </c>
      <c r="E57" s="1783" t="s">
        <v>11341</v>
      </c>
      <c r="F57" s="1802">
        <v>44511.0</v>
      </c>
    </row>
    <row r="58">
      <c r="A58" s="1797"/>
      <c r="B58" s="1786" t="s">
        <v>11343</v>
      </c>
      <c r="C58" s="1783" t="s">
        <v>11386</v>
      </c>
      <c r="D58" s="1801" t="s">
        <v>11389</v>
      </c>
      <c r="E58" s="1783" t="s">
        <v>11341</v>
      </c>
      <c r="F58" s="1802">
        <v>43740.0</v>
      </c>
    </row>
    <row r="59">
      <c r="A59" s="1797"/>
      <c r="B59" s="1787" t="s">
        <v>11346</v>
      </c>
      <c r="C59" s="1783" t="s">
        <v>9687</v>
      </c>
      <c r="D59" s="1801" t="s">
        <v>11390</v>
      </c>
      <c r="E59" s="1783" t="s">
        <v>11341</v>
      </c>
      <c r="F59" s="1802">
        <v>42098.0</v>
      </c>
    </row>
    <row r="60">
      <c r="A60" s="1797"/>
      <c r="B60" s="1789" t="s">
        <v>11349</v>
      </c>
      <c r="C60" s="1783"/>
      <c r="D60" s="1801"/>
      <c r="E60" s="1783"/>
      <c r="F60" s="1802"/>
    </row>
    <row r="61">
      <c r="A61" s="1797"/>
      <c r="B61" s="1789" t="s">
        <v>11353</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11354</v>
      </c>
      <c r="C64" s="1777"/>
      <c r="D64" s="1777"/>
      <c r="E64" s="1777"/>
      <c r="F64" s="1778"/>
    </row>
    <row r="65">
      <c r="A65" s="1797"/>
      <c r="B65" s="1779"/>
      <c r="C65" s="722"/>
      <c r="D65" s="722"/>
      <c r="E65" s="722"/>
      <c r="F65" s="1780"/>
    </row>
    <row r="66">
      <c r="A66" s="1797"/>
      <c r="B66" s="1782" t="s">
        <v>11339</v>
      </c>
      <c r="C66" s="1783" t="s">
        <v>11391</v>
      </c>
      <c r="D66" s="1801" t="s">
        <v>11392</v>
      </c>
      <c r="E66" s="1783" t="s">
        <v>11393</v>
      </c>
      <c r="F66" s="1802">
        <v>43395.0</v>
      </c>
    </row>
    <row r="67">
      <c r="A67" s="1797"/>
      <c r="B67" s="1786" t="s">
        <v>11343</v>
      </c>
      <c r="C67" s="1783" t="s">
        <v>2829</v>
      </c>
      <c r="D67" s="1801" t="s">
        <v>11394</v>
      </c>
      <c r="E67" s="1783" t="s">
        <v>11351</v>
      </c>
      <c r="F67" s="1802">
        <v>43376.0</v>
      </c>
    </row>
    <row r="68">
      <c r="A68" s="1797"/>
      <c r="B68" s="1787" t="s">
        <v>11346</v>
      </c>
      <c r="C68" s="1790"/>
      <c r="D68" s="1803"/>
      <c r="E68" s="1790"/>
      <c r="F68" s="1797"/>
    </row>
    <row r="69">
      <c r="A69" s="1797"/>
      <c r="B69" s="1789" t="s">
        <v>11349</v>
      </c>
      <c r="C69" s="1790"/>
      <c r="D69" s="1803"/>
      <c r="E69" s="1790"/>
      <c r="F69" s="1797"/>
    </row>
    <row r="70">
      <c r="A70" s="1797"/>
      <c r="B70" s="1789" t="s">
        <v>11353</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11355</v>
      </c>
      <c r="C74" s="1777"/>
      <c r="D74" s="1777"/>
      <c r="E74" s="1777"/>
      <c r="F74" s="1778"/>
    </row>
    <row r="75">
      <c r="A75" s="1797"/>
      <c r="B75" s="1779"/>
      <c r="C75" s="722"/>
      <c r="D75" s="722"/>
      <c r="E75" s="722"/>
      <c r="F75" s="1780"/>
    </row>
    <row r="76">
      <c r="A76" s="1797"/>
      <c r="B76" s="1805" t="s">
        <v>11395</v>
      </c>
      <c r="C76" s="1777"/>
      <c r="D76" s="1777"/>
      <c r="E76" s="1777"/>
      <c r="F76" s="1778"/>
    </row>
    <row r="77">
      <c r="A77" s="1797"/>
      <c r="B77" s="1779"/>
      <c r="C77" s="722"/>
      <c r="D77" s="722"/>
      <c r="E77" s="722"/>
      <c r="F77" s="1780"/>
    </row>
    <row r="78">
      <c r="A78" s="1797"/>
      <c r="B78" s="1782" t="s">
        <v>11339</v>
      </c>
      <c r="C78" s="1806" t="s">
        <v>430</v>
      </c>
      <c r="D78" s="1801" t="s">
        <v>9433</v>
      </c>
      <c r="E78" s="1783" t="s">
        <v>11341</v>
      </c>
      <c r="F78" s="1802">
        <v>43758.0</v>
      </c>
    </row>
    <row r="79">
      <c r="A79" s="1797"/>
      <c r="B79" s="1786" t="s">
        <v>11343</v>
      </c>
      <c r="C79" s="1790"/>
      <c r="D79" s="1803"/>
      <c r="E79" s="1790"/>
      <c r="F79" s="1797"/>
    </row>
    <row r="80">
      <c r="A80" s="1797"/>
      <c r="B80" s="1787" t="s">
        <v>11346</v>
      </c>
      <c r="C80" s="1790"/>
      <c r="D80" s="1803"/>
      <c r="E80" s="1790"/>
      <c r="F80" s="1797"/>
    </row>
    <row r="81">
      <c r="A81" s="1797"/>
      <c r="B81" s="1789" t="s">
        <v>11349</v>
      </c>
      <c r="C81" s="1790"/>
      <c r="D81" s="1803"/>
      <c r="E81" s="1790"/>
      <c r="F81" s="1797"/>
    </row>
    <row r="82">
      <c r="A82" s="1797"/>
      <c r="B82" s="1789" t="s">
        <v>11353</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11384</v>
      </c>
      <c r="C86" s="1777"/>
      <c r="D86" s="1777"/>
      <c r="E86" s="1777"/>
      <c r="F86" s="1778"/>
    </row>
    <row r="87">
      <c r="A87" s="1797"/>
      <c r="B87" s="1779"/>
      <c r="C87" s="722"/>
      <c r="D87" s="722"/>
      <c r="E87" s="722"/>
      <c r="F87" s="1780"/>
    </row>
    <row r="88">
      <c r="A88" s="1797"/>
      <c r="B88" s="1782" t="s">
        <v>11339</v>
      </c>
      <c r="C88" s="1783" t="s">
        <v>11396</v>
      </c>
      <c r="D88" s="1807" t="s">
        <v>11397</v>
      </c>
      <c r="E88" s="1783" t="s">
        <v>11341</v>
      </c>
      <c r="F88" s="1802">
        <v>44805.0</v>
      </c>
    </row>
    <row r="89">
      <c r="A89" s="1797"/>
      <c r="B89" s="1786" t="s">
        <v>11343</v>
      </c>
      <c r="C89" s="1783" t="s">
        <v>11398</v>
      </c>
      <c r="D89" s="1801" t="s">
        <v>11399</v>
      </c>
      <c r="E89" s="1783" t="s">
        <v>11341</v>
      </c>
      <c r="F89" s="1802">
        <v>43307.0</v>
      </c>
    </row>
    <row r="90">
      <c r="A90" s="1797"/>
      <c r="B90" s="1787" t="s">
        <v>11346</v>
      </c>
      <c r="C90" s="1790"/>
      <c r="D90" s="1803"/>
      <c r="E90" s="1790"/>
      <c r="F90" s="1797"/>
    </row>
    <row r="91">
      <c r="A91" s="1797"/>
      <c r="B91" s="1789" t="s">
        <v>11349</v>
      </c>
      <c r="C91" s="1790"/>
      <c r="D91" s="1803"/>
      <c r="E91" s="1790"/>
      <c r="F91" s="1797"/>
    </row>
    <row r="92">
      <c r="A92" s="1797"/>
      <c r="B92" s="1789" t="s">
        <v>11353</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11356</v>
      </c>
      <c r="C96" s="1777"/>
      <c r="D96" s="1777"/>
      <c r="E96" s="1777"/>
      <c r="F96" s="1778"/>
    </row>
    <row r="97">
      <c r="A97" s="1797"/>
      <c r="B97" s="1779"/>
      <c r="C97" s="722"/>
      <c r="D97" s="722"/>
      <c r="E97" s="722"/>
      <c r="F97" s="1780"/>
    </row>
    <row r="98">
      <c r="A98" s="1797"/>
      <c r="B98" s="1805" t="s">
        <v>11384</v>
      </c>
      <c r="C98" s="1777"/>
      <c r="D98" s="1777"/>
      <c r="E98" s="1777"/>
      <c r="F98" s="1778"/>
    </row>
    <row r="99">
      <c r="A99" s="1797"/>
      <c r="B99" s="1779"/>
      <c r="C99" s="722"/>
      <c r="D99" s="722"/>
      <c r="E99" s="722"/>
      <c r="F99" s="1780"/>
    </row>
    <row r="100">
      <c r="A100" s="1797"/>
      <c r="B100" s="1782" t="s">
        <v>11339</v>
      </c>
      <c r="C100" s="1783" t="s">
        <v>4739</v>
      </c>
      <c r="D100" s="1801" t="s">
        <v>11400</v>
      </c>
      <c r="E100" s="1783" t="s">
        <v>11341</v>
      </c>
      <c r="F100" s="1802">
        <v>43370.0</v>
      </c>
    </row>
    <row r="101">
      <c r="A101" s="1797"/>
      <c r="B101" s="1786" t="s">
        <v>11343</v>
      </c>
      <c r="C101" s="1790"/>
      <c r="D101" s="1803"/>
      <c r="E101" s="1790"/>
      <c r="F101" s="1797"/>
    </row>
    <row r="102">
      <c r="A102" s="1797"/>
      <c r="B102" s="1787" t="s">
        <v>11346</v>
      </c>
      <c r="C102" s="1790"/>
      <c r="D102" s="1803"/>
      <c r="E102" s="1790"/>
      <c r="F102" s="1797"/>
    </row>
    <row r="103">
      <c r="A103" s="1797"/>
      <c r="B103" s="1789" t="s">
        <v>11349</v>
      </c>
      <c r="C103" s="1790"/>
      <c r="D103" s="1803"/>
      <c r="E103" s="1790"/>
      <c r="F103" s="1797"/>
    </row>
    <row r="104">
      <c r="A104" s="1797"/>
      <c r="B104" s="1789" t="s">
        <v>11353</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11357</v>
      </c>
      <c r="C108" s="1777"/>
      <c r="D108" s="1777"/>
      <c r="E108" s="1777"/>
      <c r="F108" s="1778"/>
    </row>
    <row r="109">
      <c r="A109" s="1797"/>
      <c r="B109" s="1779"/>
      <c r="C109" s="722"/>
      <c r="D109" s="722"/>
      <c r="E109" s="722"/>
      <c r="F109" s="1780"/>
    </row>
    <row r="110">
      <c r="A110" s="1797"/>
      <c r="B110" s="1805" t="s">
        <v>11401</v>
      </c>
      <c r="C110" s="1777"/>
      <c r="D110" s="1777"/>
      <c r="E110" s="1777"/>
      <c r="F110" s="1778"/>
    </row>
    <row r="111">
      <c r="A111" s="1797"/>
      <c r="B111" s="1779"/>
      <c r="C111" s="722"/>
      <c r="D111" s="722"/>
      <c r="E111" s="722"/>
      <c r="F111" s="1780"/>
    </row>
    <row r="112">
      <c r="A112" s="1797"/>
      <c r="B112" s="1782" t="s">
        <v>11339</v>
      </c>
      <c r="C112" s="1783" t="s">
        <v>3859</v>
      </c>
      <c r="D112" s="1801" t="s">
        <v>10545</v>
      </c>
      <c r="E112" s="1783" t="s">
        <v>11341</v>
      </c>
      <c r="F112" s="1802">
        <v>44246.0</v>
      </c>
    </row>
    <row r="113">
      <c r="A113" s="1797"/>
      <c r="B113" s="1786" t="s">
        <v>11343</v>
      </c>
      <c r="C113" s="1783" t="s">
        <v>11391</v>
      </c>
      <c r="D113" s="1801" t="s">
        <v>11402</v>
      </c>
      <c r="E113" s="1783" t="s">
        <v>11393</v>
      </c>
      <c r="F113" s="1802">
        <v>43637.0</v>
      </c>
    </row>
    <row r="114">
      <c r="A114" s="1797"/>
      <c r="B114" s="1787" t="s">
        <v>11346</v>
      </c>
      <c r="C114" s="1790"/>
      <c r="D114" s="1803"/>
      <c r="E114" s="1790"/>
      <c r="F114" s="1797"/>
    </row>
    <row r="115">
      <c r="A115" s="1797"/>
      <c r="B115" s="1789" t="s">
        <v>11349</v>
      </c>
      <c r="C115" s="1790"/>
      <c r="D115" s="1803"/>
      <c r="E115" s="1790"/>
      <c r="F115" s="1797"/>
    </row>
    <row r="116">
      <c r="A116" s="1797"/>
      <c r="B116" s="1789" t="s">
        <v>11353</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11403</v>
      </c>
      <c r="C119" s="1777"/>
      <c r="D119" s="1777"/>
      <c r="E119" s="1777"/>
      <c r="F119" s="1778"/>
    </row>
    <row r="120">
      <c r="A120" s="1797"/>
      <c r="B120" s="1779"/>
      <c r="C120" s="722"/>
      <c r="D120" s="722"/>
      <c r="E120" s="722"/>
      <c r="F120" s="1780"/>
    </row>
    <row r="121">
      <c r="A121" s="1797"/>
      <c r="B121" s="1782" t="s">
        <v>11339</v>
      </c>
      <c r="C121" s="1783" t="s">
        <v>5768</v>
      </c>
      <c r="D121" s="1801" t="s">
        <v>11404</v>
      </c>
      <c r="E121" s="1783" t="s">
        <v>11341</v>
      </c>
      <c r="F121" s="1802">
        <v>43592.0</v>
      </c>
    </row>
    <row r="122">
      <c r="A122" s="1797"/>
      <c r="B122" s="1786" t="s">
        <v>11343</v>
      </c>
      <c r="C122" s="1783" t="s">
        <v>11405</v>
      </c>
      <c r="D122" s="1801" t="s">
        <v>11406</v>
      </c>
      <c r="E122" s="1783" t="s">
        <v>11341</v>
      </c>
      <c r="F122" s="1802">
        <v>43396.0</v>
      </c>
    </row>
    <row r="123">
      <c r="A123" s="1797"/>
      <c r="B123" s="1787" t="s">
        <v>11346</v>
      </c>
      <c r="C123" s="1790"/>
      <c r="D123" s="1803"/>
      <c r="E123" s="1790"/>
      <c r="F123" s="1797"/>
    </row>
    <row r="124">
      <c r="A124" s="1797"/>
      <c r="B124" s="1789" t="s">
        <v>11349</v>
      </c>
      <c r="C124" s="1790"/>
      <c r="D124" s="1803"/>
      <c r="E124" s="1790"/>
      <c r="F124" s="1797"/>
    </row>
    <row r="125">
      <c r="A125" s="1797"/>
      <c r="B125" s="1789" t="s">
        <v>11353</v>
      </c>
      <c r="C125" s="1790"/>
      <c r="D125" s="1803"/>
      <c r="E125" s="1790"/>
      <c r="F125" s="1797"/>
    </row>
    <row r="126">
      <c r="A126" s="1797"/>
      <c r="B126" s="1804"/>
      <c r="C126" s="1790"/>
      <c r="D126" s="1803"/>
      <c r="E126" s="1790"/>
      <c r="F126" s="1797"/>
    </row>
    <row r="127">
      <c r="A127" s="1797"/>
      <c r="B127" s="1776" t="s">
        <v>11358</v>
      </c>
      <c r="C127" s="1777"/>
      <c r="D127" s="1777"/>
      <c r="E127" s="1777"/>
      <c r="F127" s="1778"/>
    </row>
    <row r="128">
      <c r="A128" s="1797"/>
      <c r="B128" s="1779"/>
      <c r="C128" s="722"/>
      <c r="D128" s="722"/>
      <c r="E128" s="722"/>
      <c r="F128" s="1780"/>
    </row>
    <row r="129">
      <c r="A129" s="1797"/>
      <c r="B129" s="1782" t="s">
        <v>11339</v>
      </c>
      <c r="C129" s="1806" t="s">
        <v>430</v>
      </c>
      <c r="D129" s="1801" t="s">
        <v>11407</v>
      </c>
      <c r="E129" s="1783" t="s">
        <v>11341</v>
      </c>
      <c r="F129" s="1802">
        <v>43457.0</v>
      </c>
    </row>
    <row r="130">
      <c r="A130" s="1797"/>
      <c r="B130" s="1786" t="s">
        <v>11343</v>
      </c>
      <c r="C130" s="1783" t="s">
        <v>2041</v>
      </c>
      <c r="D130" s="1801" t="s">
        <v>11408</v>
      </c>
      <c r="E130" s="1783" t="s">
        <v>11341</v>
      </c>
      <c r="F130" s="1802">
        <v>43925.0</v>
      </c>
    </row>
    <row r="131">
      <c r="A131" s="1797"/>
      <c r="B131" s="1787" t="s">
        <v>11346</v>
      </c>
      <c r="C131" s="1783" t="s">
        <v>4415</v>
      </c>
      <c r="D131" s="1801" t="s">
        <v>11409</v>
      </c>
      <c r="E131" s="1783" t="s">
        <v>11379</v>
      </c>
      <c r="F131" s="1802">
        <v>43433.0</v>
      </c>
    </row>
    <row r="132">
      <c r="A132" s="1797"/>
      <c r="B132" s="1789" t="s">
        <v>11349</v>
      </c>
      <c r="C132" s="1790"/>
      <c r="D132" s="1803"/>
      <c r="E132" s="1790"/>
      <c r="F132" s="1797"/>
    </row>
    <row r="133">
      <c r="A133" s="1797"/>
      <c r="B133" s="1789" t="s">
        <v>11353</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11359</v>
      </c>
      <c r="C136" s="1777"/>
      <c r="D136" s="1777"/>
      <c r="E136" s="1777"/>
      <c r="F136" s="1778"/>
    </row>
    <row r="137">
      <c r="A137" s="1797"/>
      <c r="B137" s="1779"/>
      <c r="C137" s="722"/>
      <c r="D137" s="722"/>
      <c r="E137" s="722"/>
      <c r="F137" s="1780"/>
    </row>
    <row r="138">
      <c r="A138" s="1797"/>
      <c r="B138" s="1805" t="s">
        <v>11410</v>
      </c>
      <c r="C138" s="1777"/>
      <c r="D138" s="1777"/>
      <c r="E138" s="1777"/>
      <c r="F138" s="1778"/>
    </row>
    <row r="139">
      <c r="A139" s="1797"/>
      <c r="B139" s="1779"/>
      <c r="C139" s="722"/>
      <c r="D139" s="722"/>
      <c r="E139" s="722"/>
      <c r="F139" s="1780"/>
    </row>
    <row r="140">
      <c r="A140" s="1797"/>
      <c r="B140" s="1782" t="s">
        <v>11339</v>
      </c>
      <c r="C140" s="1783" t="s">
        <v>11386</v>
      </c>
      <c r="D140" s="1801" t="s">
        <v>11411</v>
      </c>
      <c r="E140" s="1783" t="s">
        <v>11341</v>
      </c>
      <c r="F140" s="1802">
        <v>43862.0</v>
      </c>
    </row>
    <row r="141">
      <c r="A141" s="1797"/>
      <c r="B141" s="1786" t="s">
        <v>11343</v>
      </c>
      <c r="C141" s="1790"/>
      <c r="D141" s="1803"/>
      <c r="E141" s="1790"/>
      <c r="F141" s="1797"/>
    </row>
    <row r="142">
      <c r="A142" s="1797"/>
      <c r="B142" s="1787" t="s">
        <v>11346</v>
      </c>
      <c r="C142" s="1790"/>
      <c r="D142" s="1803"/>
      <c r="E142" s="1790"/>
      <c r="F142" s="1797"/>
    </row>
    <row r="143">
      <c r="A143" s="1797"/>
      <c r="B143" s="1789" t="s">
        <v>11349</v>
      </c>
      <c r="C143" s="1790"/>
      <c r="D143" s="1803"/>
      <c r="E143" s="1790"/>
      <c r="F143" s="1797"/>
    </row>
    <row r="144">
      <c r="A144" s="1797"/>
      <c r="B144" s="1789" t="s">
        <v>11353</v>
      </c>
      <c r="C144" s="1790"/>
      <c r="D144" s="1803"/>
      <c r="E144" s="1790"/>
      <c r="F144" s="1797"/>
    </row>
    <row r="145">
      <c r="A145" s="1797"/>
      <c r="B145" s="1805" t="s">
        <v>11412</v>
      </c>
      <c r="C145" s="1777"/>
      <c r="D145" s="1777"/>
      <c r="E145" s="1777"/>
      <c r="F145" s="1778"/>
    </row>
    <row r="146">
      <c r="A146" s="1797"/>
      <c r="B146" s="1779"/>
      <c r="C146" s="722"/>
      <c r="D146" s="722"/>
      <c r="E146" s="722"/>
      <c r="F146" s="1780"/>
    </row>
    <row r="147">
      <c r="A147" s="1797"/>
      <c r="B147" s="1782" t="s">
        <v>11339</v>
      </c>
      <c r="C147" s="1783" t="s">
        <v>11386</v>
      </c>
      <c r="D147" s="1801" t="s">
        <v>11413</v>
      </c>
      <c r="E147" s="1783" t="s">
        <v>11341</v>
      </c>
      <c r="F147" s="1802">
        <v>43862.0</v>
      </c>
    </row>
    <row r="148">
      <c r="A148" s="1797"/>
      <c r="B148" s="1786" t="s">
        <v>11343</v>
      </c>
      <c r="C148" s="1808" t="s">
        <v>5719</v>
      </c>
      <c r="D148" s="1801" t="s">
        <v>11414</v>
      </c>
      <c r="E148" s="1783" t="s">
        <v>11393</v>
      </c>
      <c r="F148" s="1802">
        <v>43630.0</v>
      </c>
    </row>
    <row r="149">
      <c r="A149" s="1797"/>
      <c r="B149" s="1787" t="s">
        <v>11346</v>
      </c>
      <c r="C149" s="1790"/>
      <c r="D149" s="1803"/>
      <c r="E149" s="1790"/>
      <c r="F149" s="1797"/>
    </row>
    <row r="150">
      <c r="A150" s="1797"/>
      <c r="B150" s="1789" t="s">
        <v>11349</v>
      </c>
      <c r="C150" s="1790"/>
      <c r="D150" s="1803"/>
      <c r="E150" s="1790"/>
      <c r="F150" s="1797"/>
    </row>
    <row r="151">
      <c r="A151" s="1797"/>
      <c r="B151" s="1789" t="s">
        <v>11353</v>
      </c>
      <c r="C151" s="1790"/>
      <c r="D151" s="1803"/>
      <c r="E151" s="1790"/>
      <c r="F151" s="1797"/>
    </row>
    <row r="152">
      <c r="A152" s="1797"/>
      <c r="B152" s="1804"/>
      <c r="C152" s="1790"/>
      <c r="D152" s="1803"/>
      <c r="E152" s="1790"/>
      <c r="F152" s="1797"/>
    </row>
    <row r="153">
      <c r="A153" s="1797"/>
      <c r="B153" s="1776" t="s">
        <v>11361</v>
      </c>
      <c r="C153" s="1777"/>
      <c r="D153" s="1777"/>
      <c r="E153" s="1777"/>
      <c r="F153" s="1778"/>
    </row>
    <row r="154">
      <c r="A154" s="1797"/>
      <c r="B154" s="1779"/>
      <c r="C154" s="722"/>
      <c r="D154" s="722"/>
      <c r="E154" s="722"/>
      <c r="F154" s="1780"/>
    </row>
    <row r="155">
      <c r="A155" s="1797"/>
      <c r="B155" s="1805" t="s">
        <v>11415</v>
      </c>
      <c r="C155" s="1777"/>
      <c r="D155" s="1777"/>
      <c r="E155" s="1777"/>
      <c r="F155" s="1778"/>
    </row>
    <row r="156">
      <c r="A156" s="1797"/>
      <c r="B156" s="1779"/>
      <c r="C156" s="722"/>
      <c r="D156" s="722"/>
      <c r="E156" s="722"/>
      <c r="F156" s="1780"/>
    </row>
    <row r="157">
      <c r="A157" s="1797"/>
      <c r="B157" s="1782" t="s">
        <v>11339</v>
      </c>
      <c r="C157" s="1783" t="s">
        <v>11374</v>
      </c>
      <c r="D157" s="1801" t="s">
        <v>11416</v>
      </c>
      <c r="E157" s="1783" t="s">
        <v>11351</v>
      </c>
      <c r="F157" s="1802">
        <v>43569.0</v>
      </c>
    </row>
    <row r="158">
      <c r="A158" s="1797"/>
      <c r="B158" s="1786" t="s">
        <v>11343</v>
      </c>
      <c r="C158" s="1790"/>
      <c r="D158" s="1803"/>
      <c r="E158" s="1790"/>
      <c r="F158" s="1797"/>
    </row>
    <row r="159">
      <c r="A159" s="1797"/>
      <c r="B159" s="1787" t="s">
        <v>11346</v>
      </c>
      <c r="C159" s="1790"/>
      <c r="D159" s="1803"/>
      <c r="E159" s="1790"/>
      <c r="F159" s="1797"/>
    </row>
    <row r="160">
      <c r="A160" s="1797"/>
      <c r="B160" s="1789" t="s">
        <v>11349</v>
      </c>
      <c r="C160" s="1790"/>
      <c r="D160" s="1803"/>
      <c r="E160" s="1790"/>
      <c r="F160" s="1797"/>
    </row>
    <row r="161">
      <c r="A161" s="1797"/>
      <c r="B161" s="1789" t="s">
        <v>11353</v>
      </c>
      <c r="C161" s="1790"/>
      <c r="D161" s="1803"/>
      <c r="E161" s="1790"/>
      <c r="F161" s="1797"/>
    </row>
    <row r="162">
      <c r="A162" s="1797"/>
      <c r="B162" s="1805" t="s">
        <v>11384</v>
      </c>
      <c r="C162" s="1777"/>
      <c r="D162" s="1777"/>
      <c r="E162" s="1777"/>
      <c r="F162" s="1778"/>
    </row>
    <row r="163">
      <c r="A163" s="1797"/>
      <c r="B163" s="1779"/>
      <c r="C163" s="722"/>
      <c r="D163" s="722"/>
      <c r="E163" s="722"/>
      <c r="F163" s="1780"/>
    </row>
    <row r="164">
      <c r="A164" s="1797"/>
      <c r="B164" s="1782" t="s">
        <v>11339</v>
      </c>
      <c r="C164" s="1783" t="s">
        <v>11374</v>
      </c>
      <c r="D164" s="1801" t="s">
        <v>11417</v>
      </c>
      <c r="E164" s="1783" t="s">
        <v>11351</v>
      </c>
      <c r="F164" s="1802">
        <v>43835.0</v>
      </c>
    </row>
    <row r="165">
      <c r="A165" s="1797"/>
      <c r="B165" s="1786" t="s">
        <v>11343</v>
      </c>
      <c r="C165" s="1783" t="s">
        <v>11418</v>
      </c>
      <c r="D165" s="1801" t="s">
        <v>11419</v>
      </c>
      <c r="E165" s="1783" t="s">
        <v>11420</v>
      </c>
      <c r="F165" s="1802">
        <v>43003.0</v>
      </c>
    </row>
    <row r="166">
      <c r="A166" s="1797"/>
      <c r="B166" s="1787" t="s">
        <v>11346</v>
      </c>
      <c r="C166" s="1790"/>
      <c r="D166" s="1803"/>
      <c r="E166" s="1790"/>
      <c r="F166" s="1797"/>
    </row>
    <row r="167">
      <c r="A167" s="1797"/>
      <c r="B167" s="1789" t="s">
        <v>11349</v>
      </c>
      <c r="C167" s="1790"/>
      <c r="D167" s="1803"/>
      <c r="E167" s="1790"/>
      <c r="F167" s="1797"/>
    </row>
    <row r="168">
      <c r="A168" s="1797"/>
      <c r="B168" s="1789" t="s">
        <v>11353</v>
      </c>
      <c r="C168" s="1790"/>
      <c r="D168" s="1803"/>
      <c r="E168" s="1790"/>
      <c r="F168" s="1797"/>
    </row>
    <row r="169">
      <c r="A169" s="1797"/>
      <c r="B169" s="1804"/>
      <c r="C169" s="1790"/>
      <c r="D169" s="1803"/>
      <c r="E169" s="1790"/>
      <c r="F169" s="1797"/>
    </row>
    <row r="170">
      <c r="A170" s="1797"/>
      <c r="B170" s="1776" t="s">
        <v>11363</v>
      </c>
      <c r="C170" s="1777"/>
      <c r="D170" s="1777"/>
      <c r="E170" s="1777"/>
      <c r="F170" s="1778"/>
    </row>
    <row r="171">
      <c r="A171" s="1797"/>
      <c r="B171" s="1779"/>
      <c r="C171" s="722"/>
      <c r="D171" s="722"/>
      <c r="E171" s="722"/>
      <c r="F171" s="1780"/>
    </row>
    <row r="172">
      <c r="A172" s="1797"/>
      <c r="B172" s="1782" t="s">
        <v>11339</v>
      </c>
      <c r="C172" s="1783" t="s">
        <v>4887</v>
      </c>
      <c r="D172" s="1801" t="s">
        <v>11421</v>
      </c>
      <c r="E172" s="1783" t="s">
        <v>11351</v>
      </c>
      <c r="F172" s="1802">
        <v>44132.0</v>
      </c>
    </row>
    <row r="173">
      <c r="A173" s="1797"/>
      <c r="B173" s="1786" t="s">
        <v>11343</v>
      </c>
      <c r="C173" s="1790"/>
      <c r="D173" s="1803"/>
      <c r="E173" s="1790"/>
      <c r="F173" s="1797"/>
    </row>
    <row r="174">
      <c r="A174" s="1797"/>
      <c r="B174" s="1787" t="s">
        <v>11346</v>
      </c>
      <c r="C174" s="1790"/>
      <c r="D174" s="1803"/>
      <c r="E174" s="1790"/>
      <c r="F174" s="1797"/>
    </row>
    <row r="175">
      <c r="A175" s="1797"/>
      <c r="B175" s="1789" t="s">
        <v>11349</v>
      </c>
      <c r="C175" s="1790"/>
      <c r="D175" s="1803"/>
      <c r="E175" s="1790"/>
      <c r="F175" s="1797"/>
    </row>
    <row r="176">
      <c r="A176" s="1797"/>
      <c r="B176" s="1789" t="s">
        <v>11353</v>
      </c>
      <c r="C176" s="1790"/>
      <c r="D176" s="1803"/>
      <c r="E176" s="1790"/>
      <c r="F176" s="1797"/>
    </row>
    <row r="177">
      <c r="A177" s="1797"/>
      <c r="B177" s="1776" t="s">
        <v>11366</v>
      </c>
      <c r="C177" s="1777"/>
      <c r="D177" s="1777"/>
      <c r="E177" s="1777"/>
      <c r="F177" s="1778"/>
    </row>
    <row r="178">
      <c r="A178" s="1797"/>
      <c r="B178" s="1779"/>
      <c r="C178" s="722"/>
      <c r="D178" s="722"/>
      <c r="E178" s="722"/>
      <c r="F178" s="1780"/>
    </row>
    <row r="179">
      <c r="A179" s="1797"/>
      <c r="B179" s="1782" t="s">
        <v>11339</v>
      </c>
      <c r="C179" s="1783" t="s">
        <v>5745</v>
      </c>
      <c r="D179" s="1801" t="s">
        <v>11422</v>
      </c>
      <c r="E179" s="1783" t="s">
        <v>11341</v>
      </c>
      <c r="F179" s="1802">
        <v>43741.0</v>
      </c>
    </row>
    <row r="180">
      <c r="A180" s="1797"/>
      <c r="B180" s="1786" t="s">
        <v>11343</v>
      </c>
      <c r="C180" s="1783" t="s">
        <v>11423</v>
      </c>
      <c r="D180" s="1801" t="s">
        <v>11424</v>
      </c>
      <c r="E180" s="1783" t="s">
        <v>11379</v>
      </c>
      <c r="F180" s="1802">
        <v>43748.0</v>
      </c>
    </row>
    <row r="181">
      <c r="A181" s="1797"/>
      <c r="B181" s="1787" t="s">
        <v>11346</v>
      </c>
      <c r="C181" s="1783" t="s">
        <v>2172</v>
      </c>
      <c r="D181" s="1801" t="s">
        <v>11425</v>
      </c>
      <c r="E181" s="1783" t="s">
        <v>11393</v>
      </c>
      <c r="F181" s="1802">
        <v>43729.0</v>
      </c>
    </row>
    <row r="182">
      <c r="A182" s="1797"/>
      <c r="B182" s="1789" t="s">
        <v>11349</v>
      </c>
      <c r="C182" s="1806" t="s">
        <v>430</v>
      </c>
      <c r="D182" s="1801" t="s">
        <v>11426</v>
      </c>
      <c r="E182" s="1783" t="s">
        <v>11341</v>
      </c>
      <c r="F182" s="1802">
        <v>44470.0</v>
      </c>
    </row>
    <row r="183">
      <c r="A183" s="1797"/>
      <c r="B183" s="1789" t="s">
        <v>11353</v>
      </c>
      <c r="C183" s="1783" t="s">
        <v>4887</v>
      </c>
      <c r="D183" s="1801" t="s">
        <v>11427</v>
      </c>
      <c r="E183" s="1783" t="s">
        <v>11351</v>
      </c>
      <c r="F183" s="1802">
        <v>44020.0</v>
      </c>
    </row>
    <row r="184">
      <c r="A184" s="1797"/>
      <c r="B184" s="1804"/>
      <c r="C184" s="1790"/>
      <c r="D184" s="1803"/>
      <c r="E184" s="1790"/>
      <c r="F184" s="1797"/>
    </row>
    <row r="185">
      <c r="A185" s="1797"/>
      <c r="B185" s="1804"/>
      <c r="C185" s="1790"/>
      <c r="D185" s="1803"/>
      <c r="E185" s="1790"/>
      <c r="F185" s="1797"/>
    </row>
    <row r="186">
      <c r="A186" s="1797"/>
      <c r="B186" s="1776" t="s">
        <v>11369</v>
      </c>
      <c r="C186" s="1777"/>
      <c r="D186" s="1777"/>
      <c r="E186" s="1777"/>
      <c r="F186" s="1778"/>
    </row>
    <row r="187">
      <c r="A187" s="1797"/>
      <c r="B187" s="1779"/>
      <c r="C187" s="722"/>
      <c r="D187" s="722"/>
      <c r="E187" s="722"/>
      <c r="F187" s="1780"/>
    </row>
    <row r="188">
      <c r="A188" s="1797"/>
      <c r="B188" s="1782" t="s">
        <v>11339</v>
      </c>
      <c r="C188" s="1806" t="s">
        <v>1275</v>
      </c>
      <c r="D188" s="1801" t="s">
        <v>11428</v>
      </c>
      <c r="E188" s="1783" t="s">
        <v>11351</v>
      </c>
      <c r="F188" s="1802">
        <v>43600.0</v>
      </c>
    </row>
    <row r="189">
      <c r="A189" s="1797"/>
      <c r="B189" s="1786" t="s">
        <v>11343</v>
      </c>
      <c r="C189" s="1783" t="s">
        <v>11429</v>
      </c>
      <c r="D189" s="1801" t="s">
        <v>11430</v>
      </c>
      <c r="E189" s="1783" t="s">
        <v>11341</v>
      </c>
      <c r="F189" s="1802">
        <v>43723.0</v>
      </c>
    </row>
    <row r="190">
      <c r="A190" s="1797"/>
      <c r="B190" s="1787" t="s">
        <v>11346</v>
      </c>
      <c r="C190" s="1783" t="s">
        <v>3400</v>
      </c>
      <c r="D190" s="1801" t="s">
        <v>11431</v>
      </c>
      <c r="E190" s="1783" t="s">
        <v>11341</v>
      </c>
      <c r="F190" s="1802">
        <v>43951.0</v>
      </c>
    </row>
    <row r="191">
      <c r="A191" s="1797"/>
      <c r="B191" s="1789" t="s">
        <v>11349</v>
      </c>
      <c r="C191" s="1790"/>
      <c r="D191" s="1803"/>
      <c r="E191" s="1790"/>
      <c r="F191" s="1797"/>
    </row>
    <row r="192">
      <c r="A192" s="1797"/>
      <c r="B192" s="1789" t="s">
        <v>11353</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11432</v>
      </c>
      <c r="C196" s="1777"/>
      <c r="D196" s="1777"/>
      <c r="E196" s="1777"/>
      <c r="F196" s="1778"/>
    </row>
    <row r="197">
      <c r="A197" s="1797"/>
      <c r="B197" s="1779"/>
      <c r="C197" s="722"/>
      <c r="D197" s="722"/>
      <c r="E197" s="722"/>
      <c r="F197" s="1780"/>
    </row>
    <row r="198">
      <c r="A198" s="1797"/>
      <c r="B198" s="1805" t="s">
        <v>11433</v>
      </c>
      <c r="C198" s="1777"/>
      <c r="D198" s="1777"/>
      <c r="E198" s="1777"/>
      <c r="F198" s="1778"/>
    </row>
    <row r="199">
      <c r="A199" s="1797"/>
      <c r="B199" s="1779"/>
      <c r="C199" s="722"/>
      <c r="D199" s="722"/>
      <c r="E199" s="722"/>
      <c r="F199" s="1780"/>
    </row>
    <row r="200">
      <c r="A200" s="1797"/>
      <c r="B200" s="1782" t="s">
        <v>11339</v>
      </c>
      <c r="C200" s="1783" t="s">
        <v>11434</v>
      </c>
      <c r="D200" s="1801" t="s">
        <v>11435</v>
      </c>
      <c r="E200" s="1783" t="s">
        <v>11341</v>
      </c>
      <c r="F200" s="1802">
        <v>44460.0</v>
      </c>
    </row>
    <row r="201">
      <c r="A201" s="1797"/>
      <c r="B201" s="1786" t="s">
        <v>11343</v>
      </c>
      <c r="C201" s="1783" t="s">
        <v>11423</v>
      </c>
      <c r="D201" s="1801" t="s">
        <v>11436</v>
      </c>
      <c r="E201" s="1783" t="s">
        <v>11379</v>
      </c>
      <c r="F201" s="1802">
        <v>44063.0</v>
      </c>
    </row>
    <row r="202">
      <c r="A202" s="1797"/>
      <c r="B202" s="1787" t="s">
        <v>11346</v>
      </c>
      <c r="C202" s="1790"/>
      <c r="D202" s="1803"/>
      <c r="E202" s="1790"/>
      <c r="F202" s="1797"/>
    </row>
    <row r="203">
      <c r="A203" s="1797"/>
      <c r="B203" s="1789" t="s">
        <v>11349</v>
      </c>
      <c r="C203" s="1790"/>
      <c r="D203" s="1803"/>
      <c r="E203" s="1790"/>
      <c r="F203" s="1797"/>
    </row>
    <row r="204">
      <c r="A204" s="1797"/>
      <c r="B204" s="1789" t="s">
        <v>11353</v>
      </c>
      <c r="C204" s="1790"/>
      <c r="D204" s="1803"/>
      <c r="E204" s="1790"/>
      <c r="F204" s="1797"/>
    </row>
    <row r="205">
      <c r="A205" s="1797"/>
      <c r="B205" s="1805" t="s">
        <v>11354</v>
      </c>
      <c r="C205" s="1777"/>
      <c r="D205" s="1777"/>
      <c r="E205" s="1777"/>
      <c r="F205" s="1778"/>
    </row>
    <row r="206">
      <c r="A206" s="1797"/>
      <c r="B206" s="1779"/>
      <c r="C206" s="722"/>
      <c r="D206" s="722"/>
      <c r="E206" s="722"/>
      <c r="F206" s="1780"/>
    </row>
    <row r="207">
      <c r="A207" s="1797"/>
      <c r="B207" s="1782" t="s">
        <v>11339</v>
      </c>
      <c r="C207" s="1783" t="s">
        <v>7899</v>
      </c>
      <c r="D207" s="1801" t="s">
        <v>11437</v>
      </c>
      <c r="E207" s="1783" t="s">
        <v>11379</v>
      </c>
      <c r="F207" s="1802">
        <v>44069.0</v>
      </c>
    </row>
    <row r="208">
      <c r="A208" s="1797"/>
      <c r="B208" s="1786" t="s">
        <v>11343</v>
      </c>
      <c r="C208" s="1790"/>
      <c r="D208" s="1803"/>
      <c r="E208" s="1790"/>
      <c r="F208" s="1797"/>
    </row>
    <row r="209">
      <c r="A209" s="1797"/>
      <c r="B209" s="1787" t="s">
        <v>11346</v>
      </c>
      <c r="C209" s="1790"/>
      <c r="D209" s="1803"/>
      <c r="E209" s="1790"/>
      <c r="F209" s="1797"/>
    </row>
    <row r="210">
      <c r="A210" s="1797"/>
      <c r="B210" s="1789" t="s">
        <v>11349</v>
      </c>
      <c r="C210" s="1790"/>
      <c r="D210" s="1803"/>
      <c r="E210" s="1790"/>
      <c r="F210" s="1797"/>
    </row>
    <row r="211">
      <c r="A211" s="1797"/>
      <c r="B211" s="1789" t="s">
        <v>11353</v>
      </c>
      <c r="C211" s="1790"/>
      <c r="D211" s="1803"/>
      <c r="E211" s="1790"/>
      <c r="F211" s="1797"/>
    </row>
    <row r="212">
      <c r="A212" s="1797"/>
      <c r="B212" s="1804"/>
      <c r="C212" s="1790"/>
      <c r="D212" s="1803"/>
      <c r="E212" s="1790"/>
      <c r="F212" s="1797"/>
    </row>
    <row r="213">
      <c r="A213" s="1797"/>
      <c r="B213" s="1776" t="s">
        <v>11371</v>
      </c>
      <c r="C213" s="1777"/>
      <c r="D213" s="1777"/>
      <c r="E213" s="1777"/>
      <c r="F213" s="1778"/>
    </row>
    <row r="214">
      <c r="A214" s="1797"/>
      <c r="B214" s="1779"/>
      <c r="C214" s="722"/>
      <c r="D214" s="722"/>
      <c r="E214" s="722"/>
      <c r="F214" s="1780"/>
    </row>
    <row r="215">
      <c r="A215" s="1797"/>
      <c r="B215" s="1782" t="s">
        <v>11339</v>
      </c>
      <c r="C215" s="1783" t="s">
        <v>3889</v>
      </c>
      <c r="D215" s="1801" t="s">
        <v>11438</v>
      </c>
      <c r="E215" s="1783" t="s">
        <v>11341</v>
      </c>
      <c r="F215" s="1802">
        <v>43514.0</v>
      </c>
    </row>
    <row r="216">
      <c r="A216" s="1797"/>
      <c r="B216" s="1786" t="s">
        <v>11343</v>
      </c>
      <c r="C216" s="1806" t="s">
        <v>430</v>
      </c>
      <c r="D216" s="1801" t="s">
        <v>11439</v>
      </c>
      <c r="E216" s="1783" t="s">
        <v>11341</v>
      </c>
      <c r="F216" s="1802">
        <v>43402.0</v>
      </c>
    </row>
    <row r="217">
      <c r="A217" s="1797"/>
      <c r="B217" s="1787" t="s">
        <v>11346</v>
      </c>
      <c r="C217" s="1783" t="s">
        <v>11423</v>
      </c>
      <c r="D217" s="1801" t="s">
        <v>11440</v>
      </c>
      <c r="E217" s="1783" t="s">
        <v>11379</v>
      </c>
      <c r="F217" s="1802">
        <v>43390.0</v>
      </c>
    </row>
    <row r="218">
      <c r="A218" s="1797"/>
      <c r="B218" s="1789" t="s">
        <v>11349</v>
      </c>
      <c r="C218" s="1783" t="s">
        <v>11367</v>
      </c>
      <c r="D218" s="1801" t="s">
        <v>11441</v>
      </c>
      <c r="E218" s="1783" t="s">
        <v>11351</v>
      </c>
      <c r="F218" s="1802">
        <v>44135.0</v>
      </c>
    </row>
    <row r="219">
      <c r="A219" s="1797"/>
      <c r="B219" s="1789" t="s">
        <v>11353</v>
      </c>
      <c r="C219" s="1790"/>
      <c r="D219" s="1803"/>
      <c r="E219" s="1790"/>
      <c r="F219" s="1797"/>
    </row>
    <row r="220">
      <c r="A220" s="1797"/>
      <c r="B220" s="1809"/>
      <c r="C220" s="1790"/>
      <c r="D220" s="1803"/>
      <c r="E220" s="1790"/>
      <c r="F220" s="1797"/>
    </row>
    <row r="221">
      <c r="A221" s="1797"/>
      <c r="B221" s="1776" t="s">
        <v>11372</v>
      </c>
      <c r="C221" s="1777"/>
      <c r="D221" s="1777"/>
      <c r="E221" s="1777"/>
      <c r="F221" s="1778"/>
    </row>
    <row r="222">
      <c r="A222" s="1810" t="s">
        <v>11442</v>
      </c>
      <c r="B222" s="1779"/>
      <c r="C222" s="722"/>
      <c r="D222" s="722"/>
      <c r="E222" s="722"/>
      <c r="F222" s="1780"/>
    </row>
    <row r="223">
      <c r="A223" s="1810" t="s">
        <v>11443</v>
      </c>
      <c r="B223" s="1782" t="s">
        <v>11339</v>
      </c>
      <c r="C223" s="1783" t="s">
        <v>914</v>
      </c>
      <c r="D223" s="1811">
        <v>0.06525462962962963</v>
      </c>
      <c r="E223" s="1783" t="s">
        <v>11351</v>
      </c>
      <c r="F223" s="1785">
        <v>44652.0</v>
      </c>
    </row>
    <row r="224">
      <c r="A224" s="1812"/>
      <c r="B224" s="1786" t="s">
        <v>11343</v>
      </c>
      <c r="C224" s="1783" t="s">
        <v>3793</v>
      </c>
      <c r="D224" s="1811">
        <v>0.06892361111111112</v>
      </c>
      <c r="E224" s="1783" t="s">
        <v>11351</v>
      </c>
      <c r="F224" s="1785">
        <v>44652.0</v>
      </c>
    </row>
    <row r="225">
      <c r="A225" s="1812"/>
      <c r="B225" s="1787" t="s">
        <v>11346</v>
      </c>
      <c r="C225" s="1796" t="s">
        <v>5007</v>
      </c>
      <c r="D225" s="1813">
        <v>0.07195601851851852</v>
      </c>
      <c r="E225" s="1796" t="s">
        <v>11351</v>
      </c>
      <c r="F225" s="1802">
        <v>44652.0</v>
      </c>
    </row>
    <row r="226">
      <c r="A226" s="1812"/>
      <c r="B226" s="1789" t="s">
        <v>11349</v>
      </c>
      <c r="C226" s="1790" t="s">
        <v>11444</v>
      </c>
      <c r="D226" s="1814">
        <v>0.07211805555555556</v>
      </c>
      <c r="E226" s="1815" t="s">
        <v>11445</v>
      </c>
      <c r="F226" s="1802">
        <v>44652.0</v>
      </c>
    </row>
    <row r="227">
      <c r="A227" s="1812"/>
      <c r="B227" s="1789" t="s">
        <v>11353</v>
      </c>
      <c r="C227" s="1790"/>
      <c r="D227" s="1790"/>
      <c r="E227" s="1790"/>
      <c r="F227" s="1790"/>
    </row>
    <row r="228">
      <c r="A228" s="1812"/>
      <c r="B228" s="1816"/>
      <c r="C228" s="1790"/>
      <c r="D228" s="1790"/>
      <c r="E228" s="1790"/>
      <c r="F228" s="1790"/>
    </row>
    <row r="229">
      <c r="A229" s="1817" t="s">
        <v>11373</v>
      </c>
      <c r="B229" s="1776" t="s">
        <v>11373</v>
      </c>
      <c r="C229" s="1777"/>
      <c r="D229" s="1777"/>
      <c r="E229" s="1777"/>
      <c r="F229" s="1778"/>
    </row>
    <row r="230">
      <c r="A230" s="1812"/>
      <c r="B230" s="1779"/>
      <c r="C230" s="722"/>
      <c r="D230" s="722"/>
      <c r="E230" s="722"/>
      <c r="F230" s="1780"/>
    </row>
    <row r="231">
      <c r="A231" s="1812"/>
      <c r="B231" s="1782" t="s">
        <v>11339</v>
      </c>
      <c r="C231" s="1783" t="s">
        <v>2041</v>
      </c>
      <c r="D231" s="1818" t="s">
        <v>11446</v>
      </c>
      <c r="E231" s="1783" t="s">
        <v>11341</v>
      </c>
      <c r="F231" s="1785">
        <v>45152.0</v>
      </c>
    </row>
    <row r="232">
      <c r="A232" s="1812"/>
      <c r="B232" s="1786" t="s">
        <v>11343</v>
      </c>
      <c r="C232" s="1783" t="s">
        <v>3889</v>
      </c>
      <c r="D232" s="1818" t="s">
        <v>11447</v>
      </c>
      <c r="E232" s="1783" t="s">
        <v>11341</v>
      </c>
      <c r="F232" s="1785">
        <v>44866.0</v>
      </c>
    </row>
    <row r="233">
      <c r="A233" s="1812"/>
      <c r="B233" s="1787" t="s">
        <v>11346</v>
      </c>
      <c r="C233" s="1790"/>
      <c r="D233" s="1814"/>
      <c r="E233" s="1815"/>
      <c r="F233" s="1802"/>
    </row>
    <row r="234">
      <c r="A234" s="1812"/>
      <c r="B234" s="1789" t="s">
        <v>11349</v>
      </c>
      <c r="C234" s="1790"/>
      <c r="D234" s="1814"/>
      <c r="E234" s="1815"/>
      <c r="F234" s="1802"/>
    </row>
    <row r="235">
      <c r="A235" s="1812"/>
      <c r="B235" s="1789" t="s">
        <v>11353</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