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bysteele/Documents/"/>
    </mc:Choice>
  </mc:AlternateContent>
  <xr:revisionPtr revIDLastSave="0" documentId="8_{58211E59-CAB1-0E4B-83D3-C0F8D71D9019}" xr6:coauthVersionLast="47" xr6:coauthVersionMax="47" xr10:uidLastSave="{00000000-0000-0000-0000-000000000000}"/>
  <bookViews>
    <workbookView xWindow="-37540" yWindow="700" windowWidth="27640" windowHeight="15800" xr2:uid="{92957B6A-6A75-7C43-AC3E-5B106C752499}"/>
  </bookViews>
  <sheets>
    <sheet name="Integrated Data" sheetId="1" r:id="rId1"/>
    <sheet name="Statistical Testing" sheetId="3" r:id="rId2"/>
    <sheet name="1.9- Answer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3" i="1"/>
  <c r="AF354" i="1"/>
  <c r="AF355" i="1"/>
  <c r="AF356" i="1"/>
  <c r="AF357" i="1"/>
  <c r="AF358" i="1"/>
  <c r="AF359" i="1"/>
  <c r="AF360" i="1"/>
  <c r="AF361" i="1"/>
  <c r="AF362" i="1"/>
  <c r="AJ354" i="1"/>
  <c r="AJ355" i="1"/>
  <c r="AJ356" i="1"/>
  <c r="AJ357" i="1"/>
  <c r="AJ358" i="1"/>
  <c r="AJ359" i="1"/>
  <c r="AJ360" i="1"/>
  <c r="AJ361" i="1"/>
  <c r="AJ36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3" i="1"/>
  <c r="AN470" i="1" l="1"/>
  <c r="AK470" i="1"/>
  <c r="AI470" i="1"/>
  <c r="AW470" i="1" s="1"/>
  <c r="AH470" i="1"/>
  <c r="AV470" i="1" s="1"/>
  <c r="AG470" i="1"/>
  <c r="AE470" i="1"/>
  <c r="AS470" i="1" s="1"/>
  <c r="AD470" i="1"/>
  <c r="AR470" i="1" s="1"/>
  <c r="AC470" i="1"/>
  <c r="AQ470" i="1" s="1"/>
  <c r="AB470" i="1"/>
  <c r="AP470" i="1" s="1"/>
  <c r="AA470" i="1"/>
  <c r="AN469" i="1"/>
  <c r="AK469" i="1"/>
  <c r="AI469" i="1"/>
  <c r="AW469" i="1" s="1"/>
  <c r="AH469" i="1"/>
  <c r="AV469" i="1" s="1"/>
  <c r="AG469" i="1"/>
  <c r="AE469" i="1"/>
  <c r="AS469" i="1" s="1"/>
  <c r="AD469" i="1"/>
  <c r="AR469" i="1" s="1"/>
  <c r="AC469" i="1"/>
  <c r="AQ469" i="1" s="1"/>
  <c r="AB469" i="1"/>
  <c r="AP469" i="1" s="1"/>
  <c r="AA469" i="1"/>
  <c r="AN468" i="1"/>
  <c r="AK468" i="1"/>
  <c r="AI468" i="1"/>
  <c r="AW468" i="1" s="1"/>
  <c r="AH468" i="1"/>
  <c r="AV468" i="1" s="1"/>
  <c r="AG468" i="1"/>
  <c r="AE468" i="1"/>
  <c r="AS468" i="1" s="1"/>
  <c r="AD468" i="1"/>
  <c r="AR468" i="1" s="1"/>
  <c r="AC468" i="1"/>
  <c r="AQ468" i="1" s="1"/>
  <c r="AB468" i="1"/>
  <c r="AP468" i="1" s="1"/>
  <c r="AA468" i="1"/>
  <c r="AN467" i="1"/>
  <c r="AK467" i="1"/>
  <c r="AI467" i="1"/>
  <c r="AW467" i="1" s="1"/>
  <c r="AH467" i="1"/>
  <c r="AV467" i="1" s="1"/>
  <c r="AG467" i="1"/>
  <c r="AE467" i="1"/>
  <c r="AS467" i="1" s="1"/>
  <c r="AD467" i="1"/>
  <c r="AR467" i="1" s="1"/>
  <c r="AC467" i="1"/>
  <c r="AQ467" i="1" s="1"/>
  <c r="AB467" i="1"/>
  <c r="AP467" i="1" s="1"/>
  <c r="AA467" i="1"/>
  <c r="AN466" i="1"/>
  <c r="AK466" i="1"/>
  <c r="AI466" i="1"/>
  <c r="AW466" i="1" s="1"/>
  <c r="AH466" i="1"/>
  <c r="AV466" i="1" s="1"/>
  <c r="AG466" i="1"/>
  <c r="AE466" i="1"/>
  <c r="AS466" i="1" s="1"/>
  <c r="AD466" i="1"/>
  <c r="AR466" i="1" s="1"/>
  <c r="AC466" i="1"/>
  <c r="AQ466" i="1" s="1"/>
  <c r="AB466" i="1"/>
  <c r="AP466" i="1" s="1"/>
  <c r="AA466" i="1"/>
  <c r="AN465" i="1"/>
  <c r="AK465" i="1"/>
  <c r="AI465" i="1"/>
  <c r="AW465" i="1" s="1"/>
  <c r="AH465" i="1"/>
  <c r="AV465" i="1" s="1"/>
  <c r="AG465" i="1"/>
  <c r="AE465" i="1"/>
  <c r="AS465" i="1" s="1"/>
  <c r="AD465" i="1"/>
  <c r="AR465" i="1" s="1"/>
  <c r="AC465" i="1"/>
  <c r="AQ465" i="1" s="1"/>
  <c r="AB465" i="1"/>
  <c r="AP465" i="1" s="1"/>
  <c r="AA465" i="1"/>
  <c r="AN464" i="1"/>
  <c r="AK464" i="1"/>
  <c r="AI464" i="1"/>
  <c r="AW464" i="1" s="1"/>
  <c r="AH464" i="1"/>
  <c r="AV464" i="1" s="1"/>
  <c r="AG464" i="1"/>
  <c r="AE464" i="1"/>
  <c r="AS464" i="1" s="1"/>
  <c r="AD464" i="1"/>
  <c r="AR464" i="1" s="1"/>
  <c r="AC464" i="1"/>
  <c r="AQ464" i="1" s="1"/>
  <c r="AB464" i="1"/>
  <c r="AP464" i="1" s="1"/>
  <c r="AA464" i="1"/>
  <c r="AN463" i="1"/>
  <c r="AK463" i="1"/>
  <c r="AI463" i="1"/>
  <c r="AW463" i="1" s="1"/>
  <c r="AH463" i="1"/>
  <c r="AV463" i="1" s="1"/>
  <c r="AG463" i="1"/>
  <c r="AE463" i="1"/>
  <c r="AS463" i="1" s="1"/>
  <c r="AD463" i="1"/>
  <c r="AR463" i="1" s="1"/>
  <c r="AC463" i="1"/>
  <c r="AQ463" i="1" s="1"/>
  <c r="AB463" i="1"/>
  <c r="AP463" i="1" s="1"/>
  <c r="AA463" i="1"/>
  <c r="AN462" i="1"/>
  <c r="AK462" i="1"/>
  <c r="AI462" i="1"/>
  <c r="AW462" i="1" s="1"/>
  <c r="AH462" i="1"/>
  <c r="AV462" i="1" s="1"/>
  <c r="AG462" i="1"/>
  <c r="AE462" i="1"/>
  <c r="AS462" i="1" s="1"/>
  <c r="AD462" i="1"/>
  <c r="AR462" i="1" s="1"/>
  <c r="AC462" i="1"/>
  <c r="AQ462" i="1" s="1"/>
  <c r="AB462" i="1"/>
  <c r="AP462" i="1" s="1"/>
  <c r="AA462" i="1"/>
  <c r="AN461" i="1"/>
  <c r="AK461" i="1"/>
  <c r="AI461" i="1"/>
  <c r="AW461" i="1" s="1"/>
  <c r="AH461" i="1"/>
  <c r="AV461" i="1" s="1"/>
  <c r="AG461" i="1"/>
  <c r="AE461" i="1"/>
  <c r="AS461" i="1" s="1"/>
  <c r="AD461" i="1"/>
  <c r="AR461" i="1" s="1"/>
  <c r="AC461" i="1"/>
  <c r="AQ461" i="1" s="1"/>
  <c r="AB461" i="1"/>
  <c r="AP461" i="1" s="1"/>
  <c r="AA461" i="1"/>
  <c r="AN460" i="1"/>
  <c r="AK460" i="1"/>
  <c r="AI460" i="1"/>
  <c r="AW460" i="1" s="1"/>
  <c r="AH460" i="1"/>
  <c r="AV460" i="1" s="1"/>
  <c r="AG460" i="1"/>
  <c r="AE460" i="1"/>
  <c r="AS460" i="1" s="1"/>
  <c r="AD460" i="1"/>
  <c r="AR460" i="1" s="1"/>
  <c r="AC460" i="1"/>
  <c r="AQ460" i="1" s="1"/>
  <c r="AB460" i="1"/>
  <c r="AP460" i="1" s="1"/>
  <c r="AA460" i="1"/>
  <c r="AN459" i="1"/>
  <c r="AK459" i="1"/>
  <c r="AI459" i="1"/>
  <c r="AW459" i="1" s="1"/>
  <c r="AH459" i="1"/>
  <c r="AV459" i="1" s="1"/>
  <c r="AG459" i="1"/>
  <c r="AE459" i="1"/>
  <c r="AS459" i="1" s="1"/>
  <c r="AD459" i="1"/>
  <c r="AR459" i="1" s="1"/>
  <c r="AC459" i="1"/>
  <c r="AQ459" i="1" s="1"/>
  <c r="AB459" i="1"/>
  <c r="AP459" i="1" s="1"/>
  <c r="AA459" i="1"/>
  <c r="AN458" i="1"/>
  <c r="AK458" i="1"/>
  <c r="AI458" i="1"/>
  <c r="AW458" i="1" s="1"/>
  <c r="AH458" i="1"/>
  <c r="AV458" i="1" s="1"/>
  <c r="AG458" i="1"/>
  <c r="AE458" i="1"/>
  <c r="AS458" i="1" s="1"/>
  <c r="AD458" i="1"/>
  <c r="AR458" i="1" s="1"/>
  <c r="AC458" i="1"/>
  <c r="AQ458" i="1" s="1"/>
  <c r="AB458" i="1"/>
  <c r="AP458" i="1" s="1"/>
  <c r="AA458" i="1"/>
  <c r="AN457" i="1"/>
  <c r="AK457" i="1"/>
  <c r="AI457" i="1"/>
  <c r="AW457" i="1" s="1"/>
  <c r="AH457" i="1"/>
  <c r="AV457" i="1" s="1"/>
  <c r="AG457" i="1"/>
  <c r="AE457" i="1"/>
  <c r="AS457" i="1" s="1"/>
  <c r="AD457" i="1"/>
  <c r="AR457" i="1" s="1"/>
  <c r="AC457" i="1"/>
  <c r="AQ457" i="1" s="1"/>
  <c r="AB457" i="1"/>
  <c r="AP457" i="1" s="1"/>
  <c r="AA457" i="1"/>
  <c r="AN456" i="1"/>
  <c r="AK456" i="1"/>
  <c r="AI456" i="1"/>
  <c r="AW456" i="1" s="1"/>
  <c r="AH456" i="1"/>
  <c r="AV456" i="1" s="1"/>
  <c r="AG456" i="1"/>
  <c r="AE456" i="1"/>
  <c r="AS456" i="1" s="1"/>
  <c r="AD456" i="1"/>
  <c r="AR456" i="1" s="1"/>
  <c r="AC456" i="1"/>
  <c r="AQ456" i="1" s="1"/>
  <c r="AB456" i="1"/>
  <c r="AP456" i="1" s="1"/>
  <c r="AA456" i="1"/>
  <c r="AN455" i="1"/>
  <c r="AK455" i="1"/>
  <c r="AI455" i="1"/>
  <c r="AW455" i="1" s="1"/>
  <c r="AH455" i="1"/>
  <c r="AV455" i="1" s="1"/>
  <c r="AG455" i="1"/>
  <c r="AE455" i="1"/>
  <c r="AS455" i="1" s="1"/>
  <c r="AD455" i="1"/>
  <c r="AR455" i="1" s="1"/>
  <c r="AC455" i="1"/>
  <c r="AQ455" i="1" s="1"/>
  <c r="AB455" i="1"/>
  <c r="AP455" i="1" s="1"/>
  <c r="AA455" i="1"/>
  <c r="AN454" i="1"/>
  <c r="AK454" i="1"/>
  <c r="AI454" i="1"/>
  <c r="AW454" i="1" s="1"/>
  <c r="AH454" i="1"/>
  <c r="AV454" i="1" s="1"/>
  <c r="AG454" i="1"/>
  <c r="AE454" i="1"/>
  <c r="AS454" i="1" s="1"/>
  <c r="AD454" i="1"/>
  <c r="AR454" i="1" s="1"/>
  <c r="AC454" i="1"/>
  <c r="AQ454" i="1" s="1"/>
  <c r="AB454" i="1"/>
  <c r="AP454" i="1" s="1"/>
  <c r="AA454" i="1"/>
  <c r="AN453" i="1"/>
  <c r="AK453" i="1"/>
  <c r="AI453" i="1"/>
  <c r="AW453" i="1" s="1"/>
  <c r="AH453" i="1"/>
  <c r="AV453" i="1" s="1"/>
  <c r="AG453" i="1"/>
  <c r="AE453" i="1"/>
  <c r="AS453" i="1" s="1"/>
  <c r="AD453" i="1"/>
  <c r="AR453" i="1" s="1"/>
  <c r="AC453" i="1"/>
  <c r="AQ453" i="1" s="1"/>
  <c r="AB453" i="1"/>
  <c r="AP453" i="1" s="1"/>
  <c r="AA453" i="1"/>
  <c r="AN452" i="1"/>
  <c r="AK452" i="1"/>
  <c r="AI452" i="1"/>
  <c r="AW452" i="1" s="1"/>
  <c r="AH452" i="1"/>
  <c r="AV452" i="1" s="1"/>
  <c r="AG452" i="1"/>
  <c r="AE452" i="1"/>
  <c r="AS452" i="1" s="1"/>
  <c r="AD452" i="1"/>
  <c r="AR452" i="1" s="1"/>
  <c r="AC452" i="1"/>
  <c r="AQ452" i="1" s="1"/>
  <c r="AB452" i="1"/>
  <c r="AP452" i="1" s="1"/>
  <c r="AA452" i="1"/>
  <c r="AN451" i="1"/>
  <c r="AK451" i="1"/>
  <c r="AI451" i="1"/>
  <c r="AW451" i="1" s="1"/>
  <c r="AH451" i="1"/>
  <c r="AV451" i="1" s="1"/>
  <c r="AG451" i="1"/>
  <c r="AE451" i="1"/>
  <c r="AS451" i="1" s="1"/>
  <c r="AD451" i="1"/>
  <c r="AR451" i="1" s="1"/>
  <c r="AC451" i="1"/>
  <c r="AQ451" i="1" s="1"/>
  <c r="AB451" i="1"/>
  <c r="AP451" i="1" s="1"/>
  <c r="AA451" i="1"/>
  <c r="AN450" i="1"/>
  <c r="AK450" i="1"/>
  <c r="AI450" i="1"/>
  <c r="AW450" i="1" s="1"/>
  <c r="AH450" i="1"/>
  <c r="AV450" i="1" s="1"/>
  <c r="AG450" i="1"/>
  <c r="AE450" i="1"/>
  <c r="AS450" i="1" s="1"/>
  <c r="AD450" i="1"/>
  <c r="AR450" i="1" s="1"/>
  <c r="AC450" i="1"/>
  <c r="AQ450" i="1" s="1"/>
  <c r="AB450" i="1"/>
  <c r="AP450" i="1" s="1"/>
  <c r="AA450" i="1"/>
  <c r="AN449" i="1"/>
  <c r="AK449" i="1"/>
  <c r="AI449" i="1"/>
  <c r="AW449" i="1" s="1"/>
  <c r="AH449" i="1"/>
  <c r="AV449" i="1" s="1"/>
  <c r="AG449" i="1"/>
  <c r="AE449" i="1"/>
  <c r="AS449" i="1" s="1"/>
  <c r="AD449" i="1"/>
  <c r="AR449" i="1" s="1"/>
  <c r="AC449" i="1"/>
  <c r="AQ449" i="1" s="1"/>
  <c r="AB449" i="1"/>
  <c r="AP449" i="1" s="1"/>
  <c r="AA449" i="1"/>
  <c r="AN448" i="1"/>
  <c r="AK448" i="1"/>
  <c r="AI448" i="1"/>
  <c r="AW448" i="1" s="1"/>
  <c r="AH448" i="1"/>
  <c r="AV448" i="1" s="1"/>
  <c r="AG448" i="1"/>
  <c r="AE448" i="1"/>
  <c r="AS448" i="1" s="1"/>
  <c r="AD448" i="1"/>
  <c r="AR448" i="1" s="1"/>
  <c r="AC448" i="1"/>
  <c r="AQ448" i="1" s="1"/>
  <c r="AB448" i="1"/>
  <c r="AP448" i="1" s="1"/>
  <c r="AA448" i="1"/>
  <c r="AN447" i="1"/>
  <c r="AK447" i="1"/>
  <c r="AI447" i="1"/>
  <c r="AW447" i="1" s="1"/>
  <c r="AH447" i="1"/>
  <c r="AV447" i="1" s="1"/>
  <c r="AG447" i="1"/>
  <c r="AE447" i="1"/>
  <c r="AS447" i="1" s="1"/>
  <c r="AD447" i="1"/>
  <c r="AR447" i="1" s="1"/>
  <c r="AC447" i="1"/>
  <c r="AQ447" i="1" s="1"/>
  <c r="AB447" i="1"/>
  <c r="AP447" i="1" s="1"/>
  <c r="AA447" i="1"/>
  <c r="AN446" i="1"/>
  <c r="AK446" i="1"/>
  <c r="AI446" i="1"/>
  <c r="AW446" i="1" s="1"/>
  <c r="AH446" i="1"/>
  <c r="AV446" i="1" s="1"/>
  <c r="AG446" i="1"/>
  <c r="AE446" i="1"/>
  <c r="AS446" i="1" s="1"/>
  <c r="AD446" i="1"/>
  <c r="AR446" i="1" s="1"/>
  <c r="AC446" i="1"/>
  <c r="AQ446" i="1" s="1"/>
  <c r="AB446" i="1"/>
  <c r="AP446" i="1" s="1"/>
  <c r="AA446" i="1"/>
  <c r="AN445" i="1"/>
  <c r="AK445" i="1"/>
  <c r="AI445" i="1"/>
  <c r="AW445" i="1" s="1"/>
  <c r="AH445" i="1"/>
  <c r="AV445" i="1" s="1"/>
  <c r="AG445" i="1"/>
  <c r="AE445" i="1"/>
  <c r="AS445" i="1" s="1"/>
  <c r="AD445" i="1"/>
  <c r="AR445" i="1" s="1"/>
  <c r="AC445" i="1"/>
  <c r="AQ445" i="1" s="1"/>
  <c r="AB445" i="1"/>
  <c r="AP445" i="1" s="1"/>
  <c r="AA445" i="1"/>
  <c r="AN444" i="1"/>
  <c r="AK444" i="1"/>
  <c r="AI444" i="1"/>
  <c r="AW444" i="1" s="1"/>
  <c r="AH444" i="1"/>
  <c r="AV444" i="1" s="1"/>
  <c r="AG444" i="1"/>
  <c r="AE444" i="1"/>
  <c r="AS444" i="1" s="1"/>
  <c r="AD444" i="1"/>
  <c r="AR444" i="1" s="1"/>
  <c r="AC444" i="1"/>
  <c r="AQ444" i="1" s="1"/>
  <c r="AB444" i="1"/>
  <c r="AP444" i="1" s="1"/>
  <c r="AA444" i="1"/>
  <c r="AN443" i="1"/>
  <c r="AK443" i="1"/>
  <c r="AI443" i="1"/>
  <c r="AW443" i="1" s="1"/>
  <c r="AH443" i="1"/>
  <c r="AV443" i="1" s="1"/>
  <c r="AG443" i="1"/>
  <c r="AE443" i="1"/>
  <c r="AS443" i="1" s="1"/>
  <c r="AD443" i="1"/>
  <c r="AR443" i="1" s="1"/>
  <c r="AC443" i="1"/>
  <c r="AQ443" i="1" s="1"/>
  <c r="AB443" i="1"/>
  <c r="AP443" i="1" s="1"/>
  <c r="AA443" i="1"/>
  <c r="AN442" i="1"/>
  <c r="AK442" i="1"/>
  <c r="AI442" i="1"/>
  <c r="AW442" i="1" s="1"/>
  <c r="AH442" i="1"/>
  <c r="AV442" i="1" s="1"/>
  <c r="AG442" i="1"/>
  <c r="AE442" i="1"/>
  <c r="AS442" i="1" s="1"/>
  <c r="AD442" i="1"/>
  <c r="AR442" i="1" s="1"/>
  <c r="AC442" i="1"/>
  <c r="AQ442" i="1" s="1"/>
  <c r="AB442" i="1"/>
  <c r="AP442" i="1" s="1"/>
  <c r="AA442" i="1"/>
  <c r="AN441" i="1"/>
  <c r="AK441" i="1"/>
  <c r="AI441" i="1"/>
  <c r="AW441" i="1" s="1"/>
  <c r="AH441" i="1"/>
  <c r="AV441" i="1" s="1"/>
  <c r="AG441" i="1"/>
  <c r="AE441" i="1"/>
  <c r="AS441" i="1" s="1"/>
  <c r="AD441" i="1"/>
  <c r="AR441" i="1" s="1"/>
  <c r="AC441" i="1"/>
  <c r="AQ441" i="1" s="1"/>
  <c r="AB441" i="1"/>
  <c r="AP441" i="1" s="1"/>
  <c r="AA441" i="1"/>
  <c r="AN440" i="1"/>
  <c r="AK440" i="1"/>
  <c r="AI440" i="1"/>
  <c r="AW440" i="1" s="1"/>
  <c r="AH440" i="1"/>
  <c r="AV440" i="1" s="1"/>
  <c r="AG440" i="1"/>
  <c r="AE440" i="1"/>
  <c r="AS440" i="1" s="1"/>
  <c r="AD440" i="1"/>
  <c r="AR440" i="1" s="1"/>
  <c r="AC440" i="1"/>
  <c r="AQ440" i="1" s="1"/>
  <c r="AB440" i="1"/>
  <c r="AP440" i="1" s="1"/>
  <c r="AA440" i="1"/>
  <c r="AN439" i="1"/>
  <c r="AK439" i="1"/>
  <c r="AI439" i="1"/>
  <c r="AW439" i="1" s="1"/>
  <c r="AH439" i="1"/>
  <c r="AV439" i="1" s="1"/>
  <c r="AG439" i="1"/>
  <c r="AE439" i="1"/>
  <c r="AS439" i="1" s="1"/>
  <c r="AD439" i="1"/>
  <c r="AR439" i="1" s="1"/>
  <c r="AC439" i="1"/>
  <c r="AQ439" i="1" s="1"/>
  <c r="AB439" i="1"/>
  <c r="AP439" i="1" s="1"/>
  <c r="AA439" i="1"/>
  <c r="AN438" i="1"/>
  <c r="AK438" i="1"/>
  <c r="AI438" i="1"/>
  <c r="AW438" i="1" s="1"/>
  <c r="AH438" i="1"/>
  <c r="AV438" i="1" s="1"/>
  <c r="AG438" i="1"/>
  <c r="AE438" i="1"/>
  <c r="AS438" i="1" s="1"/>
  <c r="AD438" i="1"/>
  <c r="AR438" i="1" s="1"/>
  <c r="AC438" i="1"/>
  <c r="AQ438" i="1" s="1"/>
  <c r="AB438" i="1"/>
  <c r="AP438" i="1" s="1"/>
  <c r="AA438" i="1"/>
  <c r="AN437" i="1"/>
  <c r="AK437" i="1"/>
  <c r="AI437" i="1"/>
  <c r="AW437" i="1" s="1"/>
  <c r="AH437" i="1"/>
  <c r="AV437" i="1" s="1"/>
  <c r="AG437" i="1"/>
  <c r="AE437" i="1"/>
  <c r="AS437" i="1" s="1"/>
  <c r="AD437" i="1"/>
  <c r="AR437" i="1" s="1"/>
  <c r="AC437" i="1"/>
  <c r="AQ437" i="1" s="1"/>
  <c r="AB437" i="1"/>
  <c r="AP437" i="1" s="1"/>
  <c r="AA437" i="1"/>
  <c r="AN436" i="1"/>
  <c r="AK436" i="1"/>
  <c r="AI436" i="1"/>
  <c r="AW436" i="1" s="1"/>
  <c r="AH436" i="1"/>
  <c r="AV436" i="1" s="1"/>
  <c r="AG436" i="1"/>
  <c r="AE436" i="1"/>
  <c r="AS436" i="1" s="1"/>
  <c r="AD436" i="1"/>
  <c r="AR436" i="1" s="1"/>
  <c r="AC436" i="1"/>
  <c r="AQ436" i="1" s="1"/>
  <c r="AB436" i="1"/>
  <c r="AP436" i="1" s="1"/>
  <c r="AA436" i="1"/>
  <c r="AN435" i="1"/>
  <c r="AK435" i="1"/>
  <c r="AI435" i="1"/>
  <c r="AW435" i="1" s="1"/>
  <c r="AH435" i="1"/>
  <c r="AV435" i="1" s="1"/>
  <c r="AG435" i="1"/>
  <c r="AE435" i="1"/>
  <c r="AS435" i="1" s="1"/>
  <c r="AD435" i="1"/>
  <c r="AR435" i="1" s="1"/>
  <c r="AC435" i="1"/>
  <c r="AQ435" i="1" s="1"/>
  <c r="AB435" i="1"/>
  <c r="AP435" i="1" s="1"/>
  <c r="AA435" i="1"/>
  <c r="AN434" i="1"/>
  <c r="AK434" i="1"/>
  <c r="AI434" i="1"/>
  <c r="AW434" i="1" s="1"/>
  <c r="AH434" i="1"/>
  <c r="AV434" i="1" s="1"/>
  <c r="AG434" i="1"/>
  <c r="AE434" i="1"/>
  <c r="AS434" i="1" s="1"/>
  <c r="AD434" i="1"/>
  <c r="AR434" i="1" s="1"/>
  <c r="AC434" i="1"/>
  <c r="AQ434" i="1" s="1"/>
  <c r="AB434" i="1"/>
  <c r="AP434" i="1" s="1"/>
  <c r="AA434" i="1"/>
  <c r="AN433" i="1"/>
  <c r="AK433" i="1"/>
  <c r="AI433" i="1"/>
  <c r="AW433" i="1" s="1"/>
  <c r="AH433" i="1"/>
  <c r="AV433" i="1" s="1"/>
  <c r="AG433" i="1"/>
  <c r="AE433" i="1"/>
  <c r="AS433" i="1" s="1"/>
  <c r="AD433" i="1"/>
  <c r="AR433" i="1" s="1"/>
  <c r="AC433" i="1"/>
  <c r="AQ433" i="1" s="1"/>
  <c r="AB433" i="1"/>
  <c r="AP433" i="1" s="1"/>
  <c r="AA433" i="1"/>
  <c r="AN432" i="1"/>
  <c r="AK432" i="1"/>
  <c r="AI432" i="1"/>
  <c r="AW432" i="1" s="1"/>
  <c r="AH432" i="1"/>
  <c r="AV432" i="1" s="1"/>
  <c r="AG432" i="1"/>
  <c r="AE432" i="1"/>
  <c r="AS432" i="1" s="1"/>
  <c r="AD432" i="1"/>
  <c r="AR432" i="1" s="1"/>
  <c r="AC432" i="1"/>
  <c r="AQ432" i="1" s="1"/>
  <c r="AB432" i="1"/>
  <c r="AP432" i="1" s="1"/>
  <c r="AA432" i="1"/>
  <c r="AN431" i="1"/>
  <c r="AK431" i="1"/>
  <c r="AI431" i="1"/>
  <c r="AW431" i="1" s="1"/>
  <c r="AH431" i="1"/>
  <c r="AV431" i="1" s="1"/>
  <c r="AG431" i="1"/>
  <c r="AE431" i="1"/>
  <c r="AS431" i="1" s="1"/>
  <c r="AD431" i="1"/>
  <c r="AR431" i="1" s="1"/>
  <c r="AC431" i="1"/>
  <c r="AQ431" i="1" s="1"/>
  <c r="AB431" i="1"/>
  <c r="AP431" i="1" s="1"/>
  <c r="AA431" i="1"/>
  <c r="AN430" i="1"/>
  <c r="AK430" i="1"/>
  <c r="AI430" i="1"/>
  <c r="AW430" i="1" s="1"/>
  <c r="AH430" i="1"/>
  <c r="AV430" i="1" s="1"/>
  <c r="AG430" i="1"/>
  <c r="AE430" i="1"/>
  <c r="AS430" i="1" s="1"/>
  <c r="AD430" i="1"/>
  <c r="AR430" i="1" s="1"/>
  <c r="AC430" i="1"/>
  <c r="AQ430" i="1" s="1"/>
  <c r="AB430" i="1"/>
  <c r="AP430" i="1" s="1"/>
  <c r="AA430" i="1"/>
  <c r="AN429" i="1"/>
  <c r="AK429" i="1"/>
  <c r="AI429" i="1"/>
  <c r="AW429" i="1" s="1"/>
  <c r="AH429" i="1"/>
  <c r="AV429" i="1" s="1"/>
  <c r="AG429" i="1"/>
  <c r="AE429" i="1"/>
  <c r="AS429" i="1" s="1"/>
  <c r="AD429" i="1"/>
  <c r="AR429" i="1" s="1"/>
  <c r="AC429" i="1"/>
  <c r="AQ429" i="1" s="1"/>
  <c r="AB429" i="1"/>
  <c r="AP429" i="1" s="1"/>
  <c r="AA429" i="1"/>
  <c r="AN428" i="1"/>
  <c r="AK428" i="1"/>
  <c r="AI428" i="1"/>
  <c r="AW428" i="1" s="1"/>
  <c r="AH428" i="1"/>
  <c r="AV428" i="1" s="1"/>
  <c r="AG428" i="1"/>
  <c r="AE428" i="1"/>
  <c r="AS428" i="1" s="1"/>
  <c r="AD428" i="1"/>
  <c r="AR428" i="1" s="1"/>
  <c r="AC428" i="1"/>
  <c r="AQ428" i="1" s="1"/>
  <c r="AB428" i="1"/>
  <c r="AP428" i="1" s="1"/>
  <c r="AA428" i="1"/>
  <c r="AN427" i="1"/>
  <c r="AK427" i="1"/>
  <c r="AI427" i="1"/>
  <c r="AW427" i="1" s="1"/>
  <c r="AH427" i="1"/>
  <c r="AV427" i="1" s="1"/>
  <c r="AG427" i="1"/>
  <c r="AE427" i="1"/>
  <c r="AS427" i="1" s="1"/>
  <c r="AD427" i="1"/>
  <c r="AR427" i="1" s="1"/>
  <c r="AC427" i="1"/>
  <c r="AQ427" i="1" s="1"/>
  <c r="AB427" i="1"/>
  <c r="AP427" i="1" s="1"/>
  <c r="AA427" i="1"/>
  <c r="AN426" i="1"/>
  <c r="AK426" i="1"/>
  <c r="AI426" i="1"/>
  <c r="AW426" i="1" s="1"/>
  <c r="AH426" i="1"/>
  <c r="AV426" i="1" s="1"/>
  <c r="AG426" i="1"/>
  <c r="AE426" i="1"/>
  <c r="AS426" i="1" s="1"/>
  <c r="AD426" i="1"/>
  <c r="AR426" i="1" s="1"/>
  <c r="AC426" i="1"/>
  <c r="AQ426" i="1" s="1"/>
  <c r="AB426" i="1"/>
  <c r="AP426" i="1" s="1"/>
  <c r="AA426" i="1"/>
  <c r="AN425" i="1"/>
  <c r="AK425" i="1"/>
  <c r="AI425" i="1"/>
  <c r="AW425" i="1" s="1"/>
  <c r="AH425" i="1"/>
  <c r="AV425" i="1" s="1"/>
  <c r="AG425" i="1"/>
  <c r="AE425" i="1"/>
  <c r="AS425" i="1" s="1"/>
  <c r="AD425" i="1"/>
  <c r="AR425" i="1" s="1"/>
  <c r="AC425" i="1"/>
  <c r="AQ425" i="1" s="1"/>
  <c r="AB425" i="1"/>
  <c r="AP425" i="1" s="1"/>
  <c r="AA425" i="1"/>
  <c r="AN424" i="1"/>
  <c r="AK424" i="1"/>
  <c r="AI424" i="1"/>
  <c r="AW424" i="1" s="1"/>
  <c r="AH424" i="1"/>
  <c r="AV424" i="1" s="1"/>
  <c r="AG424" i="1"/>
  <c r="AE424" i="1"/>
  <c r="AS424" i="1" s="1"/>
  <c r="AD424" i="1"/>
  <c r="AR424" i="1" s="1"/>
  <c r="AC424" i="1"/>
  <c r="AQ424" i="1" s="1"/>
  <c r="AB424" i="1"/>
  <c r="AP424" i="1" s="1"/>
  <c r="AA424" i="1"/>
  <c r="AN423" i="1"/>
  <c r="AK423" i="1"/>
  <c r="AI423" i="1"/>
  <c r="AW423" i="1" s="1"/>
  <c r="AH423" i="1"/>
  <c r="AV423" i="1" s="1"/>
  <c r="AG423" i="1"/>
  <c r="AE423" i="1"/>
  <c r="AS423" i="1" s="1"/>
  <c r="AD423" i="1"/>
  <c r="AR423" i="1" s="1"/>
  <c r="AC423" i="1"/>
  <c r="AQ423" i="1" s="1"/>
  <c r="AB423" i="1"/>
  <c r="AP423" i="1" s="1"/>
  <c r="AA423" i="1"/>
  <c r="AN422" i="1"/>
  <c r="AK422" i="1"/>
  <c r="AI422" i="1"/>
  <c r="AW422" i="1" s="1"/>
  <c r="AH422" i="1"/>
  <c r="AV422" i="1" s="1"/>
  <c r="AG422" i="1"/>
  <c r="AE422" i="1"/>
  <c r="AS422" i="1" s="1"/>
  <c r="AD422" i="1"/>
  <c r="AR422" i="1" s="1"/>
  <c r="AC422" i="1"/>
  <c r="AQ422" i="1" s="1"/>
  <c r="AB422" i="1"/>
  <c r="AP422" i="1" s="1"/>
  <c r="AA422" i="1"/>
  <c r="AN421" i="1"/>
  <c r="AK421" i="1"/>
  <c r="AI421" i="1"/>
  <c r="AW421" i="1" s="1"/>
  <c r="AH421" i="1"/>
  <c r="AV421" i="1" s="1"/>
  <c r="AG421" i="1"/>
  <c r="AE421" i="1"/>
  <c r="AS421" i="1" s="1"/>
  <c r="AD421" i="1"/>
  <c r="AR421" i="1" s="1"/>
  <c r="AC421" i="1"/>
  <c r="AQ421" i="1" s="1"/>
  <c r="AB421" i="1"/>
  <c r="AP421" i="1" s="1"/>
  <c r="AA421" i="1"/>
  <c r="AN420" i="1"/>
  <c r="AK420" i="1"/>
  <c r="AI420" i="1"/>
  <c r="AW420" i="1" s="1"/>
  <c r="AH420" i="1"/>
  <c r="AV420" i="1" s="1"/>
  <c r="AG420" i="1"/>
  <c r="AE420" i="1"/>
  <c r="AS420" i="1" s="1"/>
  <c r="AD420" i="1"/>
  <c r="AR420" i="1" s="1"/>
  <c r="AC420" i="1"/>
  <c r="AQ420" i="1" s="1"/>
  <c r="AB420" i="1"/>
  <c r="AP420" i="1" s="1"/>
  <c r="AA420" i="1"/>
  <c r="AN419" i="1"/>
  <c r="AK419" i="1"/>
  <c r="AI419" i="1"/>
  <c r="AW419" i="1" s="1"/>
  <c r="AH419" i="1"/>
  <c r="AV419" i="1" s="1"/>
  <c r="AG419" i="1"/>
  <c r="AE419" i="1"/>
  <c r="AS419" i="1" s="1"/>
  <c r="AD419" i="1"/>
  <c r="AR419" i="1" s="1"/>
  <c r="AC419" i="1"/>
  <c r="AQ419" i="1" s="1"/>
  <c r="AB419" i="1"/>
  <c r="AP419" i="1" s="1"/>
  <c r="AA419" i="1"/>
  <c r="AN418" i="1"/>
  <c r="AK418" i="1"/>
  <c r="AI418" i="1"/>
  <c r="AW418" i="1" s="1"/>
  <c r="AH418" i="1"/>
  <c r="AV418" i="1" s="1"/>
  <c r="AG418" i="1"/>
  <c r="AE418" i="1"/>
  <c r="AS418" i="1" s="1"/>
  <c r="AD418" i="1"/>
  <c r="AR418" i="1" s="1"/>
  <c r="AC418" i="1"/>
  <c r="AQ418" i="1" s="1"/>
  <c r="AB418" i="1"/>
  <c r="AP418" i="1" s="1"/>
  <c r="AA418" i="1"/>
  <c r="AN417" i="1"/>
  <c r="AK417" i="1"/>
  <c r="AI417" i="1"/>
  <c r="AW417" i="1" s="1"/>
  <c r="AH417" i="1"/>
  <c r="AV417" i="1" s="1"/>
  <c r="AG417" i="1"/>
  <c r="AE417" i="1"/>
  <c r="AS417" i="1" s="1"/>
  <c r="AD417" i="1"/>
  <c r="AR417" i="1" s="1"/>
  <c r="AC417" i="1"/>
  <c r="AQ417" i="1" s="1"/>
  <c r="AB417" i="1"/>
  <c r="AP417" i="1" s="1"/>
  <c r="AA417" i="1"/>
  <c r="AN416" i="1"/>
  <c r="AK416" i="1"/>
  <c r="AI416" i="1"/>
  <c r="AW416" i="1" s="1"/>
  <c r="AH416" i="1"/>
  <c r="AV416" i="1" s="1"/>
  <c r="AG416" i="1"/>
  <c r="AE416" i="1"/>
  <c r="AS416" i="1" s="1"/>
  <c r="AD416" i="1"/>
  <c r="AR416" i="1" s="1"/>
  <c r="AC416" i="1"/>
  <c r="AQ416" i="1" s="1"/>
  <c r="AB416" i="1"/>
  <c r="AP416" i="1" s="1"/>
  <c r="AA416" i="1"/>
  <c r="AN415" i="1"/>
  <c r="AK415" i="1"/>
  <c r="AI415" i="1"/>
  <c r="AW415" i="1" s="1"/>
  <c r="AH415" i="1"/>
  <c r="AV415" i="1" s="1"/>
  <c r="AG415" i="1"/>
  <c r="AE415" i="1"/>
  <c r="AS415" i="1" s="1"/>
  <c r="AD415" i="1"/>
  <c r="AR415" i="1" s="1"/>
  <c r="AC415" i="1"/>
  <c r="AQ415" i="1" s="1"/>
  <c r="AB415" i="1"/>
  <c r="AP415" i="1" s="1"/>
  <c r="AA415" i="1"/>
  <c r="AN414" i="1"/>
  <c r="AK414" i="1"/>
  <c r="AI414" i="1"/>
  <c r="AW414" i="1" s="1"/>
  <c r="AH414" i="1"/>
  <c r="AV414" i="1" s="1"/>
  <c r="AG414" i="1"/>
  <c r="AE414" i="1"/>
  <c r="AS414" i="1" s="1"/>
  <c r="AD414" i="1"/>
  <c r="AR414" i="1" s="1"/>
  <c r="AC414" i="1"/>
  <c r="AQ414" i="1" s="1"/>
  <c r="AB414" i="1"/>
  <c r="AP414" i="1" s="1"/>
  <c r="AA414" i="1"/>
  <c r="AN413" i="1"/>
  <c r="AK413" i="1"/>
  <c r="AI413" i="1"/>
  <c r="AW413" i="1" s="1"/>
  <c r="AH413" i="1"/>
  <c r="AV413" i="1" s="1"/>
  <c r="AG413" i="1"/>
  <c r="AE413" i="1"/>
  <c r="AS413" i="1" s="1"/>
  <c r="AD413" i="1"/>
  <c r="AR413" i="1" s="1"/>
  <c r="AC413" i="1"/>
  <c r="AQ413" i="1" s="1"/>
  <c r="AB413" i="1"/>
  <c r="AP413" i="1" s="1"/>
  <c r="AA413" i="1"/>
  <c r="AN412" i="1"/>
  <c r="AK412" i="1"/>
  <c r="AI412" i="1"/>
  <c r="AW412" i="1" s="1"/>
  <c r="AH412" i="1"/>
  <c r="AV412" i="1" s="1"/>
  <c r="AG412" i="1"/>
  <c r="AE412" i="1"/>
  <c r="AS412" i="1" s="1"/>
  <c r="AD412" i="1"/>
  <c r="AR412" i="1" s="1"/>
  <c r="AC412" i="1"/>
  <c r="AQ412" i="1" s="1"/>
  <c r="AB412" i="1"/>
  <c r="AP412" i="1" s="1"/>
  <c r="AA412" i="1"/>
  <c r="AN411" i="1"/>
  <c r="AK411" i="1"/>
  <c r="AI411" i="1"/>
  <c r="AW411" i="1" s="1"/>
  <c r="AH411" i="1"/>
  <c r="AV411" i="1" s="1"/>
  <c r="AG411" i="1"/>
  <c r="AE411" i="1"/>
  <c r="AS411" i="1" s="1"/>
  <c r="AD411" i="1"/>
  <c r="AR411" i="1" s="1"/>
  <c r="AC411" i="1"/>
  <c r="AQ411" i="1" s="1"/>
  <c r="AB411" i="1"/>
  <c r="AP411" i="1" s="1"/>
  <c r="AA411" i="1"/>
  <c r="AN410" i="1"/>
  <c r="AK410" i="1"/>
  <c r="AI410" i="1"/>
  <c r="AW410" i="1" s="1"/>
  <c r="AH410" i="1"/>
  <c r="AV410" i="1" s="1"/>
  <c r="AG410" i="1"/>
  <c r="AE410" i="1"/>
  <c r="AS410" i="1" s="1"/>
  <c r="AD410" i="1"/>
  <c r="AR410" i="1" s="1"/>
  <c r="AC410" i="1"/>
  <c r="AQ410" i="1" s="1"/>
  <c r="AB410" i="1"/>
  <c r="AP410" i="1" s="1"/>
  <c r="AA410" i="1"/>
  <c r="AN409" i="1"/>
  <c r="AK409" i="1"/>
  <c r="AI409" i="1"/>
  <c r="AW409" i="1" s="1"/>
  <c r="AH409" i="1"/>
  <c r="AV409" i="1" s="1"/>
  <c r="AG409" i="1"/>
  <c r="AE409" i="1"/>
  <c r="AS409" i="1" s="1"/>
  <c r="AD409" i="1"/>
  <c r="AR409" i="1" s="1"/>
  <c r="AC409" i="1"/>
  <c r="AQ409" i="1" s="1"/>
  <c r="AB409" i="1"/>
  <c r="AP409" i="1" s="1"/>
  <c r="AA409" i="1"/>
  <c r="AN408" i="1"/>
  <c r="AK408" i="1"/>
  <c r="AI408" i="1"/>
  <c r="AW408" i="1" s="1"/>
  <c r="AH408" i="1"/>
  <c r="AV408" i="1" s="1"/>
  <c r="AG408" i="1"/>
  <c r="AE408" i="1"/>
  <c r="AS408" i="1" s="1"/>
  <c r="AD408" i="1"/>
  <c r="AR408" i="1" s="1"/>
  <c r="AC408" i="1"/>
  <c r="AQ408" i="1" s="1"/>
  <c r="AB408" i="1"/>
  <c r="AP408" i="1" s="1"/>
  <c r="AA408" i="1"/>
  <c r="AN407" i="1"/>
  <c r="AK407" i="1"/>
  <c r="AI407" i="1"/>
  <c r="AW407" i="1" s="1"/>
  <c r="AH407" i="1"/>
  <c r="AV407" i="1" s="1"/>
  <c r="AG407" i="1"/>
  <c r="AE407" i="1"/>
  <c r="AS407" i="1" s="1"/>
  <c r="AD407" i="1"/>
  <c r="AR407" i="1" s="1"/>
  <c r="AC407" i="1"/>
  <c r="AQ407" i="1" s="1"/>
  <c r="AB407" i="1"/>
  <c r="AP407" i="1" s="1"/>
  <c r="AA407" i="1"/>
  <c r="AN406" i="1"/>
  <c r="AK406" i="1"/>
  <c r="AI406" i="1"/>
  <c r="AW406" i="1" s="1"/>
  <c r="AH406" i="1"/>
  <c r="AV406" i="1" s="1"/>
  <c r="AG406" i="1"/>
  <c r="AE406" i="1"/>
  <c r="AS406" i="1" s="1"/>
  <c r="AD406" i="1"/>
  <c r="AR406" i="1" s="1"/>
  <c r="AC406" i="1"/>
  <c r="AQ406" i="1" s="1"/>
  <c r="AB406" i="1"/>
  <c r="AP406" i="1" s="1"/>
  <c r="AA406" i="1"/>
  <c r="AN405" i="1"/>
  <c r="AK405" i="1"/>
  <c r="AI405" i="1"/>
  <c r="AW405" i="1" s="1"/>
  <c r="AH405" i="1"/>
  <c r="AV405" i="1" s="1"/>
  <c r="AG405" i="1"/>
  <c r="AE405" i="1"/>
  <c r="AS405" i="1" s="1"/>
  <c r="AD405" i="1"/>
  <c r="AR405" i="1" s="1"/>
  <c r="AC405" i="1"/>
  <c r="AQ405" i="1" s="1"/>
  <c r="AB405" i="1"/>
  <c r="AP405" i="1" s="1"/>
  <c r="AA405" i="1"/>
  <c r="AN404" i="1"/>
  <c r="AK404" i="1"/>
  <c r="AI404" i="1"/>
  <c r="AW404" i="1" s="1"/>
  <c r="AH404" i="1"/>
  <c r="AV404" i="1" s="1"/>
  <c r="AG404" i="1"/>
  <c r="AE404" i="1"/>
  <c r="AS404" i="1" s="1"/>
  <c r="AD404" i="1"/>
  <c r="AR404" i="1" s="1"/>
  <c r="AC404" i="1"/>
  <c r="AQ404" i="1" s="1"/>
  <c r="AB404" i="1"/>
  <c r="AP404" i="1" s="1"/>
  <c r="AA404" i="1"/>
  <c r="AN403" i="1"/>
  <c r="AK403" i="1"/>
  <c r="AI403" i="1"/>
  <c r="AW403" i="1" s="1"/>
  <c r="AH403" i="1"/>
  <c r="AV403" i="1" s="1"/>
  <c r="AG403" i="1"/>
  <c r="AE403" i="1"/>
  <c r="AS403" i="1" s="1"/>
  <c r="AD403" i="1"/>
  <c r="AR403" i="1" s="1"/>
  <c r="AC403" i="1"/>
  <c r="AQ403" i="1" s="1"/>
  <c r="AB403" i="1"/>
  <c r="AP403" i="1" s="1"/>
  <c r="AA403" i="1"/>
  <c r="AN402" i="1"/>
  <c r="AK402" i="1"/>
  <c r="AI402" i="1"/>
  <c r="AW402" i="1" s="1"/>
  <c r="AH402" i="1"/>
  <c r="AV402" i="1" s="1"/>
  <c r="AG402" i="1"/>
  <c r="AE402" i="1"/>
  <c r="AS402" i="1" s="1"/>
  <c r="AD402" i="1"/>
  <c r="AR402" i="1" s="1"/>
  <c r="AC402" i="1"/>
  <c r="AQ402" i="1" s="1"/>
  <c r="AB402" i="1"/>
  <c r="AP402" i="1" s="1"/>
  <c r="AA402" i="1"/>
  <c r="AN401" i="1"/>
  <c r="AK401" i="1"/>
  <c r="AI401" i="1"/>
  <c r="AW401" i="1" s="1"/>
  <c r="AH401" i="1"/>
  <c r="AV401" i="1" s="1"/>
  <c r="AG401" i="1"/>
  <c r="AE401" i="1"/>
  <c r="AS401" i="1" s="1"/>
  <c r="AD401" i="1"/>
  <c r="AR401" i="1" s="1"/>
  <c r="AC401" i="1"/>
  <c r="AQ401" i="1" s="1"/>
  <c r="AB401" i="1"/>
  <c r="AP401" i="1" s="1"/>
  <c r="AA401" i="1"/>
  <c r="AN400" i="1"/>
  <c r="AK400" i="1"/>
  <c r="AI400" i="1"/>
  <c r="AW400" i="1" s="1"/>
  <c r="AH400" i="1"/>
  <c r="AV400" i="1" s="1"/>
  <c r="AG400" i="1"/>
  <c r="AE400" i="1"/>
  <c r="AS400" i="1" s="1"/>
  <c r="AD400" i="1"/>
  <c r="AR400" i="1" s="1"/>
  <c r="AC400" i="1"/>
  <c r="AQ400" i="1" s="1"/>
  <c r="AB400" i="1"/>
  <c r="AP400" i="1" s="1"/>
  <c r="AA400" i="1"/>
  <c r="AN399" i="1"/>
  <c r="AK399" i="1"/>
  <c r="AI399" i="1"/>
  <c r="AW399" i="1" s="1"/>
  <c r="AH399" i="1"/>
  <c r="AV399" i="1" s="1"/>
  <c r="AG399" i="1"/>
  <c r="AE399" i="1"/>
  <c r="AS399" i="1" s="1"/>
  <c r="AD399" i="1"/>
  <c r="AR399" i="1" s="1"/>
  <c r="AC399" i="1"/>
  <c r="AQ399" i="1" s="1"/>
  <c r="AB399" i="1"/>
  <c r="AP399" i="1" s="1"/>
  <c r="AA399" i="1"/>
  <c r="AN398" i="1"/>
  <c r="AK398" i="1"/>
  <c r="AI398" i="1"/>
  <c r="AW398" i="1" s="1"/>
  <c r="AH398" i="1"/>
  <c r="AV398" i="1" s="1"/>
  <c r="AG398" i="1"/>
  <c r="AE398" i="1"/>
  <c r="AS398" i="1" s="1"/>
  <c r="AD398" i="1"/>
  <c r="AR398" i="1" s="1"/>
  <c r="AC398" i="1"/>
  <c r="AQ398" i="1" s="1"/>
  <c r="AB398" i="1"/>
  <c r="AP398" i="1" s="1"/>
  <c r="AA398" i="1"/>
  <c r="AN397" i="1"/>
  <c r="AK397" i="1"/>
  <c r="AI397" i="1"/>
  <c r="AW397" i="1" s="1"/>
  <c r="AH397" i="1"/>
  <c r="AV397" i="1" s="1"/>
  <c r="AG397" i="1"/>
  <c r="AE397" i="1"/>
  <c r="AS397" i="1" s="1"/>
  <c r="AD397" i="1"/>
  <c r="AR397" i="1" s="1"/>
  <c r="AC397" i="1"/>
  <c r="AQ397" i="1" s="1"/>
  <c r="AB397" i="1"/>
  <c r="AP397" i="1" s="1"/>
  <c r="AA397" i="1"/>
  <c r="AN396" i="1"/>
  <c r="AK396" i="1"/>
  <c r="AI396" i="1"/>
  <c r="AW396" i="1" s="1"/>
  <c r="AH396" i="1"/>
  <c r="AV396" i="1" s="1"/>
  <c r="AG396" i="1"/>
  <c r="AE396" i="1"/>
  <c r="AS396" i="1" s="1"/>
  <c r="AD396" i="1"/>
  <c r="AR396" i="1" s="1"/>
  <c r="AC396" i="1"/>
  <c r="AQ396" i="1" s="1"/>
  <c r="AB396" i="1"/>
  <c r="AP396" i="1" s="1"/>
  <c r="AA396" i="1"/>
  <c r="AN395" i="1"/>
  <c r="AK395" i="1"/>
  <c r="AI395" i="1"/>
  <c r="AW395" i="1" s="1"/>
  <c r="AH395" i="1"/>
  <c r="AV395" i="1" s="1"/>
  <c r="AG395" i="1"/>
  <c r="AE395" i="1"/>
  <c r="AS395" i="1" s="1"/>
  <c r="AD395" i="1"/>
  <c r="AR395" i="1" s="1"/>
  <c r="AC395" i="1"/>
  <c r="AQ395" i="1" s="1"/>
  <c r="AB395" i="1"/>
  <c r="AP395" i="1" s="1"/>
  <c r="AA395" i="1"/>
  <c r="AN394" i="1"/>
  <c r="AK394" i="1"/>
  <c r="AI394" i="1"/>
  <c r="AW394" i="1" s="1"/>
  <c r="AH394" i="1"/>
  <c r="AV394" i="1" s="1"/>
  <c r="AG394" i="1"/>
  <c r="AE394" i="1"/>
  <c r="AS394" i="1" s="1"/>
  <c r="AD394" i="1"/>
  <c r="AR394" i="1" s="1"/>
  <c r="AC394" i="1"/>
  <c r="AQ394" i="1" s="1"/>
  <c r="AB394" i="1"/>
  <c r="AP394" i="1" s="1"/>
  <c r="AA394" i="1"/>
  <c r="AN393" i="1"/>
  <c r="AK393" i="1"/>
  <c r="AI393" i="1"/>
  <c r="AW393" i="1" s="1"/>
  <c r="AH393" i="1"/>
  <c r="AV393" i="1" s="1"/>
  <c r="AG393" i="1"/>
  <c r="AE393" i="1"/>
  <c r="AS393" i="1" s="1"/>
  <c r="AD393" i="1"/>
  <c r="AR393" i="1" s="1"/>
  <c r="AC393" i="1"/>
  <c r="AQ393" i="1" s="1"/>
  <c r="AB393" i="1"/>
  <c r="AP393" i="1" s="1"/>
  <c r="AA393" i="1"/>
  <c r="AN392" i="1"/>
  <c r="AK392" i="1"/>
  <c r="AI392" i="1"/>
  <c r="AW392" i="1" s="1"/>
  <c r="AH392" i="1"/>
  <c r="AV392" i="1" s="1"/>
  <c r="AG392" i="1"/>
  <c r="AE392" i="1"/>
  <c r="AS392" i="1" s="1"/>
  <c r="AD392" i="1"/>
  <c r="AR392" i="1" s="1"/>
  <c r="AC392" i="1"/>
  <c r="AQ392" i="1" s="1"/>
  <c r="AB392" i="1"/>
  <c r="AP392" i="1" s="1"/>
  <c r="AA392" i="1"/>
  <c r="AN391" i="1"/>
  <c r="AK391" i="1"/>
  <c r="AI391" i="1"/>
  <c r="AW391" i="1" s="1"/>
  <c r="AH391" i="1"/>
  <c r="AV391" i="1" s="1"/>
  <c r="AG391" i="1"/>
  <c r="AE391" i="1"/>
  <c r="AS391" i="1" s="1"/>
  <c r="AD391" i="1"/>
  <c r="AR391" i="1" s="1"/>
  <c r="AC391" i="1"/>
  <c r="AQ391" i="1" s="1"/>
  <c r="AB391" i="1"/>
  <c r="AP391" i="1" s="1"/>
  <c r="AA391" i="1"/>
  <c r="AN390" i="1"/>
  <c r="AK390" i="1"/>
  <c r="AI390" i="1"/>
  <c r="AW390" i="1" s="1"/>
  <c r="AH390" i="1"/>
  <c r="AV390" i="1" s="1"/>
  <c r="AG390" i="1"/>
  <c r="AE390" i="1"/>
  <c r="AS390" i="1" s="1"/>
  <c r="AD390" i="1"/>
  <c r="AR390" i="1" s="1"/>
  <c r="AC390" i="1"/>
  <c r="AQ390" i="1" s="1"/>
  <c r="AB390" i="1"/>
  <c r="AP390" i="1" s="1"/>
  <c r="AA390" i="1"/>
  <c r="AN389" i="1"/>
  <c r="AK389" i="1"/>
  <c r="AI389" i="1"/>
  <c r="AW389" i="1" s="1"/>
  <c r="AH389" i="1"/>
  <c r="AV389" i="1" s="1"/>
  <c r="AG389" i="1"/>
  <c r="AE389" i="1"/>
  <c r="AS389" i="1" s="1"/>
  <c r="AD389" i="1"/>
  <c r="AR389" i="1" s="1"/>
  <c r="AC389" i="1"/>
  <c r="AQ389" i="1" s="1"/>
  <c r="AB389" i="1"/>
  <c r="AP389" i="1" s="1"/>
  <c r="AA389" i="1"/>
  <c r="AN388" i="1"/>
  <c r="AK388" i="1"/>
  <c r="AI388" i="1"/>
  <c r="AW388" i="1" s="1"/>
  <c r="AH388" i="1"/>
  <c r="AV388" i="1" s="1"/>
  <c r="AG388" i="1"/>
  <c r="AE388" i="1"/>
  <c r="AS388" i="1" s="1"/>
  <c r="AD388" i="1"/>
  <c r="AR388" i="1" s="1"/>
  <c r="AC388" i="1"/>
  <c r="AQ388" i="1" s="1"/>
  <c r="AB388" i="1"/>
  <c r="AP388" i="1" s="1"/>
  <c r="AA388" i="1"/>
  <c r="AN387" i="1"/>
  <c r="AK387" i="1"/>
  <c r="AI387" i="1"/>
  <c r="AW387" i="1" s="1"/>
  <c r="AH387" i="1"/>
  <c r="AV387" i="1" s="1"/>
  <c r="AG387" i="1"/>
  <c r="AE387" i="1"/>
  <c r="AS387" i="1" s="1"/>
  <c r="AD387" i="1"/>
  <c r="AR387" i="1" s="1"/>
  <c r="AC387" i="1"/>
  <c r="AQ387" i="1" s="1"/>
  <c r="AB387" i="1"/>
  <c r="AP387" i="1" s="1"/>
  <c r="AA387" i="1"/>
  <c r="AN386" i="1"/>
  <c r="AK386" i="1"/>
  <c r="AI386" i="1"/>
  <c r="AW386" i="1" s="1"/>
  <c r="AH386" i="1"/>
  <c r="AV386" i="1" s="1"/>
  <c r="AG386" i="1"/>
  <c r="AE386" i="1"/>
  <c r="AS386" i="1" s="1"/>
  <c r="AD386" i="1"/>
  <c r="AR386" i="1" s="1"/>
  <c r="AC386" i="1"/>
  <c r="AQ386" i="1" s="1"/>
  <c r="AB386" i="1"/>
  <c r="AP386" i="1" s="1"/>
  <c r="AA386" i="1"/>
  <c r="AN385" i="1"/>
  <c r="AK385" i="1"/>
  <c r="AI385" i="1"/>
  <c r="AW385" i="1" s="1"/>
  <c r="AH385" i="1"/>
  <c r="AV385" i="1" s="1"/>
  <c r="AG385" i="1"/>
  <c r="AE385" i="1"/>
  <c r="AS385" i="1" s="1"/>
  <c r="AD385" i="1"/>
  <c r="AR385" i="1" s="1"/>
  <c r="AC385" i="1"/>
  <c r="AQ385" i="1" s="1"/>
  <c r="AB385" i="1"/>
  <c r="AP385" i="1" s="1"/>
  <c r="AA385" i="1"/>
  <c r="AN384" i="1"/>
  <c r="AK384" i="1"/>
  <c r="AI384" i="1"/>
  <c r="AW384" i="1" s="1"/>
  <c r="AH384" i="1"/>
  <c r="AV384" i="1" s="1"/>
  <c r="AG384" i="1"/>
  <c r="AE384" i="1"/>
  <c r="AS384" i="1" s="1"/>
  <c r="AD384" i="1"/>
  <c r="AR384" i="1" s="1"/>
  <c r="AC384" i="1"/>
  <c r="AQ384" i="1" s="1"/>
  <c r="AB384" i="1"/>
  <c r="AP384" i="1" s="1"/>
  <c r="AA384" i="1"/>
  <c r="AN383" i="1"/>
  <c r="AK383" i="1"/>
  <c r="AI383" i="1"/>
  <c r="AW383" i="1" s="1"/>
  <c r="AH383" i="1"/>
  <c r="AV383" i="1" s="1"/>
  <c r="AG383" i="1"/>
  <c r="AE383" i="1"/>
  <c r="AS383" i="1" s="1"/>
  <c r="AD383" i="1"/>
  <c r="AR383" i="1" s="1"/>
  <c r="AC383" i="1"/>
  <c r="AQ383" i="1" s="1"/>
  <c r="AB383" i="1"/>
  <c r="AP383" i="1" s="1"/>
  <c r="AA383" i="1"/>
  <c r="AN382" i="1"/>
  <c r="AK382" i="1"/>
  <c r="AI382" i="1"/>
  <c r="AW382" i="1" s="1"/>
  <c r="AH382" i="1"/>
  <c r="AV382" i="1" s="1"/>
  <c r="AG382" i="1"/>
  <c r="AE382" i="1"/>
  <c r="AS382" i="1" s="1"/>
  <c r="AD382" i="1"/>
  <c r="AR382" i="1" s="1"/>
  <c r="AC382" i="1"/>
  <c r="AQ382" i="1" s="1"/>
  <c r="AB382" i="1"/>
  <c r="AP382" i="1" s="1"/>
  <c r="AA382" i="1"/>
  <c r="AN381" i="1"/>
  <c r="AK381" i="1"/>
  <c r="AI381" i="1"/>
  <c r="AW381" i="1" s="1"/>
  <c r="AH381" i="1"/>
  <c r="AV381" i="1" s="1"/>
  <c r="AG381" i="1"/>
  <c r="AE381" i="1"/>
  <c r="AS381" i="1" s="1"/>
  <c r="AD381" i="1"/>
  <c r="AR381" i="1" s="1"/>
  <c r="AC381" i="1"/>
  <c r="AQ381" i="1" s="1"/>
  <c r="AB381" i="1"/>
  <c r="AP381" i="1" s="1"/>
  <c r="AA381" i="1"/>
  <c r="AN380" i="1"/>
  <c r="AK380" i="1"/>
  <c r="AI380" i="1"/>
  <c r="AW380" i="1" s="1"/>
  <c r="AH380" i="1"/>
  <c r="AV380" i="1" s="1"/>
  <c r="AG380" i="1"/>
  <c r="AE380" i="1"/>
  <c r="AS380" i="1" s="1"/>
  <c r="AD380" i="1"/>
  <c r="AR380" i="1" s="1"/>
  <c r="AC380" i="1"/>
  <c r="AQ380" i="1" s="1"/>
  <c r="AB380" i="1"/>
  <c r="AP380" i="1" s="1"/>
  <c r="AA380" i="1"/>
  <c r="AN379" i="1"/>
  <c r="AK379" i="1"/>
  <c r="AI379" i="1"/>
  <c r="AW379" i="1" s="1"/>
  <c r="AH379" i="1"/>
  <c r="AV379" i="1" s="1"/>
  <c r="AG379" i="1"/>
  <c r="AE379" i="1"/>
  <c r="AS379" i="1" s="1"/>
  <c r="AD379" i="1"/>
  <c r="AR379" i="1" s="1"/>
  <c r="AC379" i="1"/>
  <c r="AQ379" i="1" s="1"/>
  <c r="AB379" i="1"/>
  <c r="AP379" i="1" s="1"/>
  <c r="AA379" i="1"/>
  <c r="AN378" i="1"/>
  <c r="AK378" i="1"/>
  <c r="AI378" i="1"/>
  <c r="AW378" i="1" s="1"/>
  <c r="AH378" i="1"/>
  <c r="AV378" i="1" s="1"/>
  <c r="AG378" i="1"/>
  <c r="AE378" i="1"/>
  <c r="AS378" i="1" s="1"/>
  <c r="AD378" i="1"/>
  <c r="AR378" i="1" s="1"/>
  <c r="AC378" i="1"/>
  <c r="AQ378" i="1" s="1"/>
  <c r="AB378" i="1"/>
  <c r="AP378" i="1" s="1"/>
  <c r="AA378" i="1"/>
  <c r="AN377" i="1"/>
  <c r="AK377" i="1"/>
  <c r="AI377" i="1"/>
  <c r="AW377" i="1" s="1"/>
  <c r="AH377" i="1"/>
  <c r="AV377" i="1" s="1"/>
  <c r="AG377" i="1"/>
  <c r="AE377" i="1"/>
  <c r="AS377" i="1" s="1"/>
  <c r="AD377" i="1"/>
  <c r="AR377" i="1" s="1"/>
  <c r="AC377" i="1"/>
  <c r="AQ377" i="1" s="1"/>
  <c r="AB377" i="1"/>
  <c r="AP377" i="1" s="1"/>
  <c r="AA377" i="1"/>
  <c r="AN376" i="1"/>
  <c r="AK376" i="1"/>
  <c r="AI376" i="1"/>
  <c r="AW376" i="1" s="1"/>
  <c r="AH376" i="1"/>
  <c r="AV376" i="1" s="1"/>
  <c r="AG376" i="1"/>
  <c r="AE376" i="1"/>
  <c r="AS376" i="1" s="1"/>
  <c r="AD376" i="1"/>
  <c r="AR376" i="1" s="1"/>
  <c r="AC376" i="1"/>
  <c r="AQ376" i="1" s="1"/>
  <c r="AB376" i="1"/>
  <c r="AP376" i="1" s="1"/>
  <c r="AA376" i="1"/>
  <c r="AN375" i="1"/>
  <c r="AK375" i="1"/>
  <c r="AI375" i="1"/>
  <c r="AW375" i="1" s="1"/>
  <c r="AH375" i="1"/>
  <c r="AV375" i="1" s="1"/>
  <c r="AG375" i="1"/>
  <c r="AE375" i="1"/>
  <c r="AS375" i="1" s="1"/>
  <c r="AD375" i="1"/>
  <c r="AR375" i="1" s="1"/>
  <c r="AC375" i="1"/>
  <c r="AQ375" i="1" s="1"/>
  <c r="AB375" i="1"/>
  <c r="AP375" i="1" s="1"/>
  <c r="AA375" i="1"/>
  <c r="AN374" i="1"/>
  <c r="AK374" i="1"/>
  <c r="AI374" i="1"/>
  <c r="AW374" i="1" s="1"/>
  <c r="AH374" i="1"/>
  <c r="AV374" i="1" s="1"/>
  <c r="AG374" i="1"/>
  <c r="AE374" i="1"/>
  <c r="AS374" i="1" s="1"/>
  <c r="AD374" i="1"/>
  <c r="AR374" i="1" s="1"/>
  <c r="AC374" i="1"/>
  <c r="AQ374" i="1" s="1"/>
  <c r="AB374" i="1"/>
  <c r="AP374" i="1" s="1"/>
  <c r="AA374" i="1"/>
  <c r="AN373" i="1"/>
  <c r="AK373" i="1"/>
  <c r="AI373" i="1"/>
  <c r="AW373" i="1" s="1"/>
  <c r="AH373" i="1"/>
  <c r="AV373" i="1" s="1"/>
  <c r="AG373" i="1"/>
  <c r="AE373" i="1"/>
  <c r="AS373" i="1" s="1"/>
  <c r="AD373" i="1"/>
  <c r="AR373" i="1" s="1"/>
  <c r="AC373" i="1"/>
  <c r="AQ373" i="1" s="1"/>
  <c r="AB373" i="1"/>
  <c r="AP373" i="1" s="1"/>
  <c r="AA373" i="1"/>
  <c r="AN372" i="1"/>
  <c r="AK372" i="1"/>
  <c r="AI372" i="1"/>
  <c r="AW372" i="1" s="1"/>
  <c r="AH372" i="1"/>
  <c r="AV372" i="1" s="1"/>
  <c r="AG372" i="1"/>
  <c r="AE372" i="1"/>
  <c r="AS372" i="1" s="1"/>
  <c r="AD372" i="1"/>
  <c r="AR372" i="1" s="1"/>
  <c r="AC372" i="1"/>
  <c r="AQ372" i="1" s="1"/>
  <c r="AB372" i="1"/>
  <c r="AP372" i="1" s="1"/>
  <c r="AA372" i="1"/>
  <c r="AN371" i="1"/>
  <c r="AK371" i="1"/>
  <c r="AI371" i="1"/>
  <c r="AW371" i="1" s="1"/>
  <c r="AH371" i="1"/>
  <c r="AV371" i="1" s="1"/>
  <c r="AG371" i="1"/>
  <c r="AE371" i="1"/>
  <c r="AS371" i="1" s="1"/>
  <c r="AD371" i="1"/>
  <c r="AR371" i="1" s="1"/>
  <c r="AC371" i="1"/>
  <c r="AQ371" i="1" s="1"/>
  <c r="AB371" i="1"/>
  <c r="AP371" i="1" s="1"/>
  <c r="AA371" i="1"/>
  <c r="AN370" i="1"/>
  <c r="AK370" i="1"/>
  <c r="AI370" i="1"/>
  <c r="AW370" i="1" s="1"/>
  <c r="AH370" i="1"/>
  <c r="AV370" i="1" s="1"/>
  <c r="AG370" i="1"/>
  <c r="AE370" i="1"/>
  <c r="AS370" i="1" s="1"/>
  <c r="AD370" i="1"/>
  <c r="AR370" i="1" s="1"/>
  <c r="AC370" i="1"/>
  <c r="AQ370" i="1" s="1"/>
  <c r="AB370" i="1"/>
  <c r="AP370" i="1" s="1"/>
  <c r="AA370" i="1"/>
  <c r="AN369" i="1"/>
  <c r="AK369" i="1"/>
  <c r="AI369" i="1"/>
  <c r="AW369" i="1" s="1"/>
  <c r="AH369" i="1"/>
  <c r="AV369" i="1" s="1"/>
  <c r="AG369" i="1"/>
  <c r="AE369" i="1"/>
  <c r="AS369" i="1" s="1"/>
  <c r="AD369" i="1"/>
  <c r="AR369" i="1" s="1"/>
  <c r="AC369" i="1"/>
  <c r="AQ369" i="1" s="1"/>
  <c r="AB369" i="1"/>
  <c r="AP369" i="1" s="1"/>
  <c r="AA369" i="1"/>
  <c r="AN368" i="1"/>
  <c r="AK368" i="1"/>
  <c r="AI368" i="1"/>
  <c r="AW368" i="1" s="1"/>
  <c r="AH368" i="1"/>
  <c r="AV368" i="1" s="1"/>
  <c r="AG368" i="1"/>
  <c r="AE368" i="1"/>
  <c r="AS368" i="1" s="1"/>
  <c r="AD368" i="1"/>
  <c r="AR368" i="1" s="1"/>
  <c r="AC368" i="1"/>
  <c r="AQ368" i="1" s="1"/>
  <c r="AB368" i="1"/>
  <c r="AP368" i="1" s="1"/>
  <c r="AA368" i="1"/>
  <c r="AN367" i="1"/>
  <c r="AK367" i="1"/>
  <c r="AI367" i="1"/>
  <c r="AW367" i="1" s="1"/>
  <c r="AH367" i="1"/>
  <c r="AV367" i="1" s="1"/>
  <c r="AG367" i="1"/>
  <c r="AE367" i="1"/>
  <c r="AS367" i="1" s="1"/>
  <c r="AD367" i="1"/>
  <c r="AR367" i="1" s="1"/>
  <c r="AC367" i="1"/>
  <c r="AQ367" i="1" s="1"/>
  <c r="AB367" i="1"/>
  <c r="AP367" i="1" s="1"/>
  <c r="AA367" i="1"/>
  <c r="AN366" i="1"/>
  <c r="AK366" i="1"/>
  <c r="AI366" i="1"/>
  <c r="AW366" i="1" s="1"/>
  <c r="AH366" i="1"/>
  <c r="AV366" i="1" s="1"/>
  <c r="AG366" i="1"/>
  <c r="AE366" i="1"/>
  <c r="AS366" i="1" s="1"/>
  <c r="AD366" i="1"/>
  <c r="AR366" i="1" s="1"/>
  <c r="AC366" i="1"/>
  <c r="AQ366" i="1" s="1"/>
  <c r="AB366" i="1"/>
  <c r="AP366" i="1" s="1"/>
  <c r="AA366" i="1"/>
  <c r="AN365" i="1"/>
  <c r="AK365" i="1"/>
  <c r="AI365" i="1"/>
  <c r="AW365" i="1" s="1"/>
  <c r="AH365" i="1"/>
  <c r="AV365" i="1" s="1"/>
  <c r="AG365" i="1"/>
  <c r="AE365" i="1"/>
  <c r="AS365" i="1" s="1"/>
  <c r="AD365" i="1"/>
  <c r="AR365" i="1" s="1"/>
  <c r="AC365" i="1"/>
  <c r="AQ365" i="1" s="1"/>
  <c r="AB365" i="1"/>
  <c r="AP365" i="1" s="1"/>
  <c r="AA365" i="1"/>
  <c r="AN364" i="1"/>
  <c r="AK364" i="1"/>
  <c r="AI364" i="1"/>
  <c r="AW364" i="1" s="1"/>
  <c r="AH364" i="1"/>
  <c r="AV364" i="1" s="1"/>
  <c r="AG364" i="1"/>
  <c r="AE364" i="1"/>
  <c r="AS364" i="1" s="1"/>
  <c r="AD364" i="1"/>
  <c r="AR364" i="1" s="1"/>
  <c r="AC364" i="1"/>
  <c r="AQ364" i="1" s="1"/>
  <c r="AB364" i="1"/>
  <c r="AP364" i="1" s="1"/>
  <c r="AA364" i="1"/>
  <c r="AN363" i="1"/>
  <c r="AK363" i="1"/>
  <c r="AI363" i="1"/>
  <c r="AW363" i="1" s="1"/>
  <c r="AH363" i="1"/>
  <c r="AV363" i="1" s="1"/>
  <c r="AG363" i="1"/>
  <c r="AE363" i="1"/>
  <c r="AS363" i="1" s="1"/>
  <c r="AD363" i="1"/>
  <c r="AR363" i="1" s="1"/>
  <c r="AC363" i="1"/>
  <c r="AQ363" i="1" s="1"/>
  <c r="AB363" i="1"/>
  <c r="AP363" i="1" s="1"/>
  <c r="AA363" i="1"/>
  <c r="AW362" i="1"/>
  <c r="AV362" i="1"/>
  <c r="AU362" i="1"/>
  <c r="AS362" i="1"/>
  <c r="AR362" i="1"/>
  <c r="AQ362" i="1"/>
  <c r="AP362" i="1"/>
  <c r="AO362" i="1"/>
  <c r="AN362" i="1"/>
  <c r="AW361" i="1"/>
  <c r="AV361" i="1"/>
  <c r="AU361" i="1"/>
  <c r="AS361" i="1"/>
  <c r="AR361" i="1"/>
  <c r="AQ361" i="1"/>
  <c r="AP361" i="1"/>
  <c r="AO361" i="1"/>
  <c r="AN361" i="1"/>
  <c r="AW360" i="1"/>
  <c r="AV360" i="1"/>
  <c r="AU360" i="1"/>
  <c r="AS360" i="1"/>
  <c r="AR360" i="1"/>
  <c r="AQ360" i="1"/>
  <c r="AP360" i="1"/>
  <c r="AO360" i="1"/>
  <c r="AN360" i="1"/>
  <c r="AW359" i="1"/>
  <c r="AV359" i="1"/>
  <c r="AU359" i="1"/>
  <c r="AS359" i="1"/>
  <c r="AR359" i="1"/>
  <c r="AQ359" i="1"/>
  <c r="AP359" i="1"/>
  <c r="AO359" i="1"/>
  <c r="AN359" i="1"/>
  <c r="AW358" i="1"/>
  <c r="AV358" i="1"/>
  <c r="AU358" i="1"/>
  <c r="AS358" i="1"/>
  <c r="AR358" i="1"/>
  <c r="AQ358" i="1"/>
  <c r="AP358" i="1"/>
  <c r="AO358" i="1"/>
  <c r="AN358" i="1"/>
  <c r="AW357" i="1"/>
  <c r="AV357" i="1"/>
  <c r="AU357" i="1"/>
  <c r="AS357" i="1"/>
  <c r="AR357" i="1"/>
  <c r="AQ357" i="1"/>
  <c r="AP357" i="1"/>
  <c r="AO357" i="1"/>
  <c r="AN357" i="1"/>
  <c r="AW356" i="1"/>
  <c r="AV356" i="1"/>
  <c r="AU356" i="1"/>
  <c r="AS356" i="1"/>
  <c r="AR356" i="1"/>
  <c r="AQ356" i="1"/>
  <c r="AP356" i="1"/>
  <c r="AO356" i="1"/>
  <c r="AN356" i="1"/>
  <c r="AW355" i="1"/>
  <c r="AV355" i="1"/>
  <c r="AU355" i="1"/>
  <c r="AS355" i="1"/>
  <c r="AR355" i="1"/>
  <c r="AQ355" i="1"/>
  <c r="AP355" i="1"/>
  <c r="AO355" i="1"/>
  <c r="AN355" i="1"/>
  <c r="AW354" i="1"/>
  <c r="AV354" i="1"/>
  <c r="AU354" i="1"/>
  <c r="AS354" i="1"/>
  <c r="AR354" i="1"/>
  <c r="AQ354" i="1"/>
  <c r="AP354" i="1"/>
  <c r="AO354" i="1"/>
  <c r="AN354" i="1"/>
  <c r="AN353" i="1"/>
  <c r="AK353" i="1"/>
  <c r="AI353" i="1"/>
  <c r="AW353" i="1" s="1"/>
  <c r="AH353" i="1"/>
  <c r="AV353" i="1" s="1"/>
  <c r="AG353" i="1"/>
  <c r="AE353" i="1"/>
  <c r="AS353" i="1" s="1"/>
  <c r="AD353" i="1"/>
  <c r="AR353" i="1" s="1"/>
  <c r="AC353" i="1"/>
  <c r="AQ353" i="1" s="1"/>
  <c r="AB353" i="1"/>
  <c r="AP353" i="1" s="1"/>
  <c r="AA353" i="1"/>
  <c r="AN352" i="1"/>
  <c r="AK352" i="1"/>
  <c r="AI352" i="1"/>
  <c r="AW352" i="1" s="1"/>
  <c r="AH352" i="1"/>
  <c r="AV352" i="1" s="1"/>
  <c r="AG352" i="1"/>
  <c r="AE352" i="1"/>
  <c r="AS352" i="1" s="1"/>
  <c r="AD352" i="1"/>
  <c r="AR352" i="1" s="1"/>
  <c r="AC352" i="1"/>
  <c r="AQ352" i="1" s="1"/>
  <c r="AB352" i="1"/>
  <c r="AP352" i="1" s="1"/>
  <c r="AA352" i="1"/>
  <c r="AN351" i="1"/>
  <c r="AK351" i="1"/>
  <c r="AI351" i="1"/>
  <c r="AW351" i="1" s="1"/>
  <c r="AH351" i="1"/>
  <c r="AV351" i="1" s="1"/>
  <c r="AG351" i="1"/>
  <c r="AE351" i="1"/>
  <c r="AS351" i="1" s="1"/>
  <c r="AD351" i="1"/>
  <c r="AR351" i="1" s="1"/>
  <c r="AC351" i="1"/>
  <c r="AQ351" i="1" s="1"/>
  <c r="AB351" i="1"/>
  <c r="AP351" i="1" s="1"/>
  <c r="AA351" i="1"/>
  <c r="AN350" i="1"/>
  <c r="AK350" i="1"/>
  <c r="AI350" i="1"/>
  <c r="AW350" i="1" s="1"/>
  <c r="AH350" i="1"/>
  <c r="AV350" i="1" s="1"/>
  <c r="AG350" i="1"/>
  <c r="AE350" i="1"/>
  <c r="AS350" i="1" s="1"/>
  <c r="AD350" i="1"/>
  <c r="AR350" i="1" s="1"/>
  <c r="AC350" i="1"/>
  <c r="AQ350" i="1" s="1"/>
  <c r="AB350" i="1"/>
  <c r="AP350" i="1" s="1"/>
  <c r="AA350" i="1"/>
  <c r="AN349" i="1"/>
  <c r="AK349" i="1"/>
  <c r="AI349" i="1"/>
  <c r="AW349" i="1" s="1"/>
  <c r="AH349" i="1"/>
  <c r="AV349" i="1" s="1"/>
  <c r="AG349" i="1"/>
  <c r="AE349" i="1"/>
  <c r="AS349" i="1" s="1"/>
  <c r="AD349" i="1"/>
  <c r="AR349" i="1" s="1"/>
  <c r="AC349" i="1"/>
  <c r="AQ349" i="1" s="1"/>
  <c r="AB349" i="1"/>
  <c r="AP349" i="1" s="1"/>
  <c r="AA349" i="1"/>
  <c r="AN348" i="1"/>
  <c r="AK348" i="1"/>
  <c r="AI348" i="1"/>
  <c r="AW348" i="1" s="1"/>
  <c r="AH348" i="1"/>
  <c r="AV348" i="1" s="1"/>
  <c r="AG348" i="1"/>
  <c r="AE348" i="1"/>
  <c r="AS348" i="1" s="1"/>
  <c r="AD348" i="1"/>
  <c r="AR348" i="1" s="1"/>
  <c r="AC348" i="1"/>
  <c r="AQ348" i="1" s="1"/>
  <c r="AB348" i="1"/>
  <c r="AP348" i="1" s="1"/>
  <c r="AA348" i="1"/>
  <c r="AN347" i="1"/>
  <c r="AK347" i="1"/>
  <c r="AI347" i="1"/>
  <c r="AW347" i="1" s="1"/>
  <c r="AH347" i="1"/>
  <c r="AV347" i="1" s="1"/>
  <c r="AG347" i="1"/>
  <c r="AE347" i="1"/>
  <c r="AS347" i="1" s="1"/>
  <c r="AD347" i="1"/>
  <c r="AR347" i="1" s="1"/>
  <c r="AC347" i="1"/>
  <c r="AQ347" i="1" s="1"/>
  <c r="AB347" i="1"/>
  <c r="AP347" i="1" s="1"/>
  <c r="AA347" i="1"/>
  <c r="AN346" i="1"/>
  <c r="AK346" i="1"/>
  <c r="AI346" i="1"/>
  <c r="AW346" i="1" s="1"/>
  <c r="AH346" i="1"/>
  <c r="AV346" i="1" s="1"/>
  <c r="AG346" i="1"/>
  <c r="AE346" i="1"/>
  <c r="AS346" i="1" s="1"/>
  <c r="AD346" i="1"/>
  <c r="AR346" i="1" s="1"/>
  <c r="AC346" i="1"/>
  <c r="AQ346" i="1" s="1"/>
  <c r="AB346" i="1"/>
  <c r="AP346" i="1" s="1"/>
  <c r="AA346" i="1"/>
  <c r="AN345" i="1"/>
  <c r="AK345" i="1"/>
  <c r="AI345" i="1"/>
  <c r="AW345" i="1" s="1"/>
  <c r="AH345" i="1"/>
  <c r="AV345" i="1" s="1"/>
  <c r="AG345" i="1"/>
  <c r="AE345" i="1"/>
  <c r="AS345" i="1" s="1"/>
  <c r="AD345" i="1"/>
  <c r="AR345" i="1" s="1"/>
  <c r="AC345" i="1"/>
  <c r="AQ345" i="1" s="1"/>
  <c r="AB345" i="1"/>
  <c r="AP345" i="1" s="1"/>
  <c r="AA345" i="1"/>
  <c r="AN344" i="1"/>
  <c r="AK344" i="1"/>
  <c r="AI344" i="1"/>
  <c r="AW344" i="1" s="1"/>
  <c r="AH344" i="1"/>
  <c r="AV344" i="1" s="1"/>
  <c r="AG344" i="1"/>
  <c r="AE344" i="1"/>
  <c r="AS344" i="1" s="1"/>
  <c r="AD344" i="1"/>
  <c r="AR344" i="1" s="1"/>
  <c r="AC344" i="1"/>
  <c r="AQ344" i="1" s="1"/>
  <c r="AB344" i="1"/>
  <c r="AP344" i="1" s="1"/>
  <c r="AA344" i="1"/>
  <c r="AN343" i="1"/>
  <c r="AK343" i="1"/>
  <c r="AI343" i="1"/>
  <c r="AW343" i="1" s="1"/>
  <c r="AH343" i="1"/>
  <c r="AV343" i="1" s="1"/>
  <c r="AG343" i="1"/>
  <c r="AE343" i="1"/>
  <c r="AS343" i="1" s="1"/>
  <c r="AD343" i="1"/>
  <c r="AR343" i="1" s="1"/>
  <c r="AC343" i="1"/>
  <c r="AQ343" i="1" s="1"/>
  <c r="AB343" i="1"/>
  <c r="AP343" i="1" s="1"/>
  <c r="AA343" i="1"/>
  <c r="AN342" i="1"/>
  <c r="AK342" i="1"/>
  <c r="AI342" i="1"/>
  <c r="AW342" i="1" s="1"/>
  <c r="AH342" i="1"/>
  <c r="AV342" i="1" s="1"/>
  <c r="AG342" i="1"/>
  <c r="AE342" i="1"/>
  <c r="AS342" i="1" s="1"/>
  <c r="AD342" i="1"/>
  <c r="AR342" i="1" s="1"/>
  <c r="AC342" i="1"/>
  <c r="AQ342" i="1" s="1"/>
  <c r="AB342" i="1"/>
  <c r="AP342" i="1" s="1"/>
  <c r="AA342" i="1"/>
  <c r="AN341" i="1"/>
  <c r="AK341" i="1"/>
  <c r="AI341" i="1"/>
  <c r="AW341" i="1" s="1"/>
  <c r="AH341" i="1"/>
  <c r="AV341" i="1" s="1"/>
  <c r="AG341" i="1"/>
  <c r="AE341" i="1"/>
  <c r="AS341" i="1" s="1"/>
  <c r="AD341" i="1"/>
  <c r="AR341" i="1" s="1"/>
  <c r="AC341" i="1"/>
  <c r="AQ341" i="1" s="1"/>
  <c r="AB341" i="1"/>
  <c r="AP341" i="1" s="1"/>
  <c r="AA341" i="1"/>
  <c r="AN340" i="1"/>
  <c r="AK340" i="1"/>
  <c r="AI340" i="1"/>
  <c r="AW340" i="1" s="1"/>
  <c r="AH340" i="1"/>
  <c r="AV340" i="1" s="1"/>
  <c r="AG340" i="1"/>
  <c r="AE340" i="1"/>
  <c r="AS340" i="1" s="1"/>
  <c r="AD340" i="1"/>
  <c r="AR340" i="1" s="1"/>
  <c r="AC340" i="1"/>
  <c r="AQ340" i="1" s="1"/>
  <c r="AB340" i="1"/>
  <c r="AP340" i="1" s="1"/>
  <c r="AA340" i="1"/>
  <c r="AN339" i="1"/>
  <c r="AK339" i="1"/>
  <c r="AI339" i="1"/>
  <c r="AW339" i="1" s="1"/>
  <c r="AH339" i="1"/>
  <c r="AV339" i="1" s="1"/>
  <c r="AG339" i="1"/>
  <c r="AE339" i="1"/>
  <c r="AS339" i="1" s="1"/>
  <c r="AD339" i="1"/>
  <c r="AR339" i="1" s="1"/>
  <c r="AC339" i="1"/>
  <c r="AQ339" i="1" s="1"/>
  <c r="AB339" i="1"/>
  <c r="AP339" i="1" s="1"/>
  <c r="AA339" i="1"/>
  <c r="AN338" i="1"/>
  <c r="AK338" i="1"/>
  <c r="AI338" i="1"/>
  <c r="AW338" i="1" s="1"/>
  <c r="AH338" i="1"/>
  <c r="AV338" i="1" s="1"/>
  <c r="AG338" i="1"/>
  <c r="AE338" i="1"/>
  <c r="AS338" i="1" s="1"/>
  <c r="AD338" i="1"/>
  <c r="AR338" i="1" s="1"/>
  <c r="AC338" i="1"/>
  <c r="AQ338" i="1" s="1"/>
  <c r="AB338" i="1"/>
  <c r="AP338" i="1" s="1"/>
  <c r="AA338" i="1"/>
  <c r="AN337" i="1"/>
  <c r="AK337" i="1"/>
  <c r="AI337" i="1"/>
  <c r="AW337" i="1" s="1"/>
  <c r="AH337" i="1"/>
  <c r="AV337" i="1" s="1"/>
  <c r="AG337" i="1"/>
  <c r="AE337" i="1"/>
  <c r="AS337" i="1" s="1"/>
  <c r="AD337" i="1"/>
  <c r="AR337" i="1" s="1"/>
  <c r="AC337" i="1"/>
  <c r="AQ337" i="1" s="1"/>
  <c r="AB337" i="1"/>
  <c r="AP337" i="1" s="1"/>
  <c r="AA337" i="1"/>
  <c r="AN336" i="1"/>
  <c r="AK336" i="1"/>
  <c r="AI336" i="1"/>
  <c r="AW336" i="1" s="1"/>
  <c r="AH336" i="1"/>
  <c r="AV336" i="1" s="1"/>
  <c r="AG336" i="1"/>
  <c r="AE336" i="1"/>
  <c r="AS336" i="1" s="1"/>
  <c r="AD336" i="1"/>
  <c r="AR336" i="1" s="1"/>
  <c r="AC336" i="1"/>
  <c r="AQ336" i="1" s="1"/>
  <c r="AB336" i="1"/>
  <c r="AP336" i="1" s="1"/>
  <c r="AA336" i="1"/>
  <c r="AN335" i="1"/>
  <c r="AK335" i="1"/>
  <c r="AI335" i="1"/>
  <c r="AW335" i="1" s="1"/>
  <c r="AH335" i="1"/>
  <c r="AV335" i="1" s="1"/>
  <c r="AG335" i="1"/>
  <c r="AE335" i="1"/>
  <c r="AS335" i="1" s="1"/>
  <c r="AD335" i="1"/>
  <c r="AR335" i="1" s="1"/>
  <c r="AC335" i="1"/>
  <c r="AQ335" i="1" s="1"/>
  <c r="AB335" i="1"/>
  <c r="AP335" i="1" s="1"/>
  <c r="AA335" i="1"/>
  <c r="AN334" i="1"/>
  <c r="AK334" i="1"/>
  <c r="AI334" i="1"/>
  <c r="AW334" i="1" s="1"/>
  <c r="AH334" i="1"/>
  <c r="AV334" i="1" s="1"/>
  <c r="AG334" i="1"/>
  <c r="AE334" i="1"/>
  <c r="AS334" i="1" s="1"/>
  <c r="AD334" i="1"/>
  <c r="AR334" i="1" s="1"/>
  <c r="AC334" i="1"/>
  <c r="AQ334" i="1" s="1"/>
  <c r="AB334" i="1"/>
  <c r="AP334" i="1" s="1"/>
  <c r="AA334" i="1"/>
  <c r="AN333" i="1"/>
  <c r="AK333" i="1"/>
  <c r="AI333" i="1"/>
  <c r="AW333" i="1" s="1"/>
  <c r="AH333" i="1"/>
  <c r="AV333" i="1" s="1"/>
  <c r="AG333" i="1"/>
  <c r="AE333" i="1"/>
  <c r="AS333" i="1" s="1"/>
  <c r="AD333" i="1"/>
  <c r="AR333" i="1" s="1"/>
  <c r="AC333" i="1"/>
  <c r="AQ333" i="1" s="1"/>
  <c r="AB333" i="1"/>
  <c r="AP333" i="1" s="1"/>
  <c r="AA333" i="1"/>
  <c r="AN332" i="1"/>
  <c r="AK332" i="1"/>
  <c r="AI332" i="1"/>
  <c r="AW332" i="1" s="1"/>
  <c r="AH332" i="1"/>
  <c r="AV332" i="1" s="1"/>
  <c r="AG332" i="1"/>
  <c r="AE332" i="1"/>
  <c r="AS332" i="1" s="1"/>
  <c r="AD332" i="1"/>
  <c r="AR332" i="1" s="1"/>
  <c r="AC332" i="1"/>
  <c r="AQ332" i="1" s="1"/>
  <c r="AB332" i="1"/>
  <c r="AP332" i="1" s="1"/>
  <c r="AA332" i="1"/>
  <c r="AN331" i="1"/>
  <c r="AK331" i="1"/>
  <c r="AI331" i="1"/>
  <c r="AW331" i="1" s="1"/>
  <c r="AH331" i="1"/>
  <c r="AV331" i="1" s="1"/>
  <c r="AG331" i="1"/>
  <c r="AE331" i="1"/>
  <c r="AS331" i="1" s="1"/>
  <c r="AD331" i="1"/>
  <c r="AR331" i="1" s="1"/>
  <c r="AC331" i="1"/>
  <c r="AQ331" i="1" s="1"/>
  <c r="AB331" i="1"/>
  <c r="AP331" i="1" s="1"/>
  <c r="AA331" i="1"/>
  <c r="AN330" i="1"/>
  <c r="AK330" i="1"/>
  <c r="AI330" i="1"/>
  <c r="AW330" i="1" s="1"/>
  <c r="AH330" i="1"/>
  <c r="AV330" i="1" s="1"/>
  <c r="AG330" i="1"/>
  <c r="AE330" i="1"/>
  <c r="AS330" i="1" s="1"/>
  <c r="AD330" i="1"/>
  <c r="AR330" i="1" s="1"/>
  <c r="AC330" i="1"/>
  <c r="AQ330" i="1" s="1"/>
  <c r="AB330" i="1"/>
  <c r="AP330" i="1" s="1"/>
  <c r="AA330" i="1"/>
  <c r="AN329" i="1"/>
  <c r="AK329" i="1"/>
  <c r="AI329" i="1"/>
  <c r="AW329" i="1" s="1"/>
  <c r="AH329" i="1"/>
  <c r="AV329" i="1" s="1"/>
  <c r="AG329" i="1"/>
  <c r="AE329" i="1"/>
  <c r="AS329" i="1" s="1"/>
  <c r="AD329" i="1"/>
  <c r="AR329" i="1" s="1"/>
  <c r="AC329" i="1"/>
  <c r="AQ329" i="1" s="1"/>
  <c r="AB329" i="1"/>
  <c r="AP329" i="1" s="1"/>
  <c r="AA329" i="1"/>
  <c r="AN328" i="1"/>
  <c r="AK328" i="1"/>
  <c r="AI328" i="1"/>
  <c r="AW328" i="1" s="1"/>
  <c r="AH328" i="1"/>
  <c r="AV328" i="1" s="1"/>
  <c r="AG328" i="1"/>
  <c r="AE328" i="1"/>
  <c r="AS328" i="1" s="1"/>
  <c r="AD328" i="1"/>
  <c r="AR328" i="1" s="1"/>
  <c r="AC328" i="1"/>
  <c r="AQ328" i="1" s="1"/>
  <c r="AB328" i="1"/>
  <c r="AP328" i="1" s="1"/>
  <c r="AA328" i="1"/>
  <c r="AN327" i="1"/>
  <c r="AK327" i="1"/>
  <c r="AI327" i="1"/>
  <c r="AW327" i="1" s="1"/>
  <c r="AH327" i="1"/>
  <c r="AV327" i="1" s="1"/>
  <c r="AG327" i="1"/>
  <c r="AE327" i="1"/>
  <c r="AS327" i="1" s="1"/>
  <c r="AD327" i="1"/>
  <c r="AR327" i="1" s="1"/>
  <c r="AC327" i="1"/>
  <c r="AQ327" i="1" s="1"/>
  <c r="AB327" i="1"/>
  <c r="AP327" i="1" s="1"/>
  <c r="AA327" i="1"/>
  <c r="AN326" i="1"/>
  <c r="AK326" i="1"/>
  <c r="AI326" i="1"/>
  <c r="AW326" i="1" s="1"/>
  <c r="AH326" i="1"/>
  <c r="AV326" i="1" s="1"/>
  <c r="AG326" i="1"/>
  <c r="AE326" i="1"/>
  <c r="AS326" i="1" s="1"/>
  <c r="AD326" i="1"/>
  <c r="AR326" i="1" s="1"/>
  <c r="AC326" i="1"/>
  <c r="AQ326" i="1" s="1"/>
  <c r="AB326" i="1"/>
  <c r="AP326" i="1" s="1"/>
  <c r="AA326" i="1"/>
  <c r="AN325" i="1"/>
  <c r="AK325" i="1"/>
  <c r="AI325" i="1"/>
  <c r="AW325" i="1" s="1"/>
  <c r="AH325" i="1"/>
  <c r="AV325" i="1" s="1"/>
  <c r="AG325" i="1"/>
  <c r="AE325" i="1"/>
  <c r="AS325" i="1" s="1"/>
  <c r="AD325" i="1"/>
  <c r="AR325" i="1" s="1"/>
  <c r="AC325" i="1"/>
  <c r="AQ325" i="1" s="1"/>
  <c r="AB325" i="1"/>
  <c r="AP325" i="1" s="1"/>
  <c r="AA325" i="1"/>
  <c r="AN324" i="1"/>
  <c r="AK324" i="1"/>
  <c r="AI324" i="1"/>
  <c r="AW324" i="1" s="1"/>
  <c r="AH324" i="1"/>
  <c r="AV324" i="1" s="1"/>
  <c r="AG324" i="1"/>
  <c r="AE324" i="1"/>
  <c r="AS324" i="1" s="1"/>
  <c r="AD324" i="1"/>
  <c r="AR324" i="1" s="1"/>
  <c r="AC324" i="1"/>
  <c r="AQ324" i="1" s="1"/>
  <c r="AB324" i="1"/>
  <c r="AP324" i="1" s="1"/>
  <c r="AA324" i="1"/>
  <c r="AN323" i="1"/>
  <c r="AK323" i="1"/>
  <c r="AI323" i="1"/>
  <c r="AW323" i="1" s="1"/>
  <c r="AH323" i="1"/>
  <c r="AV323" i="1" s="1"/>
  <c r="AG323" i="1"/>
  <c r="AE323" i="1"/>
  <c r="AS323" i="1" s="1"/>
  <c r="AD323" i="1"/>
  <c r="AR323" i="1" s="1"/>
  <c r="AC323" i="1"/>
  <c r="AQ323" i="1" s="1"/>
  <c r="AB323" i="1"/>
  <c r="AP323" i="1" s="1"/>
  <c r="AA323" i="1"/>
  <c r="AN322" i="1"/>
  <c r="AK322" i="1"/>
  <c r="AI322" i="1"/>
  <c r="AW322" i="1" s="1"/>
  <c r="AH322" i="1"/>
  <c r="AV322" i="1" s="1"/>
  <c r="AG322" i="1"/>
  <c r="AE322" i="1"/>
  <c r="AS322" i="1" s="1"/>
  <c r="AD322" i="1"/>
  <c r="AR322" i="1" s="1"/>
  <c r="AC322" i="1"/>
  <c r="AQ322" i="1" s="1"/>
  <c r="AB322" i="1"/>
  <c r="AP322" i="1" s="1"/>
  <c r="AA322" i="1"/>
  <c r="AN321" i="1"/>
  <c r="AK321" i="1"/>
  <c r="AI321" i="1"/>
  <c r="AW321" i="1" s="1"/>
  <c r="AH321" i="1"/>
  <c r="AV321" i="1" s="1"/>
  <c r="AG321" i="1"/>
  <c r="AE321" i="1"/>
  <c r="AS321" i="1" s="1"/>
  <c r="AD321" i="1"/>
  <c r="AR321" i="1" s="1"/>
  <c r="AC321" i="1"/>
  <c r="AQ321" i="1" s="1"/>
  <c r="AB321" i="1"/>
  <c r="AP321" i="1" s="1"/>
  <c r="AA321" i="1"/>
  <c r="AN320" i="1"/>
  <c r="AK320" i="1"/>
  <c r="AI320" i="1"/>
  <c r="AW320" i="1" s="1"/>
  <c r="AH320" i="1"/>
  <c r="AV320" i="1" s="1"/>
  <c r="AG320" i="1"/>
  <c r="AE320" i="1"/>
  <c r="AS320" i="1" s="1"/>
  <c r="AD320" i="1"/>
  <c r="AR320" i="1" s="1"/>
  <c r="AC320" i="1"/>
  <c r="AQ320" i="1" s="1"/>
  <c r="AB320" i="1"/>
  <c r="AP320" i="1" s="1"/>
  <c r="AA320" i="1"/>
  <c r="AN319" i="1"/>
  <c r="AK319" i="1"/>
  <c r="AI319" i="1"/>
  <c r="AW319" i="1" s="1"/>
  <c r="AH319" i="1"/>
  <c r="AV319" i="1" s="1"/>
  <c r="AG319" i="1"/>
  <c r="AE319" i="1"/>
  <c r="AS319" i="1" s="1"/>
  <c r="AD319" i="1"/>
  <c r="AR319" i="1" s="1"/>
  <c r="AC319" i="1"/>
  <c r="AQ319" i="1" s="1"/>
  <c r="AB319" i="1"/>
  <c r="AP319" i="1" s="1"/>
  <c r="AA319" i="1"/>
  <c r="AN318" i="1"/>
  <c r="AK318" i="1"/>
  <c r="AI318" i="1"/>
  <c r="AW318" i="1" s="1"/>
  <c r="AH318" i="1"/>
  <c r="AV318" i="1" s="1"/>
  <c r="AG318" i="1"/>
  <c r="AE318" i="1"/>
  <c r="AS318" i="1" s="1"/>
  <c r="AD318" i="1"/>
  <c r="AR318" i="1" s="1"/>
  <c r="AC318" i="1"/>
  <c r="AQ318" i="1" s="1"/>
  <c r="AB318" i="1"/>
  <c r="AP318" i="1" s="1"/>
  <c r="AA318" i="1"/>
  <c r="AN317" i="1"/>
  <c r="AK317" i="1"/>
  <c r="AI317" i="1"/>
  <c r="AW317" i="1" s="1"/>
  <c r="AH317" i="1"/>
  <c r="AV317" i="1" s="1"/>
  <c r="AG317" i="1"/>
  <c r="AE317" i="1"/>
  <c r="AS317" i="1" s="1"/>
  <c r="AD317" i="1"/>
  <c r="AR317" i="1" s="1"/>
  <c r="AC317" i="1"/>
  <c r="AQ317" i="1" s="1"/>
  <c r="AB317" i="1"/>
  <c r="AP317" i="1" s="1"/>
  <c r="AA317" i="1"/>
  <c r="AN316" i="1"/>
  <c r="AK316" i="1"/>
  <c r="AI316" i="1"/>
  <c r="AW316" i="1" s="1"/>
  <c r="AH316" i="1"/>
  <c r="AV316" i="1" s="1"/>
  <c r="AG316" i="1"/>
  <c r="AE316" i="1"/>
  <c r="AS316" i="1" s="1"/>
  <c r="AD316" i="1"/>
  <c r="AR316" i="1" s="1"/>
  <c r="AC316" i="1"/>
  <c r="AQ316" i="1" s="1"/>
  <c r="AB316" i="1"/>
  <c r="AP316" i="1" s="1"/>
  <c r="AA316" i="1"/>
  <c r="AN315" i="1"/>
  <c r="AK315" i="1"/>
  <c r="AI315" i="1"/>
  <c r="AW315" i="1" s="1"/>
  <c r="AH315" i="1"/>
  <c r="AV315" i="1" s="1"/>
  <c r="AG315" i="1"/>
  <c r="AE315" i="1"/>
  <c r="AS315" i="1" s="1"/>
  <c r="AD315" i="1"/>
  <c r="AR315" i="1" s="1"/>
  <c r="AC315" i="1"/>
  <c r="AQ315" i="1" s="1"/>
  <c r="AB315" i="1"/>
  <c r="AP315" i="1" s="1"/>
  <c r="AA315" i="1"/>
  <c r="AN314" i="1"/>
  <c r="AK314" i="1"/>
  <c r="AI314" i="1"/>
  <c r="AW314" i="1" s="1"/>
  <c r="AH314" i="1"/>
  <c r="AV314" i="1" s="1"/>
  <c r="AG314" i="1"/>
  <c r="AE314" i="1"/>
  <c r="AS314" i="1" s="1"/>
  <c r="AD314" i="1"/>
  <c r="AR314" i="1" s="1"/>
  <c r="AC314" i="1"/>
  <c r="AQ314" i="1" s="1"/>
  <c r="AB314" i="1"/>
  <c r="AP314" i="1" s="1"/>
  <c r="AA314" i="1"/>
  <c r="AN313" i="1"/>
  <c r="AK313" i="1"/>
  <c r="AI313" i="1"/>
  <c r="AW313" i="1" s="1"/>
  <c r="AH313" i="1"/>
  <c r="AV313" i="1" s="1"/>
  <c r="AG313" i="1"/>
  <c r="AE313" i="1"/>
  <c r="AS313" i="1" s="1"/>
  <c r="AD313" i="1"/>
  <c r="AR313" i="1" s="1"/>
  <c r="AC313" i="1"/>
  <c r="AQ313" i="1" s="1"/>
  <c r="AB313" i="1"/>
  <c r="AP313" i="1" s="1"/>
  <c r="AA313" i="1"/>
  <c r="AN312" i="1"/>
  <c r="AK312" i="1"/>
  <c r="AI312" i="1"/>
  <c r="AW312" i="1" s="1"/>
  <c r="AH312" i="1"/>
  <c r="AV312" i="1" s="1"/>
  <c r="AG312" i="1"/>
  <c r="AE312" i="1"/>
  <c r="AS312" i="1" s="1"/>
  <c r="AD312" i="1"/>
  <c r="AR312" i="1" s="1"/>
  <c r="AC312" i="1"/>
  <c r="AQ312" i="1" s="1"/>
  <c r="AB312" i="1"/>
  <c r="AP312" i="1" s="1"/>
  <c r="AA312" i="1"/>
  <c r="AN311" i="1"/>
  <c r="AK311" i="1"/>
  <c r="AI311" i="1"/>
  <c r="AW311" i="1" s="1"/>
  <c r="AH311" i="1"/>
  <c r="AV311" i="1" s="1"/>
  <c r="AG311" i="1"/>
  <c r="AE311" i="1"/>
  <c r="AS311" i="1" s="1"/>
  <c r="AD311" i="1"/>
  <c r="AR311" i="1" s="1"/>
  <c r="AC311" i="1"/>
  <c r="AQ311" i="1" s="1"/>
  <c r="AB311" i="1"/>
  <c r="AP311" i="1" s="1"/>
  <c r="AA311" i="1"/>
  <c r="AN310" i="1"/>
  <c r="AK310" i="1"/>
  <c r="AI310" i="1"/>
  <c r="AW310" i="1" s="1"/>
  <c r="AH310" i="1"/>
  <c r="AV310" i="1" s="1"/>
  <c r="AG310" i="1"/>
  <c r="AE310" i="1"/>
  <c r="AS310" i="1" s="1"/>
  <c r="AD310" i="1"/>
  <c r="AR310" i="1" s="1"/>
  <c r="AC310" i="1"/>
  <c r="AQ310" i="1" s="1"/>
  <c r="AB310" i="1"/>
  <c r="AP310" i="1" s="1"/>
  <c r="AA310" i="1"/>
  <c r="AN309" i="1"/>
  <c r="AK309" i="1"/>
  <c r="AI309" i="1"/>
  <c r="AW309" i="1" s="1"/>
  <c r="AH309" i="1"/>
  <c r="AV309" i="1" s="1"/>
  <c r="AG309" i="1"/>
  <c r="AE309" i="1"/>
  <c r="AS309" i="1" s="1"/>
  <c r="AD309" i="1"/>
  <c r="AR309" i="1" s="1"/>
  <c r="AC309" i="1"/>
  <c r="AQ309" i="1" s="1"/>
  <c r="AB309" i="1"/>
  <c r="AP309" i="1" s="1"/>
  <c r="AA309" i="1"/>
  <c r="AN308" i="1"/>
  <c r="AK308" i="1"/>
  <c r="AI308" i="1"/>
  <c r="AW308" i="1" s="1"/>
  <c r="AH308" i="1"/>
  <c r="AV308" i="1" s="1"/>
  <c r="AG308" i="1"/>
  <c r="AE308" i="1"/>
  <c r="AS308" i="1" s="1"/>
  <c r="AD308" i="1"/>
  <c r="AR308" i="1" s="1"/>
  <c r="AC308" i="1"/>
  <c r="AQ308" i="1" s="1"/>
  <c r="AB308" i="1"/>
  <c r="AP308" i="1" s="1"/>
  <c r="AA308" i="1"/>
  <c r="AN307" i="1"/>
  <c r="AK307" i="1"/>
  <c r="AI307" i="1"/>
  <c r="AW307" i="1" s="1"/>
  <c r="AH307" i="1"/>
  <c r="AV307" i="1" s="1"/>
  <c r="AG307" i="1"/>
  <c r="AE307" i="1"/>
  <c r="AS307" i="1" s="1"/>
  <c r="AD307" i="1"/>
  <c r="AR307" i="1" s="1"/>
  <c r="AC307" i="1"/>
  <c r="AQ307" i="1" s="1"/>
  <c r="AB307" i="1"/>
  <c r="AP307" i="1" s="1"/>
  <c r="AA307" i="1"/>
  <c r="AN306" i="1"/>
  <c r="AK306" i="1"/>
  <c r="AI306" i="1"/>
  <c r="AW306" i="1" s="1"/>
  <c r="AH306" i="1"/>
  <c r="AV306" i="1" s="1"/>
  <c r="AG306" i="1"/>
  <c r="AE306" i="1"/>
  <c r="AS306" i="1" s="1"/>
  <c r="AD306" i="1"/>
  <c r="AR306" i="1" s="1"/>
  <c r="AC306" i="1"/>
  <c r="AQ306" i="1" s="1"/>
  <c r="AB306" i="1"/>
  <c r="AP306" i="1" s="1"/>
  <c r="AA306" i="1"/>
  <c r="AN305" i="1"/>
  <c r="AK305" i="1"/>
  <c r="AI305" i="1"/>
  <c r="AW305" i="1" s="1"/>
  <c r="AH305" i="1"/>
  <c r="AV305" i="1" s="1"/>
  <c r="AG305" i="1"/>
  <c r="AE305" i="1"/>
  <c r="AS305" i="1" s="1"/>
  <c r="AD305" i="1"/>
  <c r="AR305" i="1" s="1"/>
  <c r="AC305" i="1"/>
  <c r="AQ305" i="1" s="1"/>
  <c r="AB305" i="1"/>
  <c r="AP305" i="1" s="1"/>
  <c r="AA305" i="1"/>
  <c r="AN304" i="1"/>
  <c r="AK304" i="1"/>
  <c r="AI304" i="1"/>
  <c r="AW304" i="1" s="1"/>
  <c r="AH304" i="1"/>
  <c r="AV304" i="1" s="1"/>
  <c r="AG304" i="1"/>
  <c r="AE304" i="1"/>
  <c r="AS304" i="1" s="1"/>
  <c r="AD304" i="1"/>
  <c r="AR304" i="1" s="1"/>
  <c r="AC304" i="1"/>
  <c r="AQ304" i="1" s="1"/>
  <c r="AB304" i="1"/>
  <c r="AP304" i="1" s="1"/>
  <c r="AA304" i="1"/>
  <c r="AN303" i="1"/>
  <c r="AK303" i="1"/>
  <c r="AI303" i="1"/>
  <c r="AW303" i="1" s="1"/>
  <c r="AH303" i="1"/>
  <c r="AV303" i="1" s="1"/>
  <c r="AG303" i="1"/>
  <c r="AE303" i="1"/>
  <c r="AS303" i="1" s="1"/>
  <c r="AD303" i="1"/>
  <c r="AR303" i="1" s="1"/>
  <c r="AC303" i="1"/>
  <c r="AQ303" i="1" s="1"/>
  <c r="AB303" i="1"/>
  <c r="AP303" i="1" s="1"/>
  <c r="AA303" i="1"/>
  <c r="AN302" i="1"/>
  <c r="AK302" i="1"/>
  <c r="AI302" i="1"/>
  <c r="AW302" i="1" s="1"/>
  <c r="AH302" i="1"/>
  <c r="AV302" i="1" s="1"/>
  <c r="AG302" i="1"/>
  <c r="AE302" i="1"/>
  <c r="AS302" i="1" s="1"/>
  <c r="AD302" i="1"/>
  <c r="AR302" i="1" s="1"/>
  <c r="AC302" i="1"/>
  <c r="AQ302" i="1" s="1"/>
  <c r="AB302" i="1"/>
  <c r="AP302" i="1" s="1"/>
  <c r="AA302" i="1"/>
  <c r="AN301" i="1"/>
  <c r="AK301" i="1"/>
  <c r="AI301" i="1"/>
  <c r="AW301" i="1" s="1"/>
  <c r="AH301" i="1"/>
  <c r="AV301" i="1" s="1"/>
  <c r="AG301" i="1"/>
  <c r="AE301" i="1"/>
  <c r="AS301" i="1" s="1"/>
  <c r="AD301" i="1"/>
  <c r="AR301" i="1" s="1"/>
  <c r="AC301" i="1"/>
  <c r="AQ301" i="1" s="1"/>
  <c r="AB301" i="1"/>
  <c r="AP301" i="1" s="1"/>
  <c r="AA301" i="1"/>
  <c r="AN300" i="1"/>
  <c r="AK300" i="1"/>
  <c r="AI300" i="1"/>
  <c r="AW300" i="1" s="1"/>
  <c r="AH300" i="1"/>
  <c r="AV300" i="1" s="1"/>
  <c r="AG300" i="1"/>
  <c r="AE300" i="1"/>
  <c r="AS300" i="1" s="1"/>
  <c r="AD300" i="1"/>
  <c r="AR300" i="1" s="1"/>
  <c r="AC300" i="1"/>
  <c r="AQ300" i="1" s="1"/>
  <c r="AB300" i="1"/>
  <c r="AP300" i="1" s="1"/>
  <c r="AA300" i="1"/>
  <c r="AN299" i="1"/>
  <c r="AK299" i="1"/>
  <c r="AI299" i="1"/>
  <c r="AW299" i="1" s="1"/>
  <c r="AH299" i="1"/>
  <c r="AV299" i="1" s="1"/>
  <c r="AG299" i="1"/>
  <c r="AE299" i="1"/>
  <c r="AS299" i="1" s="1"/>
  <c r="AD299" i="1"/>
  <c r="AR299" i="1" s="1"/>
  <c r="AC299" i="1"/>
  <c r="AQ299" i="1" s="1"/>
  <c r="AB299" i="1"/>
  <c r="AP299" i="1" s="1"/>
  <c r="AA299" i="1"/>
  <c r="AN298" i="1"/>
  <c r="AK298" i="1"/>
  <c r="AI298" i="1"/>
  <c r="AW298" i="1" s="1"/>
  <c r="AH298" i="1"/>
  <c r="AV298" i="1" s="1"/>
  <c r="AG298" i="1"/>
  <c r="AE298" i="1"/>
  <c r="AS298" i="1" s="1"/>
  <c r="AD298" i="1"/>
  <c r="AR298" i="1" s="1"/>
  <c r="AC298" i="1"/>
  <c r="AQ298" i="1" s="1"/>
  <c r="AB298" i="1"/>
  <c r="AP298" i="1" s="1"/>
  <c r="AA298" i="1"/>
  <c r="AN297" i="1"/>
  <c r="AK297" i="1"/>
  <c r="AI297" i="1"/>
  <c r="AW297" i="1" s="1"/>
  <c r="AH297" i="1"/>
  <c r="AV297" i="1" s="1"/>
  <c r="AG297" i="1"/>
  <c r="AE297" i="1"/>
  <c r="AS297" i="1" s="1"/>
  <c r="AD297" i="1"/>
  <c r="AR297" i="1" s="1"/>
  <c r="AC297" i="1"/>
  <c r="AQ297" i="1" s="1"/>
  <c r="AB297" i="1"/>
  <c r="AP297" i="1" s="1"/>
  <c r="AA297" i="1"/>
  <c r="AN296" i="1"/>
  <c r="AK296" i="1"/>
  <c r="AI296" i="1"/>
  <c r="AW296" i="1" s="1"/>
  <c r="AH296" i="1"/>
  <c r="AV296" i="1" s="1"/>
  <c r="AG296" i="1"/>
  <c r="AE296" i="1"/>
  <c r="AS296" i="1" s="1"/>
  <c r="AD296" i="1"/>
  <c r="AR296" i="1" s="1"/>
  <c r="AC296" i="1"/>
  <c r="AQ296" i="1" s="1"/>
  <c r="AB296" i="1"/>
  <c r="AP296" i="1" s="1"/>
  <c r="AA296" i="1"/>
  <c r="AN295" i="1"/>
  <c r="AK295" i="1"/>
  <c r="AI295" i="1"/>
  <c r="AW295" i="1" s="1"/>
  <c r="AH295" i="1"/>
  <c r="AV295" i="1" s="1"/>
  <c r="AG295" i="1"/>
  <c r="AE295" i="1"/>
  <c r="AS295" i="1" s="1"/>
  <c r="AD295" i="1"/>
  <c r="AR295" i="1" s="1"/>
  <c r="AC295" i="1"/>
  <c r="AQ295" i="1" s="1"/>
  <c r="AB295" i="1"/>
  <c r="AP295" i="1" s="1"/>
  <c r="AA295" i="1"/>
  <c r="AN294" i="1"/>
  <c r="AK294" i="1"/>
  <c r="AI294" i="1"/>
  <c r="AW294" i="1" s="1"/>
  <c r="AH294" i="1"/>
  <c r="AV294" i="1" s="1"/>
  <c r="AG294" i="1"/>
  <c r="AE294" i="1"/>
  <c r="AS294" i="1" s="1"/>
  <c r="AD294" i="1"/>
  <c r="AR294" i="1" s="1"/>
  <c r="AC294" i="1"/>
  <c r="AQ294" i="1" s="1"/>
  <c r="AB294" i="1"/>
  <c r="AP294" i="1" s="1"/>
  <c r="AA294" i="1"/>
  <c r="AN293" i="1"/>
  <c r="AK293" i="1"/>
  <c r="AI293" i="1"/>
  <c r="AW293" i="1" s="1"/>
  <c r="AH293" i="1"/>
  <c r="AV293" i="1" s="1"/>
  <c r="AG293" i="1"/>
  <c r="AE293" i="1"/>
  <c r="AS293" i="1" s="1"/>
  <c r="AD293" i="1"/>
  <c r="AR293" i="1" s="1"/>
  <c r="AC293" i="1"/>
  <c r="AQ293" i="1" s="1"/>
  <c r="AB293" i="1"/>
  <c r="AP293" i="1" s="1"/>
  <c r="AA293" i="1"/>
  <c r="AN292" i="1"/>
  <c r="AK292" i="1"/>
  <c r="AI292" i="1"/>
  <c r="AW292" i="1" s="1"/>
  <c r="AH292" i="1"/>
  <c r="AV292" i="1" s="1"/>
  <c r="AG292" i="1"/>
  <c r="AE292" i="1"/>
  <c r="AS292" i="1" s="1"/>
  <c r="AD292" i="1"/>
  <c r="AR292" i="1" s="1"/>
  <c r="AC292" i="1"/>
  <c r="AQ292" i="1" s="1"/>
  <c r="AB292" i="1"/>
  <c r="AP292" i="1" s="1"/>
  <c r="AA292" i="1"/>
  <c r="AN291" i="1"/>
  <c r="AK291" i="1"/>
  <c r="AI291" i="1"/>
  <c r="AW291" i="1" s="1"/>
  <c r="AH291" i="1"/>
  <c r="AV291" i="1" s="1"/>
  <c r="AG291" i="1"/>
  <c r="AE291" i="1"/>
  <c r="AS291" i="1" s="1"/>
  <c r="AD291" i="1"/>
  <c r="AR291" i="1" s="1"/>
  <c r="AC291" i="1"/>
  <c r="AQ291" i="1" s="1"/>
  <c r="AB291" i="1"/>
  <c r="AP291" i="1" s="1"/>
  <c r="AA291" i="1"/>
  <c r="AN290" i="1"/>
  <c r="AK290" i="1"/>
  <c r="AI290" i="1"/>
  <c r="AW290" i="1" s="1"/>
  <c r="AH290" i="1"/>
  <c r="AV290" i="1" s="1"/>
  <c r="AG290" i="1"/>
  <c r="AE290" i="1"/>
  <c r="AS290" i="1" s="1"/>
  <c r="AD290" i="1"/>
  <c r="AR290" i="1" s="1"/>
  <c r="AC290" i="1"/>
  <c r="AQ290" i="1" s="1"/>
  <c r="AB290" i="1"/>
  <c r="AP290" i="1" s="1"/>
  <c r="AA290" i="1"/>
  <c r="AN289" i="1"/>
  <c r="AK289" i="1"/>
  <c r="AI289" i="1"/>
  <c r="AW289" i="1" s="1"/>
  <c r="AH289" i="1"/>
  <c r="AV289" i="1" s="1"/>
  <c r="AG289" i="1"/>
  <c r="AE289" i="1"/>
  <c r="AS289" i="1" s="1"/>
  <c r="AD289" i="1"/>
  <c r="AR289" i="1" s="1"/>
  <c r="AC289" i="1"/>
  <c r="AQ289" i="1" s="1"/>
  <c r="AB289" i="1"/>
  <c r="AP289" i="1" s="1"/>
  <c r="AA289" i="1"/>
  <c r="AN288" i="1"/>
  <c r="AK288" i="1"/>
  <c r="AI288" i="1"/>
  <c r="AW288" i="1" s="1"/>
  <c r="AH288" i="1"/>
  <c r="AV288" i="1" s="1"/>
  <c r="AG288" i="1"/>
  <c r="AE288" i="1"/>
  <c r="AS288" i="1" s="1"/>
  <c r="AD288" i="1"/>
  <c r="AR288" i="1" s="1"/>
  <c r="AC288" i="1"/>
  <c r="AQ288" i="1" s="1"/>
  <c r="AB288" i="1"/>
  <c r="AP288" i="1" s="1"/>
  <c r="AA288" i="1"/>
  <c r="AN287" i="1"/>
  <c r="AK287" i="1"/>
  <c r="AI287" i="1"/>
  <c r="AW287" i="1" s="1"/>
  <c r="AH287" i="1"/>
  <c r="AV287" i="1" s="1"/>
  <c r="AG287" i="1"/>
  <c r="AE287" i="1"/>
  <c r="AS287" i="1" s="1"/>
  <c r="AD287" i="1"/>
  <c r="AR287" i="1" s="1"/>
  <c r="AC287" i="1"/>
  <c r="AQ287" i="1" s="1"/>
  <c r="AB287" i="1"/>
  <c r="AP287" i="1" s="1"/>
  <c r="AA287" i="1"/>
  <c r="AN286" i="1"/>
  <c r="AK286" i="1"/>
  <c r="AI286" i="1"/>
  <c r="AW286" i="1" s="1"/>
  <c r="AH286" i="1"/>
  <c r="AV286" i="1" s="1"/>
  <c r="AG286" i="1"/>
  <c r="AE286" i="1"/>
  <c r="AS286" i="1" s="1"/>
  <c r="AD286" i="1"/>
  <c r="AR286" i="1" s="1"/>
  <c r="AC286" i="1"/>
  <c r="AQ286" i="1" s="1"/>
  <c r="AB286" i="1"/>
  <c r="AP286" i="1" s="1"/>
  <c r="AA286" i="1"/>
  <c r="AN285" i="1"/>
  <c r="AK285" i="1"/>
  <c r="AI285" i="1"/>
  <c r="AW285" i="1" s="1"/>
  <c r="AH285" i="1"/>
  <c r="AV285" i="1" s="1"/>
  <c r="AG285" i="1"/>
  <c r="AE285" i="1"/>
  <c r="AS285" i="1" s="1"/>
  <c r="AD285" i="1"/>
  <c r="AR285" i="1" s="1"/>
  <c r="AC285" i="1"/>
  <c r="AQ285" i="1" s="1"/>
  <c r="AB285" i="1"/>
  <c r="AP285" i="1" s="1"/>
  <c r="AA285" i="1"/>
  <c r="AN284" i="1"/>
  <c r="AK284" i="1"/>
  <c r="AI284" i="1"/>
  <c r="AW284" i="1" s="1"/>
  <c r="AH284" i="1"/>
  <c r="AV284" i="1" s="1"/>
  <c r="AG284" i="1"/>
  <c r="AE284" i="1"/>
  <c r="AS284" i="1" s="1"/>
  <c r="AD284" i="1"/>
  <c r="AR284" i="1" s="1"/>
  <c r="AC284" i="1"/>
  <c r="AQ284" i="1" s="1"/>
  <c r="AB284" i="1"/>
  <c r="AP284" i="1" s="1"/>
  <c r="AA284" i="1"/>
  <c r="AN283" i="1"/>
  <c r="AK283" i="1"/>
  <c r="AI283" i="1"/>
  <c r="AW283" i="1" s="1"/>
  <c r="AH283" i="1"/>
  <c r="AV283" i="1" s="1"/>
  <c r="AG283" i="1"/>
  <c r="AE283" i="1"/>
  <c r="AS283" i="1" s="1"/>
  <c r="AD283" i="1"/>
  <c r="AR283" i="1" s="1"/>
  <c r="AC283" i="1"/>
  <c r="AQ283" i="1" s="1"/>
  <c r="AB283" i="1"/>
  <c r="AP283" i="1" s="1"/>
  <c r="AA283" i="1"/>
  <c r="AN282" i="1"/>
  <c r="AK282" i="1"/>
  <c r="AI282" i="1"/>
  <c r="AW282" i="1" s="1"/>
  <c r="AH282" i="1"/>
  <c r="AV282" i="1" s="1"/>
  <c r="AG282" i="1"/>
  <c r="AE282" i="1"/>
  <c r="AS282" i="1" s="1"/>
  <c r="AD282" i="1"/>
  <c r="AR282" i="1" s="1"/>
  <c r="AC282" i="1"/>
  <c r="AQ282" i="1" s="1"/>
  <c r="AB282" i="1"/>
  <c r="AP282" i="1" s="1"/>
  <c r="AA282" i="1"/>
  <c r="AN281" i="1"/>
  <c r="AK281" i="1"/>
  <c r="AI281" i="1"/>
  <c r="AW281" i="1" s="1"/>
  <c r="AH281" i="1"/>
  <c r="AV281" i="1" s="1"/>
  <c r="AG281" i="1"/>
  <c r="AE281" i="1"/>
  <c r="AS281" i="1" s="1"/>
  <c r="AD281" i="1"/>
  <c r="AR281" i="1" s="1"/>
  <c r="AC281" i="1"/>
  <c r="AQ281" i="1" s="1"/>
  <c r="AB281" i="1"/>
  <c r="AP281" i="1" s="1"/>
  <c r="AA281" i="1"/>
  <c r="AN280" i="1"/>
  <c r="AK280" i="1"/>
  <c r="AI280" i="1"/>
  <c r="AW280" i="1" s="1"/>
  <c r="AH280" i="1"/>
  <c r="AV280" i="1" s="1"/>
  <c r="AG280" i="1"/>
  <c r="AE280" i="1"/>
  <c r="AS280" i="1" s="1"/>
  <c r="AD280" i="1"/>
  <c r="AR280" i="1" s="1"/>
  <c r="AC280" i="1"/>
  <c r="AQ280" i="1" s="1"/>
  <c r="AB280" i="1"/>
  <c r="AP280" i="1" s="1"/>
  <c r="AA280" i="1"/>
  <c r="AN279" i="1"/>
  <c r="AK279" i="1"/>
  <c r="AI279" i="1"/>
  <c r="AW279" i="1" s="1"/>
  <c r="AH279" i="1"/>
  <c r="AV279" i="1" s="1"/>
  <c r="AG279" i="1"/>
  <c r="AE279" i="1"/>
  <c r="AS279" i="1" s="1"/>
  <c r="AD279" i="1"/>
  <c r="AR279" i="1" s="1"/>
  <c r="AC279" i="1"/>
  <c r="AQ279" i="1" s="1"/>
  <c r="AB279" i="1"/>
  <c r="AP279" i="1" s="1"/>
  <c r="AA279" i="1"/>
  <c r="AN278" i="1"/>
  <c r="AK278" i="1"/>
  <c r="AI278" i="1"/>
  <c r="AW278" i="1" s="1"/>
  <c r="AH278" i="1"/>
  <c r="AV278" i="1" s="1"/>
  <c r="AG278" i="1"/>
  <c r="AE278" i="1"/>
  <c r="AS278" i="1" s="1"/>
  <c r="AD278" i="1"/>
  <c r="AR278" i="1" s="1"/>
  <c r="AC278" i="1"/>
  <c r="AQ278" i="1" s="1"/>
  <c r="AB278" i="1"/>
  <c r="AP278" i="1" s="1"/>
  <c r="AA278" i="1"/>
  <c r="AN277" i="1"/>
  <c r="AK277" i="1"/>
  <c r="AI277" i="1"/>
  <c r="AW277" i="1" s="1"/>
  <c r="AH277" i="1"/>
  <c r="AV277" i="1" s="1"/>
  <c r="AG277" i="1"/>
  <c r="AE277" i="1"/>
  <c r="AS277" i="1" s="1"/>
  <c r="AD277" i="1"/>
  <c r="AR277" i="1" s="1"/>
  <c r="AC277" i="1"/>
  <c r="AQ277" i="1" s="1"/>
  <c r="AB277" i="1"/>
  <c r="AP277" i="1" s="1"/>
  <c r="AA277" i="1"/>
  <c r="AN276" i="1"/>
  <c r="AK276" i="1"/>
  <c r="AI276" i="1"/>
  <c r="AW276" i="1" s="1"/>
  <c r="AH276" i="1"/>
  <c r="AV276" i="1" s="1"/>
  <c r="AG276" i="1"/>
  <c r="AE276" i="1"/>
  <c r="AS276" i="1" s="1"/>
  <c r="AD276" i="1"/>
  <c r="AR276" i="1" s="1"/>
  <c r="AC276" i="1"/>
  <c r="AQ276" i="1" s="1"/>
  <c r="AB276" i="1"/>
  <c r="AP276" i="1" s="1"/>
  <c r="AA276" i="1"/>
  <c r="AN275" i="1"/>
  <c r="AK275" i="1"/>
  <c r="AI275" i="1"/>
  <c r="AW275" i="1" s="1"/>
  <c r="AH275" i="1"/>
  <c r="AV275" i="1" s="1"/>
  <c r="AG275" i="1"/>
  <c r="AE275" i="1"/>
  <c r="AS275" i="1" s="1"/>
  <c r="AD275" i="1"/>
  <c r="AR275" i="1" s="1"/>
  <c r="AC275" i="1"/>
  <c r="AQ275" i="1" s="1"/>
  <c r="AB275" i="1"/>
  <c r="AP275" i="1" s="1"/>
  <c r="AA275" i="1"/>
  <c r="AN274" i="1"/>
  <c r="AK274" i="1"/>
  <c r="AI274" i="1"/>
  <c r="AW274" i="1" s="1"/>
  <c r="AH274" i="1"/>
  <c r="AV274" i="1" s="1"/>
  <c r="AG274" i="1"/>
  <c r="AE274" i="1"/>
  <c r="AS274" i="1" s="1"/>
  <c r="AD274" i="1"/>
  <c r="AR274" i="1" s="1"/>
  <c r="AC274" i="1"/>
  <c r="AQ274" i="1" s="1"/>
  <c r="AB274" i="1"/>
  <c r="AP274" i="1" s="1"/>
  <c r="AA274" i="1"/>
  <c r="AN273" i="1"/>
  <c r="AK273" i="1"/>
  <c r="AI273" i="1"/>
  <c r="AW273" i="1" s="1"/>
  <c r="AH273" i="1"/>
  <c r="AV273" i="1" s="1"/>
  <c r="AG273" i="1"/>
  <c r="AE273" i="1"/>
  <c r="AS273" i="1" s="1"/>
  <c r="AD273" i="1"/>
  <c r="AR273" i="1" s="1"/>
  <c r="AC273" i="1"/>
  <c r="AQ273" i="1" s="1"/>
  <c r="AB273" i="1"/>
  <c r="AP273" i="1" s="1"/>
  <c r="AA273" i="1"/>
  <c r="AN272" i="1"/>
  <c r="AK272" i="1"/>
  <c r="AI272" i="1"/>
  <c r="AW272" i="1" s="1"/>
  <c r="AH272" i="1"/>
  <c r="AV272" i="1" s="1"/>
  <c r="AG272" i="1"/>
  <c r="AE272" i="1"/>
  <c r="AS272" i="1" s="1"/>
  <c r="AD272" i="1"/>
  <c r="AR272" i="1" s="1"/>
  <c r="AC272" i="1"/>
  <c r="AQ272" i="1" s="1"/>
  <c r="AB272" i="1"/>
  <c r="AP272" i="1" s="1"/>
  <c r="AA272" i="1"/>
  <c r="AN271" i="1"/>
  <c r="AK271" i="1"/>
  <c r="AI271" i="1"/>
  <c r="AW271" i="1" s="1"/>
  <c r="AH271" i="1"/>
  <c r="AV271" i="1" s="1"/>
  <c r="AG271" i="1"/>
  <c r="AE271" i="1"/>
  <c r="AS271" i="1" s="1"/>
  <c r="AD271" i="1"/>
  <c r="AR271" i="1" s="1"/>
  <c r="AC271" i="1"/>
  <c r="AQ271" i="1" s="1"/>
  <c r="AB271" i="1"/>
  <c r="AP271" i="1" s="1"/>
  <c r="AA271" i="1"/>
  <c r="AN270" i="1"/>
  <c r="AK270" i="1"/>
  <c r="AI270" i="1"/>
  <c r="AW270" i="1" s="1"/>
  <c r="AH270" i="1"/>
  <c r="AV270" i="1" s="1"/>
  <c r="AG270" i="1"/>
  <c r="AE270" i="1"/>
  <c r="AS270" i="1" s="1"/>
  <c r="AD270" i="1"/>
  <c r="AR270" i="1" s="1"/>
  <c r="AC270" i="1"/>
  <c r="AQ270" i="1" s="1"/>
  <c r="AB270" i="1"/>
  <c r="AP270" i="1" s="1"/>
  <c r="AA270" i="1"/>
  <c r="AN269" i="1"/>
  <c r="AK269" i="1"/>
  <c r="AI269" i="1"/>
  <c r="AW269" i="1" s="1"/>
  <c r="AH269" i="1"/>
  <c r="AV269" i="1" s="1"/>
  <c r="AG269" i="1"/>
  <c r="AE269" i="1"/>
  <c r="AS269" i="1" s="1"/>
  <c r="AD269" i="1"/>
  <c r="AR269" i="1" s="1"/>
  <c r="AC269" i="1"/>
  <c r="AQ269" i="1" s="1"/>
  <c r="AB269" i="1"/>
  <c r="AP269" i="1" s="1"/>
  <c r="AA269" i="1"/>
  <c r="AN268" i="1"/>
  <c r="AK268" i="1"/>
  <c r="AI268" i="1"/>
  <c r="AW268" i="1" s="1"/>
  <c r="AH268" i="1"/>
  <c r="AV268" i="1" s="1"/>
  <c r="AG268" i="1"/>
  <c r="AE268" i="1"/>
  <c r="AS268" i="1" s="1"/>
  <c r="AD268" i="1"/>
  <c r="AR268" i="1" s="1"/>
  <c r="AC268" i="1"/>
  <c r="AQ268" i="1" s="1"/>
  <c r="AB268" i="1"/>
  <c r="AP268" i="1" s="1"/>
  <c r="AA268" i="1"/>
  <c r="AN267" i="1"/>
  <c r="AK267" i="1"/>
  <c r="AI267" i="1"/>
  <c r="AW267" i="1" s="1"/>
  <c r="AH267" i="1"/>
  <c r="AV267" i="1" s="1"/>
  <c r="AG267" i="1"/>
  <c r="AE267" i="1"/>
  <c r="AS267" i="1" s="1"/>
  <c r="AD267" i="1"/>
  <c r="AR267" i="1" s="1"/>
  <c r="AC267" i="1"/>
  <c r="AQ267" i="1" s="1"/>
  <c r="AB267" i="1"/>
  <c r="AP267" i="1" s="1"/>
  <c r="AA267" i="1"/>
  <c r="AN266" i="1"/>
  <c r="AK266" i="1"/>
  <c r="AI266" i="1"/>
  <c r="AW266" i="1" s="1"/>
  <c r="AH266" i="1"/>
  <c r="AV266" i="1" s="1"/>
  <c r="AG266" i="1"/>
  <c r="AE266" i="1"/>
  <c r="AS266" i="1" s="1"/>
  <c r="AD266" i="1"/>
  <c r="AR266" i="1" s="1"/>
  <c r="AC266" i="1"/>
  <c r="AQ266" i="1" s="1"/>
  <c r="AB266" i="1"/>
  <c r="AP266" i="1" s="1"/>
  <c r="AA266" i="1"/>
  <c r="AN265" i="1"/>
  <c r="AK265" i="1"/>
  <c r="AI265" i="1"/>
  <c r="AW265" i="1" s="1"/>
  <c r="AH265" i="1"/>
  <c r="AV265" i="1" s="1"/>
  <c r="AG265" i="1"/>
  <c r="AE265" i="1"/>
  <c r="AS265" i="1" s="1"/>
  <c r="AD265" i="1"/>
  <c r="AR265" i="1" s="1"/>
  <c r="AC265" i="1"/>
  <c r="AQ265" i="1" s="1"/>
  <c r="AB265" i="1"/>
  <c r="AP265" i="1" s="1"/>
  <c r="AA265" i="1"/>
  <c r="AN264" i="1"/>
  <c r="AK264" i="1"/>
  <c r="AI264" i="1"/>
  <c r="AW264" i="1" s="1"/>
  <c r="AH264" i="1"/>
  <c r="AV264" i="1" s="1"/>
  <c r="AG264" i="1"/>
  <c r="AE264" i="1"/>
  <c r="AS264" i="1" s="1"/>
  <c r="AD264" i="1"/>
  <c r="AR264" i="1" s="1"/>
  <c r="AC264" i="1"/>
  <c r="AQ264" i="1" s="1"/>
  <c r="AB264" i="1"/>
  <c r="AP264" i="1" s="1"/>
  <c r="AA264" i="1"/>
  <c r="AN263" i="1"/>
  <c r="AK263" i="1"/>
  <c r="AI263" i="1"/>
  <c r="AW263" i="1" s="1"/>
  <c r="AH263" i="1"/>
  <c r="AV263" i="1" s="1"/>
  <c r="AG263" i="1"/>
  <c r="AE263" i="1"/>
  <c r="AS263" i="1" s="1"/>
  <c r="AD263" i="1"/>
  <c r="AR263" i="1" s="1"/>
  <c r="AC263" i="1"/>
  <c r="AQ263" i="1" s="1"/>
  <c r="AB263" i="1"/>
  <c r="AP263" i="1" s="1"/>
  <c r="AA263" i="1"/>
  <c r="AN262" i="1"/>
  <c r="AK262" i="1"/>
  <c r="AI262" i="1"/>
  <c r="AW262" i="1" s="1"/>
  <c r="AH262" i="1"/>
  <c r="AV262" i="1" s="1"/>
  <c r="AG262" i="1"/>
  <c r="AE262" i="1"/>
  <c r="AS262" i="1" s="1"/>
  <c r="AD262" i="1"/>
  <c r="AR262" i="1" s="1"/>
  <c r="AC262" i="1"/>
  <c r="AQ262" i="1" s="1"/>
  <c r="AB262" i="1"/>
  <c r="AP262" i="1" s="1"/>
  <c r="AA262" i="1"/>
  <c r="AN261" i="1"/>
  <c r="AK261" i="1"/>
  <c r="AI261" i="1"/>
  <c r="AW261" i="1" s="1"/>
  <c r="AH261" i="1"/>
  <c r="AV261" i="1" s="1"/>
  <c r="AG261" i="1"/>
  <c r="AE261" i="1"/>
  <c r="AS261" i="1" s="1"/>
  <c r="AD261" i="1"/>
  <c r="AR261" i="1" s="1"/>
  <c r="AC261" i="1"/>
  <c r="AQ261" i="1" s="1"/>
  <c r="AB261" i="1"/>
  <c r="AP261" i="1" s="1"/>
  <c r="AA261" i="1"/>
  <c r="AN260" i="1"/>
  <c r="AK260" i="1"/>
  <c r="AI260" i="1"/>
  <c r="AW260" i="1" s="1"/>
  <c r="AH260" i="1"/>
  <c r="AV260" i="1" s="1"/>
  <c r="AG260" i="1"/>
  <c r="AE260" i="1"/>
  <c r="AS260" i="1" s="1"/>
  <c r="AD260" i="1"/>
  <c r="AR260" i="1" s="1"/>
  <c r="AC260" i="1"/>
  <c r="AQ260" i="1" s="1"/>
  <c r="AB260" i="1"/>
  <c r="AP260" i="1" s="1"/>
  <c r="AA260" i="1"/>
  <c r="AN259" i="1"/>
  <c r="AK259" i="1"/>
  <c r="AI259" i="1"/>
  <c r="AW259" i="1" s="1"/>
  <c r="AH259" i="1"/>
  <c r="AV259" i="1" s="1"/>
  <c r="AG259" i="1"/>
  <c r="AE259" i="1"/>
  <c r="AS259" i="1" s="1"/>
  <c r="AD259" i="1"/>
  <c r="AR259" i="1" s="1"/>
  <c r="AC259" i="1"/>
  <c r="AQ259" i="1" s="1"/>
  <c r="AB259" i="1"/>
  <c r="AP259" i="1" s="1"/>
  <c r="AA259" i="1"/>
  <c r="AN258" i="1"/>
  <c r="AK258" i="1"/>
  <c r="AI258" i="1"/>
  <c r="AW258" i="1" s="1"/>
  <c r="AH258" i="1"/>
  <c r="AV258" i="1" s="1"/>
  <c r="AG258" i="1"/>
  <c r="AE258" i="1"/>
  <c r="AS258" i="1" s="1"/>
  <c r="AD258" i="1"/>
  <c r="AR258" i="1" s="1"/>
  <c r="AC258" i="1"/>
  <c r="AQ258" i="1" s="1"/>
  <c r="AB258" i="1"/>
  <c r="AP258" i="1" s="1"/>
  <c r="AA258" i="1"/>
  <c r="AN257" i="1"/>
  <c r="AK257" i="1"/>
  <c r="AI257" i="1"/>
  <c r="AW257" i="1" s="1"/>
  <c r="AH257" i="1"/>
  <c r="AV257" i="1" s="1"/>
  <c r="AG257" i="1"/>
  <c r="AE257" i="1"/>
  <c r="AS257" i="1" s="1"/>
  <c r="AD257" i="1"/>
  <c r="AR257" i="1" s="1"/>
  <c r="AC257" i="1"/>
  <c r="AQ257" i="1" s="1"/>
  <c r="AB257" i="1"/>
  <c r="AP257" i="1" s="1"/>
  <c r="AA257" i="1"/>
  <c r="AN256" i="1"/>
  <c r="AK256" i="1"/>
  <c r="AI256" i="1"/>
  <c r="AW256" i="1" s="1"/>
  <c r="AH256" i="1"/>
  <c r="AV256" i="1" s="1"/>
  <c r="AG256" i="1"/>
  <c r="AE256" i="1"/>
  <c r="AS256" i="1" s="1"/>
  <c r="AD256" i="1"/>
  <c r="AR256" i="1" s="1"/>
  <c r="AC256" i="1"/>
  <c r="AQ256" i="1" s="1"/>
  <c r="AB256" i="1"/>
  <c r="AP256" i="1" s="1"/>
  <c r="AA256" i="1"/>
  <c r="AN255" i="1"/>
  <c r="AK255" i="1"/>
  <c r="AI255" i="1"/>
  <c r="AW255" i="1" s="1"/>
  <c r="AH255" i="1"/>
  <c r="AV255" i="1" s="1"/>
  <c r="AG255" i="1"/>
  <c r="AE255" i="1"/>
  <c r="AS255" i="1" s="1"/>
  <c r="AD255" i="1"/>
  <c r="AR255" i="1" s="1"/>
  <c r="AC255" i="1"/>
  <c r="AQ255" i="1" s="1"/>
  <c r="AB255" i="1"/>
  <c r="AP255" i="1" s="1"/>
  <c r="AA255" i="1"/>
  <c r="AN254" i="1"/>
  <c r="AK254" i="1"/>
  <c r="AI254" i="1"/>
  <c r="AW254" i="1" s="1"/>
  <c r="AH254" i="1"/>
  <c r="AV254" i="1" s="1"/>
  <c r="AG254" i="1"/>
  <c r="AE254" i="1"/>
  <c r="AS254" i="1" s="1"/>
  <c r="AD254" i="1"/>
  <c r="AR254" i="1" s="1"/>
  <c r="AC254" i="1"/>
  <c r="AQ254" i="1" s="1"/>
  <c r="AB254" i="1"/>
  <c r="AP254" i="1" s="1"/>
  <c r="AA254" i="1"/>
  <c r="AN253" i="1"/>
  <c r="AK253" i="1"/>
  <c r="AI253" i="1"/>
  <c r="AW253" i="1" s="1"/>
  <c r="AH253" i="1"/>
  <c r="AV253" i="1" s="1"/>
  <c r="AG253" i="1"/>
  <c r="AE253" i="1"/>
  <c r="AS253" i="1" s="1"/>
  <c r="AD253" i="1"/>
  <c r="AR253" i="1" s="1"/>
  <c r="AC253" i="1"/>
  <c r="AQ253" i="1" s="1"/>
  <c r="AB253" i="1"/>
  <c r="AP253" i="1" s="1"/>
  <c r="AA253" i="1"/>
  <c r="AN252" i="1"/>
  <c r="AK252" i="1"/>
  <c r="AI252" i="1"/>
  <c r="AW252" i="1" s="1"/>
  <c r="AH252" i="1"/>
  <c r="AV252" i="1" s="1"/>
  <c r="AG252" i="1"/>
  <c r="AE252" i="1"/>
  <c r="AS252" i="1" s="1"/>
  <c r="AD252" i="1"/>
  <c r="AR252" i="1" s="1"/>
  <c r="AC252" i="1"/>
  <c r="AQ252" i="1" s="1"/>
  <c r="AB252" i="1"/>
  <c r="AP252" i="1" s="1"/>
  <c r="AA252" i="1"/>
  <c r="AN251" i="1"/>
  <c r="AK251" i="1"/>
  <c r="AI251" i="1"/>
  <c r="AW251" i="1" s="1"/>
  <c r="AH251" i="1"/>
  <c r="AV251" i="1" s="1"/>
  <c r="AG251" i="1"/>
  <c r="AE251" i="1"/>
  <c r="AS251" i="1" s="1"/>
  <c r="AD251" i="1"/>
  <c r="AR251" i="1" s="1"/>
  <c r="AC251" i="1"/>
  <c r="AQ251" i="1" s="1"/>
  <c r="AB251" i="1"/>
  <c r="AP251" i="1" s="1"/>
  <c r="AA251" i="1"/>
  <c r="AN250" i="1"/>
  <c r="AK250" i="1"/>
  <c r="AI250" i="1"/>
  <c r="AW250" i="1" s="1"/>
  <c r="AH250" i="1"/>
  <c r="AV250" i="1" s="1"/>
  <c r="AG250" i="1"/>
  <c r="AE250" i="1"/>
  <c r="AS250" i="1" s="1"/>
  <c r="AD250" i="1"/>
  <c r="AR250" i="1" s="1"/>
  <c r="AC250" i="1"/>
  <c r="AQ250" i="1" s="1"/>
  <c r="AB250" i="1"/>
  <c r="AP250" i="1" s="1"/>
  <c r="AA250" i="1"/>
  <c r="AN249" i="1"/>
  <c r="AK249" i="1"/>
  <c r="AI249" i="1"/>
  <c r="AW249" i="1" s="1"/>
  <c r="AH249" i="1"/>
  <c r="AV249" i="1" s="1"/>
  <c r="AG249" i="1"/>
  <c r="AE249" i="1"/>
  <c r="AS249" i="1" s="1"/>
  <c r="AD249" i="1"/>
  <c r="AR249" i="1" s="1"/>
  <c r="AC249" i="1"/>
  <c r="AQ249" i="1" s="1"/>
  <c r="AB249" i="1"/>
  <c r="AP249" i="1" s="1"/>
  <c r="AA249" i="1"/>
  <c r="AN248" i="1"/>
  <c r="AK248" i="1"/>
  <c r="AI248" i="1"/>
  <c r="AW248" i="1" s="1"/>
  <c r="AH248" i="1"/>
  <c r="AV248" i="1" s="1"/>
  <c r="AG248" i="1"/>
  <c r="AE248" i="1"/>
  <c r="AS248" i="1" s="1"/>
  <c r="AD248" i="1"/>
  <c r="AR248" i="1" s="1"/>
  <c r="AC248" i="1"/>
  <c r="AQ248" i="1" s="1"/>
  <c r="AB248" i="1"/>
  <c r="AP248" i="1" s="1"/>
  <c r="AA248" i="1"/>
  <c r="AN247" i="1"/>
  <c r="AK247" i="1"/>
  <c r="AI247" i="1"/>
  <c r="AW247" i="1" s="1"/>
  <c r="AH247" i="1"/>
  <c r="AV247" i="1" s="1"/>
  <c r="AG247" i="1"/>
  <c r="AE247" i="1"/>
  <c r="AS247" i="1" s="1"/>
  <c r="AD247" i="1"/>
  <c r="AR247" i="1" s="1"/>
  <c r="AC247" i="1"/>
  <c r="AQ247" i="1" s="1"/>
  <c r="AB247" i="1"/>
  <c r="AP247" i="1" s="1"/>
  <c r="AA247" i="1"/>
  <c r="AN246" i="1"/>
  <c r="AK246" i="1"/>
  <c r="AI246" i="1"/>
  <c r="AW246" i="1" s="1"/>
  <c r="AH246" i="1"/>
  <c r="AV246" i="1" s="1"/>
  <c r="AG246" i="1"/>
  <c r="AE246" i="1"/>
  <c r="AS246" i="1" s="1"/>
  <c r="AD246" i="1"/>
  <c r="AR246" i="1" s="1"/>
  <c r="AC246" i="1"/>
  <c r="AQ246" i="1" s="1"/>
  <c r="AB246" i="1"/>
  <c r="AP246" i="1" s="1"/>
  <c r="AA246" i="1"/>
  <c r="AN245" i="1"/>
  <c r="AK245" i="1"/>
  <c r="AI245" i="1"/>
  <c r="AW245" i="1" s="1"/>
  <c r="AH245" i="1"/>
  <c r="AV245" i="1" s="1"/>
  <c r="AG245" i="1"/>
  <c r="AE245" i="1"/>
  <c r="AS245" i="1" s="1"/>
  <c r="AD245" i="1"/>
  <c r="AR245" i="1" s="1"/>
  <c r="AC245" i="1"/>
  <c r="AQ245" i="1" s="1"/>
  <c r="AB245" i="1"/>
  <c r="AP245" i="1" s="1"/>
  <c r="AA245" i="1"/>
  <c r="AN244" i="1"/>
  <c r="AK244" i="1"/>
  <c r="AI244" i="1"/>
  <c r="AW244" i="1" s="1"/>
  <c r="AH244" i="1"/>
  <c r="AV244" i="1" s="1"/>
  <c r="AG244" i="1"/>
  <c r="AE244" i="1"/>
  <c r="AS244" i="1" s="1"/>
  <c r="AD244" i="1"/>
  <c r="AR244" i="1" s="1"/>
  <c r="AC244" i="1"/>
  <c r="AQ244" i="1" s="1"/>
  <c r="AB244" i="1"/>
  <c r="AP244" i="1" s="1"/>
  <c r="AA244" i="1"/>
  <c r="AN243" i="1"/>
  <c r="AK243" i="1"/>
  <c r="AI243" i="1"/>
  <c r="AW243" i="1" s="1"/>
  <c r="AH243" i="1"/>
  <c r="AV243" i="1" s="1"/>
  <c r="AG243" i="1"/>
  <c r="AE243" i="1"/>
  <c r="AS243" i="1" s="1"/>
  <c r="AD243" i="1"/>
  <c r="AR243" i="1" s="1"/>
  <c r="AC243" i="1"/>
  <c r="AQ243" i="1" s="1"/>
  <c r="AB243" i="1"/>
  <c r="AP243" i="1" s="1"/>
  <c r="AA243" i="1"/>
  <c r="AN242" i="1"/>
  <c r="AK242" i="1"/>
  <c r="AI242" i="1"/>
  <c r="AW242" i="1" s="1"/>
  <c r="AH242" i="1"/>
  <c r="AV242" i="1" s="1"/>
  <c r="AG242" i="1"/>
  <c r="AE242" i="1"/>
  <c r="AS242" i="1" s="1"/>
  <c r="AD242" i="1"/>
  <c r="AR242" i="1" s="1"/>
  <c r="AC242" i="1"/>
  <c r="AQ242" i="1" s="1"/>
  <c r="AB242" i="1"/>
  <c r="AP242" i="1" s="1"/>
  <c r="AA242" i="1"/>
  <c r="AN241" i="1"/>
  <c r="AK241" i="1"/>
  <c r="AI241" i="1"/>
  <c r="AW241" i="1" s="1"/>
  <c r="AH241" i="1"/>
  <c r="AV241" i="1" s="1"/>
  <c r="AG241" i="1"/>
  <c r="AE241" i="1"/>
  <c r="AS241" i="1" s="1"/>
  <c r="AD241" i="1"/>
  <c r="AR241" i="1" s="1"/>
  <c r="AC241" i="1"/>
  <c r="AQ241" i="1" s="1"/>
  <c r="AB241" i="1"/>
  <c r="AP241" i="1" s="1"/>
  <c r="AA241" i="1"/>
  <c r="AN240" i="1"/>
  <c r="AK240" i="1"/>
  <c r="AI240" i="1"/>
  <c r="AW240" i="1" s="1"/>
  <c r="AH240" i="1"/>
  <c r="AV240" i="1" s="1"/>
  <c r="AG240" i="1"/>
  <c r="AE240" i="1"/>
  <c r="AS240" i="1" s="1"/>
  <c r="AD240" i="1"/>
  <c r="AR240" i="1" s="1"/>
  <c r="AC240" i="1"/>
  <c r="AQ240" i="1" s="1"/>
  <c r="AB240" i="1"/>
  <c r="AP240" i="1" s="1"/>
  <c r="AA240" i="1"/>
  <c r="AN239" i="1"/>
  <c r="AK239" i="1"/>
  <c r="AI239" i="1"/>
  <c r="AW239" i="1" s="1"/>
  <c r="AH239" i="1"/>
  <c r="AV239" i="1" s="1"/>
  <c r="AG239" i="1"/>
  <c r="AE239" i="1"/>
  <c r="AS239" i="1" s="1"/>
  <c r="AD239" i="1"/>
  <c r="AR239" i="1" s="1"/>
  <c r="AC239" i="1"/>
  <c r="AQ239" i="1" s="1"/>
  <c r="AB239" i="1"/>
  <c r="AP239" i="1" s="1"/>
  <c r="AA239" i="1"/>
  <c r="AN238" i="1"/>
  <c r="AK238" i="1"/>
  <c r="AI238" i="1"/>
  <c r="AW238" i="1" s="1"/>
  <c r="AH238" i="1"/>
  <c r="AV238" i="1" s="1"/>
  <c r="AG238" i="1"/>
  <c r="AE238" i="1"/>
  <c r="AS238" i="1" s="1"/>
  <c r="AD238" i="1"/>
  <c r="AR238" i="1" s="1"/>
  <c r="AC238" i="1"/>
  <c r="AQ238" i="1" s="1"/>
  <c r="AB238" i="1"/>
  <c r="AP238" i="1" s="1"/>
  <c r="AA238" i="1"/>
  <c r="AN237" i="1"/>
  <c r="AK237" i="1"/>
  <c r="AI237" i="1"/>
  <c r="AW237" i="1" s="1"/>
  <c r="AH237" i="1"/>
  <c r="AV237" i="1" s="1"/>
  <c r="AG237" i="1"/>
  <c r="AE237" i="1"/>
  <c r="AS237" i="1" s="1"/>
  <c r="AD237" i="1"/>
  <c r="AR237" i="1" s="1"/>
  <c r="AC237" i="1"/>
  <c r="AQ237" i="1" s="1"/>
  <c r="AB237" i="1"/>
  <c r="AP237" i="1" s="1"/>
  <c r="AA237" i="1"/>
  <c r="AN236" i="1"/>
  <c r="AK236" i="1"/>
  <c r="AI236" i="1"/>
  <c r="AW236" i="1" s="1"/>
  <c r="AH236" i="1"/>
  <c r="AV236" i="1" s="1"/>
  <c r="AG236" i="1"/>
  <c r="AE236" i="1"/>
  <c r="AS236" i="1" s="1"/>
  <c r="AD236" i="1"/>
  <c r="AR236" i="1" s="1"/>
  <c r="AC236" i="1"/>
  <c r="AQ236" i="1" s="1"/>
  <c r="AB236" i="1"/>
  <c r="AP236" i="1" s="1"/>
  <c r="AA236" i="1"/>
  <c r="AN235" i="1"/>
  <c r="AK235" i="1"/>
  <c r="AI235" i="1"/>
  <c r="AW235" i="1" s="1"/>
  <c r="AH235" i="1"/>
  <c r="AV235" i="1" s="1"/>
  <c r="AG235" i="1"/>
  <c r="AE235" i="1"/>
  <c r="AS235" i="1" s="1"/>
  <c r="AD235" i="1"/>
  <c r="AR235" i="1" s="1"/>
  <c r="AC235" i="1"/>
  <c r="AQ235" i="1" s="1"/>
  <c r="AB235" i="1"/>
  <c r="AP235" i="1" s="1"/>
  <c r="AA235" i="1"/>
  <c r="AN234" i="1"/>
  <c r="AK234" i="1"/>
  <c r="AI234" i="1"/>
  <c r="AW234" i="1" s="1"/>
  <c r="AH234" i="1"/>
  <c r="AV234" i="1" s="1"/>
  <c r="AG234" i="1"/>
  <c r="AE234" i="1"/>
  <c r="AS234" i="1" s="1"/>
  <c r="AD234" i="1"/>
  <c r="AR234" i="1" s="1"/>
  <c r="AC234" i="1"/>
  <c r="AQ234" i="1" s="1"/>
  <c r="AB234" i="1"/>
  <c r="AP234" i="1" s="1"/>
  <c r="AA234" i="1"/>
  <c r="AN233" i="1"/>
  <c r="AK233" i="1"/>
  <c r="AI233" i="1"/>
  <c r="AW233" i="1" s="1"/>
  <c r="AH233" i="1"/>
  <c r="AV233" i="1" s="1"/>
  <c r="AG233" i="1"/>
  <c r="AE233" i="1"/>
  <c r="AS233" i="1" s="1"/>
  <c r="AD233" i="1"/>
  <c r="AR233" i="1" s="1"/>
  <c r="AC233" i="1"/>
  <c r="AQ233" i="1" s="1"/>
  <c r="AB233" i="1"/>
  <c r="AP233" i="1" s="1"/>
  <c r="AA233" i="1"/>
  <c r="AN232" i="1"/>
  <c r="AK232" i="1"/>
  <c r="AI232" i="1"/>
  <c r="AW232" i="1" s="1"/>
  <c r="AH232" i="1"/>
  <c r="AV232" i="1" s="1"/>
  <c r="AG232" i="1"/>
  <c r="AE232" i="1"/>
  <c r="AS232" i="1" s="1"/>
  <c r="AD232" i="1"/>
  <c r="AR232" i="1" s="1"/>
  <c r="AC232" i="1"/>
  <c r="AQ232" i="1" s="1"/>
  <c r="AB232" i="1"/>
  <c r="AP232" i="1" s="1"/>
  <c r="AA232" i="1"/>
  <c r="AN231" i="1"/>
  <c r="AK231" i="1"/>
  <c r="AI231" i="1"/>
  <c r="AW231" i="1" s="1"/>
  <c r="AH231" i="1"/>
  <c r="AV231" i="1" s="1"/>
  <c r="AG231" i="1"/>
  <c r="AE231" i="1"/>
  <c r="AS231" i="1" s="1"/>
  <c r="AD231" i="1"/>
  <c r="AR231" i="1" s="1"/>
  <c r="AC231" i="1"/>
  <c r="AQ231" i="1" s="1"/>
  <c r="AB231" i="1"/>
  <c r="AP231" i="1" s="1"/>
  <c r="AA231" i="1"/>
  <c r="AN230" i="1"/>
  <c r="AK230" i="1"/>
  <c r="AI230" i="1"/>
  <c r="AW230" i="1" s="1"/>
  <c r="AH230" i="1"/>
  <c r="AV230" i="1" s="1"/>
  <c r="AG230" i="1"/>
  <c r="AE230" i="1"/>
  <c r="AS230" i="1" s="1"/>
  <c r="AD230" i="1"/>
  <c r="AR230" i="1" s="1"/>
  <c r="AC230" i="1"/>
  <c r="AQ230" i="1" s="1"/>
  <c r="AB230" i="1"/>
  <c r="AP230" i="1" s="1"/>
  <c r="AA230" i="1"/>
  <c r="AN229" i="1"/>
  <c r="AK229" i="1"/>
  <c r="AI229" i="1"/>
  <c r="AW229" i="1" s="1"/>
  <c r="AH229" i="1"/>
  <c r="AV229" i="1" s="1"/>
  <c r="AG229" i="1"/>
  <c r="AE229" i="1"/>
  <c r="AS229" i="1" s="1"/>
  <c r="AD229" i="1"/>
  <c r="AR229" i="1" s="1"/>
  <c r="AC229" i="1"/>
  <c r="AQ229" i="1" s="1"/>
  <c r="AB229" i="1"/>
  <c r="AP229" i="1" s="1"/>
  <c r="AA229" i="1"/>
  <c r="AN228" i="1"/>
  <c r="AK228" i="1"/>
  <c r="AI228" i="1"/>
  <c r="AW228" i="1" s="1"/>
  <c r="AH228" i="1"/>
  <c r="AV228" i="1" s="1"/>
  <c r="AG228" i="1"/>
  <c r="AE228" i="1"/>
  <c r="AS228" i="1" s="1"/>
  <c r="AD228" i="1"/>
  <c r="AR228" i="1" s="1"/>
  <c r="AC228" i="1"/>
  <c r="AQ228" i="1" s="1"/>
  <c r="AB228" i="1"/>
  <c r="AP228" i="1" s="1"/>
  <c r="AA228" i="1"/>
  <c r="AN227" i="1"/>
  <c r="AK227" i="1"/>
  <c r="AI227" i="1"/>
  <c r="AW227" i="1" s="1"/>
  <c r="AH227" i="1"/>
  <c r="AV227" i="1" s="1"/>
  <c r="AG227" i="1"/>
  <c r="AE227" i="1"/>
  <c r="AS227" i="1" s="1"/>
  <c r="AD227" i="1"/>
  <c r="AR227" i="1" s="1"/>
  <c r="AC227" i="1"/>
  <c r="AQ227" i="1" s="1"/>
  <c r="AB227" i="1"/>
  <c r="AP227" i="1" s="1"/>
  <c r="AA227" i="1"/>
  <c r="AN226" i="1"/>
  <c r="AK226" i="1"/>
  <c r="AI226" i="1"/>
  <c r="AW226" i="1" s="1"/>
  <c r="AH226" i="1"/>
  <c r="AV226" i="1" s="1"/>
  <c r="AG226" i="1"/>
  <c r="AE226" i="1"/>
  <c r="AS226" i="1" s="1"/>
  <c r="AD226" i="1"/>
  <c r="AR226" i="1" s="1"/>
  <c r="AC226" i="1"/>
  <c r="AQ226" i="1" s="1"/>
  <c r="AB226" i="1"/>
  <c r="AP226" i="1" s="1"/>
  <c r="AA226" i="1"/>
  <c r="AN225" i="1"/>
  <c r="AK225" i="1"/>
  <c r="AI225" i="1"/>
  <c r="AW225" i="1" s="1"/>
  <c r="AH225" i="1"/>
  <c r="AV225" i="1" s="1"/>
  <c r="AG225" i="1"/>
  <c r="AE225" i="1"/>
  <c r="AS225" i="1" s="1"/>
  <c r="AD225" i="1"/>
  <c r="AR225" i="1" s="1"/>
  <c r="AC225" i="1"/>
  <c r="AQ225" i="1" s="1"/>
  <c r="AB225" i="1"/>
  <c r="AP225" i="1" s="1"/>
  <c r="AA225" i="1"/>
  <c r="AN224" i="1"/>
  <c r="AK224" i="1"/>
  <c r="AI224" i="1"/>
  <c r="AW224" i="1" s="1"/>
  <c r="AH224" i="1"/>
  <c r="AV224" i="1" s="1"/>
  <c r="AG224" i="1"/>
  <c r="AE224" i="1"/>
  <c r="AS224" i="1" s="1"/>
  <c r="AD224" i="1"/>
  <c r="AR224" i="1" s="1"/>
  <c r="AC224" i="1"/>
  <c r="AQ224" i="1" s="1"/>
  <c r="AB224" i="1"/>
  <c r="AP224" i="1" s="1"/>
  <c r="AA224" i="1"/>
  <c r="AN223" i="1"/>
  <c r="AK223" i="1"/>
  <c r="AI223" i="1"/>
  <c r="AW223" i="1" s="1"/>
  <c r="AH223" i="1"/>
  <c r="AV223" i="1" s="1"/>
  <c r="AG223" i="1"/>
  <c r="AE223" i="1"/>
  <c r="AS223" i="1" s="1"/>
  <c r="AD223" i="1"/>
  <c r="AR223" i="1" s="1"/>
  <c r="AC223" i="1"/>
  <c r="AQ223" i="1" s="1"/>
  <c r="AB223" i="1"/>
  <c r="AP223" i="1" s="1"/>
  <c r="AA223" i="1"/>
  <c r="AN222" i="1"/>
  <c r="AK222" i="1"/>
  <c r="AI222" i="1"/>
  <c r="AW222" i="1" s="1"/>
  <c r="AH222" i="1"/>
  <c r="AV222" i="1" s="1"/>
  <c r="AG222" i="1"/>
  <c r="AE222" i="1"/>
  <c r="AS222" i="1" s="1"/>
  <c r="AD222" i="1"/>
  <c r="AR222" i="1" s="1"/>
  <c r="AC222" i="1"/>
  <c r="AQ222" i="1" s="1"/>
  <c r="AB222" i="1"/>
  <c r="AP222" i="1" s="1"/>
  <c r="AA222" i="1"/>
  <c r="AN221" i="1"/>
  <c r="AK221" i="1"/>
  <c r="AI221" i="1"/>
  <c r="AW221" i="1" s="1"/>
  <c r="AH221" i="1"/>
  <c r="AV221" i="1" s="1"/>
  <c r="AG221" i="1"/>
  <c r="AE221" i="1"/>
  <c r="AS221" i="1" s="1"/>
  <c r="AD221" i="1"/>
  <c r="AR221" i="1" s="1"/>
  <c r="AC221" i="1"/>
  <c r="AQ221" i="1" s="1"/>
  <c r="AB221" i="1"/>
  <c r="AP221" i="1" s="1"/>
  <c r="AA221" i="1"/>
  <c r="AN220" i="1"/>
  <c r="AK220" i="1"/>
  <c r="AI220" i="1"/>
  <c r="AW220" i="1" s="1"/>
  <c r="AH220" i="1"/>
  <c r="AV220" i="1" s="1"/>
  <c r="AG220" i="1"/>
  <c r="AE220" i="1"/>
  <c r="AS220" i="1" s="1"/>
  <c r="AD220" i="1"/>
  <c r="AR220" i="1" s="1"/>
  <c r="AC220" i="1"/>
  <c r="AQ220" i="1" s="1"/>
  <c r="AB220" i="1"/>
  <c r="AP220" i="1" s="1"/>
  <c r="AA220" i="1"/>
  <c r="AN219" i="1"/>
  <c r="AK219" i="1"/>
  <c r="AI219" i="1"/>
  <c r="AW219" i="1" s="1"/>
  <c r="AH219" i="1"/>
  <c r="AV219" i="1" s="1"/>
  <c r="AG219" i="1"/>
  <c r="AE219" i="1"/>
  <c r="AS219" i="1" s="1"/>
  <c r="AD219" i="1"/>
  <c r="AR219" i="1" s="1"/>
  <c r="AC219" i="1"/>
  <c r="AQ219" i="1" s="1"/>
  <c r="AB219" i="1"/>
  <c r="AP219" i="1" s="1"/>
  <c r="AA219" i="1"/>
  <c r="AN218" i="1"/>
  <c r="AK218" i="1"/>
  <c r="AI218" i="1"/>
  <c r="AW218" i="1" s="1"/>
  <c r="AH218" i="1"/>
  <c r="AV218" i="1" s="1"/>
  <c r="AG218" i="1"/>
  <c r="AE218" i="1"/>
  <c r="AS218" i="1" s="1"/>
  <c r="AD218" i="1"/>
  <c r="AR218" i="1" s="1"/>
  <c r="AC218" i="1"/>
  <c r="AQ218" i="1" s="1"/>
  <c r="AB218" i="1"/>
  <c r="AP218" i="1" s="1"/>
  <c r="AA218" i="1"/>
  <c r="AN217" i="1"/>
  <c r="AK217" i="1"/>
  <c r="AI217" i="1"/>
  <c r="AW217" i="1" s="1"/>
  <c r="AH217" i="1"/>
  <c r="AV217" i="1" s="1"/>
  <c r="AG217" i="1"/>
  <c r="AE217" i="1"/>
  <c r="AS217" i="1" s="1"/>
  <c r="AD217" i="1"/>
  <c r="AR217" i="1" s="1"/>
  <c r="AC217" i="1"/>
  <c r="AQ217" i="1" s="1"/>
  <c r="AB217" i="1"/>
  <c r="AP217" i="1" s="1"/>
  <c r="AA217" i="1"/>
  <c r="AN216" i="1"/>
  <c r="AK216" i="1"/>
  <c r="AI216" i="1"/>
  <c r="AW216" i="1" s="1"/>
  <c r="AH216" i="1"/>
  <c r="AV216" i="1" s="1"/>
  <c r="AG216" i="1"/>
  <c r="AE216" i="1"/>
  <c r="AS216" i="1" s="1"/>
  <c r="AD216" i="1"/>
  <c r="AR216" i="1" s="1"/>
  <c r="AC216" i="1"/>
  <c r="AQ216" i="1" s="1"/>
  <c r="AB216" i="1"/>
  <c r="AP216" i="1" s="1"/>
  <c r="AA216" i="1"/>
  <c r="AN215" i="1"/>
  <c r="AK215" i="1"/>
  <c r="AI215" i="1"/>
  <c r="AW215" i="1" s="1"/>
  <c r="AH215" i="1"/>
  <c r="AV215" i="1" s="1"/>
  <c r="AG215" i="1"/>
  <c r="AE215" i="1"/>
  <c r="AS215" i="1" s="1"/>
  <c r="AD215" i="1"/>
  <c r="AR215" i="1" s="1"/>
  <c r="AC215" i="1"/>
  <c r="AQ215" i="1" s="1"/>
  <c r="AB215" i="1"/>
  <c r="AP215" i="1" s="1"/>
  <c r="AA215" i="1"/>
  <c r="AN214" i="1"/>
  <c r="AK214" i="1"/>
  <c r="AI214" i="1"/>
  <c r="AW214" i="1" s="1"/>
  <c r="AH214" i="1"/>
  <c r="AV214" i="1" s="1"/>
  <c r="AG214" i="1"/>
  <c r="AE214" i="1"/>
  <c r="AS214" i="1" s="1"/>
  <c r="AD214" i="1"/>
  <c r="AR214" i="1" s="1"/>
  <c r="AC214" i="1"/>
  <c r="AQ214" i="1" s="1"/>
  <c r="AB214" i="1"/>
  <c r="AP214" i="1" s="1"/>
  <c r="AA214" i="1"/>
  <c r="AN213" i="1"/>
  <c r="AK213" i="1"/>
  <c r="AI213" i="1"/>
  <c r="AW213" i="1" s="1"/>
  <c r="AH213" i="1"/>
  <c r="AV213" i="1" s="1"/>
  <c r="AG213" i="1"/>
  <c r="AE213" i="1"/>
  <c r="AS213" i="1" s="1"/>
  <c r="AD213" i="1"/>
  <c r="AR213" i="1" s="1"/>
  <c r="AC213" i="1"/>
  <c r="AQ213" i="1" s="1"/>
  <c r="AB213" i="1"/>
  <c r="AP213" i="1" s="1"/>
  <c r="AA213" i="1"/>
  <c r="AN212" i="1"/>
  <c r="AK212" i="1"/>
  <c r="AI212" i="1"/>
  <c r="AW212" i="1" s="1"/>
  <c r="AH212" i="1"/>
  <c r="AV212" i="1" s="1"/>
  <c r="AG212" i="1"/>
  <c r="AE212" i="1"/>
  <c r="AS212" i="1" s="1"/>
  <c r="AD212" i="1"/>
  <c r="AR212" i="1" s="1"/>
  <c r="AC212" i="1"/>
  <c r="AQ212" i="1" s="1"/>
  <c r="AB212" i="1"/>
  <c r="AP212" i="1" s="1"/>
  <c r="AA212" i="1"/>
  <c r="AN211" i="1"/>
  <c r="AK211" i="1"/>
  <c r="AI211" i="1"/>
  <c r="AW211" i="1" s="1"/>
  <c r="AH211" i="1"/>
  <c r="AV211" i="1" s="1"/>
  <c r="AG211" i="1"/>
  <c r="AE211" i="1"/>
  <c r="AS211" i="1" s="1"/>
  <c r="AD211" i="1"/>
  <c r="AR211" i="1" s="1"/>
  <c r="AC211" i="1"/>
  <c r="AQ211" i="1" s="1"/>
  <c r="AB211" i="1"/>
  <c r="AP211" i="1" s="1"/>
  <c r="AA211" i="1"/>
  <c r="AN210" i="1"/>
  <c r="AK210" i="1"/>
  <c r="AI210" i="1"/>
  <c r="AW210" i="1" s="1"/>
  <c r="AH210" i="1"/>
  <c r="AV210" i="1" s="1"/>
  <c r="AG210" i="1"/>
  <c r="AE210" i="1"/>
  <c r="AS210" i="1" s="1"/>
  <c r="AD210" i="1"/>
  <c r="AR210" i="1" s="1"/>
  <c r="AC210" i="1"/>
  <c r="AQ210" i="1" s="1"/>
  <c r="AB210" i="1"/>
  <c r="AP210" i="1" s="1"/>
  <c r="AA210" i="1"/>
  <c r="AN209" i="1"/>
  <c r="AK209" i="1"/>
  <c r="AI209" i="1"/>
  <c r="AW209" i="1" s="1"/>
  <c r="AH209" i="1"/>
  <c r="AV209" i="1" s="1"/>
  <c r="AG209" i="1"/>
  <c r="AE209" i="1"/>
  <c r="AS209" i="1" s="1"/>
  <c r="AD209" i="1"/>
  <c r="AR209" i="1" s="1"/>
  <c r="AC209" i="1"/>
  <c r="AQ209" i="1" s="1"/>
  <c r="AB209" i="1"/>
  <c r="AP209" i="1" s="1"/>
  <c r="AA209" i="1"/>
  <c r="AN208" i="1"/>
  <c r="AK208" i="1"/>
  <c r="AI208" i="1"/>
  <c r="AW208" i="1" s="1"/>
  <c r="AH208" i="1"/>
  <c r="AV208" i="1" s="1"/>
  <c r="AG208" i="1"/>
  <c r="AE208" i="1"/>
  <c r="AS208" i="1" s="1"/>
  <c r="AD208" i="1"/>
  <c r="AR208" i="1" s="1"/>
  <c r="AC208" i="1"/>
  <c r="AQ208" i="1" s="1"/>
  <c r="AB208" i="1"/>
  <c r="AP208" i="1" s="1"/>
  <c r="AA208" i="1"/>
  <c r="AN207" i="1"/>
  <c r="AK207" i="1"/>
  <c r="AI207" i="1"/>
  <c r="AW207" i="1" s="1"/>
  <c r="AH207" i="1"/>
  <c r="AV207" i="1" s="1"/>
  <c r="AG207" i="1"/>
  <c r="AE207" i="1"/>
  <c r="AS207" i="1" s="1"/>
  <c r="AD207" i="1"/>
  <c r="AR207" i="1" s="1"/>
  <c r="AC207" i="1"/>
  <c r="AQ207" i="1" s="1"/>
  <c r="AB207" i="1"/>
  <c r="AP207" i="1" s="1"/>
  <c r="AA207" i="1"/>
  <c r="AN206" i="1"/>
  <c r="AK206" i="1"/>
  <c r="AI206" i="1"/>
  <c r="AW206" i="1" s="1"/>
  <c r="AH206" i="1"/>
  <c r="AV206" i="1" s="1"/>
  <c r="AG206" i="1"/>
  <c r="AE206" i="1"/>
  <c r="AS206" i="1" s="1"/>
  <c r="AD206" i="1"/>
  <c r="AR206" i="1" s="1"/>
  <c r="AC206" i="1"/>
  <c r="AQ206" i="1" s="1"/>
  <c r="AB206" i="1"/>
  <c r="AP206" i="1" s="1"/>
  <c r="AA206" i="1"/>
  <c r="AN205" i="1"/>
  <c r="AK205" i="1"/>
  <c r="AI205" i="1"/>
  <c r="AW205" i="1" s="1"/>
  <c r="AH205" i="1"/>
  <c r="AV205" i="1" s="1"/>
  <c r="AG205" i="1"/>
  <c r="AE205" i="1"/>
  <c r="AS205" i="1" s="1"/>
  <c r="AD205" i="1"/>
  <c r="AR205" i="1" s="1"/>
  <c r="AC205" i="1"/>
  <c r="AQ205" i="1" s="1"/>
  <c r="AB205" i="1"/>
  <c r="AP205" i="1" s="1"/>
  <c r="AA205" i="1"/>
  <c r="AN204" i="1"/>
  <c r="AK204" i="1"/>
  <c r="AI204" i="1"/>
  <c r="AW204" i="1" s="1"/>
  <c r="AH204" i="1"/>
  <c r="AV204" i="1" s="1"/>
  <c r="AG204" i="1"/>
  <c r="AE204" i="1"/>
  <c r="AS204" i="1" s="1"/>
  <c r="AD204" i="1"/>
  <c r="AR204" i="1" s="1"/>
  <c r="AC204" i="1"/>
  <c r="AQ204" i="1" s="1"/>
  <c r="AB204" i="1"/>
  <c r="AP204" i="1" s="1"/>
  <c r="AA204" i="1"/>
  <c r="AN203" i="1"/>
  <c r="AK203" i="1"/>
  <c r="AI203" i="1"/>
  <c r="AW203" i="1" s="1"/>
  <c r="AH203" i="1"/>
  <c r="AV203" i="1" s="1"/>
  <c r="AG203" i="1"/>
  <c r="AE203" i="1"/>
  <c r="AS203" i="1" s="1"/>
  <c r="AD203" i="1"/>
  <c r="AR203" i="1" s="1"/>
  <c r="AC203" i="1"/>
  <c r="AQ203" i="1" s="1"/>
  <c r="AB203" i="1"/>
  <c r="AP203" i="1" s="1"/>
  <c r="AA203" i="1"/>
  <c r="AN202" i="1"/>
  <c r="AK202" i="1"/>
  <c r="AI202" i="1"/>
  <c r="AW202" i="1" s="1"/>
  <c r="AH202" i="1"/>
  <c r="AV202" i="1" s="1"/>
  <c r="AG202" i="1"/>
  <c r="AE202" i="1"/>
  <c r="AS202" i="1" s="1"/>
  <c r="AD202" i="1"/>
  <c r="AR202" i="1" s="1"/>
  <c r="AC202" i="1"/>
  <c r="AQ202" i="1" s="1"/>
  <c r="AB202" i="1"/>
  <c r="AP202" i="1" s="1"/>
  <c r="AA202" i="1"/>
  <c r="AN201" i="1"/>
  <c r="AK201" i="1"/>
  <c r="AI201" i="1"/>
  <c r="AW201" i="1" s="1"/>
  <c r="AH201" i="1"/>
  <c r="AV201" i="1" s="1"/>
  <c r="AG201" i="1"/>
  <c r="AE201" i="1"/>
  <c r="AS201" i="1" s="1"/>
  <c r="AD201" i="1"/>
  <c r="AR201" i="1" s="1"/>
  <c r="AC201" i="1"/>
  <c r="AQ201" i="1" s="1"/>
  <c r="AB201" i="1"/>
  <c r="AP201" i="1" s="1"/>
  <c r="AA201" i="1"/>
  <c r="AN200" i="1"/>
  <c r="AK200" i="1"/>
  <c r="AI200" i="1"/>
  <c r="AW200" i="1" s="1"/>
  <c r="AH200" i="1"/>
  <c r="AV200" i="1" s="1"/>
  <c r="AG200" i="1"/>
  <c r="AE200" i="1"/>
  <c r="AS200" i="1" s="1"/>
  <c r="AD200" i="1"/>
  <c r="AR200" i="1" s="1"/>
  <c r="AC200" i="1"/>
  <c r="AQ200" i="1" s="1"/>
  <c r="AB200" i="1"/>
  <c r="AP200" i="1" s="1"/>
  <c r="AA200" i="1"/>
  <c r="AN199" i="1"/>
  <c r="AK199" i="1"/>
  <c r="AI199" i="1"/>
  <c r="AW199" i="1" s="1"/>
  <c r="AH199" i="1"/>
  <c r="AV199" i="1" s="1"/>
  <c r="AG199" i="1"/>
  <c r="AE199" i="1"/>
  <c r="AS199" i="1" s="1"/>
  <c r="AD199" i="1"/>
  <c r="AR199" i="1" s="1"/>
  <c r="AC199" i="1"/>
  <c r="AQ199" i="1" s="1"/>
  <c r="AB199" i="1"/>
  <c r="AP199" i="1" s="1"/>
  <c r="AA199" i="1"/>
  <c r="AN198" i="1"/>
  <c r="AK198" i="1"/>
  <c r="AI198" i="1"/>
  <c r="AW198" i="1" s="1"/>
  <c r="AH198" i="1"/>
  <c r="AV198" i="1" s="1"/>
  <c r="AG198" i="1"/>
  <c r="AE198" i="1"/>
  <c r="AS198" i="1" s="1"/>
  <c r="AD198" i="1"/>
  <c r="AR198" i="1" s="1"/>
  <c r="AC198" i="1"/>
  <c r="AQ198" i="1" s="1"/>
  <c r="AB198" i="1"/>
  <c r="AP198" i="1" s="1"/>
  <c r="AA198" i="1"/>
  <c r="AN197" i="1"/>
  <c r="AK197" i="1"/>
  <c r="AI197" i="1"/>
  <c r="AW197" i="1" s="1"/>
  <c r="AH197" i="1"/>
  <c r="AV197" i="1" s="1"/>
  <c r="AG197" i="1"/>
  <c r="AE197" i="1"/>
  <c r="AS197" i="1" s="1"/>
  <c r="AD197" i="1"/>
  <c r="AR197" i="1" s="1"/>
  <c r="AC197" i="1"/>
  <c r="AQ197" i="1" s="1"/>
  <c r="AB197" i="1"/>
  <c r="AP197" i="1" s="1"/>
  <c r="AA197" i="1"/>
  <c r="AN196" i="1"/>
  <c r="AK196" i="1"/>
  <c r="AI196" i="1"/>
  <c r="AW196" i="1" s="1"/>
  <c r="AH196" i="1"/>
  <c r="AV196" i="1" s="1"/>
  <c r="AG196" i="1"/>
  <c r="AE196" i="1"/>
  <c r="AS196" i="1" s="1"/>
  <c r="AD196" i="1"/>
  <c r="AR196" i="1" s="1"/>
  <c r="AC196" i="1"/>
  <c r="AQ196" i="1" s="1"/>
  <c r="AB196" i="1"/>
  <c r="AP196" i="1" s="1"/>
  <c r="AA196" i="1"/>
  <c r="AN195" i="1"/>
  <c r="AK195" i="1"/>
  <c r="AI195" i="1"/>
  <c r="AW195" i="1" s="1"/>
  <c r="AH195" i="1"/>
  <c r="AV195" i="1" s="1"/>
  <c r="AG195" i="1"/>
  <c r="AE195" i="1"/>
  <c r="AS195" i="1" s="1"/>
  <c r="AD195" i="1"/>
  <c r="AR195" i="1" s="1"/>
  <c r="AC195" i="1"/>
  <c r="AQ195" i="1" s="1"/>
  <c r="AB195" i="1"/>
  <c r="AP195" i="1" s="1"/>
  <c r="AA195" i="1"/>
  <c r="AN194" i="1"/>
  <c r="AK194" i="1"/>
  <c r="AI194" i="1"/>
  <c r="AW194" i="1" s="1"/>
  <c r="AH194" i="1"/>
  <c r="AV194" i="1" s="1"/>
  <c r="AG194" i="1"/>
  <c r="AE194" i="1"/>
  <c r="AS194" i="1" s="1"/>
  <c r="AD194" i="1"/>
  <c r="AR194" i="1" s="1"/>
  <c r="AC194" i="1"/>
  <c r="AQ194" i="1" s="1"/>
  <c r="AB194" i="1"/>
  <c r="AP194" i="1" s="1"/>
  <c r="AA194" i="1"/>
  <c r="AN193" i="1"/>
  <c r="AK193" i="1"/>
  <c r="AI193" i="1"/>
  <c r="AW193" i="1" s="1"/>
  <c r="AH193" i="1"/>
  <c r="AV193" i="1" s="1"/>
  <c r="AG193" i="1"/>
  <c r="AE193" i="1"/>
  <c r="AS193" i="1" s="1"/>
  <c r="AD193" i="1"/>
  <c r="AR193" i="1" s="1"/>
  <c r="AC193" i="1"/>
  <c r="AQ193" i="1" s="1"/>
  <c r="AB193" i="1"/>
  <c r="AP193" i="1" s="1"/>
  <c r="AA193" i="1"/>
  <c r="AN192" i="1"/>
  <c r="AK192" i="1"/>
  <c r="AI192" i="1"/>
  <c r="AW192" i="1" s="1"/>
  <c r="AH192" i="1"/>
  <c r="AV192" i="1" s="1"/>
  <c r="AG192" i="1"/>
  <c r="AE192" i="1"/>
  <c r="AS192" i="1" s="1"/>
  <c r="AD192" i="1"/>
  <c r="AR192" i="1" s="1"/>
  <c r="AC192" i="1"/>
  <c r="AQ192" i="1" s="1"/>
  <c r="AB192" i="1"/>
  <c r="AP192" i="1" s="1"/>
  <c r="AA192" i="1"/>
  <c r="AN191" i="1"/>
  <c r="AK191" i="1"/>
  <c r="AI191" i="1"/>
  <c r="AW191" i="1" s="1"/>
  <c r="AH191" i="1"/>
  <c r="AV191" i="1" s="1"/>
  <c r="AG191" i="1"/>
  <c r="AE191" i="1"/>
  <c r="AS191" i="1" s="1"/>
  <c r="AD191" i="1"/>
  <c r="AR191" i="1" s="1"/>
  <c r="AC191" i="1"/>
  <c r="AQ191" i="1" s="1"/>
  <c r="AB191" i="1"/>
  <c r="AP191" i="1" s="1"/>
  <c r="AA191" i="1"/>
  <c r="AN190" i="1"/>
  <c r="AK190" i="1"/>
  <c r="AI190" i="1"/>
  <c r="AW190" i="1" s="1"/>
  <c r="AH190" i="1"/>
  <c r="AV190" i="1" s="1"/>
  <c r="AG190" i="1"/>
  <c r="AE190" i="1"/>
  <c r="AS190" i="1" s="1"/>
  <c r="AD190" i="1"/>
  <c r="AR190" i="1" s="1"/>
  <c r="AC190" i="1"/>
  <c r="AQ190" i="1" s="1"/>
  <c r="AB190" i="1"/>
  <c r="AP190" i="1" s="1"/>
  <c r="AA190" i="1"/>
  <c r="AN189" i="1"/>
  <c r="AK189" i="1"/>
  <c r="AI189" i="1"/>
  <c r="AW189" i="1" s="1"/>
  <c r="AH189" i="1"/>
  <c r="AV189" i="1" s="1"/>
  <c r="AG189" i="1"/>
  <c r="AE189" i="1"/>
  <c r="AS189" i="1" s="1"/>
  <c r="AD189" i="1"/>
  <c r="AR189" i="1" s="1"/>
  <c r="AC189" i="1"/>
  <c r="AQ189" i="1" s="1"/>
  <c r="AB189" i="1"/>
  <c r="AP189" i="1" s="1"/>
  <c r="AA189" i="1"/>
  <c r="AN188" i="1"/>
  <c r="AK188" i="1"/>
  <c r="AI188" i="1"/>
  <c r="AW188" i="1" s="1"/>
  <c r="AH188" i="1"/>
  <c r="AV188" i="1" s="1"/>
  <c r="AG188" i="1"/>
  <c r="AE188" i="1"/>
  <c r="AS188" i="1" s="1"/>
  <c r="AD188" i="1"/>
  <c r="AR188" i="1" s="1"/>
  <c r="AC188" i="1"/>
  <c r="AQ188" i="1" s="1"/>
  <c r="AB188" i="1"/>
  <c r="AP188" i="1" s="1"/>
  <c r="AA188" i="1"/>
  <c r="AN187" i="1"/>
  <c r="AK187" i="1"/>
  <c r="AI187" i="1"/>
  <c r="AW187" i="1" s="1"/>
  <c r="AH187" i="1"/>
  <c r="AV187" i="1" s="1"/>
  <c r="AG187" i="1"/>
  <c r="AE187" i="1"/>
  <c r="AS187" i="1" s="1"/>
  <c r="AD187" i="1"/>
  <c r="AR187" i="1" s="1"/>
  <c r="AC187" i="1"/>
  <c r="AQ187" i="1" s="1"/>
  <c r="AB187" i="1"/>
  <c r="AP187" i="1" s="1"/>
  <c r="AA187" i="1"/>
  <c r="AN186" i="1"/>
  <c r="AK186" i="1"/>
  <c r="AI186" i="1"/>
  <c r="AW186" i="1" s="1"/>
  <c r="AH186" i="1"/>
  <c r="AV186" i="1" s="1"/>
  <c r="AG186" i="1"/>
  <c r="AE186" i="1"/>
  <c r="AS186" i="1" s="1"/>
  <c r="AD186" i="1"/>
  <c r="AR186" i="1" s="1"/>
  <c r="AC186" i="1"/>
  <c r="AQ186" i="1" s="1"/>
  <c r="AB186" i="1"/>
  <c r="AP186" i="1" s="1"/>
  <c r="AA186" i="1"/>
  <c r="AN185" i="1"/>
  <c r="AK185" i="1"/>
  <c r="AI185" i="1"/>
  <c r="AW185" i="1" s="1"/>
  <c r="AH185" i="1"/>
  <c r="AV185" i="1" s="1"/>
  <c r="AG185" i="1"/>
  <c r="AE185" i="1"/>
  <c r="AS185" i="1" s="1"/>
  <c r="AD185" i="1"/>
  <c r="AR185" i="1" s="1"/>
  <c r="AC185" i="1"/>
  <c r="AQ185" i="1" s="1"/>
  <c r="AB185" i="1"/>
  <c r="AP185" i="1" s="1"/>
  <c r="AA185" i="1"/>
  <c r="AN184" i="1"/>
  <c r="AK184" i="1"/>
  <c r="AI184" i="1"/>
  <c r="AW184" i="1" s="1"/>
  <c r="AH184" i="1"/>
  <c r="AV184" i="1" s="1"/>
  <c r="AG184" i="1"/>
  <c r="AE184" i="1"/>
  <c r="AS184" i="1" s="1"/>
  <c r="AD184" i="1"/>
  <c r="AR184" i="1" s="1"/>
  <c r="AC184" i="1"/>
  <c r="AQ184" i="1" s="1"/>
  <c r="AB184" i="1"/>
  <c r="AP184" i="1" s="1"/>
  <c r="AA184" i="1"/>
  <c r="AN183" i="1"/>
  <c r="AK183" i="1"/>
  <c r="AI183" i="1"/>
  <c r="AW183" i="1" s="1"/>
  <c r="AH183" i="1"/>
  <c r="AV183" i="1" s="1"/>
  <c r="AG183" i="1"/>
  <c r="AE183" i="1"/>
  <c r="AS183" i="1" s="1"/>
  <c r="AD183" i="1"/>
  <c r="AR183" i="1" s="1"/>
  <c r="AC183" i="1"/>
  <c r="AQ183" i="1" s="1"/>
  <c r="AB183" i="1"/>
  <c r="AP183" i="1" s="1"/>
  <c r="AA183" i="1"/>
  <c r="AN182" i="1"/>
  <c r="AK182" i="1"/>
  <c r="AI182" i="1"/>
  <c r="AW182" i="1" s="1"/>
  <c r="AH182" i="1"/>
  <c r="AV182" i="1" s="1"/>
  <c r="AG182" i="1"/>
  <c r="AE182" i="1"/>
  <c r="AS182" i="1" s="1"/>
  <c r="AD182" i="1"/>
  <c r="AR182" i="1" s="1"/>
  <c r="AC182" i="1"/>
  <c r="AQ182" i="1" s="1"/>
  <c r="AB182" i="1"/>
  <c r="AP182" i="1" s="1"/>
  <c r="AA182" i="1"/>
  <c r="AN181" i="1"/>
  <c r="AK181" i="1"/>
  <c r="AI181" i="1"/>
  <c r="AW181" i="1" s="1"/>
  <c r="AH181" i="1"/>
  <c r="AV181" i="1" s="1"/>
  <c r="AG181" i="1"/>
  <c r="AE181" i="1"/>
  <c r="AS181" i="1" s="1"/>
  <c r="AD181" i="1"/>
  <c r="AR181" i="1" s="1"/>
  <c r="AC181" i="1"/>
  <c r="AQ181" i="1" s="1"/>
  <c r="AB181" i="1"/>
  <c r="AP181" i="1" s="1"/>
  <c r="AA181" i="1"/>
  <c r="AN180" i="1"/>
  <c r="AK180" i="1"/>
  <c r="AI180" i="1"/>
  <c r="AW180" i="1" s="1"/>
  <c r="AH180" i="1"/>
  <c r="AV180" i="1" s="1"/>
  <c r="AG180" i="1"/>
  <c r="AE180" i="1"/>
  <c r="AS180" i="1" s="1"/>
  <c r="AD180" i="1"/>
  <c r="AR180" i="1" s="1"/>
  <c r="AC180" i="1"/>
  <c r="AQ180" i="1" s="1"/>
  <c r="AB180" i="1"/>
  <c r="AP180" i="1" s="1"/>
  <c r="AA180" i="1"/>
  <c r="AN179" i="1"/>
  <c r="AK179" i="1"/>
  <c r="AI179" i="1"/>
  <c r="AW179" i="1" s="1"/>
  <c r="AH179" i="1"/>
  <c r="AV179" i="1" s="1"/>
  <c r="AG179" i="1"/>
  <c r="AE179" i="1"/>
  <c r="AS179" i="1" s="1"/>
  <c r="AD179" i="1"/>
  <c r="AR179" i="1" s="1"/>
  <c r="AC179" i="1"/>
  <c r="AQ179" i="1" s="1"/>
  <c r="AB179" i="1"/>
  <c r="AP179" i="1" s="1"/>
  <c r="AA179" i="1"/>
  <c r="AN178" i="1"/>
  <c r="AK178" i="1"/>
  <c r="AI178" i="1"/>
  <c r="AW178" i="1" s="1"/>
  <c r="AH178" i="1"/>
  <c r="AV178" i="1" s="1"/>
  <c r="AG178" i="1"/>
  <c r="AE178" i="1"/>
  <c r="AS178" i="1" s="1"/>
  <c r="AD178" i="1"/>
  <c r="AR178" i="1" s="1"/>
  <c r="AC178" i="1"/>
  <c r="AQ178" i="1" s="1"/>
  <c r="AB178" i="1"/>
  <c r="AP178" i="1" s="1"/>
  <c r="AA178" i="1"/>
  <c r="AN177" i="1"/>
  <c r="AK177" i="1"/>
  <c r="AI177" i="1"/>
  <c r="AW177" i="1" s="1"/>
  <c r="AH177" i="1"/>
  <c r="AV177" i="1" s="1"/>
  <c r="AG177" i="1"/>
  <c r="AE177" i="1"/>
  <c r="AS177" i="1" s="1"/>
  <c r="AD177" i="1"/>
  <c r="AR177" i="1" s="1"/>
  <c r="AC177" i="1"/>
  <c r="AQ177" i="1" s="1"/>
  <c r="AB177" i="1"/>
  <c r="AP177" i="1" s="1"/>
  <c r="AA177" i="1"/>
  <c r="AN176" i="1"/>
  <c r="AK176" i="1"/>
  <c r="AI176" i="1"/>
  <c r="AW176" i="1" s="1"/>
  <c r="AH176" i="1"/>
  <c r="AV176" i="1" s="1"/>
  <c r="AG176" i="1"/>
  <c r="AE176" i="1"/>
  <c r="AS176" i="1" s="1"/>
  <c r="AD176" i="1"/>
  <c r="AR176" i="1" s="1"/>
  <c r="AC176" i="1"/>
  <c r="AQ176" i="1" s="1"/>
  <c r="AB176" i="1"/>
  <c r="AP176" i="1" s="1"/>
  <c r="AA176" i="1"/>
  <c r="AN175" i="1"/>
  <c r="AK175" i="1"/>
  <c r="AI175" i="1"/>
  <c r="AW175" i="1" s="1"/>
  <c r="AH175" i="1"/>
  <c r="AV175" i="1" s="1"/>
  <c r="AG175" i="1"/>
  <c r="AE175" i="1"/>
  <c r="AS175" i="1" s="1"/>
  <c r="AD175" i="1"/>
  <c r="AR175" i="1" s="1"/>
  <c r="AC175" i="1"/>
  <c r="AQ175" i="1" s="1"/>
  <c r="AB175" i="1"/>
  <c r="AP175" i="1" s="1"/>
  <c r="AA175" i="1"/>
  <c r="AN174" i="1"/>
  <c r="AK174" i="1"/>
  <c r="AI174" i="1"/>
  <c r="AW174" i="1" s="1"/>
  <c r="AH174" i="1"/>
  <c r="AV174" i="1" s="1"/>
  <c r="AG174" i="1"/>
  <c r="AE174" i="1"/>
  <c r="AS174" i="1" s="1"/>
  <c r="AD174" i="1"/>
  <c r="AR174" i="1" s="1"/>
  <c r="AC174" i="1"/>
  <c r="AQ174" i="1" s="1"/>
  <c r="AB174" i="1"/>
  <c r="AP174" i="1" s="1"/>
  <c r="AA174" i="1"/>
  <c r="AN173" i="1"/>
  <c r="AK173" i="1"/>
  <c r="AI173" i="1"/>
  <c r="AW173" i="1" s="1"/>
  <c r="AH173" i="1"/>
  <c r="AV173" i="1" s="1"/>
  <c r="AG173" i="1"/>
  <c r="AE173" i="1"/>
  <c r="AS173" i="1" s="1"/>
  <c r="AD173" i="1"/>
  <c r="AR173" i="1" s="1"/>
  <c r="AC173" i="1"/>
  <c r="AQ173" i="1" s="1"/>
  <c r="AB173" i="1"/>
  <c r="AP173" i="1" s="1"/>
  <c r="AA173" i="1"/>
  <c r="AN172" i="1"/>
  <c r="AK172" i="1"/>
  <c r="AI172" i="1"/>
  <c r="AW172" i="1" s="1"/>
  <c r="AH172" i="1"/>
  <c r="AV172" i="1" s="1"/>
  <c r="AG172" i="1"/>
  <c r="AE172" i="1"/>
  <c r="AS172" i="1" s="1"/>
  <c r="AD172" i="1"/>
  <c r="AR172" i="1" s="1"/>
  <c r="AC172" i="1"/>
  <c r="AQ172" i="1" s="1"/>
  <c r="AB172" i="1"/>
  <c r="AP172" i="1" s="1"/>
  <c r="AA172" i="1"/>
  <c r="AN171" i="1"/>
  <c r="AK171" i="1"/>
  <c r="AI171" i="1"/>
  <c r="AW171" i="1" s="1"/>
  <c r="AH171" i="1"/>
  <c r="AV171" i="1" s="1"/>
  <c r="AG171" i="1"/>
  <c r="AE171" i="1"/>
  <c r="AS171" i="1" s="1"/>
  <c r="AD171" i="1"/>
  <c r="AR171" i="1" s="1"/>
  <c r="AC171" i="1"/>
  <c r="AQ171" i="1" s="1"/>
  <c r="AB171" i="1"/>
  <c r="AP171" i="1" s="1"/>
  <c r="AA171" i="1"/>
  <c r="AN170" i="1"/>
  <c r="AK170" i="1"/>
  <c r="AI170" i="1"/>
  <c r="AW170" i="1" s="1"/>
  <c r="AH170" i="1"/>
  <c r="AV170" i="1" s="1"/>
  <c r="AG170" i="1"/>
  <c r="AE170" i="1"/>
  <c r="AS170" i="1" s="1"/>
  <c r="AD170" i="1"/>
  <c r="AR170" i="1" s="1"/>
  <c r="AC170" i="1"/>
  <c r="AQ170" i="1" s="1"/>
  <c r="AB170" i="1"/>
  <c r="AP170" i="1" s="1"/>
  <c r="AA170" i="1"/>
  <c r="AN169" i="1"/>
  <c r="AK169" i="1"/>
  <c r="AI169" i="1"/>
  <c r="AW169" i="1" s="1"/>
  <c r="AH169" i="1"/>
  <c r="AV169" i="1" s="1"/>
  <c r="AG169" i="1"/>
  <c r="AE169" i="1"/>
  <c r="AS169" i="1" s="1"/>
  <c r="AD169" i="1"/>
  <c r="AR169" i="1" s="1"/>
  <c r="AC169" i="1"/>
  <c r="AQ169" i="1" s="1"/>
  <c r="AB169" i="1"/>
  <c r="AP169" i="1" s="1"/>
  <c r="AA169" i="1"/>
  <c r="AN168" i="1"/>
  <c r="AK168" i="1"/>
  <c r="AI168" i="1"/>
  <c r="AW168" i="1" s="1"/>
  <c r="AH168" i="1"/>
  <c r="AV168" i="1" s="1"/>
  <c r="AG168" i="1"/>
  <c r="AE168" i="1"/>
  <c r="AS168" i="1" s="1"/>
  <c r="AD168" i="1"/>
  <c r="AR168" i="1" s="1"/>
  <c r="AC168" i="1"/>
  <c r="AQ168" i="1" s="1"/>
  <c r="AB168" i="1"/>
  <c r="AP168" i="1" s="1"/>
  <c r="AA168" i="1"/>
  <c r="AN167" i="1"/>
  <c r="AK167" i="1"/>
  <c r="AI167" i="1"/>
  <c r="AW167" i="1" s="1"/>
  <c r="AH167" i="1"/>
  <c r="AV167" i="1" s="1"/>
  <c r="AG167" i="1"/>
  <c r="AE167" i="1"/>
  <c r="AS167" i="1" s="1"/>
  <c r="AD167" i="1"/>
  <c r="AR167" i="1" s="1"/>
  <c r="AC167" i="1"/>
  <c r="AQ167" i="1" s="1"/>
  <c r="AB167" i="1"/>
  <c r="AP167" i="1" s="1"/>
  <c r="AA167" i="1"/>
  <c r="AN166" i="1"/>
  <c r="AK166" i="1"/>
  <c r="AI166" i="1"/>
  <c r="AW166" i="1" s="1"/>
  <c r="AH166" i="1"/>
  <c r="AV166" i="1" s="1"/>
  <c r="AG166" i="1"/>
  <c r="AE166" i="1"/>
  <c r="AS166" i="1" s="1"/>
  <c r="AD166" i="1"/>
  <c r="AR166" i="1" s="1"/>
  <c r="AC166" i="1"/>
  <c r="AQ166" i="1" s="1"/>
  <c r="AB166" i="1"/>
  <c r="AP166" i="1" s="1"/>
  <c r="AA166" i="1"/>
  <c r="AN165" i="1"/>
  <c r="AK165" i="1"/>
  <c r="AI165" i="1"/>
  <c r="AW165" i="1" s="1"/>
  <c r="AH165" i="1"/>
  <c r="AV165" i="1" s="1"/>
  <c r="AG165" i="1"/>
  <c r="AE165" i="1"/>
  <c r="AS165" i="1" s="1"/>
  <c r="AD165" i="1"/>
  <c r="AR165" i="1" s="1"/>
  <c r="AC165" i="1"/>
  <c r="AQ165" i="1" s="1"/>
  <c r="AB165" i="1"/>
  <c r="AP165" i="1" s="1"/>
  <c r="AA165" i="1"/>
  <c r="AN164" i="1"/>
  <c r="AK164" i="1"/>
  <c r="AI164" i="1"/>
  <c r="AW164" i="1" s="1"/>
  <c r="AH164" i="1"/>
  <c r="AV164" i="1" s="1"/>
  <c r="AG164" i="1"/>
  <c r="AE164" i="1"/>
  <c r="AS164" i="1" s="1"/>
  <c r="AD164" i="1"/>
  <c r="AR164" i="1" s="1"/>
  <c r="AC164" i="1"/>
  <c r="AQ164" i="1" s="1"/>
  <c r="AB164" i="1"/>
  <c r="AP164" i="1" s="1"/>
  <c r="AA164" i="1"/>
  <c r="AN163" i="1"/>
  <c r="AK163" i="1"/>
  <c r="AI163" i="1"/>
  <c r="AW163" i="1" s="1"/>
  <c r="AH163" i="1"/>
  <c r="AV163" i="1" s="1"/>
  <c r="AG163" i="1"/>
  <c r="AE163" i="1"/>
  <c r="AS163" i="1" s="1"/>
  <c r="AD163" i="1"/>
  <c r="AR163" i="1" s="1"/>
  <c r="AC163" i="1"/>
  <c r="AQ163" i="1" s="1"/>
  <c r="AB163" i="1"/>
  <c r="AP163" i="1" s="1"/>
  <c r="AA163" i="1"/>
  <c r="AN162" i="1"/>
  <c r="AK162" i="1"/>
  <c r="AI162" i="1"/>
  <c r="AW162" i="1" s="1"/>
  <c r="AH162" i="1"/>
  <c r="AV162" i="1" s="1"/>
  <c r="AG162" i="1"/>
  <c r="AE162" i="1"/>
  <c r="AS162" i="1" s="1"/>
  <c r="AD162" i="1"/>
  <c r="AR162" i="1" s="1"/>
  <c r="AC162" i="1"/>
  <c r="AQ162" i="1" s="1"/>
  <c r="AB162" i="1"/>
  <c r="AP162" i="1" s="1"/>
  <c r="AA162" i="1"/>
  <c r="AN161" i="1"/>
  <c r="AK161" i="1"/>
  <c r="AI161" i="1"/>
  <c r="AW161" i="1" s="1"/>
  <c r="AH161" i="1"/>
  <c r="AV161" i="1" s="1"/>
  <c r="AG161" i="1"/>
  <c r="AE161" i="1"/>
  <c r="AS161" i="1" s="1"/>
  <c r="AD161" i="1"/>
  <c r="AR161" i="1" s="1"/>
  <c r="AC161" i="1"/>
  <c r="AQ161" i="1" s="1"/>
  <c r="AB161" i="1"/>
  <c r="AP161" i="1" s="1"/>
  <c r="AA161" i="1"/>
  <c r="AN160" i="1"/>
  <c r="AK160" i="1"/>
  <c r="AI160" i="1"/>
  <c r="AW160" i="1" s="1"/>
  <c r="AH160" i="1"/>
  <c r="AV160" i="1" s="1"/>
  <c r="AG160" i="1"/>
  <c r="AE160" i="1"/>
  <c r="AS160" i="1" s="1"/>
  <c r="AD160" i="1"/>
  <c r="AR160" i="1" s="1"/>
  <c r="AC160" i="1"/>
  <c r="AQ160" i="1" s="1"/>
  <c r="AB160" i="1"/>
  <c r="AP160" i="1" s="1"/>
  <c r="AA160" i="1"/>
  <c r="AN159" i="1"/>
  <c r="AK159" i="1"/>
  <c r="AI159" i="1"/>
  <c r="AW159" i="1" s="1"/>
  <c r="AH159" i="1"/>
  <c r="AV159" i="1" s="1"/>
  <c r="AG159" i="1"/>
  <c r="AE159" i="1"/>
  <c r="AS159" i="1" s="1"/>
  <c r="AD159" i="1"/>
  <c r="AR159" i="1" s="1"/>
  <c r="AC159" i="1"/>
  <c r="AQ159" i="1" s="1"/>
  <c r="AB159" i="1"/>
  <c r="AP159" i="1" s="1"/>
  <c r="AA159" i="1"/>
  <c r="AN158" i="1"/>
  <c r="AK158" i="1"/>
  <c r="AI158" i="1"/>
  <c r="AW158" i="1" s="1"/>
  <c r="AH158" i="1"/>
  <c r="AV158" i="1" s="1"/>
  <c r="AG158" i="1"/>
  <c r="AE158" i="1"/>
  <c r="AS158" i="1" s="1"/>
  <c r="AD158" i="1"/>
  <c r="AR158" i="1" s="1"/>
  <c r="AC158" i="1"/>
  <c r="AQ158" i="1" s="1"/>
  <c r="AB158" i="1"/>
  <c r="AP158" i="1" s="1"/>
  <c r="AA158" i="1"/>
  <c r="AN157" i="1"/>
  <c r="AK157" i="1"/>
  <c r="AI157" i="1"/>
  <c r="AW157" i="1" s="1"/>
  <c r="AH157" i="1"/>
  <c r="AV157" i="1" s="1"/>
  <c r="AG157" i="1"/>
  <c r="AE157" i="1"/>
  <c r="AS157" i="1" s="1"/>
  <c r="AD157" i="1"/>
  <c r="AR157" i="1" s="1"/>
  <c r="AC157" i="1"/>
  <c r="AQ157" i="1" s="1"/>
  <c r="AB157" i="1"/>
  <c r="AP157" i="1" s="1"/>
  <c r="AA157" i="1"/>
  <c r="AN156" i="1"/>
  <c r="AK156" i="1"/>
  <c r="AI156" i="1"/>
  <c r="AW156" i="1" s="1"/>
  <c r="AH156" i="1"/>
  <c r="AV156" i="1" s="1"/>
  <c r="AG156" i="1"/>
  <c r="AE156" i="1"/>
  <c r="AS156" i="1" s="1"/>
  <c r="AD156" i="1"/>
  <c r="AR156" i="1" s="1"/>
  <c r="AC156" i="1"/>
  <c r="AQ156" i="1" s="1"/>
  <c r="AB156" i="1"/>
  <c r="AP156" i="1" s="1"/>
  <c r="AA156" i="1"/>
  <c r="AN155" i="1"/>
  <c r="AK155" i="1"/>
  <c r="AI155" i="1"/>
  <c r="AW155" i="1" s="1"/>
  <c r="AH155" i="1"/>
  <c r="AV155" i="1" s="1"/>
  <c r="AG155" i="1"/>
  <c r="AE155" i="1"/>
  <c r="AS155" i="1" s="1"/>
  <c r="AD155" i="1"/>
  <c r="AR155" i="1" s="1"/>
  <c r="AC155" i="1"/>
  <c r="AQ155" i="1" s="1"/>
  <c r="AB155" i="1"/>
  <c r="AP155" i="1" s="1"/>
  <c r="AA155" i="1"/>
  <c r="AN154" i="1"/>
  <c r="AK154" i="1"/>
  <c r="AI154" i="1"/>
  <c r="AW154" i="1" s="1"/>
  <c r="AH154" i="1"/>
  <c r="AV154" i="1" s="1"/>
  <c r="AG154" i="1"/>
  <c r="AE154" i="1"/>
  <c r="AS154" i="1" s="1"/>
  <c r="AD154" i="1"/>
  <c r="AR154" i="1" s="1"/>
  <c r="AC154" i="1"/>
  <c r="AQ154" i="1" s="1"/>
  <c r="AB154" i="1"/>
  <c r="AP154" i="1" s="1"/>
  <c r="AA154" i="1"/>
  <c r="AN153" i="1"/>
  <c r="AK153" i="1"/>
  <c r="AI153" i="1"/>
  <c r="AW153" i="1" s="1"/>
  <c r="AH153" i="1"/>
  <c r="AV153" i="1" s="1"/>
  <c r="AG153" i="1"/>
  <c r="AE153" i="1"/>
  <c r="AS153" i="1" s="1"/>
  <c r="AD153" i="1"/>
  <c r="AR153" i="1" s="1"/>
  <c r="AC153" i="1"/>
  <c r="AQ153" i="1" s="1"/>
  <c r="AB153" i="1"/>
  <c r="AP153" i="1" s="1"/>
  <c r="AA153" i="1"/>
  <c r="AN152" i="1"/>
  <c r="AK152" i="1"/>
  <c r="AI152" i="1"/>
  <c r="AW152" i="1" s="1"/>
  <c r="AH152" i="1"/>
  <c r="AV152" i="1" s="1"/>
  <c r="AG152" i="1"/>
  <c r="AE152" i="1"/>
  <c r="AS152" i="1" s="1"/>
  <c r="AD152" i="1"/>
  <c r="AR152" i="1" s="1"/>
  <c r="AC152" i="1"/>
  <c r="AQ152" i="1" s="1"/>
  <c r="AB152" i="1"/>
  <c r="AP152" i="1" s="1"/>
  <c r="AA152" i="1"/>
  <c r="AN151" i="1"/>
  <c r="AK151" i="1"/>
  <c r="AI151" i="1"/>
  <c r="AW151" i="1" s="1"/>
  <c r="AH151" i="1"/>
  <c r="AV151" i="1" s="1"/>
  <c r="AG151" i="1"/>
  <c r="AE151" i="1"/>
  <c r="AS151" i="1" s="1"/>
  <c r="AD151" i="1"/>
  <c r="AR151" i="1" s="1"/>
  <c r="AC151" i="1"/>
  <c r="AQ151" i="1" s="1"/>
  <c r="AB151" i="1"/>
  <c r="AP151" i="1" s="1"/>
  <c r="AA151" i="1"/>
  <c r="AN150" i="1"/>
  <c r="AK150" i="1"/>
  <c r="AI150" i="1"/>
  <c r="AW150" i="1" s="1"/>
  <c r="AH150" i="1"/>
  <c r="AV150" i="1" s="1"/>
  <c r="AG150" i="1"/>
  <c r="AE150" i="1"/>
  <c r="AS150" i="1" s="1"/>
  <c r="AD150" i="1"/>
  <c r="AR150" i="1" s="1"/>
  <c r="AC150" i="1"/>
  <c r="AQ150" i="1" s="1"/>
  <c r="AB150" i="1"/>
  <c r="AP150" i="1" s="1"/>
  <c r="AA150" i="1"/>
  <c r="AN149" i="1"/>
  <c r="AK149" i="1"/>
  <c r="AI149" i="1"/>
  <c r="AW149" i="1" s="1"/>
  <c r="AH149" i="1"/>
  <c r="AV149" i="1" s="1"/>
  <c r="AG149" i="1"/>
  <c r="AE149" i="1"/>
  <c r="AS149" i="1" s="1"/>
  <c r="AD149" i="1"/>
  <c r="AR149" i="1" s="1"/>
  <c r="AC149" i="1"/>
  <c r="AQ149" i="1" s="1"/>
  <c r="AB149" i="1"/>
  <c r="AP149" i="1" s="1"/>
  <c r="AA149" i="1"/>
  <c r="AN148" i="1"/>
  <c r="AK148" i="1"/>
  <c r="AI148" i="1"/>
  <c r="AW148" i="1" s="1"/>
  <c r="AH148" i="1"/>
  <c r="AV148" i="1" s="1"/>
  <c r="AG148" i="1"/>
  <c r="AE148" i="1"/>
  <c r="AS148" i="1" s="1"/>
  <c r="AD148" i="1"/>
  <c r="AR148" i="1" s="1"/>
  <c r="AC148" i="1"/>
  <c r="AQ148" i="1" s="1"/>
  <c r="AB148" i="1"/>
  <c r="AP148" i="1" s="1"/>
  <c r="AA148" i="1"/>
  <c r="AN147" i="1"/>
  <c r="AK147" i="1"/>
  <c r="AI147" i="1"/>
  <c r="AW147" i="1" s="1"/>
  <c r="AH147" i="1"/>
  <c r="AV147" i="1" s="1"/>
  <c r="AG147" i="1"/>
  <c r="AE147" i="1"/>
  <c r="AS147" i="1" s="1"/>
  <c r="AD147" i="1"/>
  <c r="AR147" i="1" s="1"/>
  <c r="AC147" i="1"/>
  <c r="AQ147" i="1" s="1"/>
  <c r="AB147" i="1"/>
  <c r="AP147" i="1" s="1"/>
  <c r="AA147" i="1"/>
  <c r="AN146" i="1"/>
  <c r="AK146" i="1"/>
  <c r="AI146" i="1"/>
  <c r="AW146" i="1" s="1"/>
  <c r="AH146" i="1"/>
  <c r="AV146" i="1" s="1"/>
  <c r="AG146" i="1"/>
  <c r="AE146" i="1"/>
  <c r="AS146" i="1" s="1"/>
  <c r="AD146" i="1"/>
  <c r="AR146" i="1" s="1"/>
  <c r="AC146" i="1"/>
  <c r="AQ146" i="1" s="1"/>
  <c r="AB146" i="1"/>
  <c r="AP146" i="1" s="1"/>
  <c r="AA146" i="1"/>
  <c r="AN145" i="1"/>
  <c r="AK145" i="1"/>
  <c r="AI145" i="1"/>
  <c r="AW145" i="1" s="1"/>
  <c r="AH145" i="1"/>
  <c r="AV145" i="1" s="1"/>
  <c r="AG145" i="1"/>
  <c r="AE145" i="1"/>
  <c r="AS145" i="1" s="1"/>
  <c r="AD145" i="1"/>
  <c r="AR145" i="1" s="1"/>
  <c r="AC145" i="1"/>
  <c r="AQ145" i="1" s="1"/>
  <c r="AB145" i="1"/>
  <c r="AP145" i="1" s="1"/>
  <c r="AA145" i="1"/>
  <c r="AN144" i="1"/>
  <c r="AK144" i="1"/>
  <c r="AI144" i="1"/>
  <c r="AW144" i="1" s="1"/>
  <c r="AH144" i="1"/>
  <c r="AV144" i="1" s="1"/>
  <c r="AG144" i="1"/>
  <c r="AE144" i="1"/>
  <c r="AS144" i="1" s="1"/>
  <c r="AD144" i="1"/>
  <c r="AR144" i="1" s="1"/>
  <c r="AC144" i="1"/>
  <c r="AQ144" i="1" s="1"/>
  <c r="AB144" i="1"/>
  <c r="AP144" i="1" s="1"/>
  <c r="AA144" i="1"/>
  <c r="AN143" i="1"/>
  <c r="AK143" i="1"/>
  <c r="AI143" i="1"/>
  <c r="AW143" i="1" s="1"/>
  <c r="AH143" i="1"/>
  <c r="AV143" i="1" s="1"/>
  <c r="AG143" i="1"/>
  <c r="AE143" i="1"/>
  <c r="AS143" i="1" s="1"/>
  <c r="AD143" i="1"/>
  <c r="AR143" i="1" s="1"/>
  <c r="AC143" i="1"/>
  <c r="AQ143" i="1" s="1"/>
  <c r="AB143" i="1"/>
  <c r="AP143" i="1" s="1"/>
  <c r="AA143" i="1"/>
  <c r="AN142" i="1"/>
  <c r="AK142" i="1"/>
  <c r="AI142" i="1"/>
  <c r="AW142" i="1" s="1"/>
  <c r="AH142" i="1"/>
  <c r="AV142" i="1" s="1"/>
  <c r="AG142" i="1"/>
  <c r="AE142" i="1"/>
  <c r="AS142" i="1" s="1"/>
  <c r="AD142" i="1"/>
  <c r="AR142" i="1" s="1"/>
  <c r="AC142" i="1"/>
  <c r="AQ142" i="1" s="1"/>
  <c r="AB142" i="1"/>
  <c r="AP142" i="1" s="1"/>
  <c r="AA142" i="1"/>
  <c r="AN141" i="1"/>
  <c r="AK141" i="1"/>
  <c r="AI141" i="1"/>
  <c r="AW141" i="1" s="1"/>
  <c r="AH141" i="1"/>
  <c r="AV141" i="1" s="1"/>
  <c r="AG141" i="1"/>
  <c r="AE141" i="1"/>
  <c r="AS141" i="1" s="1"/>
  <c r="AD141" i="1"/>
  <c r="AR141" i="1" s="1"/>
  <c r="AC141" i="1"/>
  <c r="AQ141" i="1" s="1"/>
  <c r="AB141" i="1"/>
  <c r="AP141" i="1" s="1"/>
  <c r="AA141" i="1"/>
  <c r="AN140" i="1"/>
  <c r="AK140" i="1"/>
  <c r="AI140" i="1"/>
  <c r="AW140" i="1" s="1"/>
  <c r="AH140" i="1"/>
  <c r="AV140" i="1" s="1"/>
  <c r="AG140" i="1"/>
  <c r="AE140" i="1"/>
  <c r="AS140" i="1" s="1"/>
  <c r="AD140" i="1"/>
  <c r="AR140" i="1" s="1"/>
  <c r="AC140" i="1"/>
  <c r="AQ140" i="1" s="1"/>
  <c r="AB140" i="1"/>
  <c r="AP140" i="1" s="1"/>
  <c r="AA140" i="1"/>
  <c r="AN139" i="1"/>
  <c r="AK139" i="1"/>
  <c r="AI139" i="1"/>
  <c r="AW139" i="1" s="1"/>
  <c r="AH139" i="1"/>
  <c r="AV139" i="1" s="1"/>
  <c r="AG139" i="1"/>
  <c r="AE139" i="1"/>
  <c r="AS139" i="1" s="1"/>
  <c r="AD139" i="1"/>
  <c r="AR139" i="1" s="1"/>
  <c r="AC139" i="1"/>
  <c r="AQ139" i="1" s="1"/>
  <c r="AB139" i="1"/>
  <c r="AP139" i="1" s="1"/>
  <c r="AA139" i="1"/>
  <c r="AN138" i="1"/>
  <c r="AK138" i="1"/>
  <c r="AI138" i="1"/>
  <c r="AW138" i="1" s="1"/>
  <c r="AH138" i="1"/>
  <c r="AV138" i="1" s="1"/>
  <c r="AG138" i="1"/>
  <c r="AE138" i="1"/>
  <c r="AS138" i="1" s="1"/>
  <c r="AD138" i="1"/>
  <c r="AR138" i="1" s="1"/>
  <c r="AC138" i="1"/>
  <c r="AQ138" i="1" s="1"/>
  <c r="AB138" i="1"/>
  <c r="AP138" i="1" s="1"/>
  <c r="AA138" i="1"/>
  <c r="AN137" i="1"/>
  <c r="AK137" i="1"/>
  <c r="AI137" i="1"/>
  <c r="AW137" i="1" s="1"/>
  <c r="AH137" i="1"/>
  <c r="AV137" i="1" s="1"/>
  <c r="AG137" i="1"/>
  <c r="AE137" i="1"/>
  <c r="AS137" i="1" s="1"/>
  <c r="AD137" i="1"/>
  <c r="AR137" i="1" s="1"/>
  <c r="AC137" i="1"/>
  <c r="AQ137" i="1" s="1"/>
  <c r="AB137" i="1"/>
  <c r="AP137" i="1" s="1"/>
  <c r="AA137" i="1"/>
  <c r="AN136" i="1"/>
  <c r="AK136" i="1"/>
  <c r="AI136" i="1"/>
  <c r="AW136" i="1" s="1"/>
  <c r="AH136" i="1"/>
  <c r="AV136" i="1" s="1"/>
  <c r="AG136" i="1"/>
  <c r="AE136" i="1"/>
  <c r="AS136" i="1" s="1"/>
  <c r="AD136" i="1"/>
  <c r="AR136" i="1" s="1"/>
  <c r="AC136" i="1"/>
  <c r="AQ136" i="1" s="1"/>
  <c r="AB136" i="1"/>
  <c r="AP136" i="1" s="1"/>
  <c r="AA136" i="1"/>
  <c r="AN135" i="1"/>
  <c r="AK135" i="1"/>
  <c r="AI135" i="1"/>
  <c r="AW135" i="1" s="1"/>
  <c r="AH135" i="1"/>
  <c r="AV135" i="1" s="1"/>
  <c r="AG135" i="1"/>
  <c r="AE135" i="1"/>
  <c r="AS135" i="1" s="1"/>
  <c r="AD135" i="1"/>
  <c r="AR135" i="1" s="1"/>
  <c r="AC135" i="1"/>
  <c r="AQ135" i="1" s="1"/>
  <c r="AB135" i="1"/>
  <c r="AP135" i="1" s="1"/>
  <c r="AA135" i="1"/>
  <c r="AN134" i="1"/>
  <c r="AK134" i="1"/>
  <c r="AI134" i="1"/>
  <c r="AW134" i="1" s="1"/>
  <c r="AH134" i="1"/>
  <c r="AV134" i="1" s="1"/>
  <c r="AG134" i="1"/>
  <c r="AE134" i="1"/>
  <c r="AS134" i="1" s="1"/>
  <c r="AD134" i="1"/>
  <c r="AR134" i="1" s="1"/>
  <c r="AC134" i="1"/>
  <c r="AQ134" i="1" s="1"/>
  <c r="AB134" i="1"/>
  <c r="AP134" i="1" s="1"/>
  <c r="AA134" i="1"/>
  <c r="AN133" i="1"/>
  <c r="AK133" i="1"/>
  <c r="AI133" i="1"/>
  <c r="AW133" i="1" s="1"/>
  <c r="AH133" i="1"/>
  <c r="AV133" i="1" s="1"/>
  <c r="AG133" i="1"/>
  <c r="AE133" i="1"/>
  <c r="AS133" i="1" s="1"/>
  <c r="AD133" i="1"/>
  <c r="AR133" i="1" s="1"/>
  <c r="AC133" i="1"/>
  <c r="AQ133" i="1" s="1"/>
  <c r="AB133" i="1"/>
  <c r="AP133" i="1" s="1"/>
  <c r="AA133" i="1"/>
  <c r="AN132" i="1"/>
  <c r="AK132" i="1"/>
  <c r="AI132" i="1"/>
  <c r="AW132" i="1" s="1"/>
  <c r="AH132" i="1"/>
  <c r="AV132" i="1" s="1"/>
  <c r="AG132" i="1"/>
  <c r="AE132" i="1"/>
  <c r="AS132" i="1" s="1"/>
  <c r="AD132" i="1"/>
  <c r="AR132" i="1" s="1"/>
  <c r="AC132" i="1"/>
  <c r="AQ132" i="1" s="1"/>
  <c r="AB132" i="1"/>
  <c r="AP132" i="1" s="1"/>
  <c r="AA132" i="1"/>
  <c r="AN131" i="1"/>
  <c r="AK131" i="1"/>
  <c r="AI131" i="1"/>
  <c r="AW131" i="1" s="1"/>
  <c r="AH131" i="1"/>
  <c r="AV131" i="1" s="1"/>
  <c r="AG131" i="1"/>
  <c r="AE131" i="1"/>
  <c r="AS131" i="1" s="1"/>
  <c r="AD131" i="1"/>
  <c r="AR131" i="1" s="1"/>
  <c r="AC131" i="1"/>
  <c r="AQ131" i="1" s="1"/>
  <c r="AB131" i="1"/>
  <c r="AP131" i="1" s="1"/>
  <c r="AA131" i="1"/>
  <c r="AN130" i="1"/>
  <c r="AK130" i="1"/>
  <c r="AI130" i="1"/>
  <c r="AW130" i="1" s="1"/>
  <c r="AH130" i="1"/>
  <c r="AV130" i="1" s="1"/>
  <c r="AG130" i="1"/>
  <c r="AE130" i="1"/>
  <c r="AS130" i="1" s="1"/>
  <c r="AD130" i="1"/>
  <c r="AR130" i="1" s="1"/>
  <c r="AC130" i="1"/>
  <c r="AQ130" i="1" s="1"/>
  <c r="AB130" i="1"/>
  <c r="AP130" i="1" s="1"/>
  <c r="AA130" i="1"/>
  <c r="AN129" i="1"/>
  <c r="AK129" i="1"/>
  <c r="AI129" i="1"/>
  <c r="AW129" i="1" s="1"/>
  <c r="AH129" i="1"/>
  <c r="AV129" i="1" s="1"/>
  <c r="AG129" i="1"/>
  <c r="AE129" i="1"/>
  <c r="AS129" i="1" s="1"/>
  <c r="AD129" i="1"/>
  <c r="AR129" i="1" s="1"/>
  <c r="AC129" i="1"/>
  <c r="AQ129" i="1" s="1"/>
  <c r="AB129" i="1"/>
  <c r="AP129" i="1" s="1"/>
  <c r="AA129" i="1"/>
  <c r="AN128" i="1"/>
  <c r="AK128" i="1"/>
  <c r="AI128" i="1"/>
  <c r="AW128" i="1" s="1"/>
  <c r="AH128" i="1"/>
  <c r="AV128" i="1" s="1"/>
  <c r="AG128" i="1"/>
  <c r="AE128" i="1"/>
  <c r="AS128" i="1" s="1"/>
  <c r="AD128" i="1"/>
  <c r="AR128" i="1" s="1"/>
  <c r="AC128" i="1"/>
  <c r="AQ128" i="1" s="1"/>
  <c r="AB128" i="1"/>
  <c r="AP128" i="1" s="1"/>
  <c r="AA128" i="1"/>
  <c r="AN127" i="1"/>
  <c r="AK127" i="1"/>
  <c r="AI127" i="1"/>
  <c r="AW127" i="1" s="1"/>
  <c r="AH127" i="1"/>
  <c r="AV127" i="1" s="1"/>
  <c r="AG127" i="1"/>
  <c r="AE127" i="1"/>
  <c r="AS127" i="1" s="1"/>
  <c r="AD127" i="1"/>
  <c r="AR127" i="1" s="1"/>
  <c r="AC127" i="1"/>
  <c r="AQ127" i="1" s="1"/>
  <c r="AB127" i="1"/>
  <c r="AP127" i="1" s="1"/>
  <c r="AA127" i="1"/>
  <c r="AN126" i="1"/>
  <c r="AK126" i="1"/>
  <c r="AI126" i="1"/>
  <c r="AW126" i="1" s="1"/>
  <c r="AH126" i="1"/>
  <c r="AV126" i="1" s="1"/>
  <c r="AG126" i="1"/>
  <c r="AE126" i="1"/>
  <c r="AS126" i="1" s="1"/>
  <c r="AD126" i="1"/>
  <c r="AR126" i="1" s="1"/>
  <c r="AC126" i="1"/>
  <c r="AQ126" i="1" s="1"/>
  <c r="AB126" i="1"/>
  <c r="AP126" i="1" s="1"/>
  <c r="AA126" i="1"/>
  <c r="AN125" i="1"/>
  <c r="AK125" i="1"/>
  <c r="AI125" i="1"/>
  <c r="AW125" i="1" s="1"/>
  <c r="AH125" i="1"/>
  <c r="AV125" i="1" s="1"/>
  <c r="AG125" i="1"/>
  <c r="AE125" i="1"/>
  <c r="AS125" i="1" s="1"/>
  <c r="AD125" i="1"/>
  <c r="AR125" i="1" s="1"/>
  <c r="AC125" i="1"/>
  <c r="AQ125" i="1" s="1"/>
  <c r="AB125" i="1"/>
  <c r="AP125" i="1" s="1"/>
  <c r="AA125" i="1"/>
  <c r="AN124" i="1"/>
  <c r="AK124" i="1"/>
  <c r="AI124" i="1"/>
  <c r="AW124" i="1" s="1"/>
  <c r="AH124" i="1"/>
  <c r="AV124" i="1" s="1"/>
  <c r="AG124" i="1"/>
  <c r="AE124" i="1"/>
  <c r="AS124" i="1" s="1"/>
  <c r="AD124" i="1"/>
  <c r="AR124" i="1" s="1"/>
  <c r="AC124" i="1"/>
  <c r="AQ124" i="1" s="1"/>
  <c r="AB124" i="1"/>
  <c r="AP124" i="1" s="1"/>
  <c r="AA124" i="1"/>
  <c r="AN123" i="1"/>
  <c r="AK123" i="1"/>
  <c r="AI123" i="1"/>
  <c r="AW123" i="1" s="1"/>
  <c r="AH123" i="1"/>
  <c r="AV123" i="1" s="1"/>
  <c r="AG123" i="1"/>
  <c r="AE123" i="1"/>
  <c r="AS123" i="1" s="1"/>
  <c r="AD123" i="1"/>
  <c r="AR123" i="1" s="1"/>
  <c r="AC123" i="1"/>
  <c r="AQ123" i="1" s="1"/>
  <c r="AB123" i="1"/>
  <c r="AP123" i="1" s="1"/>
  <c r="AA123" i="1"/>
  <c r="AN122" i="1"/>
  <c r="AK122" i="1"/>
  <c r="AI122" i="1"/>
  <c r="AW122" i="1" s="1"/>
  <c r="AH122" i="1"/>
  <c r="AV122" i="1" s="1"/>
  <c r="AG122" i="1"/>
  <c r="AE122" i="1"/>
  <c r="AS122" i="1" s="1"/>
  <c r="AD122" i="1"/>
  <c r="AR122" i="1" s="1"/>
  <c r="AC122" i="1"/>
  <c r="AQ122" i="1" s="1"/>
  <c r="AB122" i="1"/>
  <c r="AP122" i="1" s="1"/>
  <c r="AA122" i="1"/>
  <c r="AN121" i="1"/>
  <c r="AK121" i="1"/>
  <c r="AI121" i="1"/>
  <c r="AW121" i="1" s="1"/>
  <c r="AH121" i="1"/>
  <c r="AV121" i="1" s="1"/>
  <c r="AG121" i="1"/>
  <c r="AE121" i="1"/>
  <c r="AS121" i="1" s="1"/>
  <c r="AD121" i="1"/>
  <c r="AR121" i="1" s="1"/>
  <c r="AC121" i="1"/>
  <c r="AQ121" i="1" s="1"/>
  <c r="AB121" i="1"/>
  <c r="AP121" i="1" s="1"/>
  <c r="AA121" i="1"/>
  <c r="AN120" i="1"/>
  <c r="AK120" i="1"/>
  <c r="AI120" i="1"/>
  <c r="AW120" i="1" s="1"/>
  <c r="AH120" i="1"/>
  <c r="AV120" i="1" s="1"/>
  <c r="AG120" i="1"/>
  <c r="AE120" i="1"/>
  <c r="AS120" i="1" s="1"/>
  <c r="AD120" i="1"/>
  <c r="AR120" i="1" s="1"/>
  <c r="AC120" i="1"/>
  <c r="AQ120" i="1" s="1"/>
  <c r="AB120" i="1"/>
  <c r="AP120" i="1" s="1"/>
  <c r="AA120" i="1"/>
  <c r="AN119" i="1"/>
  <c r="AK119" i="1"/>
  <c r="AI119" i="1"/>
  <c r="AW119" i="1" s="1"/>
  <c r="AH119" i="1"/>
  <c r="AV119" i="1" s="1"/>
  <c r="AG119" i="1"/>
  <c r="AE119" i="1"/>
  <c r="AS119" i="1" s="1"/>
  <c r="AD119" i="1"/>
  <c r="AR119" i="1" s="1"/>
  <c r="AC119" i="1"/>
  <c r="AQ119" i="1" s="1"/>
  <c r="AB119" i="1"/>
  <c r="AP119" i="1" s="1"/>
  <c r="AA119" i="1"/>
  <c r="AN118" i="1"/>
  <c r="AK118" i="1"/>
  <c r="AI118" i="1"/>
  <c r="AW118" i="1" s="1"/>
  <c r="AH118" i="1"/>
  <c r="AV118" i="1" s="1"/>
  <c r="AG118" i="1"/>
  <c r="AE118" i="1"/>
  <c r="AS118" i="1" s="1"/>
  <c r="AD118" i="1"/>
  <c r="AR118" i="1" s="1"/>
  <c r="AC118" i="1"/>
  <c r="AQ118" i="1" s="1"/>
  <c r="AB118" i="1"/>
  <c r="AP118" i="1" s="1"/>
  <c r="AA118" i="1"/>
  <c r="AN117" i="1"/>
  <c r="AK117" i="1"/>
  <c r="AI117" i="1"/>
  <c r="AW117" i="1" s="1"/>
  <c r="AH117" i="1"/>
  <c r="AV117" i="1" s="1"/>
  <c r="AG117" i="1"/>
  <c r="AE117" i="1"/>
  <c r="AS117" i="1" s="1"/>
  <c r="AD117" i="1"/>
  <c r="AR117" i="1" s="1"/>
  <c r="AC117" i="1"/>
  <c r="AQ117" i="1" s="1"/>
  <c r="AB117" i="1"/>
  <c r="AP117" i="1" s="1"/>
  <c r="AA117" i="1"/>
  <c r="AN116" i="1"/>
  <c r="AK116" i="1"/>
  <c r="AI116" i="1"/>
  <c r="AW116" i="1" s="1"/>
  <c r="AH116" i="1"/>
  <c r="AV116" i="1" s="1"/>
  <c r="AG116" i="1"/>
  <c r="AE116" i="1"/>
  <c r="AS116" i="1" s="1"/>
  <c r="AD116" i="1"/>
  <c r="AR116" i="1" s="1"/>
  <c r="AC116" i="1"/>
  <c r="AQ116" i="1" s="1"/>
  <c r="AB116" i="1"/>
  <c r="AP116" i="1" s="1"/>
  <c r="AA116" i="1"/>
  <c r="AN115" i="1"/>
  <c r="AK115" i="1"/>
  <c r="AI115" i="1"/>
  <c r="AW115" i="1" s="1"/>
  <c r="AH115" i="1"/>
  <c r="AV115" i="1" s="1"/>
  <c r="AG115" i="1"/>
  <c r="AE115" i="1"/>
  <c r="AS115" i="1" s="1"/>
  <c r="AD115" i="1"/>
  <c r="AR115" i="1" s="1"/>
  <c r="AC115" i="1"/>
  <c r="AQ115" i="1" s="1"/>
  <c r="AB115" i="1"/>
  <c r="AP115" i="1" s="1"/>
  <c r="AA115" i="1"/>
  <c r="AN114" i="1"/>
  <c r="AK114" i="1"/>
  <c r="AI114" i="1"/>
  <c r="AW114" i="1" s="1"/>
  <c r="AH114" i="1"/>
  <c r="AV114" i="1" s="1"/>
  <c r="AG114" i="1"/>
  <c r="AE114" i="1"/>
  <c r="AS114" i="1" s="1"/>
  <c r="AD114" i="1"/>
  <c r="AR114" i="1" s="1"/>
  <c r="AC114" i="1"/>
  <c r="AQ114" i="1" s="1"/>
  <c r="AB114" i="1"/>
  <c r="AP114" i="1" s="1"/>
  <c r="AA114" i="1"/>
  <c r="AN113" i="1"/>
  <c r="AK113" i="1"/>
  <c r="AI113" i="1"/>
  <c r="AW113" i="1" s="1"/>
  <c r="AH113" i="1"/>
  <c r="AV113" i="1" s="1"/>
  <c r="AG113" i="1"/>
  <c r="AE113" i="1"/>
  <c r="AS113" i="1" s="1"/>
  <c r="AD113" i="1"/>
  <c r="AR113" i="1" s="1"/>
  <c r="AC113" i="1"/>
  <c r="AQ113" i="1" s="1"/>
  <c r="AB113" i="1"/>
  <c r="AP113" i="1" s="1"/>
  <c r="AA113" i="1"/>
  <c r="AN112" i="1"/>
  <c r="AK112" i="1"/>
  <c r="AI112" i="1"/>
  <c r="AW112" i="1" s="1"/>
  <c r="AH112" i="1"/>
  <c r="AV112" i="1" s="1"/>
  <c r="AG112" i="1"/>
  <c r="AE112" i="1"/>
  <c r="AS112" i="1" s="1"/>
  <c r="AD112" i="1"/>
  <c r="AR112" i="1" s="1"/>
  <c r="AC112" i="1"/>
  <c r="AQ112" i="1" s="1"/>
  <c r="AB112" i="1"/>
  <c r="AP112" i="1" s="1"/>
  <c r="AA112" i="1"/>
  <c r="AN111" i="1"/>
  <c r="AK111" i="1"/>
  <c r="AI111" i="1"/>
  <c r="AW111" i="1" s="1"/>
  <c r="AH111" i="1"/>
  <c r="AV111" i="1" s="1"/>
  <c r="AG111" i="1"/>
  <c r="AE111" i="1"/>
  <c r="AS111" i="1" s="1"/>
  <c r="AD111" i="1"/>
  <c r="AR111" i="1" s="1"/>
  <c r="AC111" i="1"/>
  <c r="AQ111" i="1" s="1"/>
  <c r="AB111" i="1"/>
  <c r="AP111" i="1" s="1"/>
  <c r="AA111" i="1"/>
  <c r="AN110" i="1"/>
  <c r="AK110" i="1"/>
  <c r="AI110" i="1"/>
  <c r="AW110" i="1" s="1"/>
  <c r="AH110" i="1"/>
  <c r="AV110" i="1" s="1"/>
  <c r="AG110" i="1"/>
  <c r="AE110" i="1"/>
  <c r="AS110" i="1" s="1"/>
  <c r="AD110" i="1"/>
  <c r="AR110" i="1" s="1"/>
  <c r="AC110" i="1"/>
  <c r="AQ110" i="1" s="1"/>
  <c r="AB110" i="1"/>
  <c r="AP110" i="1" s="1"/>
  <c r="AA110" i="1"/>
  <c r="AN109" i="1"/>
  <c r="AK109" i="1"/>
  <c r="AI109" i="1"/>
  <c r="AW109" i="1" s="1"/>
  <c r="AH109" i="1"/>
  <c r="AV109" i="1" s="1"/>
  <c r="AG109" i="1"/>
  <c r="AE109" i="1"/>
  <c r="AS109" i="1" s="1"/>
  <c r="AD109" i="1"/>
  <c r="AR109" i="1" s="1"/>
  <c r="AC109" i="1"/>
  <c r="AQ109" i="1" s="1"/>
  <c r="AB109" i="1"/>
  <c r="AP109" i="1" s="1"/>
  <c r="AA109" i="1"/>
  <c r="AN108" i="1"/>
  <c r="AK108" i="1"/>
  <c r="AI108" i="1"/>
  <c r="AW108" i="1" s="1"/>
  <c r="AH108" i="1"/>
  <c r="AV108" i="1" s="1"/>
  <c r="AG108" i="1"/>
  <c r="AE108" i="1"/>
  <c r="AS108" i="1" s="1"/>
  <c r="AD108" i="1"/>
  <c r="AR108" i="1" s="1"/>
  <c r="AC108" i="1"/>
  <c r="AQ108" i="1" s="1"/>
  <c r="AB108" i="1"/>
  <c r="AP108" i="1" s="1"/>
  <c r="AA108" i="1"/>
  <c r="AN107" i="1"/>
  <c r="AK107" i="1"/>
  <c r="AI107" i="1"/>
  <c r="AW107" i="1" s="1"/>
  <c r="AH107" i="1"/>
  <c r="AV107" i="1" s="1"/>
  <c r="AG107" i="1"/>
  <c r="AE107" i="1"/>
  <c r="AS107" i="1" s="1"/>
  <c r="AD107" i="1"/>
  <c r="AR107" i="1" s="1"/>
  <c r="AC107" i="1"/>
  <c r="AQ107" i="1" s="1"/>
  <c r="AB107" i="1"/>
  <c r="AP107" i="1" s="1"/>
  <c r="AA107" i="1"/>
  <c r="AN106" i="1"/>
  <c r="AK106" i="1"/>
  <c r="AI106" i="1"/>
  <c r="AW106" i="1" s="1"/>
  <c r="AH106" i="1"/>
  <c r="AV106" i="1" s="1"/>
  <c r="AG106" i="1"/>
  <c r="AE106" i="1"/>
  <c r="AS106" i="1" s="1"/>
  <c r="AD106" i="1"/>
  <c r="AR106" i="1" s="1"/>
  <c r="AC106" i="1"/>
  <c r="AQ106" i="1" s="1"/>
  <c r="AB106" i="1"/>
  <c r="AP106" i="1" s="1"/>
  <c r="AA106" i="1"/>
  <c r="AN105" i="1"/>
  <c r="AK105" i="1"/>
  <c r="AI105" i="1"/>
  <c r="AW105" i="1" s="1"/>
  <c r="AH105" i="1"/>
  <c r="AV105" i="1" s="1"/>
  <c r="AG105" i="1"/>
  <c r="AE105" i="1"/>
  <c r="AS105" i="1" s="1"/>
  <c r="AD105" i="1"/>
  <c r="AR105" i="1" s="1"/>
  <c r="AC105" i="1"/>
  <c r="AQ105" i="1" s="1"/>
  <c r="AB105" i="1"/>
  <c r="AP105" i="1" s="1"/>
  <c r="AA105" i="1"/>
  <c r="AN104" i="1"/>
  <c r="AK104" i="1"/>
  <c r="AI104" i="1"/>
  <c r="AW104" i="1" s="1"/>
  <c r="AH104" i="1"/>
  <c r="AV104" i="1" s="1"/>
  <c r="AG104" i="1"/>
  <c r="AE104" i="1"/>
  <c r="AS104" i="1" s="1"/>
  <c r="AD104" i="1"/>
  <c r="AR104" i="1" s="1"/>
  <c r="AC104" i="1"/>
  <c r="AQ104" i="1" s="1"/>
  <c r="AB104" i="1"/>
  <c r="AP104" i="1" s="1"/>
  <c r="AA104" i="1"/>
  <c r="AN103" i="1"/>
  <c r="AK103" i="1"/>
  <c r="AI103" i="1"/>
  <c r="AW103" i="1" s="1"/>
  <c r="AH103" i="1"/>
  <c r="AV103" i="1" s="1"/>
  <c r="AG103" i="1"/>
  <c r="AE103" i="1"/>
  <c r="AS103" i="1" s="1"/>
  <c r="AD103" i="1"/>
  <c r="AR103" i="1" s="1"/>
  <c r="AC103" i="1"/>
  <c r="AQ103" i="1" s="1"/>
  <c r="AB103" i="1"/>
  <c r="AP103" i="1" s="1"/>
  <c r="AA103" i="1"/>
  <c r="AN102" i="1"/>
  <c r="AK102" i="1"/>
  <c r="AI102" i="1"/>
  <c r="AW102" i="1" s="1"/>
  <c r="AH102" i="1"/>
  <c r="AV102" i="1" s="1"/>
  <c r="AG102" i="1"/>
  <c r="AE102" i="1"/>
  <c r="AS102" i="1" s="1"/>
  <c r="AD102" i="1"/>
  <c r="AR102" i="1" s="1"/>
  <c r="AC102" i="1"/>
  <c r="AQ102" i="1" s="1"/>
  <c r="AB102" i="1"/>
  <c r="AP102" i="1" s="1"/>
  <c r="AA102" i="1"/>
  <c r="AN101" i="1"/>
  <c r="AK101" i="1"/>
  <c r="AI101" i="1"/>
  <c r="AW101" i="1" s="1"/>
  <c r="AH101" i="1"/>
  <c r="AV101" i="1" s="1"/>
  <c r="AG101" i="1"/>
  <c r="AE101" i="1"/>
  <c r="AS101" i="1" s="1"/>
  <c r="AD101" i="1"/>
  <c r="AR101" i="1" s="1"/>
  <c r="AC101" i="1"/>
  <c r="AQ101" i="1" s="1"/>
  <c r="AB101" i="1"/>
  <c r="AP101" i="1" s="1"/>
  <c r="AA101" i="1"/>
  <c r="AN100" i="1"/>
  <c r="AK100" i="1"/>
  <c r="AI100" i="1"/>
  <c r="AW100" i="1" s="1"/>
  <c r="AH100" i="1"/>
  <c r="AV100" i="1" s="1"/>
  <c r="AG100" i="1"/>
  <c r="AE100" i="1"/>
  <c r="AS100" i="1" s="1"/>
  <c r="AD100" i="1"/>
  <c r="AR100" i="1" s="1"/>
  <c r="AC100" i="1"/>
  <c r="AQ100" i="1" s="1"/>
  <c r="AB100" i="1"/>
  <c r="AP100" i="1" s="1"/>
  <c r="AA100" i="1"/>
  <c r="AN99" i="1"/>
  <c r="AK99" i="1"/>
  <c r="AI99" i="1"/>
  <c r="AW99" i="1" s="1"/>
  <c r="AH99" i="1"/>
  <c r="AV99" i="1" s="1"/>
  <c r="AG99" i="1"/>
  <c r="AE99" i="1"/>
  <c r="AS99" i="1" s="1"/>
  <c r="AD99" i="1"/>
  <c r="AR99" i="1" s="1"/>
  <c r="AC99" i="1"/>
  <c r="AQ99" i="1" s="1"/>
  <c r="AB99" i="1"/>
  <c r="AP99" i="1" s="1"/>
  <c r="AA99" i="1"/>
  <c r="AN98" i="1"/>
  <c r="AK98" i="1"/>
  <c r="AI98" i="1"/>
  <c r="AW98" i="1" s="1"/>
  <c r="AH98" i="1"/>
  <c r="AV98" i="1" s="1"/>
  <c r="AG98" i="1"/>
  <c r="AE98" i="1"/>
  <c r="AS98" i="1" s="1"/>
  <c r="AD98" i="1"/>
  <c r="AR98" i="1" s="1"/>
  <c r="AC98" i="1"/>
  <c r="AQ98" i="1" s="1"/>
  <c r="AB98" i="1"/>
  <c r="AP98" i="1" s="1"/>
  <c r="AA98" i="1"/>
  <c r="AN97" i="1"/>
  <c r="AK97" i="1"/>
  <c r="AI97" i="1"/>
  <c r="AW97" i="1" s="1"/>
  <c r="AH97" i="1"/>
  <c r="AV97" i="1" s="1"/>
  <c r="AG97" i="1"/>
  <c r="AE97" i="1"/>
  <c r="AS97" i="1" s="1"/>
  <c r="AD97" i="1"/>
  <c r="AR97" i="1" s="1"/>
  <c r="AC97" i="1"/>
  <c r="AQ97" i="1" s="1"/>
  <c r="AB97" i="1"/>
  <c r="AP97" i="1" s="1"/>
  <c r="AA97" i="1"/>
  <c r="AN96" i="1"/>
  <c r="AK96" i="1"/>
  <c r="AI96" i="1"/>
  <c r="AW96" i="1" s="1"/>
  <c r="AH96" i="1"/>
  <c r="AV96" i="1" s="1"/>
  <c r="AG96" i="1"/>
  <c r="AE96" i="1"/>
  <c r="AS96" i="1" s="1"/>
  <c r="AD96" i="1"/>
  <c r="AR96" i="1" s="1"/>
  <c r="AC96" i="1"/>
  <c r="AQ96" i="1" s="1"/>
  <c r="AB96" i="1"/>
  <c r="AP96" i="1" s="1"/>
  <c r="AA96" i="1"/>
  <c r="AN95" i="1"/>
  <c r="AK95" i="1"/>
  <c r="AI95" i="1"/>
  <c r="AW95" i="1" s="1"/>
  <c r="AH95" i="1"/>
  <c r="AV95" i="1" s="1"/>
  <c r="AG95" i="1"/>
  <c r="AE95" i="1"/>
  <c r="AS95" i="1" s="1"/>
  <c r="AD95" i="1"/>
  <c r="AR95" i="1" s="1"/>
  <c r="AC95" i="1"/>
  <c r="AQ95" i="1" s="1"/>
  <c r="AB95" i="1"/>
  <c r="AP95" i="1" s="1"/>
  <c r="AA95" i="1"/>
  <c r="AN94" i="1"/>
  <c r="AK94" i="1"/>
  <c r="AI94" i="1"/>
  <c r="AW94" i="1" s="1"/>
  <c r="AH94" i="1"/>
  <c r="AV94" i="1" s="1"/>
  <c r="AG94" i="1"/>
  <c r="AE94" i="1"/>
  <c r="AS94" i="1" s="1"/>
  <c r="AD94" i="1"/>
  <c r="AR94" i="1" s="1"/>
  <c r="AC94" i="1"/>
  <c r="AQ94" i="1" s="1"/>
  <c r="AB94" i="1"/>
  <c r="AP94" i="1" s="1"/>
  <c r="AA94" i="1"/>
  <c r="AN93" i="1"/>
  <c r="AK93" i="1"/>
  <c r="AI93" i="1"/>
  <c r="AW93" i="1" s="1"/>
  <c r="AH93" i="1"/>
  <c r="AV93" i="1" s="1"/>
  <c r="AG93" i="1"/>
  <c r="AE93" i="1"/>
  <c r="AS93" i="1" s="1"/>
  <c r="AD93" i="1"/>
  <c r="AR93" i="1" s="1"/>
  <c r="AC93" i="1"/>
  <c r="AQ93" i="1" s="1"/>
  <c r="AB93" i="1"/>
  <c r="AP93" i="1" s="1"/>
  <c r="AA93" i="1"/>
  <c r="AN92" i="1"/>
  <c r="AK92" i="1"/>
  <c r="AI92" i="1"/>
  <c r="AW92" i="1" s="1"/>
  <c r="AH92" i="1"/>
  <c r="AV92" i="1" s="1"/>
  <c r="AG92" i="1"/>
  <c r="AE92" i="1"/>
  <c r="AS92" i="1" s="1"/>
  <c r="AD92" i="1"/>
  <c r="AR92" i="1" s="1"/>
  <c r="AC92" i="1"/>
  <c r="AQ92" i="1" s="1"/>
  <c r="AB92" i="1"/>
  <c r="AP92" i="1" s="1"/>
  <c r="AA92" i="1"/>
  <c r="AN91" i="1"/>
  <c r="AK91" i="1"/>
  <c r="AI91" i="1"/>
  <c r="AW91" i="1" s="1"/>
  <c r="AH91" i="1"/>
  <c r="AV91" i="1" s="1"/>
  <c r="AG91" i="1"/>
  <c r="AE91" i="1"/>
  <c r="AS91" i="1" s="1"/>
  <c r="AD91" i="1"/>
  <c r="AR91" i="1" s="1"/>
  <c r="AC91" i="1"/>
  <c r="AQ91" i="1" s="1"/>
  <c r="AB91" i="1"/>
  <c r="AP91" i="1" s="1"/>
  <c r="AA91" i="1"/>
  <c r="AN90" i="1"/>
  <c r="AK90" i="1"/>
  <c r="AI90" i="1"/>
  <c r="AW90" i="1" s="1"/>
  <c r="AH90" i="1"/>
  <c r="AV90" i="1" s="1"/>
  <c r="AG90" i="1"/>
  <c r="AE90" i="1"/>
  <c r="AS90" i="1" s="1"/>
  <c r="AD90" i="1"/>
  <c r="AR90" i="1" s="1"/>
  <c r="AC90" i="1"/>
  <c r="AQ90" i="1" s="1"/>
  <c r="AB90" i="1"/>
  <c r="AP90" i="1" s="1"/>
  <c r="AA90" i="1"/>
  <c r="AN89" i="1"/>
  <c r="AK89" i="1"/>
  <c r="AI89" i="1"/>
  <c r="AW89" i="1" s="1"/>
  <c r="AH89" i="1"/>
  <c r="AV89" i="1" s="1"/>
  <c r="AG89" i="1"/>
  <c r="AE89" i="1"/>
  <c r="AS89" i="1" s="1"/>
  <c r="AD89" i="1"/>
  <c r="AR89" i="1" s="1"/>
  <c r="AC89" i="1"/>
  <c r="AQ89" i="1" s="1"/>
  <c r="AB89" i="1"/>
  <c r="AP89" i="1" s="1"/>
  <c r="AA89" i="1"/>
  <c r="AN88" i="1"/>
  <c r="AK88" i="1"/>
  <c r="AI88" i="1"/>
  <c r="AW88" i="1" s="1"/>
  <c r="AH88" i="1"/>
  <c r="AV88" i="1" s="1"/>
  <c r="AG88" i="1"/>
  <c r="AE88" i="1"/>
  <c r="AS88" i="1" s="1"/>
  <c r="AD88" i="1"/>
  <c r="AR88" i="1" s="1"/>
  <c r="AC88" i="1"/>
  <c r="AQ88" i="1" s="1"/>
  <c r="AB88" i="1"/>
  <c r="AP88" i="1" s="1"/>
  <c r="AA88" i="1"/>
  <c r="AN87" i="1"/>
  <c r="AK87" i="1"/>
  <c r="AI87" i="1"/>
  <c r="AW87" i="1" s="1"/>
  <c r="AH87" i="1"/>
  <c r="AV87" i="1" s="1"/>
  <c r="AG87" i="1"/>
  <c r="AE87" i="1"/>
  <c r="AS87" i="1" s="1"/>
  <c r="AD87" i="1"/>
  <c r="AR87" i="1" s="1"/>
  <c r="AC87" i="1"/>
  <c r="AQ87" i="1" s="1"/>
  <c r="AB87" i="1"/>
  <c r="AP87" i="1" s="1"/>
  <c r="AA87" i="1"/>
  <c r="AN86" i="1"/>
  <c r="AK86" i="1"/>
  <c r="AI86" i="1"/>
  <c r="AW86" i="1" s="1"/>
  <c r="AH86" i="1"/>
  <c r="AV86" i="1" s="1"/>
  <c r="AG86" i="1"/>
  <c r="AE86" i="1"/>
  <c r="AS86" i="1" s="1"/>
  <c r="AD86" i="1"/>
  <c r="AR86" i="1" s="1"/>
  <c r="AC86" i="1"/>
  <c r="AQ86" i="1" s="1"/>
  <c r="AB86" i="1"/>
  <c r="AP86" i="1" s="1"/>
  <c r="AA86" i="1"/>
  <c r="AN85" i="1"/>
  <c r="AK85" i="1"/>
  <c r="AI85" i="1"/>
  <c r="AW85" i="1" s="1"/>
  <c r="AH85" i="1"/>
  <c r="AV85" i="1" s="1"/>
  <c r="AG85" i="1"/>
  <c r="AE85" i="1"/>
  <c r="AS85" i="1" s="1"/>
  <c r="AD85" i="1"/>
  <c r="AR85" i="1" s="1"/>
  <c r="AC85" i="1"/>
  <c r="AQ85" i="1" s="1"/>
  <c r="AB85" i="1"/>
  <c r="AP85" i="1" s="1"/>
  <c r="AA85" i="1"/>
  <c r="AN84" i="1"/>
  <c r="AK84" i="1"/>
  <c r="AI84" i="1"/>
  <c r="AW84" i="1" s="1"/>
  <c r="AH84" i="1"/>
  <c r="AV84" i="1" s="1"/>
  <c r="AG84" i="1"/>
  <c r="AE84" i="1"/>
  <c r="AS84" i="1" s="1"/>
  <c r="AD84" i="1"/>
  <c r="AR84" i="1" s="1"/>
  <c r="AC84" i="1"/>
  <c r="AQ84" i="1" s="1"/>
  <c r="AB84" i="1"/>
  <c r="AP84" i="1" s="1"/>
  <c r="AA84" i="1"/>
  <c r="AN83" i="1"/>
  <c r="AK83" i="1"/>
  <c r="AI83" i="1"/>
  <c r="AW83" i="1" s="1"/>
  <c r="AH83" i="1"/>
  <c r="AV83" i="1" s="1"/>
  <c r="AG83" i="1"/>
  <c r="AE83" i="1"/>
  <c r="AS83" i="1" s="1"/>
  <c r="AD83" i="1"/>
  <c r="AR83" i="1" s="1"/>
  <c r="AC83" i="1"/>
  <c r="AQ83" i="1" s="1"/>
  <c r="AB83" i="1"/>
  <c r="AP83" i="1" s="1"/>
  <c r="AA83" i="1"/>
  <c r="AN82" i="1"/>
  <c r="AK82" i="1"/>
  <c r="AI82" i="1"/>
  <c r="AW82" i="1" s="1"/>
  <c r="AH82" i="1"/>
  <c r="AV82" i="1" s="1"/>
  <c r="AG82" i="1"/>
  <c r="AE82" i="1"/>
  <c r="AS82" i="1" s="1"/>
  <c r="AD82" i="1"/>
  <c r="AR82" i="1" s="1"/>
  <c r="AC82" i="1"/>
  <c r="AQ82" i="1" s="1"/>
  <c r="AB82" i="1"/>
  <c r="AP82" i="1" s="1"/>
  <c r="AA82" i="1"/>
  <c r="AN81" i="1"/>
  <c r="AK81" i="1"/>
  <c r="AI81" i="1"/>
  <c r="AW81" i="1" s="1"/>
  <c r="AH81" i="1"/>
  <c r="AV81" i="1" s="1"/>
  <c r="AG81" i="1"/>
  <c r="AE81" i="1"/>
  <c r="AS81" i="1" s="1"/>
  <c r="AD81" i="1"/>
  <c r="AR81" i="1" s="1"/>
  <c r="AC81" i="1"/>
  <c r="AQ81" i="1" s="1"/>
  <c r="AB81" i="1"/>
  <c r="AP81" i="1" s="1"/>
  <c r="AA81" i="1"/>
  <c r="AN80" i="1"/>
  <c r="AK80" i="1"/>
  <c r="AI80" i="1"/>
  <c r="AW80" i="1" s="1"/>
  <c r="AH80" i="1"/>
  <c r="AV80" i="1" s="1"/>
  <c r="AG80" i="1"/>
  <c r="AE80" i="1"/>
  <c r="AS80" i="1" s="1"/>
  <c r="AD80" i="1"/>
  <c r="AR80" i="1" s="1"/>
  <c r="AC80" i="1"/>
  <c r="AQ80" i="1" s="1"/>
  <c r="AB80" i="1"/>
  <c r="AP80" i="1" s="1"/>
  <c r="AA80" i="1"/>
  <c r="AN79" i="1"/>
  <c r="AK79" i="1"/>
  <c r="AI79" i="1"/>
  <c r="AW79" i="1" s="1"/>
  <c r="AH79" i="1"/>
  <c r="AV79" i="1" s="1"/>
  <c r="AG79" i="1"/>
  <c r="AE79" i="1"/>
  <c r="AS79" i="1" s="1"/>
  <c r="AD79" i="1"/>
  <c r="AR79" i="1" s="1"/>
  <c r="AC79" i="1"/>
  <c r="AQ79" i="1" s="1"/>
  <c r="AB79" i="1"/>
  <c r="AP79" i="1" s="1"/>
  <c r="AA79" i="1"/>
  <c r="AN78" i="1"/>
  <c r="AK78" i="1"/>
  <c r="AI78" i="1"/>
  <c r="AW78" i="1" s="1"/>
  <c r="AH78" i="1"/>
  <c r="AV78" i="1" s="1"/>
  <c r="AG78" i="1"/>
  <c r="AE78" i="1"/>
  <c r="AS78" i="1" s="1"/>
  <c r="AD78" i="1"/>
  <c r="AR78" i="1" s="1"/>
  <c r="AC78" i="1"/>
  <c r="AQ78" i="1" s="1"/>
  <c r="AB78" i="1"/>
  <c r="AP78" i="1" s="1"/>
  <c r="AA78" i="1"/>
  <c r="AN77" i="1"/>
  <c r="AK77" i="1"/>
  <c r="AI77" i="1"/>
  <c r="AW77" i="1" s="1"/>
  <c r="AH77" i="1"/>
  <c r="AV77" i="1" s="1"/>
  <c r="AG77" i="1"/>
  <c r="AE77" i="1"/>
  <c r="AS77" i="1" s="1"/>
  <c r="AD77" i="1"/>
  <c r="AR77" i="1" s="1"/>
  <c r="AC77" i="1"/>
  <c r="AQ77" i="1" s="1"/>
  <c r="AB77" i="1"/>
  <c r="AP77" i="1" s="1"/>
  <c r="AA77" i="1"/>
  <c r="AN76" i="1"/>
  <c r="AK76" i="1"/>
  <c r="AI76" i="1"/>
  <c r="AW76" i="1" s="1"/>
  <c r="AH76" i="1"/>
  <c r="AV76" i="1" s="1"/>
  <c r="AG76" i="1"/>
  <c r="AE76" i="1"/>
  <c r="AS76" i="1" s="1"/>
  <c r="AD76" i="1"/>
  <c r="AR76" i="1" s="1"/>
  <c r="AC76" i="1"/>
  <c r="AQ76" i="1" s="1"/>
  <c r="AB76" i="1"/>
  <c r="AP76" i="1" s="1"/>
  <c r="AA76" i="1"/>
  <c r="AN75" i="1"/>
  <c r="AK75" i="1"/>
  <c r="AI75" i="1"/>
  <c r="AW75" i="1" s="1"/>
  <c r="AH75" i="1"/>
  <c r="AV75" i="1" s="1"/>
  <c r="AG75" i="1"/>
  <c r="AE75" i="1"/>
  <c r="AS75" i="1" s="1"/>
  <c r="AD75" i="1"/>
  <c r="AR75" i="1" s="1"/>
  <c r="AC75" i="1"/>
  <c r="AQ75" i="1" s="1"/>
  <c r="AB75" i="1"/>
  <c r="AP75" i="1" s="1"/>
  <c r="AA75" i="1"/>
  <c r="AN74" i="1"/>
  <c r="AK74" i="1"/>
  <c r="AI74" i="1"/>
  <c r="AW74" i="1" s="1"/>
  <c r="AH74" i="1"/>
  <c r="AV74" i="1" s="1"/>
  <c r="AG74" i="1"/>
  <c r="AE74" i="1"/>
  <c r="AS74" i="1" s="1"/>
  <c r="AD74" i="1"/>
  <c r="AR74" i="1" s="1"/>
  <c r="AC74" i="1"/>
  <c r="AQ74" i="1" s="1"/>
  <c r="AB74" i="1"/>
  <c r="AP74" i="1" s="1"/>
  <c r="AA74" i="1"/>
  <c r="AN73" i="1"/>
  <c r="AK73" i="1"/>
  <c r="AI73" i="1"/>
  <c r="AW73" i="1" s="1"/>
  <c r="AH73" i="1"/>
  <c r="AV73" i="1" s="1"/>
  <c r="AG73" i="1"/>
  <c r="AE73" i="1"/>
  <c r="AS73" i="1" s="1"/>
  <c r="AD73" i="1"/>
  <c r="AR73" i="1" s="1"/>
  <c r="AC73" i="1"/>
  <c r="AQ73" i="1" s="1"/>
  <c r="AB73" i="1"/>
  <c r="AP73" i="1" s="1"/>
  <c r="AA73" i="1"/>
  <c r="AN72" i="1"/>
  <c r="AK72" i="1"/>
  <c r="AI72" i="1"/>
  <c r="AW72" i="1" s="1"/>
  <c r="AH72" i="1"/>
  <c r="AV72" i="1" s="1"/>
  <c r="AG72" i="1"/>
  <c r="AE72" i="1"/>
  <c r="AS72" i="1" s="1"/>
  <c r="AD72" i="1"/>
  <c r="AR72" i="1" s="1"/>
  <c r="AC72" i="1"/>
  <c r="AQ72" i="1" s="1"/>
  <c r="AB72" i="1"/>
  <c r="AP72" i="1" s="1"/>
  <c r="AA72" i="1"/>
  <c r="AN71" i="1"/>
  <c r="AK71" i="1"/>
  <c r="AI71" i="1"/>
  <c r="AW71" i="1" s="1"/>
  <c r="AH71" i="1"/>
  <c r="AV71" i="1" s="1"/>
  <c r="AG71" i="1"/>
  <c r="AE71" i="1"/>
  <c r="AS71" i="1" s="1"/>
  <c r="AD71" i="1"/>
  <c r="AR71" i="1" s="1"/>
  <c r="AC71" i="1"/>
  <c r="AQ71" i="1" s="1"/>
  <c r="AB71" i="1"/>
  <c r="AP71" i="1" s="1"/>
  <c r="AA71" i="1"/>
  <c r="AN70" i="1"/>
  <c r="AK70" i="1"/>
  <c r="AI70" i="1"/>
  <c r="AW70" i="1" s="1"/>
  <c r="AH70" i="1"/>
  <c r="AV70" i="1" s="1"/>
  <c r="AG70" i="1"/>
  <c r="AE70" i="1"/>
  <c r="AS70" i="1" s="1"/>
  <c r="AD70" i="1"/>
  <c r="AR70" i="1" s="1"/>
  <c r="AC70" i="1"/>
  <c r="AQ70" i="1" s="1"/>
  <c r="AB70" i="1"/>
  <c r="AP70" i="1" s="1"/>
  <c r="AA70" i="1"/>
  <c r="AN69" i="1"/>
  <c r="AK69" i="1"/>
  <c r="AI69" i="1"/>
  <c r="AW69" i="1" s="1"/>
  <c r="AH69" i="1"/>
  <c r="AV69" i="1" s="1"/>
  <c r="AG69" i="1"/>
  <c r="AE69" i="1"/>
  <c r="AS69" i="1" s="1"/>
  <c r="AD69" i="1"/>
  <c r="AR69" i="1" s="1"/>
  <c r="AC69" i="1"/>
  <c r="AQ69" i="1" s="1"/>
  <c r="AB69" i="1"/>
  <c r="AP69" i="1" s="1"/>
  <c r="AA69" i="1"/>
  <c r="AN68" i="1"/>
  <c r="AK68" i="1"/>
  <c r="AI68" i="1"/>
  <c r="AW68" i="1" s="1"/>
  <c r="AH68" i="1"/>
  <c r="AV68" i="1" s="1"/>
  <c r="AG68" i="1"/>
  <c r="AE68" i="1"/>
  <c r="AS68" i="1" s="1"/>
  <c r="AD68" i="1"/>
  <c r="AR68" i="1" s="1"/>
  <c r="AC68" i="1"/>
  <c r="AQ68" i="1" s="1"/>
  <c r="AB68" i="1"/>
  <c r="AP68" i="1" s="1"/>
  <c r="AA68" i="1"/>
  <c r="AN67" i="1"/>
  <c r="AK67" i="1"/>
  <c r="AI67" i="1"/>
  <c r="AW67" i="1" s="1"/>
  <c r="AH67" i="1"/>
  <c r="AV67" i="1" s="1"/>
  <c r="AG67" i="1"/>
  <c r="AE67" i="1"/>
  <c r="AS67" i="1" s="1"/>
  <c r="AD67" i="1"/>
  <c r="AR67" i="1" s="1"/>
  <c r="AC67" i="1"/>
  <c r="AQ67" i="1" s="1"/>
  <c r="AB67" i="1"/>
  <c r="AP67" i="1" s="1"/>
  <c r="AA67" i="1"/>
  <c r="AN66" i="1"/>
  <c r="AK66" i="1"/>
  <c r="AI66" i="1"/>
  <c r="AW66" i="1" s="1"/>
  <c r="AH66" i="1"/>
  <c r="AV66" i="1" s="1"/>
  <c r="AG66" i="1"/>
  <c r="AE66" i="1"/>
  <c r="AS66" i="1" s="1"/>
  <c r="AD66" i="1"/>
  <c r="AR66" i="1" s="1"/>
  <c r="AC66" i="1"/>
  <c r="AQ66" i="1" s="1"/>
  <c r="AB66" i="1"/>
  <c r="AP66" i="1" s="1"/>
  <c r="AA66" i="1"/>
  <c r="AN65" i="1"/>
  <c r="AK65" i="1"/>
  <c r="AI65" i="1"/>
  <c r="AW65" i="1" s="1"/>
  <c r="AH65" i="1"/>
  <c r="AV65" i="1" s="1"/>
  <c r="AG65" i="1"/>
  <c r="AE65" i="1"/>
  <c r="AS65" i="1" s="1"/>
  <c r="AD65" i="1"/>
  <c r="AR65" i="1" s="1"/>
  <c r="AC65" i="1"/>
  <c r="AQ65" i="1" s="1"/>
  <c r="AB65" i="1"/>
  <c r="AP65" i="1" s="1"/>
  <c r="AA65" i="1"/>
  <c r="AN64" i="1"/>
  <c r="AK64" i="1"/>
  <c r="AI64" i="1"/>
  <c r="AW64" i="1" s="1"/>
  <c r="AH64" i="1"/>
  <c r="AV64" i="1" s="1"/>
  <c r="AG64" i="1"/>
  <c r="AE64" i="1"/>
  <c r="AS64" i="1" s="1"/>
  <c r="AD64" i="1"/>
  <c r="AR64" i="1" s="1"/>
  <c r="AC64" i="1"/>
  <c r="AQ64" i="1" s="1"/>
  <c r="AB64" i="1"/>
  <c r="AP64" i="1" s="1"/>
  <c r="AA64" i="1"/>
  <c r="AN63" i="1"/>
  <c r="AK63" i="1"/>
  <c r="AI63" i="1"/>
  <c r="AW63" i="1" s="1"/>
  <c r="AH63" i="1"/>
  <c r="AV63" i="1" s="1"/>
  <c r="AG63" i="1"/>
  <c r="AE63" i="1"/>
  <c r="AS63" i="1" s="1"/>
  <c r="AD63" i="1"/>
  <c r="AR63" i="1" s="1"/>
  <c r="AC63" i="1"/>
  <c r="AQ63" i="1" s="1"/>
  <c r="AB63" i="1"/>
  <c r="AP63" i="1" s="1"/>
  <c r="AA63" i="1"/>
  <c r="AN62" i="1"/>
  <c r="AK62" i="1"/>
  <c r="AI62" i="1"/>
  <c r="AW62" i="1" s="1"/>
  <c r="AH62" i="1"/>
  <c r="AV62" i="1" s="1"/>
  <c r="AG62" i="1"/>
  <c r="AE62" i="1"/>
  <c r="AS62" i="1" s="1"/>
  <c r="AD62" i="1"/>
  <c r="AR62" i="1" s="1"/>
  <c r="AC62" i="1"/>
  <c r="AQ62" i="1" s="1"/>
  <c r="AB62" i="1"/>
  <c r="AP62" i="1" s="1"/>
  <c r="AA62" i="1"/>
  <c r="AN61" i="1"/>
  <c r="AK61" i="1"/>
  <c r="AI61" i="1"/>
  <c r="AW61" i="1" s="1"/>
  <c r="AH61" i="1"/>
  <c r="AV61" i="1" s="1"/>
  <c r="AG61" i="1"/>
  <c r="AE61" i="1"/>
  <c r="AS61" i="1" s="1"/>
  <c r="AD61" i="1"/>
  <c r="AR61" i="1" s="1"/>
  <c r="AC61" i="1"/>
  <c r="AQ61" i="1" s="1"/>
  <c r="AB61" i="1"/>
  <c r="AP61" i="1" s="1"/>
  <c r="AA61" i="1"/>
  <c r="AN60" i="1"/>
  <c r="AK60" i="1"/>
  <c r="AI60" i="1"/>
  <c r="AW60" i="1" s="1"/>
  <c r="AH60" i="1"/>
  <c r="AV60" i="1" s="1"/>
  <c r="AG60" i="1"/>
  <c r="AE60" i="1"/>
  <c r="AS60" i="1" s="1"/>
  <c r="AD60" i="1"/>
  <c r="AR60" i="1" s="1"/>
  <c r="AC60" i="1"/>
  <c r="AQ60" i="1" s="1"/>
  <c r="AB60" i="1"/>
  <c r="AP60" i="1" s="1"/>
  <c r="AA60" i="1"/>
  <c r="AN59" i="1"/>
  <c r="AK59" i="1"/>
  <c r="AI59" i="1"/>
  <c r="AW59" i="1" s="1"/>
  <c r="AH59" i="1"/>
  <c r="AV59" i="1" s="1"/>
  <c r="AG59" i="1"/>
  <c r="AE59" i="1"/>
  <c r="AS59" i="1" s="1"/>
  <c r="AD59" i="1"/>
  <c r="AR59" i="1" s="1"/>
  <c r="AC59" i="1"/>
  <c r="AQ59" i="1" s="1"/>
  <c r="AB59" i="1"/>
  <c r="AP59" i="1" s="1"/>
  <c r="AA59" i="1"/>
  <c r="AN58" i="1"/>
  <c r="AK58" i="1"/>
  <c r="AI58" i="1"/>
  <c r="AW58" i="1" s="1"/>
  <c r="AH58" i="1"/>
  <c r="AV58" i="1" s="1"/>
  <c r="AG58" i="1"/>
  <c r="AE58" i="1"/>
  <c r="AS58" i="1" s="1"/>
  <c r="AD58" i="1"/>
  <c r="AR58" i="1" s="1"/>
  <c r="AC58" i="1"/>
  <c r="AQ58" i="1" s="1"/>
  <c r="AB58" i="1"/>
  <c r="AP58" i="1" s="1"/>
  <c r="AA58" i="1"/>
  <c r="AN57" i="1"/>
  <c r="AK57" i="1"/>
  <c r="AI57" i="1"/>
  <c r="AW57" i="1" s="1"/>
  <c r="AH57" i="1"/>
  <c r="AV57" i="1" s="1"/>
  <c r="AG57" i="1"/>
  <c r="AE57" i="1"/>
  <c r="AS57" i="1" s="1"/>
  <c r="AD57" i="1"/>
  <c r="AR57" i="1" s="1"/>
  <c r="AC57" i="1"/>
  <c r="AQ57" i="1" s="1"/>
  <c r="AB57" i="1"/>
  <c r="AP57" i="1" s="1"/>
  <c r="AA57" i="1"/>
  <c r="AN56" i="1"/>
  <c r="AK56" i="1"/>
  <c r="AI56" i="1"/>
  <c r="AW56" i="1" s="1"/>
  <c r="AH56" i="1"/>
  <c r="AV56" i="1" s="1"/>
  <c r="AG56" i="1"/>
  <c r="AE56" i="1"/>
  <c r="AS56" i="1" s="1"/>
  <c r="AD56" i="1"/>
  <c r="AR56" i="1" s="1"/>
  <c r="AC56" i="1"/>
  <c r="AQ56" i="1" s="1"/>
  <c r="AB56" i="1"/>
  <c r="AP56" i="1" s="1"/>
  <c r="AA56" i="1"/>
  <c r="AN55" i="1"/>
  <c r="AK55" i="1"/>
  <c r="AI55" i="1"/>
  <c r="AW55" i="1" s="1"/>
  <c r="AH55" i="1"/>
  <c r="AV55" i="1" s="1"/>
  <c r="AG55" i="1"/>
  <c r="AE55" i="1"/>
  <c r="AS55" i="1" s="1"/>
  <c r="AD55" i="1"/>
  <c r="AR55" i="1" s="1"/>
  <c r="AC55" i="1"/>
  <c r="AQ55" i="1" s="1"/>
  <c r="AB55" i="1"/>
  <c r="AP55" i="1" s="1"/>
  <c r="AA55" i="1"/>
  <c r="AN54" i="1"/>
  <c r="AK54" i="1"/>
  <c r="AI54" i="1"/>
  <c r="AW54" i="1" s="1"/>
  <c r="AH54" i="1"/>
  <c r="AV54" i="1" s="1"/>
  <c r="AG54" i="1"/>
  <c r="AE54" i="1"/>
  <c r="AS54" i="1" s="1"/>
  <c r="AD54" i="1"/>
  <c r="AR54" i="1" s="1"/>
  <c r="AC54" i="1"/>
  <c r="AQ54" i="1" s="1"/>
  <c r="AB54" i="1"/>
  <c r="AP54" i="1" s="1"/>
  <c r="AA54" i="1"/>
  <c r="AN53" i="1"/>
  <c r="AK53" i="1"/>
  <c r="AI53" i="1"/>
  <c r="AW53" i="1" s="1"/>
  <c r="AH53" i="1"/>
  <c r="AV53" i="1" s="1"/>
  <c r="AG53" i="1"/>
  <c r="AE53" i="1"/>
  <c r="AS53" i="1" s="1"/>
  <c r="AD53" i="1"/>
  <c r="AR53" i="1" s="1"/>
  <c r="AC53" i="1"/>
  <c r="AQ53" i="1" s="1"/>
  <c r="AB53" i="1"/>
  <c r="AP53" i="1" s="1"/>
  <c r="AA53" i="1"/>
  <c r="AN52" i="1"/>
  <c r="AK52" i="1"/>
  <c r="AI52" i="1"/>
  <c r="AW52" i="1" s="1"/>
  <c r="AH52" i="1"/>
  <c r="AV52" i="1" s="1"/>
  <c r="AG52" i="1"/>
  <c r="AE52" i="1"/>
  <c r="AS52" i="1" s="1"/>
  <c r="AD52" i="1"/>
  <c r="AR52" i="1" s="1"/>
  <c r="AC52" i="1"/>
  <c r="AQ52" i="1" s="1"/>
  <c r="AB52" i="1"/>
  <c r="AP52" i="1" s="1"/>
  <c r="AA52" i="1"/>
  <c r="AN51" i="1"/>
  <c r="AK51" i="1"/>
  <c r="AI51" i="1"/>
  <c r="AW51" i="1" s="1"/>
  <c r="AH51" i="1"/>
  <c r="AV51" i="1" s="1"/>
  <c r="AG51" i="1"/>
  <c r="AE51" i="1"/>
  <c r="AS51" i="1" s="1"/>
  <c r="AD51" i="1"/>
  <c r="AR51" i="1" s="1"/>
  <c r="AC51" i="1"/>
  <c r="AQ51" i="1" s="1"/>
  <c r="AB51" i="1"/>
  <c r="AP51" i="1" s="1"/>
  <c r="AA51" i="1"/>
  <c r="AN50" i="1"/>
  <c r="AK50" i="1"/>
  <c r="AI50" i="1"/>
  <c r="AW50" i="1" s="1"/>
  <c r="AH50" i="1"/>
  <c r="AV50" i="1" s="1"/>
  <c r="AG50" i="1"/>
  <c r="AE50" i="1"/>
  <c r="AS50" i="1" s="1"/>
  <c r="AD50" i="1"/>
  <c r="AR50" i="1" s="1"/>
  <c r="AC50" i="1"/>
  <c r="AQ50" i="1" s="1"/>
  <c r="AB50" i="1"/>
  <c r="AP50" i="1" s="1"/>
  <c r="AA50" i="1"/>
  <c r="AN49" i="1"/>
  <c r="AK49" i="1"/>
  <c r="AI49" i="1"/>
  <c r="AW49" i="1" s="1"/>
  <c r="AH49" i="1"/>
  <c r="AV49" i="1" s="1"/>
  <c r="AG49" i="1"/>
  <c r="AE49" i="1"/>
  <c r="AS49" i="1" s="1"/>
  <c r="AD49" i="1"/>
  <c r="AR49" i="1" s="1"/>
  <c r="AC49" i="1"/>
  <c r="AQ49" i="1" s="1"/>
  <c r="AB49" i="1"/>
  <c r="AP49" i="1" s="1"/>
  <c r="AA49" i="1"/>
  <c r="AN48" i="1"/>
  <c r="AK48" i="1"/>
  <c r="AI48" i="1"/>
  <c r="AW48" i="1" s="1"/>
  <c r="AH48" i="1"/>
  <c r="AV48" i="1" s="1"/>
  <c r="AG48" i="1"/>
  <c r="AE48" i="1"/>
  <c r="AS48" i="1" s="1"/>
  <c r="AD48" i="1"/>
  <c r="AR48" i="1" s="1"/>
  <c r="AC48" i="1"/>
  <c r="AQ48" i="1" s="1"/>
  <c r="AB48" i="1"/>
  <c r="AP48" i="1" s="1"/>
  <c r="AA48" i="1"/>
  <c r="AN47" i="1"/>
  <c r="AK47" i="1"/>
  <c r="AI47" i="1"/>
  <c r="AW47" i="1" s="1"/>
  <c r="AH47" i="1"/>
  <c r="AV47" i="1" s="1"/>
  <c r="AG47" i="1"/>
  <c r="AE47" i="1"/>
  <c r="AS47" i="1" s="1"/>
  <c r="AD47" i="1"/>
  <c r="AR47" i="1" s="1"/>
  <c r="AC47" i="1"/>
  <c r="AQ47" i="1" s="1"/>
  <c r="AB47" i="1"/>
  <c r="AP47" i="1" s="1"/>
  <c r="AA47" i="1"/>
  <c r="AN46" i="1"/>
  <c r="AK46" i="1"/>
  <c r="AI46" i="1"/>
  <c r="AW46" i="1" s="1"/>
  <c r="AH46" i="1"/>
  <c r="AV46" i="1" s="1"/>
  <c r="AG46" i="1"/>
  <c r="AE46" i="1"/>
  <c r="AS46" i="1" s="1"/>
  <c r="AD46" i="1"/>
  <c r="AR46" i="1" s="1"/>
  <c r="AC46" i="1"/>
  <c r="AQ46" i="1" s="1"/>
  <c r="AB46" i="1"/>
  <c r="AP46" i="1" s="1"/>
  <c r="AA46" i="1"/>
  <c r="AN45" i="1"/>
  <c r="AK45" i="1"/>
  <c r="AI45" i="1"/>
  <c r="AW45" i="1" s="1"/>
  <c r="AH45" i="1"/>
  <c r="AV45" i="1" s="1"/>
  <c r="AG45" i="1"/>
  <c r="AE45" i="1"/>
  <c r="AS45" i="1" s="1"/>
  <c r="AD45" i="1"/>
  <c r="AR45" i="1" s="1"/>
  <c r="AC45" i="1"/>
  <c r="AQ45" i="1" s="1"/>
  <c r="AB45" i="1"/>
  <c r="AP45" i="1" s="1"/>
  <c r="AA45" i="1"/>
  <c r="AN44" i="1"/>
  <c r="AK44" i="1"/>
  <c r="AI44" i="1"/>
  <c r="AW44" i="1" s="1"/>
  <c r="AH44" i="1"/>
  <c r="AV44" i="1" s="1"/>
  <c r="AG44" i="1"/>
  <c r="AE44" i="1"/>
  <c r="AS44" i="1" s="1"/>
  <c r="AD44" i="1"/>
  <c r="AR44" i="1" s="1"/>
  <c r="AC44" i="1"/>
  <c r="AQ44" i="1" s="1"/>
  <c r="AB44" i="1"/>
  <c r="AP44" i="1" s="1"/>
  <c r="AA44" i="1"/>
  <c r="AN43" i="1"/>
  <c r="AK43" i="1"/>
  <c r="AI43" i="1"/>
  <c r="AW43" i="1" s="1"/>
  <c r="AH43" i="1"/>
  <c r="AV43" i="1" s="1"/>
  <c r="AG43" i="1"/>
  <c r="AE43" i="1"/>
  <c r="AS43" i="1" s="1"/>
  <c r="AD43" i="1"/>
  <c r="AR43" i="1" s="1"/>
  <c r="AC43" i="1"/>
  <c r="AQ43" i="1" s="1"/>
  <c r="AB43" i="1"/>
  <c r="AP43" i="1" s="1"/>
  <c r="AA43" i="1"/>
  <c r="AN42" i="1"/>
  <c r="AK42" i="1"/>
  <c r="AI42" i="1"/>
  <c r="AW42" i="1" s="1"/>
  <c r="AH42" i="1"/>
  <c r="AV42" i="1" s="1"/>
  <c r="AG42" i="1"/>
  <c r="AE42" i="1"/>
  <c r="AS42" i="1" s="1"/>
  <c r="AD42" i="1"/>
  <c r="AR42" i="1" s="1"/>
  <c r="AC42" i="1"/>
  <c r="AQ42" i="1" s="1"/>
  <c r="AB42" i="1"/>
  <c r="AP42" i="1" s="1"/>
  <c r="AA42" i="1"/>
  <c r="AN41" i="1"/>
  <c r="AK41" i="1"/>
  <c r="AI41" i="1"/>
  <c r="AW41" i="1" s="1"/>
  <c r="AH41" i="1"/>
  <c r="AV41" i="1" s="1"/>
  <c r="AG41" i="1"/>
  <c r="AE41" i="1"/>
  <c r="AS41" i="1" s="1"/>
  <c r="AD41" i="1"/>
  <c r="AR41" i="1" s="1"/>
  <c r="AC41" i="1"/>
  <c r="AQ41" i="1" s="1"/>
  <c r="AB41" i="1"/>
  <c r="AP41" i="1" s="1"/>
  <c r="AA41" i="1"/>
  <c r="AN40" i="1"/>
  <c r="AK40" i="1"/>
  <c r="AI40" i="1"/>
  <c r="AW40" i="1" s="1"/>
  <c r="AH40" i="1"/>
  <c r="AV40" i="1" s="1"/>
  <c r="AG40" i="1"/>
  <c r="AE40" i="1"/>
  <c r="AS40" i="1" s="1"/>
  <c r="AD40" i="1"/>
  <c r="AR40" i="1" s="1"/>
  <c r="AC40" i="1"/>
  <c r="AQ40" i="1" s="1"/>
  <c r="AB40" i="1"/>
  <c r="AP40" i="1" s="1"/>
  <c r="AA40" i="1"/>
  <c r="AN39" i="1"/>
  <c r="AK39" i="1"/>
  <c r="AI39" i="1"/>
  <c r="AW39" i="1" s="1"/>
  <c r="AH39" i="1"/>
  <c r="AV39" i="1" s="1"/>
  <c r="AG39" i="1"/>
  <c r="AE39" i="1"/>
  <c r="AS39" i="1" s="1"/>
  <c r="AD39" i="1"/>
  <c r="AR39" i="1" s="1"/>
  <c r="AC39" i="1"/>
  <c r="AQ39" i="1" s="1"/>
  <c r="AB39" i="1"/>
  <c r="AP39" i="1" s="1"/>
  <c r="AA39" i="1"/>
  <c r="AN38" i="1"/>
  <c r="AK38" i="1"/>
  <c r="AI38" i="1"/>
  <c r="AW38" i="1" s="1"/>
  <c r="AH38" i="1"/>
  <c r="AV38" i="1" s="1"/>
  <c r="AG38" i="1"/>
  <c r="AE38" i="1"/>
  <c r="AS38" i="1" s="1"/>
  <c r="AD38" i="1"/>
  <c r="AR38" i="1" s="1"/>
  <c r="AC38" i="1"/>
  <c r="AQ38" i="1" s="1"/>
  <c r="AB38" i="1"/>
  <c r="AP38" i="1" s="1"/>
  <c r="AA38" i="1"/>
  <c r="AN37" i="1"/>
  <c r="AK37" i="1"/>
  <c r="AI37" i="1"/>
  <c r="AW37" i="1" s="1"/>
  <c r="AH37" i="1"/>
  <c r="AV37" i="1" s="1"/>
  <c r="AG37" i="1"/>
  <c r="AE37" i="1"/>
  <c r="AS37" i="1" s="1"/>
  <c r="AD37" i="1"/>
  <c r="AR37" i="1" s="1"/>
  <c r="AC37" i="1"/>
  <c r="AQ37" i="1" s="1"/>
  <c r="AB37" i="1"/>
  <c r="AP37" i="1" s="1"/>
  <c r="AA37" i="1"/>
  <c r="AN36" i="1"/>
  <c r="AK36" i="1"/>
  <c r="AI36" i="1"/>
  <c r="AW36" i="1" s="1"/>
  <c r="AH36" i="1"/>
  <c r="AV36" i="1" s="1"/>
  <c r="AG36" i="1"/>
  <c r="AE36" i="1"/>
  <c r="AS36" i="1" s="1"/>
  <c r="AD36" i="1"/>
  <c r="AR36" i="1" s="1"/>
  <c r="AC36" i="1"/>
  <c r="AQ36" i="1" s="1"/>
  <c r="AB36" i="1"/>
  <c r="AP36" i="1" s="1"/>
  <c r="AA36" i="1"/>
  <c r="AN35" i="1"/>
  <c r="AK35" i="1"/>
  <c r="AI35" i="1"/>
  <c r="AW35" i="1" s="1"/>
  <c r="AH35" i="1"/>
  <c r="AV35" i="1" s="1"/>
  <c r="AG35" i="1"/>
  <c r="AE35" i="1"/>
  <c r="AS35" i="1" s="1"/>
  <c r="AD35" i="1"/>
  <c r="AR35" i="1" s="1"/>
  <c r="AC35" i="1"/>
  <c r="AQ35" i="1" s="1"/>
  <c r="AB35" i="1"/>
  <c r="AP35" i="1" s="1"/>
  <c r="AA35" i="1"/>
  <c r="AN34" i="1"/>
  <c r="AK34" i="1"/>
  <c r="AI34" i="1"/>
  <c r="AW34" i="1" s="1"/>
  <c r="AH34" i="1"/>
  <c r="AV34" i="1" s="1"/>
  <c r="AG34" i="1"/>
  <c r="AE34" i="1"/>
  <c r="AS34" i="1" s="1"/>
  <c r="AD34" i="1"/>
  <c r="AR34" i="1" s="1"/>
  <c r="AC34" i="1"/>
  <c r="AQ34" i="1" s="1"/>
  <c r="AB34" i="1"/>
  <c r="AP34" i="1" s="1"/>
  <c r="AA34" i="1"/>
  <c r="AN33" i="1"/>
  <c r="AK33" i="1"/>
  <c r="AI33" i="1"/>
  <c r="AW33" i="1" s="1"/>
  <c r="AH33" i="1"/>
  <c r="AV33" i="1" s="1"/>
  <c r="AG33" i="1"/>
  <c r="AE33" i="1"/>
  <c r="AS33" i="1" s="1"/>
  <c r="AD33" i="1"/>
  <c r="AR33" i="1" s="1"/>
  <c r="AC33" i="1"/>
  <c r="AQ33" i="1" s="1"/>
  <c r="AB33" i="1"/>
  <c r="AP33" i="1" s="1"/>
  <c r="AA33" i="1"/>
  <c r="AN32" i="1"/>
  <c r="AK32" i="1"/>
  <c r="AI32" i="1"/>
  <c r="AW32" i="1" s="1"/>
  <c r="AH32" i="1"/>
  <c r="AV32" i="1" s="1"/>
  <c r="AG32" i="1"/>
  <c r="AE32" i="1"/>
  <c r="AS32" i="1" s="1"/>
  <c r="AD32" i="1"/>
  <c r="AR32" i="1" s="1"/>
  <c r="AC32" i="1"/>
  <c r="AQ32" i="1" s="1"/>
  <c r="AB32" i="1"/>
  <c r="AP32" i="1" s="1"/>
  <c r="AA32" i="1"/>
  <c r="AN31" i="1"/>
  <c r="AK31" i="1"/>
  <c r="AI31" i="1"/>
  <c r="AW31" i="1" s="1"/>
  <c r="AH31" i="1"/>
  <c r="AV31" i="1" s="1"/>
  <c r="AG31" i="1"/>
  <c r="AE31" i="1"/>
  <c r="AS31" i="1" s="1"/>
  <c r="AD31" i="1"/>
  <c r="AR31" i="1" s="1"/>
  <c r="AC31" i="1"/>
  <c r="AQ31" i="1" s="1"/>
  <c r="AB31" i="1"/>
  <c r="AP31" i="1" s="1"/>
  <c r="AA31" i="1"/>
  <c r="AN30" i="1"/>
  <c r="AK30" i="1"/>
  <c r="AI30" i="1"/>
  <c r="AW30" i="1" s="1"/>
  <c r="AH30" i="1"/>
  <c r="AV30" i="1" s="1"/>
  <c r="AG30" i="1"/>
  <c r="AE30" i="1"/>
  <c r="AS30" i="1" s="1"/>
  <c r="AD30" i="1"/>
  <c r="AR30" i="1" s="1"/>
  <c r="AC30" i="1"/>
  <c r="AQ30" i="1" s="1"/>
  <c r="AB30" i="1"/>
  <c r="AP30" i="1" s="1"/>
  <c r="AA30" i="1"/>
  <c r="AN29" i="1"/>
  <c r="AK29" i="1"/>
  <c r="AI29" i="1"/>
  <c r="AW29" i="1" s="1"/>
  <c r="AH29" i="1"/>
  <c r="AV29" i="1" s="1"/>
  <c r="AG29" i="1"/>
  <c r="AE29" i="1"/>
  <c r="AS29" i="1" s="1"/>
  <c r="AD29" i="1"/>
  <c r="AR29" i="1" s="1"/>
  <c r="AC29" i="1"/>
  <c r="AQ29" i="1" s="1"/>
  <c r="AB29" i="1"/>
  <c r="AP29" i="1" s="1"/>
  <c r="AA29" i="1"/>
  <c r="AN28" i="1"/>
  <c r="AK28" i="1"/>
  <c r="AI28" i="1"/>
  <c r="AW28" i="1" s="1"/>
  <c r="AH28" i="1"/>
  <c r="AV28" i="1" s="1"/>
  <c r="AG28" i="1"/>
  <c r="AE28" i="1"/>
  <c r="AS28" i="1" s="1"/>
  <c r="AD28" i="1"/>
  <c r="AR28" i="1" s="1"/>
  <c r="AC28" i="1"/>
  <c r="AQ28" i="1" s="1"/>
  <c r="AB28" i="1"/>
  <c r="AP28" i="1" s="1"/>
  <c r="AA28" i="1"/>
  <c r="AN27" i="1"/>
  <c r="AK27" i="1"/>
  <c r="AI27" i="1"/>
  <c r="AW27" i="1" s="1"/>
  <c r="AH27" i="1"/>
  <c r="AV27" i="1" s="1"/>
  <c r="AG27" i="1"/>
  <c r="AE27" i="1"/>
  <c r="AS27" i="1" s="1"/>
  <c r="AD27" i="1"/>
  <c r="AR27" i="1" s="1"/>
  <c r="AC27" i="1"/>
  <c r="AQ27" i="1" s="1"/>
  <c r="AB27" i="1"/>
  <c r="AP27" i="1" s="1"/>
  <c r="AA27" i="1"/>
  <c r="AN26" i="1"/>
  <c r="AK26" i="1"/>
  <c r="AI26" i="1"/>
  <c r="AW26" i="1" s="1"/>
  <c r="AH26" i="1"/>
  <c r="AV26" i="1" s="1"/>
  <c r="AG26" i="1"/>
  <c r="AE26" i="1"/>
  <c r="AS26" i="1" s="1"/>
  <c r="AD26" i="1"/>
  <c r="AR26" i="1" s="1"/>
  <c r="AC26" i="1"/>
  <c r="AQ26" i="1" s="1"/>
  <c r="AB26" i="1"/>
  <c r="AP26" i="1" s="1"/>
  <c r="AA26" i="1"/>
  <c r="AN25" i="1"/>
  <c r="AK25" i="1"/>
  <c r="AI25" i="1"/>
  <c r="AW25" i="1" s="1"/>
  <c r="AH25" i="1"/>
  <c r="AV25" i="1" s="1"/>
  <c r="AG25" i="1"/>
  <c r="AE25" i="1"/>
  <c r="AS25" i="1" s="1"/>
  <c r="AD25" i="1"/>
  <c r="AR25" i="1" s="1"/>
  <c r="AC25" i="1"/>
  <c r="AQ25" i="1" s="1"/>
  <c r="AB25" i="1"/>
  <c r="AP25" i="1" s="1"/>
  <c r="AA25" i="1"/>
  <c r="AN24" i="1"/>
  <c r="AK24" i="1"/>
  <c r="AI24" i="1"/>
  <c r="AW24" i="1" s="1"/>
  <c r="AH24" i="1"/>
  <c r="AV24" i="1" s="1"/>
  <c r="AG24" i="1"/>
  <c r="AE24" i="1"/>
  <c r="AS24" i="1" s="1"/>
  <c r="AD24" i="1"/>
  <c r="AR24" i="1" s="1"/>
  <c r="AC24" i="1"/>
  <c r="AQ24" i="1" s="1"/>
  <c r="AB24" i="1"/>
  <c r="AP24" i="1" s="1"/>
  <c r="AA24" i="1"/>
  <c r="AN23" i="1"/>
  <c r="AK23" i="1"/>
  <c r="AI23" i="1"/>
  <c r="AW23" i="1" s="1"/>
  <c r="AH23" i="1"/>
  <c r="AV23" i="1" s="1"/>
  <c r="AG23" i="1"/>
  <c r="AE23" i="1"/>
  <c r="AS23" i="1" s="1"/>
  <c r="AD23" i="1"/>
  <c r="AR23" i="1" s="1"/>
  <c r="AC23" i="1"/>
  <c r="AQ23" i="1" s="1"/>
  <c r="AB23" i="1"/>
  <c r="AP23" i="1" s="1"/>
  <c r="AA23" i="1"/>
  <c r="AN22" i="1"/>
  <c r="AK22" i="1"/>
  <c r="AI22" i="1"/>
  <c r="AW22" i="1" s="1"/>
  <c r="AH22" i="1"/>
  <c r="AV22" i="1" s="1"/>
  <c r="AG22" i="1"/>
  <c r="AE22" i="1"/>
  <c r="AS22" i="1" s="1"/>
  <c r="AD22" i="1"/>
  <c r="AR22" i="1" s="1"/>
  <c r="AC22" i="1"/>
  <c r="AQ22" i="1" s="1"/>
  <c r="AB22" i="1"/>
  <c r="AP22" i="1" s="1"/>
  <c r="AA22" i="1"/>
  <c r="AN21" i="1"/>
  <c r="AK21" i="1"/>
  <c r="AI21" i="1"/>
  <c r="AW21" i="1" s="1"/>
  <c r="AH21" i="1"/>
  <c r="AV21" i="1" s="1"/>
  <c r="AG21" i="1"/>
  <c r="AE21" i="1"/>
  <c r="AS21" i="1" s="1"/>
  <c r="AD21" i="1"/>
  <c r="AR21" i="1" s="1"/>
  <c r="AC21" i="1"/>
  <c r="AQ21" i="1" s="1"/>
  <c r="AB21" i="1"/>
  <c r="AP21" i="1" s="1"/>
  <c r="AA21" i="1"/>
  <c r="AN20" i="1"/>
  <c r="AK20" i="1"/>
  <c r="AI20" i="1"/>
  <c r="AW20" i="1" s="1"/>
  <c r="AH20" i="1"/>
  <c r="AV20" i="1" s="1"/>
  <c r="AG20" i="1"/>
  <c r="AE20" i="1"/>
  <c r="AS20" i="1" s="1"/>
  <c r="AD20" i="1"/>
  <c r="AR20" i="1" s="1"/>
  <c r="AC20" i="1"/>
  <c r="AQ20" i="1" s="1"/>
  <c r="AB20" i="1"/>
  <c r="AP20" i="1" s="1"/>
  <c r="AA20" i="1"/>
  <c r="AN19" i="1"/>
  <c r="AK19" i="1"/>
  <c r="AI19" i="1"/>
  <c r="AW19" i="1" s="1"/>
  <c r="AH19" i="1"/>
  <c r="AV19" i="1" s="1"/>
  <c r="AG19" i="1"/>
  <c r="AE19" i="1"/>
  <c r="AS19" i="1" s="1"/>
  <c r="AD19" i="1"/>
  <c r="AR19" i="1" s="1"/>
  <c r="AC19" i="1"/>
  <c r="AQ19" i="1" s="1"/>
  <c r="AB19" i="1"/>
  <c r="AP19" i="1" s="1"/>
  <c r="AA19" i="1"/>
  <c r="AN18" i="1"/>
  <c r="AK18" i="1"/>
  <c r="AI18" i="1"/>
  <c r="AW18" i="1" s="1"/>
  <c r="AH18" i="1"/>
  <c r="AV18" i="1" s="1"/>
  <c r="AG18" i="1"/>
  <c r="AE18" i="1"/>
  <c r="AS18" i="1" s="1"/>
  <c r="AD18" i="1"/>
  <c r="AR18" i="1" s="1"/>
  <c r="AC18" i="1"/>
  <c r="AQ18" i="1" s="1"/>
  <c r="AB18" i="1"/>
  <c r="AP18" i="1" s="1"/>
  <c r="AA18" i="1"/>
  <c r="AN17" i="1"/>
  <c r="AK17" i="1"/>
  <c r="AI17" i="1"/>
  <c r="AW17" i="1" s="1"/>
  <c r="AH17" i="1"/>
  <c r="AV17" i="1" s="1"/>
  <c r="AG17" i="1"/>
  <c r="AE17" i="1"/>
  <c r="AS17" i="1" s="1"/>
  <c r="AD17" i="1"/>
  <c r="AR17" i="1" s="1"/>
  <c r="AC17" i="1"/>
  <c r="AQ17" i="1" s="1"/>
  <c r="AB17" i="1"/>
  <c r="AP17" i="1" s="1"/>
  <c r="AA17" i="1"/>
  <c r="AN16" i="1"/>
  <c r="AK16" i="1"/>
  <c r="AI16" i="1"/>
  <c r="AW16" i="1" s="1"/>
  <c r="AH16" i="1"/>
  <c r="AV16" i="1" s="1"/>
  <c r="AG16" i="1"/>
  <c r="AE16" i="1"/>
  <c r="AS16" i="1" s="1"/>
  <c r="AD16" i="1"/>
  <c r="AR16" i="1" s="1"/>
  <c r="AC16" i="1"/>
  <c r="AQ16" i="1" s="1"/>
  <c r="AB16" i="1"/>
  <c r="AP16" i="1" s="1"/>
  <c r="AA16" i="1"/>
  <c r="AN15" i="1"/>
  <c r="AK15" i="1"/>
  <c r="AI15" i="1"/>
  <c r="AW15" i="1" s="1"/>
  <c r="AH15" i="1"/>
  <c r="AV15" i="1" s="1"/>
  <c r="AG15" i="1"/>
  <c r="AE15" i="1"/>
  <c r="AS15" i="1" s="1"/>
  <c r="AD15" i="1"/>
  <c r="AR15" i="1" s="1"/>
  <c r="AC15" i="1"/>
  <c r="AQ15" i="1" s="1"/>
  <c r="AB15" i="1"/>
  <c r="AP15" i="1" s="1"/>
  <c r="AA15" i="1"/>
  <c r="AN14" i="1"/>
  <c r="AK14" i="1"/>
  <c r="AI14" i="1"/>
  <c r="AW14" i="1" s="1"/>
  <c r="AH14" i="1"/>
  <c r="AV14" i="1" s="1"/>
  <c r="AG14" i="1"/>
  <c r="AE14" i="1"/>
  <c r="AS14" i="1" s="1"/>
  <c r="AD14" i="1"/>
  <c r="AR14" i="1" s="1"/>
  <c r="AC14" i="1"/>
  <c r="AQ14" i="1" s="1"/>
  <c r="AB14" i="1"/>
  <c r="AP14" i="1" s="1"/>
  <c r="AA14" i="1"/>
  <c r="AN13" i="1"/>
  <c r="AK13" i="1"/>
  <c r="AI13" i="1"/>
  <c r="AW13" i="1" s="1"/>
  <c r="AH13" i="1"/>
  <c r="AV13" i="1" s="1"/>
  <c r="AG13" i="1"/>
  <c r="AE13" i="1"/>
  <c r="AS13" i="1" s="1"/>
  <c r="AD13" i="1"/>
  <c r="AR13" i="1" s="1"/>
  <c r="AC13" i="1"/>
  <c r="AQ13" i="1" s="1"/>
  <c r="AB13" i="1"/>
  <c r="AP13" i="1" s="1"/>
  <c r="AA13" i="1"/>
  <c r="AN12" i="1"/>
  <c r="AK12" i="1"/>
  <c r="AI12" i="1"/>
  <c r="AW12" i="1" s="1"/>
  <c r="AH12" i="1"/>
  <c r="AV12" i="1" s="1"/>
  <c r="AG12" i="1"/>
  <c r="AE12" i="1"/>
  <c r="AS12" i="1" s="1"/>
  <c r="AD12" i="1"/>
  <c r="AR12" i="1" s="1"/>
  <c r="AC12" i="1"/>
  <c r="AQ12" i="1" s="1"/>
  <c r="AB12" i="1"/>
  <c r="AP12" i="1" s="1"/>
  <c r="AA12" i="1"/>
  <c r="AN11" i="1"/>
  <c r="AK11" i="1"/>
  <c r="AI11" i="1"/>
  <c r="AW11" i="1" s="1"/>
  <c r="AH11" i="1"/>
  <c r="AV11" i="1" s="1"/>
  <c r="AG11" i="1"/>
  <c r="AE11" i="1"/>
  <c r="AS11" i="1" s="1"/>
  <c r="AD11" i="1"/>
  <c r="AR11" i="1" s="1"/>
  <c r="AC11" i="1"/>
  <c r="AQ11" i="1" s="1"/>
  <c r="AB11" i="1"/>
  <c r="AP11" i="1" s="1"/>
  <c r="AA11" i="1"/>
  <c r="AN10" i="1"/>
  <c r="AK10" i="1"/>
  <c r="AI10" i="1"/>
  <c r="AW10" i="1" s="1"/>
  <c r="AH10" i="1"/>
  <c r="AV10" i="1" s="1"/>
  <c r="AG10" i="1"/>
  <c r="AE10" i="1"/>
  <c r="AS10" i="1" s="1"/>
  <c r="AD10" i="1"/>
  <c r="AR10" i="1" s="1"/>
  <c r="AC10" i="1"/>
  <c r="AQ10" i="1" s="1"/>
  <c r="AB10" i="1"/>
  <c r="AP10" i="1" s="1"/>
  <c r="AA10" i="1"/>
  <c r="AN9" i="1"/>
  <c r="AK9" i="1"/>
  <c r="AI9" i="1"/>
  <c r="AW9" i="1" s="1"/>
  <c r="AH9" i="1"/>
  <c r="AV9" i="1" s="1"/>
  <c r="AG9" i="1"/>
  <c r="AE9" i="1"/>
  <c r="AS9" i="1" s="1"/>
  <c r="AD9" i="1"/>
  <c r="AR9" i="1" s="1"/>
  <c r="AC9" i="1"/>
  <c r="AQ9" i="1" s="1"/>
  <c r="AB9" i="1"/>
  <c r="AP9" i="1" s="1"/>
  <c r="AA9" i="1"/>
  <c r="AN8" i="1"/>
  <c r="AK8" i="1"/>
  <c r="AI8" i="1"/>
  <c r="AW8" i="1" s="1"/>
  <c r="AH8" i="1"/>
  <c r="AV8" i="1" s="1"/>
  <c r="AG8" i="1"/>
  <c r="AE8" i="1"/>
  <c r="AS8" i="1" s="1"/>
  <c r="AD8" i="1"/>
  <c r="AR8" i="1" s="1"/>
  <c r="AC8" i="1"/>
  <c r="AQ8" i="1" s="1"/>
  <c r="AB8" i="1"/>
  <c r="AP8" i="1" s="1"/>
  <c r="AA8" i="1"/>
  <c r="AN7" i="1"/>
  <c r="AK7" i="1"/>
  <c r="AI7" i="1"/>
  <c r="AW7" i="1" s="1"/>
  <c r="AH7" i="1"/>
  <c r="AV7" i="1" s="1"/>
  <c r="AG7" i="1"/>
  <c r="AE7" i="1"/>
  <c r="AS7" i="1" s="1"/>
  <c r="AD7" i="1"/>
  <c r="AR7" i="1" s="1"/>
  <c r="AC7" i="1"/>
  <c r="AQ7" i="1" s="1"/>
  <c r="AB7" i="1"/>
  <c r="AP7" i="1" s="1"/>
  <c r="AA7" i="1"/>
  <c r="AN6" i="1"/>
  <c r="AK6" i="1"/>
  <c r="AI6" i="1"/>
  <c r="AW6" i="1" s="1"/>
  <c r="AH6" i="1"/>
  <c r="AV6" i="1" s="1"/>
  <c r="AG6" i="1"/>
  <c r="AE6" i="1"/>
  <c r="AS6" i="1" s="1"/>
  <c r="AD6" i="1"/>
  <c r="AR6" i="1" s="1"/>
  <c r="AC6" i="1"/>
  <c r="AQ6" i="1" s="1"/>
  <c r="AB6" i="1"/>
  <c r="AP6" i="1" s="1"/>
  <c r="AA6" i="1"/>
  <c r="AN5" i="1"/>
  <c r="AK5" i="1"/>
  <c r="AI5" i="1"/>
  <c r="AW5" i="1" s="1"/>
  <c r="AH5" i="1"/>
  <c r="AV5" i="1" s="1"/>
  <c r="AG5" i="1"/>
  <c r="AE5" i="1"/>
  <c r="AS5" i="1" s="1"/>
  <c r="AD5" i="1"/>
  <c r="AR5" i="1" s="1"/>
  <c r="AC5" i="1"/>
  <c r="AQ5" i="1" s="1"/>
  <c r="AB5" i="1"/>
  <c r="AP5" i="1" s="1"/>
  <c r="AA5" i="1"/>
  <c r="AN4" i="1"/>
  <c r="AK4" i="1"/>
  <c r="AI4" i="1"/>
  <c r="AW4" i="1" s="1"/>
  <c r="AH4" i="1"/>
  <c r="AV4" i="1" s="1"/>
  <c r="AG4" i="1"/>
  <c r="AE4" i="1"/>
  <c r="AS4" i="1" s="1"/>
  <c r="AD4" i="1"/>
  <c r="AR4" i="1" s="1"/>
  <c r="AC4" i="1"/>
  <c r="AQ4" i="1" s="1"/>
  <c r="AB4" i="1"/>
  <c r="AP4" i="1" s="1"/>
  <c r="AA4" i="1"/>
  <c r="AN3" i="1"/>
  <c r="AK3" i="1"/>
  <c r="AI3" i="1"/>
  <c r="AW3" i="1" s="1"/>
  <c r="AH3" i="1"/>
  <c r="AV3" i="1" s="1"/>
  <c r="AG3" i="1"/>
  <c r="AE3" i="1"/>
  <c r="AS3" i="1" s="1"/>
  <c r="AD3" i="1"/>
  <c r="AR3" i="1" s="1"/>
  <c r="AC3" i="1"/>
  <c r="AQ3" i="1" s="1"/>
  <c r="AB3" i="1"/>
  <c r="AP3" i="1" s="1"/>
  <c r="AA3" i="1"/>
  <c r="AX359" i="1" l="1"/>
  <c r="AO6" i="1"/>
  <c r="AF6" i="1"/>
  <c r="AO10" i="1"/>
  <c r="AF10" i="1"/>
  <c r="AO14" i="1"/>
  <c r="AF14" i="1"/>
  <c r="AO18" i="1"/>
  <c r="AT18" i="1" s="1"/>
  <c r="AF18" i="1"/>
  <c r="AO22" i="1"/>
  <c r="AF22" i="1"/>
  <c r="AO26" i="1"/>
  <c r="AF26" i="1"/>
  <c r="AO30" i="1"/>
  <c r="AF30" i="1"/>
  <c r="AO34" i="1"/>
  <c r="AT34" i="1" s="1"/>
  <c r="AF34" i="1"/>
  <c r="AO38" i="1"/>
  <c r="AF38" i="1"/>
  <c r="AO42" i="1"/>
  <c r="AF42" i="1"/>
  <c r="AO46" i="1"/>
  <c r="AF46" i="1"/>
  <c r="AO50" i="1"/>
  <c r="AT50" i="1" s="1"/>
  <c r="AF50" i="1"/>
  <c r="AO54" i="1"/>
  <c r="AF54" i="1"/>
  <c r="AO58" i="1"/>
  <c r="AF58" i="1"/>
  <c r="AO62" i="1"/>
  <c r="AF62" i="1"/>
  <c r="AO66" i="1"/>
  <c r="AF66" i="1"/>
  <c r="AO70" i="1"/>
  <c r="AF70" i="1"/>
  <c r="AO74" i="1"/>
  <c r="AF74" i="1"/>
  <c r="AO78" i="1"/>
  <c r="AF78" i="1"/>
  <c r="AO82" i="1"/>
  <c r="AT82" i="1" s="1"/>
  <c r="AF82" i="1"/>
  <c r="AO86" i="1"/>
  <c r="AF86" i="1"/>
  <c r="AO90" i="1"/>
  <c r="AF90" i="1"/>
  <c r="AO94" i="1"/>
  <c r="AF94" i="1"/>
  <c r="AO98" i="1"/>
  <c r="AT98" i="1" s="1"/>
  <c r="AF98" i="1"/>
  <c r="AO102" i="1"/>
  <c r="AF102" i="1"/>
  <c r="AO106" i="1"/>
  <c r="AF106" i="1"/>
  <c r="AO110" i="1"/>
  <c r="AF110" i="1"/>
  <c r="AO114" i="1"/>
  <c r="AT114" i="1" s="1"/>
  <c r="AF114" i="1"/>
  <c r="AO118" i="1"/>
  <c r="AF118" i="1"/>
  <c r="AO122" i="1"/>
  <c r="AF122" i="1"/>
  <c r="AO126" i="1"/>
  <c r="AF126" i="1"/>
  <c r="AO130" i="1"/>
  <c r="AT130" i="1" s="1"/>
  <c r="AF130" i="1"/>
  <c r="AO134" i="1"/>
  <c r="AF134" i="1"/>
  <c r="AO138" i="1"/>
  <c r="AF138" i="1"/>
  <c r="AO142" i="1"/>
  <c r="AF142" i="1"/>
  <c r="AO146" i="1"/>
  <c r="AF146" i="1"/>
  <c r="AO150" i="1"/>
  <c r="AF150" i="1"/>
  <c r="AO154" i="1"/>
  <c r="AF154" i="1"/>
  <c r="AO158" i="1"/>
  <c r="AF158" i="1"/>
  <c r="AO162" i="1"/>
  <c r="AT162" i="1" s="1"/>
  <c r="AF162" i="1"/>
  <c r="AO166" i="1"/>
  <c r="AF166" i="1"/>
  <c r="AO170" i="1"/>
  <c r="AF170" i="1"/>
  <c r="AO174" i="1"/>
  <c r="AF174" i="1"/>
  <c r="AO178" i="1"/>
  <c r="AT178" i="1" s="1"/>
  <c r="AF178" i="1"/>
  <c r="AO182" i="1"/>
  <c r="AF182" i="1"/>
  <c r="AO186" i="1"/>
  <c r="AF186" i="1"/>
  <c r="AO190" i="1"/>
  <c r="AF190" i="1"/>
  <c r="AO194" i="1"/>
  <c r="AF194" i="1"/>
  <c r="AO198" i="1"/>
  <c r="AF198" i="1"/>
  <c r="AO202" i="1"/>
  <c r="AF202" i="1"/>
  <c r="AO206" i="1"/>
  <c r="AF206" i="1"/>
  <c r="AO210" i="1"/>
  <c r="AT210" i="1" s="1"/>
  <c r="AF210" i="1"/>
  <c r="AO214" i="1"/>
  <c r="AF214" i="1"/>
  <c r="AO218" i="1"/>
  <c r="AF218" i="1"/>
  <c r="AO222" i="1"/>
  <c r="AF222" i="1"/>
  <c r="AO226" i="1"/>
  <c r="AT226" i="1" s="1"/>
  <c r="AF226" i="1"/>
  <c r="AO230" i="1"/>
  <c r="AF230" i="1"/>
  <c r="AO234" i="1"/>
  <c r="AF234" i="1"/>
  <c r="AO238" i="1"/>
  <c r="AF238" i="1"/>
  <c r="AO242" i="1"/>
  <c r="AT242" i="1" s="1"/>
  <c r="AF242" i="1"/>
  <c r="AO246" i="1"/>
  <c r="AF246" i="1"/>
  <c r="AO250" i="1"/>
  <c r="AF250" i="1"/>
  <c r="AO254" i="1"/>
  <c r="AF254" i="1"/>
  <c r="AO258" i="1"/>
  <c r="AT258" i="1" s="1"/>
  <c r="AF258" i="1"/>
  <c r="AO262" i="1"/>
  <c r="AF262" i="1"/>
  <c r="AO266" i="1"/>
  <c r="AF266" i="1"/>
  <c r="AO270" i="1"/>
  <c r="AF270" i="1"/>
  <c r="AO274" i="1"/>
  <c r="AT274" i="1" s="1"/>
  <c r="AF274" i="1"/>
  <c r="AO278" i="1"/>
  <c r="AF278" i="1"/>
  <c r="AO282" i="1"/>
  <c r="AF282" i="1"/>
  <c r="AO286" i="1"/>
  <c r="AF286" i="1"/>
  <c r="AO290" i="1"/>
  <c r="AT290" i="1" s="1"/>
  <c r="AF290" i="1"/>
  <c r="AO294" i="1"/>
  <c r="AF294" i="1"/>
  <c r="AO298" i="1"/>
  <c r="AF298" i="1"/>
  <c r="AO302" i="1"/>
  <c r="AF302" i="1"/>
  <c r="AO306" i="1"/>
  <c r="AT306" i="1" s="1"/>
  <c r="AF306" i="1"/>
  <c r="AO310" i="1"/>
  <c r="AF310" i="1"/>
  <c r="AO314" i="1"/>
  <c r="AF314" i="1"/>
  <c r="AO318" i="1"/>
  <c r="AF318" i="1"/>
  <c r="AO322" i="1"/>
  <c r="AT322" i="1" s="1"/>
  <c r="AF322" i="1"/>
  <c r="AO326" i="1"/>
  <c r="AF326" i="1"/>
  <c r="AO330" i="1"/>
  <c r="AF330" i="1"/>
  <c r="AO334" i="1"/>
  <c r="AF334" i="1"/>
  <c r="AO338" i="1"/>
  <c r="AF338" i="1"/>
  <c r="AO342" i="1"/>
  <c r="AF342" i="1"/>
  <c r="AO346" i="1"/>
  <c r="AF346" i="1"/>
  <c r="AO350" i="1"/>
  <c r="AF350" i="1"/>
  <c r="AO23" i="1"/>
  <c r="AT23" i="1" s="1"/>
  <c r="AF23" i="1"/>
  <c r="AO63" i="1"/>
  <c r="AF63" i="1"/>
  <c r="AO67" i="1"/>
  <c r="AF67" i="1"/>
  <c r="AO91" i="1"/>
  <c r="AF91" i="1"/>
  <c r="AO99" i="1"/>
  <c r="AT99" i="1" s="1"/>
  <c r="AF99" i="1"/>
  <c r="AO103" i="1"/>
  <c r="AF103" i="1"/>
  <c r="AO123" i="1"/>
  <c r="AF123" i="1"/>
  <c r="AO127" i="1"/>
  <c r="AF127" i="1"/>
  <c r="AO12" i="1"/>
  <c r="AT12" i="1" s="1"/>
  <c r="AF12" i="1"/>
  <c r="AO363" i="1"/>
  <c r="AF363" i="1"/>
  <c r="AO367" i="1"/>
  <c r="AF367" i="1"/>
  <c r="AO371" i="1"/>
  <c r="AF371" i="1"/>
  <c r="AO375" i="1"/>
  <c r="AT375" i="1" s="1"/>
  <c r="AF375" i="1"/>
  <c r="AO379" i="1"/>
  <c r="AF379" i="1"/>
  <c r="AO383" i="1"/>
  <c r="AF383" i="1"/>
  <c r="AO387" i="1"/>
  <c r="AF387" i="1"/>
  <c r="AO391" i="1"/>
  <c r="AT391" i="1" s="1"/>
  <c r="AF391" i="1"/>
  <c r="AO395" i="1"/>
  <c r="AF395" i="1"/>
  <c r="AO399" i="1"/>
  <c r="AF399" i="1"/>
  <c r="AO403" i="1"/>
  <c r="AF403" i="1"/>
  <c r="AO407" i="1"/>
  <c r="AT407" i="1" s="1"/>
  <c r="AF407" i="1"/>
  <c r="AO411" i="1"/>
  <c r="AF411" i="1"/>
  <c r="AO415" i="1"/>
  <c r="AF415" i="1"/>
  <c r="AO419" i="1"/>
  <c r="AF419" i="1"/>
  <c r="AO423" i="1"/>
  <c r="AT423" i="1" s="1"/>
  <c r="AF423" i="1"/>
  <c r="AO427" i="1"/>
  <c r="AF427" i="1"/>
  <c r="AO431" i="1"/>
  <c r="AF431" i="1"/>
  <c r="AO435" i="1"/>
  <c r="AF435" i="1"/>
  <c r="AO439" i="1"/>
  <c r="AF439" i="1"/>
  <c r="AO443" i="1"/>
  <c r="AF443" i="1"/>
  <c r="AO447" i="1"/>
  <c r="AF447" i="1"/>
  <c r="AO451" i="1"/>
  <c r="AF451" i="1"/>
  <c r="AO455" i="1"/>
  <c r="AT455" i="1" s="1"/>
  <c r="AF455" i="1"/>
  <c r="AO459" i="1"/>
  <c r="AF459" i="1"/>
  <c r="AO463" i="1"/>
  <c r="AF463" i="1"/>
  <c r="AO467" i="1"/>
  <c r="AF467" i="1"/>
  <c r="AO31" i="1"/>
  <c r="AT31" i="1" s="1"/>
  <c r="AF31" i="1"/>
  <c r="AO39" i="1"/>
  <c r="AF39" i="1"/>
  <c r="AO79" i="1"/>
  <c r="AF79" i="1"/>
  <c r="AO135" i="1"/>
  <c r="AF135" i="1"/>
  <c r="AO143" i="1"/>
  <c r="AT143" i="1" s="1"/>
  <c r="AF143" i="1"/>
  <c r="AO147" i="1"/>
  <c r="AF147" i="1"/>
  <c r="AO151" i="1"/>
  <c r="AF151" i="1"/>
  <c r="AO155" i="1"/>
  <c r="AF155" i="1"/>
  <c r="AO159" i="1"/>
  <c r="AF159" i="1"/>
  <c r="AO163" i="1"/>
  <c r="AF163" i="1"/>
  <c r="AO167" i="1"/>
  <c r="AF167" i="1"/>
  <c r="AO171" i="1"/>
  <c r="AF171" i="1"/>
  <c r="AO175" i="1"/>
  <c r="AT175" i="1" s="1"/>
  <c r="AF175" i="1"/>
  <c r="AO179" i="1"/>
  <c r="AF179" i="1"/>
  <c r="AO183" i="1"/>
  <c r="AF183" i="1"/>
  <c r="AO187" i="1"/>
  <c r="AF187" i="1"/>
  <c r="AO191" i="1"/>
  <c r="AT191" i="1" s="1"/>
  <c r="AF191" i="1"/>
  <c r="AO195" i="1"/>
  <c r="AF195" i="1"/>
  <c r="AO199" i="1"/>
  <c r="AF199" i="1"/>
  <c r="AO203" i="1"/>
  <c r="AF203" i="1"/>
  <c r="AO207" i="1"/>
  <c r="AT207" i="1" s="1"/>
  <c r="AF207" i="1"/>
  <c r="AO211" i="1"/>
  <c r="AF211" i="1"/>
  <c r="AO215" i="1"/>
  <c r="AF215" i="1"/>
  <c r="AO219" i="1"/>
  <c r="AF219" i="1"/>
  <c r="AO223" i="1"/>
  <c r="AT223" i="1" s="1"/>
  <c r="AF223" i="1"/>
  <c r="AO227" i="1"/>
  <c r="AF227" i="1"/>
  <c r="AO231" i="1"/>
  <c r="AF231" i="1"/>
  <c r="AO235" i="1"/>
  <c r="AF235" i="1"/>
  <c r="AO239" i="1"/>
  <c r="AT239" i="1" s="1"/>
  <c r="AF239" i="1"/>
  <c r="AO243" i="1"/>
  <c r="AF243" i="1"/>
  <c r="AO247" i="1"/>
  <c r="AF247" i="1"/>
  <c r="AO251" i="1"/>
  <c r="AF251" i="1"/>
  <c r="AO255" i="1"/>
  <c r="AT255" i="1" s="1"/>
  <c r="AF255" i="1"/>
  <c r="AO259" i="1"/>
  <c r="AF259" i="1"/>
  <c r="AO263" i="1"/>
  <c r="AF263" i="1"/>
  <c r="AO267" i="1"/>
  <c r="AF267" i="1"/>
  <c r="AO271" i="1"/>
  <c r="AT271" i="1" s="1"/>
  <c r="AF271" i="1"/>
  <c r="AO275" i="1"/>
  <c r="AF275" i="1"/>
  <c r="AO279" i="1"/>
  <c r="AF279" i="1"/>
  <c r="AO283" i="1"/>
  <c r="AF283" i="1"/>
  <c r="AO287" i="1"/>
  <c r="AT287" i="1" s="1"/>
  <c r="AF287" i="1"/>
  <c r="AO291" i="1"/>
  <c r="AF291" i="1"/>
  <c r="AO295" i="1"/>
  <c r="AF295" i="1"/>
  <c r="AO299" i="1"/>
  <c r="AF299" i="1"/>
  <c r="AO303" i="1"/>
  <c r="AT303" i="1" s="1"/>
  <c r="AF303" i="1"/>
  <c r="AO307" i="1"/>
  <c r="AF307" i="1"/>
  <c r="AO311" i="1"/>
  <c r="AF311" i="1"/>
  <c r="AO315" i="1"/>
  <c r="AF315" i="1"/>
  <c r="AO319" i="1"/>
  <c r="AT319" i="1" s="1"/>
  <c r="AF319" i="1"/>
  <c r="AO323" i="1"/>
  <c r="AF323" i="1"/>
  <c r="AO327" i="1"/>
  <c r="AF327" i="1"/>
  <c r="AO331" i="1"/>
  <c r="AF331" i="1"/>
  <c r="AO335" i="1"/>
  <c r="AF335" i="1"/>
  <c r="AO339" i="1"/>
  <c r="AF339" i="1"/>
  <c r="AO343" i="1"/>
  <c r="AF343" i="1"/>
  <c r="AO347" i="1"/>
  <c r="AF347" i="1"/>
  <c r="AO351" i="1"/>
  <c r="AT351" i="1" s="1"/>
  <c r="AF351" i="1"/>
  <c r="AO15" i="1"/>
  <c r="AF15" i="1"/>
  <c r="AO27" i="1"/>
  <c r="AF27" i="1"/>
  <c r="AO35" i="1"/>
  <c r="AF35" i="1"/>
  <c r="AO51" i="1"/>
  <c r="AT51" i="1" s="1"/>
  <c r="AF51" i="1"/>
  <c r="AO55" i="1"/>
  <c r="AF55" i="1"/>
  <c r="AO59" i="1"/>
  <c r="AF59" i="1"/>
  <c r="AO115" i="1"/>
  <c r="AF115" i="1"/>
  <c r="AO364" i="1"/>
  <c r="AT364" i="1" s="1"/>
  <c r="AF364" i="1"/>
  <c r="AO368" i="1"/>
  <c r="AF368" i="1"/>
  <c r="AO372" i="1"/>
  <c r="AF372" i="1"/>
  <c r="AO376" i="1"/>
  <c r="AF376" i="1"/>
  <c r="AO380" i="1"/>
  <c r="AT380" i="1" s="1"/>
  <c r="AF380" i="1"/>
  <c r="AO384" i="1"/>
  <c r="AF384" i="1"/>
  <c r="AO388" i="1"/>
  <c r="AF388" i="1"/>
  <c r="AO392" i="1"/>
  <c r="AF392" i="1"/>
  <c r="AO396" i="1"/>
  <c r="AT396" i="1" s="1"/>
  <c r="AF396" i="1"/>
  <c r="AO400" i="1"/>
  <c r="AF400" i="1"/>
  <c r="AO404" i="1"/>
  <c r="AF404" i="1"/>
  <c r="AO408" i="1"/>
  <c r="AF408" i="1"/>
  <c r="AO412" i="1"/>
  <c r="AT412" i="1" s="1"/>
  <c r="AF412" i="1"/>
  <c r="AO416" i="1"/>
  <c r="AF416" i="1"/>
  <c r="AO420" i="1"/>
  <c r="AF420" i="1"/>
  <c r="AO424" i="1"/>
  <c r="AF424" i="1"/>
  <c r="AO428" i="1"/>
  <c r="AT428" i="1" s="1"/>
  <c r="AF428" i="1"/>
  <c r="AO432" i="1"/>
  <c r="AF432" i="1"/>
  <c r="AO436" i="1"/>
  <c r="AF436" i="1"/>
  <c r="AO440" i="1"/>
  <c r="AF440" i="1"/>
  <c r="AO444" i="1"/>
  <c r="AT444" i="1" s="1"/>
  <c r="AF444" i="1"/>
  <c r="AO448" i="1"/>
  <c r="AF448" i="1"/>
  <c r="AO452" i="1"/>
  <c r="AF452" i="1"/>
  <c r="AO456" i="1"/>
  <c r="AF456" i="1"/>
  <c r="AO460" i="1"/>
  <c r="AT460" i="1" s="1"/>
  <c r="AF460" i="1"/>
  <c r="AO464" i="1"/>
  <c r="AF464" i="1"/>
  <c r="AO468" i="1"/>
  <c r="AF468" i="1"/>
  <c r="AO19" i="1"/>
  <c r="AF19" i="1"/>
  <c r="AO75" i="1"/>
  <c r="AT75" i="1" s="1"/>
  <c r="AF75" i="1"/>
  <c r="AO95" i="1"/>
  <c r="AF95" i="1"/>
  <c r="AO131" i="1"/>
  <c r="AF131" i="1"/>
  <c r="AO139" i="1"/>
  <c r="AF139" i="1"/>
  <c r="AO4" i="1"/>
  <c r="AT4" i="1" s="1"/>
  <c r="AF4" i="1"/>
  <c r="AO8" i="1"/>
  <c r="AF8" i="1"/>
  <c r="AO20" i="1"/>
  <c r="AF20" i="1"/>
  <c r="AO28" i="1"/>
  <c r="AF28" i="1"/>
  <c r="AO32" i="1"/>
  <c r="AT32" i="1" s="1"/>
  <c r="AF32" i="1"/>
  <c r="AO36" i="1"/>
  <c r="AF36" i="1"/>
  <c r="AO52" i="1"/>
  <c r="AF52" i="1"/>
  <c r="AO56" i="1"/>
  <c r="AF56" i="1"/>
  <c r="AO60" i="1"/>
  <c r="AT60" i="1" s="1"/>
  <c r="AF60" i="1"/>
  <c r="AO64" i="1"/>
  <c r="AF64" i="1"/>
  <c r="AO80" i="1"/>
  <c r="AF80" i="1"/>
  <c r="AO104" i="1"/>
  <c r="AF104" i="1"/>
  <c r="AO116" i="1"/>
  <c r="AT116" i="1" s="1"/>
  <c r="AF116" i="1"/>
  <c r="AO120" i="1"/>
  <c r="AF120" i="1"/>
  <c r="AO132" i="1"/>
  <c r="AF132" i="1"/>
  <c r="AO136" i="1"/>
  <c r="AF136" i="1"/>
  <c r="AO140" i="1"/>
  <c r="AT140" i="1" s="1"/>
  <c r="AF140" i="1"/>
  <c r="AO148" i="1"/>
  <c r="AF148" i="1"/>
  <c r="AO152" i="1"/>
  <c r="AF152" i="1"/>
  <c r="AO156" i="1"/>
  <c r="AF156" i="1"/>
  <c r="AO160" i="1"/>
  <c r="AT160" i="1" s="1"/>
  <c r="AF160" i="1"/>
  <c r="AO164" i="1"/>
  <c r="AF164" i="1"/>
  <c r="AO168" i="1"/>
  <c r="AF168" i="1"/>
  <c r="AO172" i="1"/>
  <c r="AF172" i="1"/>
  <c r="AO176" i="1"/>
  <c r="AT176" i="1" s="1"/>
  <c r="AF176" i="1"/>
  <c r="AO180" i="1"/>
  <c r="AF180" i="1"/>
  <c r="AO184" i="1"/>
  <c r="AF184" i="1"/>
  <c r="AO188" i="1"/>
  <c r="AF188" i="1"/>
  <c r="AO192" i="1"/>
  <c r="AT192" i="1" s="1"/>
  <c r="AF192" i="1"/>
  <c r="AO196" i="1"/>
  <c r="AF196" i="1"/>
  <c r="AO200" i="1"/>
  <c r="AF200" i="1"/>
  <c r="AO204" i="1"/>
  <c r="AF204" i="1"/>
  <c r="AO208" i="1"/>
  <c r="AT208" i="1" s="1"/>
  <c r="AF208" i="1"/>
  <c r="AO212" i="1"/>
  <c r="AF212" i="1"/>
  <c r="AO216" i="1"/>
  <c r="AF216" i="1"/>
  <c r="AO220" i="1"/>
  <c r="AF220" i="1"/>
  <c r="AO224" i="1"/>
  <c r="AF224" i="1"/>
  <c r="AO228" i="1"/>
  <c r="AF228" i="1"/>
  <c r="AO232" i="1"/>
  <c r="AF232" i="1"/>
  <c r="AO236" i="1"/>
  <c r="AF236" i="1"/>
  <c r="AO240" i="1"/>
  <c r="AT240" i="1" s="1"/>
  <c r="AF240" i="1"/>
  <c r="AO244" i="1"/>
  <c r="AF244" i="1"/>
  <c r="AO248" i="1"/>
  <c r="AF248" i="1"/>
  <c r="AO252" i="1"/>
  <c r="AF252" i="1"/>
  <c r="AO256" i="1"/>
  <c r="AT256" i="1" s="1"/>
  <c r="AF256" i="1"/>
  <c r="AO260" i="1"/>
  <c r="AF260" i="1"/>
  <c r="AO264" i="1"/>
  <c r="AF264" i="1"/>
  <c r="AO268" i="1"/>
  <c r="AF268" i="1"/>
  <c r="AO272" i="1"/>
  <c r="AT272" i="1" s="1"/>
  <c r="AF272" i="1"/>
  <c r="AO276" i="1"/>
  <c r="AF276" i="1"/>
  <c r="AO280" i="1"/>
  <c r="AF280" i="1"/>
  <c r="AO284" i="1"/>
  <c r="AF284" i="1"/>
  <c r="AO288" i="1"/>
  <c r="AF288" i="1"/>
  <c r="AO292" i="1"/>
  <c r="AF292" i="1"/>
  <c r="AO296" i="1"/>
  <c r="AF296" i="1"/>
  <c r="AO300" i="1"/>
  <c r="AF300" i="1"/>
  <c r="AO304" i="1"/>
  <c r="AT304" i="1" s="1"/>
  <c r="AF304" i="1"/>
  <c r="AO308" i="1"/>
  <c r="AF308" i="1"/>
  <c r="AO312" i="1"/>
  <c r="AF312" i="1"/>
  <c r="AO316" i="1"/>
  <c r="AF316" i="1"/>
  <c r="AO320" i="1"/>
  <c r="AT320" i="1" s="1"/>
  <c r="AF320" i="1"/>
  <c r="AO324" i="1"/>
  <c r="AF324" i="1"/>
  <c r="AO328" i="1"/>
  <c r="AF328" i="1"/>
  <c r="AO332" i="1"/>
  <c r="AF332" i="1"/>
  <c r="AO336" i="1"/>
  <c r="AF336" i="1"/>
  <c r="AO340" i="1"/>
  <c r="AF340" i="1"/>
  <c r="AO344" i="1"/>
  <c r="AF344" i="1"/>
  <c r="AO348" i="1"/>
  <c r="AF348" i="1"/>
  <c r="AO352" i="1"/>
  <c r="AT352" i="1" s="1"/>
  <c r="AF352" i="1"/>
  <c r="AO7" i="1"/>
  <c r="AF7" i="1"/>
  <c r="AO83" i="1"/>
  <c r="AF83" i="1"/>
  <c r="AO111" i="1"/>
  <c r="AF111" i="1"/>
  <c r="AO68" i="1"/>
  <c r="AT68" i="1" s="1"/>
  <c r="AF68" i="1"/>
  <c r="AO76" i="1"/>
  <c r="AF76" i="1"/>
  <c r="AO96" i="1"/>
  <c r="AF96" i="1"/>
  <c r="AO100" i="1"/>
  <c r="AF100" i="1"/>
  <c r="AO108" i="1"/>
  <c r="AT108" i="1" s="1"/>
  <c r="AF108" i="1"/>
  <c r="AO124" i="1"/>
  <c r="AF124" i="1"/>
  <c r="AO128" i="1"/>
  <c r="AF128" i="1"/>
  <c r="AO144" i="1"/>
  <c r="AF144" i="1"/>
  <c r="AO365" i="1"/>
  <c r="AT365" i="1" s="1"/>
  <c r="AF365" i="1"/>
  <c r="AO369" i="1"/>
  <c r="AF369" i="1"/>
  <c r="AO373" i="1"/>
  <c r="AF373" i="1"/>
  <c r="AO377" i="1"/>
  <c r="AF377" i="1"/>
  <c r="AO381" i="1"/>
  <c r="AT381" i="1" s="1"/>
  <c r="AF381" i="1"/>
  <c r="AO385" i="1"/>
  <c r="AF385" i="1"/>
  <c r="AO389" i="1"/>
  <c r="AF389" i="1"/>
  <c r="AO393" i="1"/>
  <c r="AF393" i="1"/>
  <c r="AO397" i="1"/>
  <c r="AT397" i="1" s="1"/>
  <c r="AF397" i="1"/>
  <c r="AO401" i="1"/>
  <c r="AF401" i="1"/>
  <c r="AO405" i="1"/>
  <c r="AF405" i="1"/>
  <c r="AO409" i="1"/>
  <c r="AF409" i="1"/>
  <c r="AO413" i="1"/>
  <c r="AT413" i="1" s="1"/>
  <c r="AF413" i="1"/>
  <c r="AO417" i="1"/>
  <c r="AF417" i="1"/>
  <c r="AO421" i="1"/>
  <c r="AF421" i="1"/>
  <c r="AO425" i="1"/>
  <c r="AF425" i="1"/>
  <c r="AO429" i="1"/>
  <c r="AT429" i="1" s="1"/>
  <c r="AF429" i="1"/>
  <c r="AO433" i="1"/>
  <c r="AF433" i="1"/>
  <c r="AO437" i="1"/>
  <c r="AF437" i="1"/>
  <c r="AO441" i="1"/>
  <c r="AF441" i="1"/>
  <c r="AO445" i="1"/>
  <c r="AF445" i="1"/>
  <c r="AO449" i="1"/>
  <c r="AF449" i="1"/>
  <c r="AO453" i="1"/>
  <c r="AF453" i="1"/>
  <c r="AO457" i="1"/>
  <c r="AF457" i="1"/>
  <c r="AO461" i="1"/>
  <c r="AT461" i="1" s="1"/>
  <c r="AF461" i="1"/>
  <c r="AO465" i="1"/>
  <c r="AF465" i="1"/>
  <c r="AO469" i="1"/>
  <c r="AF469" i="1"/>
  <c r="AO3" i="1"/>
  <c r="AF3" i="1"/>
  <c r="AO11" i="1"/>
  <c r="AT11" i="1" s="1"/>
  <c r="AF11" i="1"/>
  <c r="AO43" i="1"/>
  <c r="AF43" i="1"/>
  <c r="AO47" i="1"/>
  <c r="AF47" i="1"/>
  <c r="AO71" i="1"/>
  <c r="AF71" i="1"/>
  <c r="AO87" i="1"/>
  <c r="AT87" i="1" s="1"/>
  <c r="AF87" i="1"/>
  <c r="AO119" i="1"/>
  <c r="AF119" i="1"/>
  <c r="AO72" i="1"/>
  <c r="AF72" i="1"/>
  <c r="AO92" i="1"/>
  <c r="AT92" i="1" s="1"/>
  <c r="AF92" i="1"/>
  <c r="AO9" i="1"/>
  <c r="AT9" i="1" s="1"/>
  <c r="AF9" i="1"/>
  <c r="AO13" i="1"/>
  <c r="AF13" i="1"/>
  <c r="AO21" i="1"/>
  <c r="AF21" i="1"/>
  <c r="AO29" i="1"/>
  <c r="AT29" i="1" s="1"/>
  <c r="AF29" i="1"/>
  <c r="AO37" i="1"/>
  <c r="AT37" i="1" s="1"/>
  <c r="AF37" i="1"/>
  <c r="AO45" i="1"/>
  <c r="AF45" i="1"/>
  <c r="AO53" i="1"/>
  <c r="AF53" i="1"/>
  <c r="AO61" i="1"/>
  <c r="AF61" i="1"/>
  <c r="AO69" i="1"/>
  <c r="AT69" i="1" s="1"/>
  <c r="AF69" i="1"/>
  <c r="AO77" i="1"/>
  <c r="AF77" i="1"/>
  <c r="AO85" i="1"/>
  <c r="AF85" i="1"/>
  <c r="AO93" i="1"/>
  <c r="AF93" i="1"/>
  <c r="AO97" i="1"/>
  <c r="AT97" i="1" s="1"/>
  <c r="AF97" i="1"/>
  <c r="AO101" i="1"/>
  <c r="AF101" i="1"/>
  <c r="AO105" i="1"/>
  <c r="AF105" i="1"/>
  <c r="AO109" i="1"/>
  <c r="AT109" i="1" s="1"/>
  <c r="AF109" i="1"/>
  <c r="AO113" i="1"/>
  <c r="AT113" i="1" s="1"/>
  <c r="AF113" i="1"/>
  <c r="AO117" i="1"/>
  <c r="AF117" i="1"/>
  <c r="AO121" i="1"/>
  <c r="AF121" i="1"/>
  <c r="AO125" i="1"/>
  <c r="AF125" i="1"/>
  <c r="AO129" i="1"/>
  <c r="AT129" i="1" s="1"/>
  <c r="AF129" i="1"/>
  <c r="AO133" i="1"/>
  <c r="AF133" i="1"/>
  <c r="AO137" i="1"/>
  <c r="AF137" i="1"/>
  <c r="AO141" i="1"/>
  <c r="AF141" i="1"/>
  <c r="AO145" i="1"/>
  <c r="AT145" i="1" s="1"/>
  <c r="AF145" i="1"/>
  <c r="AO149" i="1"/>
  <c r="AF149" i="1"/>
  <c r="AO153" i="1"/>
  <c r="AF153" i="1"/>
  <c r="AO157" i="1"/>
  <c r="AF157" i="1"/>
  <c r="AO161" i="1"/>
  <c r="AT161" i="1" s="1"/>
  <c r="AF161" i="1"/>
  <c r="AO165" i="1"/>
  <c r="AF165" i="1"/>
  <c r="AO169" i="1"/>
  <c r="AF169" i="1"/>
  <c r="AO173" i="1"/>
  <c r="AF173" i="1"/>
  <c r="AO177" i="1"/>
  <c r="AT177" i="1" s="1"/>
  <c r="AF177" i="1"/>
  <c r="AO181" i="1"/>
  <c r="AF181" i="1"/>
  <c r="AO185" i="1"/>
  <c r="AF185" i="1"/>
  <c r="AO189" i="1"/>
  <c r="AF189" i="1"/>
  <c r="AO193" i="1"/>
  <c r="AT193" i="1" s="1"/>
  <c r="AF193" i="1"/>
  <c r="AO197" i="1"/>
  <c r="AF197" i="1"/>
  <c r="AO201" i="1"/>
  <c r="AF201" i="1"/>
  <c r="AO205" i="1"/>
  <c r="AF205" i="1"/>
  <c r="AO209" i="1"/>
  <c r="AT209" i="1" s="1"/>
  <c r="AF209" i="1"/>
  <c r="AO213" i="1"/>
  <c r="AF213" i="1"/>
  <c r="AO217" i="1"/>
  <c r="AF217" i="1"/>
  <c r="AO221" i="1"/>
  <c r="AF221" i="1"/>
  <c r="AO225" i="1"/>
  <c r="AT225" i="1" s="1"/>
  <c r="AF225" i="1"/>
  <c r="AO229" i="1"/>
  <c r="AF229" i="1"/>
  <c r="AO233" i="1"/>
  <c r="AF233" i="1"/>
  <c r="AO237" i="1"/>
  <c r="AT237" i="1" s="1"/>
  <c r="AF237" i="1"/>
  <c r="AO241" i="1"/>
  <c r="AT241" i="1" s="1"/>
  <c r="AF241" i="1"/>
  <c r="AO245" i="1"/>
  <c r="AF245" i="1"/>
  <c r="AO249" i="1"/>
  <c r="AF249" i="1"/>
  <c r="AO253" i="1"/>
  <c r="AF253" i="1"/>
  <c r="AO257" i="1"/>
  <c r="AT257" i="1" s="1"/>
  <c r="AF257" i="1"/>
  <c r="AO261" i="1"/>
  <c r="AF261" i="1"/>
  <c r="AO265" i="1"/>
  <c r="AF265" i="1"/>
  <c r="AO269" i="1"/>
  <c r="AF269" i="1"/>
  <c r="AO273" i="1"/>
  <c r="AT273" i="1" s="1"/>
  <c r="AF273" i="1"/>
  <c r="AO277" i="1"/>
  <c r="AF277" i="1"/>
  <c r="AO281" i="1"/>
  <c r="AF281" i="1"/>
  <c r="AO285" i="1"/>
  <c r="AT285" i="1" s="1"/>
  <c r="AF285" i="1"/>
  <c r="AO289" i="1"/>
  <c r="AT289" i="1" s="1"/>
  <c r="AF289" i="1"/>
  <c r="AO293" i="1"/>
  <c r="AF293" i="1"/>
  <c r="AO297" i="1"/>
  <c r="AF297" i="1"/>
  <c r="AO301" i="1"/>
  <c r="AF301" i="1"/>
  <c r="AO305" i="1"/>
  <c r="AT305" i="1" s="1"/>
  <c r="AF305" i="1"/>
  <c r="AO309" i="1"/>
  <c r="AF309" i="1"/>
  <c r="AO313" i="1"/>
  <c r="AF313" i="1"/>
  <c r="AO317" i="1"/>
  <c r="AF317" i="1"/>
  <c r="AO321" i="1"/>
  <c r="AT321" i="1" s="1"/>
  <c r="AF321" i="1"/>
  <c r="AO325" i="1"/>
  <c r="AF325" i="1"/>
  <c r="AO329" i="1"/>
  <c r="AF329" i="1"/>
  <c r="AO333" i="1"/>
  <c r="AF333" i="1"/>
  <c r="AO337" i="1"/>
  <c r="AT337" i="1" s="1"/>
  <c r="AF337" i="1"/>
  <c r="AO341" i="1"/>
  <c r="AF341" i="1"/>
  <c r="AO345" i="1"/>
  <c r="AF345" i="1"/>
  <c r="AO349" i="1"/>
  <c r="AT349" i="1" s="1"/>
  <c r="AF349" i="1"/>
  <c r="AO353" i="1"/>
  <c r="AT353" i="1" s="1"/>
  <c r="AF353" i="1"/>
  <c r="AO107" i="1"/>
  <c r="AF107" i="1"/>
  <c r="AO16" i="1"/>
  <c r="AF16" i="1"/>
  <c r="AO24" i="1"/>
  <c r="AF24" i="1"/>
  <c r="AO40" i="1"/>
  <c r="AT40" i="1" s="1"/>
  <c r="AF40" i="1"/>
  <c r="AO44" i="1"/>
  <c r="AF44" i="1"/>
  <c r="AO48" i="1"/>
  <c r="AF48" i="1"/>
  <c r="AO84" i="1"/>
  <c r="AT84" i="1" s="1"/>
  <c r="AF84" i="1"/>
  <c r="AO88" i="1"/>
  <c r="AT88" i="1" s="1"/>
  <c r="AF88" i="1"/>
  <c r="AO112" i="1"/>
  <c r="AF112" i="1"/>
  <c r="AO5" i="1"/>
  <c r="AF5" i="1"/>
  <c r="AO17" i="1"/>
  <c r="AF17" i="1"/>
  <c r="AO25" i="1"/>
  <c r="AT25" i="1" s="1"/>
  <c r="AF25" i="1"/>
  <c r="AO33" i="1"/>
  <c r="AF33" i="1"/>
  <c r="AO41" i="1"/>
  <c r="AF41" i="1"/>
  <c r="AO49" i="1"/>
  <c r="AF49" i="1"/>
  <c r="AO57" i="1"/>
  <c r="AT57" i="1" s="1"/>
  <c r="AF57" i="1"/>
  <c r="AO65" i="1"/>
  <c r="AF65" i="1"/>
  <c r="AO73" i="1"/>
  <c r="AF73" i="1"/>
  <c r="AO81" i="1"/>
  <c r="AT81" i="1" s="1"/>
  <c r="AF81" i="1"/>
  <c r="AO89" i="1"/>
  <c r="AT89" i="1" s="1"/>
  <c r="AF89" i="1"/>
  <c r="AO366" i="1"/>
  <c r="AF366" i="1"/>
  <c r="AO370" i="1"/>
  <c r="AF370" i="1"/>
  <c r="AO374" i="1"/>
  <c r="AF374" i="1"/>
  <c r="AO378" i="1"/>
  <c r="AT378" i="1" s="1"/>
  <c r="AF378" i="1"/>
  <c r="AO382" i="1"/>
  <c r="AF382" i="1"/>
  <c r="AO386" i="1"/>
  <c r="AF386" i="1"/>
  <c r="AO390" i="1"/>
  <c r="AF390" i="1"/>
  <c r="AO394" i="1"/>
  <c r="AT394" i="1" s="1"/>
  <c r="AF394" i="1"/>
  <c r="AO398" i="1"/>
  <c r="AF398" i="1"/>
  <c r="AO402" i="1"/>
  <c r="AF402" i="1"/>
  <c r="AO406" i="1"/>
  <c r="AF406" i="1"/>
  <c r="AO410" i="1"/>
  <c r="AT410" i="1" s="1"/>
  <c r="AF410" i="1"/>
  <c r="AO414" i="1"/>
  <c r="AF414" i="1"/>
  <c r="AO418" i="1"/>
  <c r="AF418" i="1"/>
  <c r="AO422" i="1"/>
  <c r="AF422" i="1"/>
  <c r="AO426" i="1"/>
  <c r="AT426" i="1" s="1"/>
  <c r="AF426" i="1"/>
  <c r="AO430" i="1"/>
  <c r="AF430" i="1"/>
  <c r="AO434" i="1"/>
  <c r="AF434" i="1"/>
  <c r="AO438" i="1"/>
  <c r="AT438" i="1" s="1"/>
  <c r="AF438" i="1"/>
  <c r="AO442" i="1"/>
  <c r="AT442" i="1" s="1"/>
  <c r="AF442" i="1"/>
  <c r="AO446" i="1"/>
  <c r="AF446" i="1"/>
  <c r="AO450" i="1"/>
  <c r="AF450" i="1"/>
  <c r="AO454" i="1"/>
  <c r="AF454" i="1"/>
  <c r="AO458" i="1"/>
  <c r="AT458" i="1" s="1"/>
  <c r="AF458" i="1"/>
  <c r="AO462" i="1"/>
  <c r="AF462" i="1"/>
  <c r="AO466" i="1"/>
  <c r="AF466" i="1"/>
  <c r="AO470" i="1"/>
  <c r="AT470" i="1" s="1"/>
  <c r="AF470" i="1"/>
  <c r="AU364" i="1"/>
  <c r="AX364" i="1" s="1"/>
  <c r="AJ364" i="1"/>
  <c r="AU368" i="1"/>
  <c r="AJ368" i="1"/>
  <c r="AU372" i="1"/>
  <c r="AJ372" i="1"/>
  <c r="AU376" i="1"/>
  <c r="AJ376" i="1"/>
  <c r="AU380" i="1"/>
  <c r="AX380" i="1" s="1"/>
  <c r="AJ380" i="1"/>
  <c r="AU384" i="1"/>
  <c r="AJ384" i="1"/>
  <c r="AU388" i="1"/>
  <c r="AJ388" i="1"/>
  <c r="AU392" i="1"/>
  <c r="AJ392" i="1"/>
  <c r="AU396" i="1"/>
  <c r="AX396" i="1" s="1"/>
  <c r="AJ396" i="1"/>
  <c r="AU400" i="1"/>
  <c r="AJ400" i="1"/>
  <c r="AU404" i="1"/>
  <c r="AJ404" i="1"/>
  <c r="AU408" i="1"/>
  <c r="AJ408" i="1"/>
  <c r="AU412" i="1"/>
  <c r="AX412" i="1" s="1"/>
  <c r="AJ412" i="1"/>
  <c r="AU416" i="1"/>
  <c r="AJ416" i="1"/>
  <c r="AU420" i="1"/>
  <c r="AJ420" i="1"/>
  <c r="AU424" i="1"/>
  <c r="AJ424" i="1"/>
  <c r="AU428" i="1"/>
  <c r="AX428" i="1" s="1"/>
  <c r="AJ428" i="1"/>
  <c r="AU432" i="1"/>
  <c r="AX432" i="1" s="1"/>
  <c r="AJ432" i="1"/>
  <c r="AU436" i="1"/>
  <c r="AX436" i="1" s="1"/>
  <c r="AJ436" i="1"/>
  <c r="AU440" i="1"/>
  <c r="AX440" i="1" s="1"/>
  <c r="AJ440" i="1"/>
  <c r="AU444" i="1"/>
  <c r="AX444" i="1" s="1"/>
  <c r="AJ444" i="1"/>
  <c r="AU448" i="1"/>
  <c r="AX448" i="1" s="1"/>
  <c r="AJ448" i="1"/>
  <c r="AU452" i="1"/>
  <c r="AX452" i="1" s="1"/>
  <c r="AJ452" i="1"/>
  <c r="AU456" i="1"/>
  <c r="AX456" i="1" s="1"/>
  <c r="AJ456" i="1"/>
  <c r="AU460" i="1"/>
  <c r="AX460" i="1" s="1"/>
  <c r="AJ460" i="1"/>
  <c r="AU464" i="1"/>
  <c r="AJ464" i="1"/>
  <c r="AU468" i="1"/>
  <c r="AJ468" i="1"/>
  <c r="AU4" i="1"/>
  <c r="AX4" i="1" s="1"/>
  <c r="AJ4" i="1"/>
  <c r="AU8" i="1"/>
  <c r="AX8" i="1" s="1"/>
  <c r="AJ8" i="1"/>
  <c r="AU12" i="1"/>
  <c r="AJ12" i="1"/>
  <c r="AU16" i="1"/>
  <c r="AJ16" i="1"/>
  <c r="AU20" i="1"/>
  <c r="AX20" i="1" s="1"/>
  <c r="AJ20" i="1"/>
  <c r="AU24" i="1"/>
  <c r="AX24" i="1" s="1"/>
  <c r="AJ24" i="1"/>
  <c r="AU28" i="1"/>
  <c r="AJ28" i="1"/>
  <c r="AU32" i="1"/>
  <c r="AJ32" i="1"/>
  <c r="AU36" i="1"/>
  <c r="AJ36" i="1"/>
  <c r="AU40" i="1"/>
  <c r="AX40" i="1" s="1"/>
  <c r="AJ40" i="1"/>
  <c r="AU44" i="1"/>
  <c r="AJ44" i="1"/>
  <c r="AU48" i="1"/>
  <c r="AJ48" i="1"/>
  <c r="AU52" i="1"/>
  <c r="AJ52" i="1"/>
  <c r="AU56" i="1"/>
  <c r="AX56" i="1" s="1"/>
  <c r="AJ56" i="1"/>
  <c r="AU60" i="1"/>
  <c r="AJ60" i="1"/>
  <c r="AU64" i="1"/>
  <c r="AJ64" i="1"/>
  <c r="AU68" i="1"/>
  <c r="AJ68" i="1"/>
  <c r="AU72" i="1"/>
  <c r="AX72" i="1" s="1"/>
  <c r="AJ72" i="1"/>
  <c r="AU76" i="1"/>
  <c r="AJ76" i="1"/>
  <c r="AU80" i="1"/>
  <c r="AJ80" i="1"/>
  <c r="AU84" i="1"/>
  <c r="AX84" i="1" s="1"/>
  <c r="AJ84" i="1"/>
  <c r="AU88" i="1"/>
  <c r="AX88" i="1" s="1"/>
  <c r="AJ88" i="1"/>
  <c r="AU92" i="1"/>
  <c r="AJ92" i="1"/>
  <c r="AU96" i="1"/>
  <c r="AJ96" i="1"/>
  <c r="AU100" i="1"/>
  <c r="AX100" i="1" s="1"/>
  <c r="AJ100" i="1"/>
  <c r="AU104" i="1"/>
  <c r="AX104" i="1" s="1"/>
  <c r="AJ104" i="1"/>
  <c r="AU108" i="1"/>
  <c r="AJ108" i="1"/>
  <c r="AU112" i="1"/>
  <c r="AJ112" i="1"/>
  <c r="AU116" i="1"/>
  <c r="AX116" i="1" s="1"/>
  <c r="AJ116" i="1"/>
  <c r="AU120" i="1"/>
  <c r="AX120" i="1" s="1"/>
  <c r="AJ120" i="1"/>
  <c r="AU124" i="1"/>
  <c r="AJ124" i="1"/>
  <c r="AU128" i="1"/>
  <c r="AX128" i="1" s="1"/>
  <c r="AJ128" i="1"/>
  <c r="AU132" i="1"/>
  <c r="AX132" i="1" s="1"/>
  <c r="AJ132" i="1"/>
  <c r="AU136" i="1"/>
  <c r="AX136" i="1" s="1"/>
  <c r="AJ136" i="1"/>
  <c r="AU140" i="1"/>
  <c r="AJ140" i="1"/>
  <c r="AU144" i="1"/>
  <c r="AJ144" i="1"/>
  <c r="AU148" i="1"/>
  <c r="AX148" i="1" s="1"/>
  <c r="AJ148" i="1"/>
  <c r="AU152" i="1"/>
  <c r="AX152" i="1" s="1"/>
  <c r="AJ152" i="1"/>
  <c r="AU156" i="1"/>
  <c r="AJ156" i="1"/>
  <c r="AU160" i="1"/>
  <c r="AX160" i="1" s="1"/>
  <c r="AJ160" i="1"/>
  <c r="AU164" i="1"/>
  <c r="AJ164" i="1"/>
  <c r="AU168" i="1"/>
  <c r="AX168" i="1" s="1"/>
  <c r="AJ168" i="1"/>
  <c r="AU172" i="1"/>
  <c r="AJ172" i="1"/>
  <c r="AU176" i="1"/>
  <c r="AJ176" i="1"/>
  <c r="AU180" i="1"/>
  <c r="AX180" i="1" s="1"/>
  <c r="AJ180" i="1"/>
  <c r="AU184" i="1"/>
  <c r="AX184" i="1" s="1"/>
  <c r="AJ184" i="1"/>
  <c r="AU188" i="1"/>
  <c r="AJ188" i="1"/>
  <c r="AU192" i="1"/>
  <c r="AJ192" i="1"/>
  <c r="AU196" i="1"/>
  <c r="AJ196" i="1"/>
  <c r="AU200" i="1"/>
  <c r="AX200" i="1" s="1"/>
  <c r="AJ200" i="1"/>
  <c r="AU204" i="1"/>
  <c r="AJ204" i="1"/>
  <c r="AU208" i="1"/>
  <c r="AJ208" i="1"/>
  <c r="AU212" i="1"/>
  <c r="AX212" i="1" s="1"/>
  <c r="AJ212" i="1"/>
  <c r="AU216" i="1"/>
  <c r="AX216" i="1" s="1"/>
  <c r="AJ216" i="1"/>
  <c r="AU220" i="1"/>
  <c r="AJ220" i="1"/>
  <c r="AU224" i="1"/>
  <c r="AX224" i="1" s="1"/>
  <c r="AJ224" i="1"/>
  <c r="AU228" i="1"/>
  <c r="AJ228" i="1"/>
  <c r="AU232" i="1"/>
  <c r="AX232" i="1" s="1"/>
  <c r="AJ232" i="1"/>
  <c r="AU236" i="1"/>
  <c r="AJ236" i="1"/>
  <c r="AU240" i="1"/>
  <c r="AX240" i="1" s="1"/>
  <c r="AJ240" i="1"/>
  <c r="AU244" i="1"/>
  <c r="AX244" i="1" s="1"/>
  <c r="AJ244" i="1"/>
  <c r="AU248" i="1"/>
  <c r="AX248" i="1" s="1"/>
  <c r="AJ248" i="1"/>
  <c r="AU252" i="1"/>
  <c r="AJ252" i="1"/>
  <c r="AU256" i="1"/>
  <c r="AJ256" i="1"/>
  <c r="AU260" i="1"/>
  <c r="AX260" i="1" s="1"/>
  <c r="AJ260" i="1"/>
  <c r="AU264" i="1"/>
  <c r="AX264" i="1" s="1"/>
  <c r="AJ264" i="1"/>
  <c r="AU268" i="1"/>
  <c r="AJ268" i="1"/>
  <c r="AU272" i="1"/>
  <c r="AX272" i="1" s="1"/>
  <c r="AJ272" i="1"/>
  <c r="AU276" i="1"/>
  <c r="AJ276" i="1"/>
  <c r="AU280" i="1"/>
  <c r="AX280" i="1" s="1"/>
  <c r="AJ280" i="1"/>
  <c r="AU284" i="1"/>
  <c r="AJ284" i="1"/>
  <c r="AU288" i="1"/>
  <c r="AJ288" i="1"/>
  <c r="AU292" i="1"/>
  <c r="AX292" i="1" s="1"/>
  <c r="AJ292" i="1"/>
  <c r="AU296" i="1"/>
  <c r="AX296" i="1" s="1"/>
  <c r="AJ296" i="1"/>
  <c r="AU300" i="1"/>
  <c r="AJ300" i="1"/>
  <c r="AU304" i="1"/>
  <c r="AJ304" i="1"/>
  <c r="AU308" i="1"/>
  <c r="AX308" i="1" s="1"/>
  <c r="AJ308" i="1"/>
  <c r="AU312" i="1"/>
  <c r="AX312" i="1" s="1"/>
  <c r="AJ312" i="1"/>
  <c r="AU316" i="1"/>
  <c r="AJ316" i="1"/>
  <c r="AU320" i="1"/>
  <c r="AX320" i="1" s="1"/>
  <c r="AJ320" i="1"/>
  <c r="AU324" i="1"/>
  <c r="AJ324" i="1"/>
  <c r="AU328" i="1"/>
  <c r="AX328" i="1" s="1"/>
  <c r="AJ328" i="1"/>
  <c r="AU332" i="1"/>
  <c r="AJ332" i="1"/>
  <c r="AU336" i="1"/>
  <c r="AX336" i="1" s="1"/>
  <c r="AJ336" i="1"/>
  <c r="AU340" i="1"/>
  <c r="AJ340" i="1"/>
  <c r="AU344" i="1"/>
  <c r="AX344" i="1" s="1"/>
  <c r="AJ344" i="1"/>
  <c r="AU348" i="1"/>
  <c r="AJ348" i="1"/>
  <c r="AU352" i="1"/>
  <c r="AX352" i="1" s="1"/>
  <c r="AJ352" i="1"/>
  <c r="AU365" i="1"/>
  <c r="AJ365" i="1"/>
  <c r="AU369" i="1"/>
  <c r="AX369" i="1" s="1"/>
  <c r="AJ369" i="1"/>
  <c r="AU373" i="1"/>
  <c r="AJ373" i="1"/>
  <c r="AU377" i="1"/>
  <c r="AJ377" i="1"/>
  <c r="AU381" i="1"/>
  <c r="AJ381" i="1"/>
  <c r="AU385" i="1"/>
  <c r="AX385" i="1" s="1"/>
  <c r="AJ385" i="1"/>
  <c r="AU389" i="1"/>
  <c r="AJ389" i="1"/>
  <c r="AU393" i="1"/>
  <c r="AX393" i="1" s="1"/>
  <c r="AJ393" i="1"/>
  <c r="AU397" i="1"/>
  <c r="AX397" i="1" s="1"/>
  <c r="AJ397" i="1"/>
  <c r="AU401" i="1"/>
  <c r="AX401" i="1" s="1"/>
  <c r="AJ401" i="1"/>
  <c r="AU405" i="1"/>
  <c r="AJ405" i="1"/>
  <c r="AU409" i="1"/>
  <c r="AJ409" i="1"/>
  <c r="AU413" i="1"/>
  <c r="AJ413" i="1"/>
  <c r="AU417" i="1"/>
  <c r="AX417" i="1" s="1"/>
  <c r="AJ417" i="1"/>
  <c r="AU421" i="1"/>
  <c r="AJ421" i="1"/>
  <c r="AU425" i="1"/>
  <c r="AJ425" i="1"/>
  <c r="AU429" i="1"/>
  <c r="AJ429" i="1"/>
  <c r="AU433" i="1"/>
  <c r="AX433" i="1" s="1"/>
  <c r="AJ433" i="1"/>
  <c r="AU437" i="1"/>
  <c r="AJ437" i="1"/>
  <c r="AU441" i="1"/>
  <c r="AX441" i="1" s="1"/>
  <c r="AJ441" i="1"/>
  <c r="AU445" i="1"/>
  <c r="AX445" i="1" s="1"/>
  <c r="AJ445" i="1"/>
  <c r="AU449" i="1"/>
  <c r="AX449" i="1" s="1"/>
  <c r="AJ449" i="1"/>
  <c r="AU453" i="1"/>
  <c r="AJ453" i="1"/>
  <c r="AU457" i="1"/>
  <c r="AX457" i="1" s="1"/>
  <c r="AJ457" i="1"/>
  <c r="AU461" i="1"/>
  <c r="AX461" i="1" s="1"/>
  <c r="AJ461" i="1"/>
  <c r="AU465" i="1"/>
  <c r="AX465" i="1" s="1"/>
  <c r="AJ465" i="1"/>
  <c r="AU469" i="1"/>
  <c r="AX469" i="1" s="1"/>
  <c r="AJ469" i="1"/>
  <c r="AU5" i="1"/>
  <c r="AX5" i="1" s="1"/>
  <c r="AJ5" i="1"/>
  <c r="AU9" i="1"/>
  <c r="AX9" i="1" s="1"/>
  <c r="AJ9" i="1"/>
  <c r="AU13" i="1"/>
  <c r="AX13" i="1" s="1"/>
  <c r="AJ13" i="1"/>
  <c r="AU17" i="1"/>
  <c r="AX17" i="1" s="1"/>
  <c r="AJ17" i="1"/>
  <c r="AU21" i="1"/>
  <c r="AX21" i="1" s="1"/>
  <c r="AJ21" i="1"/>
  <c r="AU25" i="1"/>
  <c r="AX25" i="1" s="1"/>
  <c r="AJ25" i="1"/>
  <c r="AU29" i="1"/>
  <c r="AX29" i="1" s="1"/>
  <c r="AJ29" i="1"/>
  <c r="AU33" i="1"/>
  <c r="AX33" i="1" s="1"/>
  <c r="AJ33" i="1"/>
  <c r="AU37" i="1"/>
  <c r="AX37" i="1" s="1"/>
  <c r="AJ37" i="1"/>
  <c r="AU41" i="1"/>
  <c r="AX41" i="1" s="1"/>
  <c r="AJ41" i="1"/>
  <c r="AU45" i="1"/>
  <c r="AX45" i="1" s="1"/>
  <c r="AJ45" i="1"/>
  <c r="AU49" i="1"/>
  <c r="AX49" i="1" s="1"/>
  <c r="AJ49" i="1"/>
  <c r="AU53" i="1"/>
  <c r="AX53" i="1" s="1"/>
  <c r="AJ53" i="1"/>
  <c r="AU57" i="1"/>
  <c r="AX57" i="1" s="1"/>
  <c r="AJ57" i="1"/>
  <c r="AU61" i="1"/>
  <c r="AX61" i="1" s="1"/>
  <c r="AJ61" i="1"/>
  <c r="AU65" i="1"/>
  <c r="AX65" i="1" s="1"/>
  <c r="AJ65" i="1"/>
  <c r="AU69" i="1"/>
  <c r="AX69" i="1" s="1"/>
  <c r="AJ69" i="1"/>
  <c r="AU73" i="1"/>
  <c r="AX73" i="1" s="1"/>
  <c r="AJ73" i="1"/>
  <c r="AU77" i="1"/>
  <c r="AX77" i="1" s="1"/>
  <c r="AJ77" i="1"/>
  <c r="AU81" i="1"/>
  <c r="AX81" i="1" s="1"/>
  <c r="AJ81" i="1"/>
  <c r="AU85" i="1"/>
  <c r="AX85" i="1" s="1"/>
  <c r="AJ85" i="1"/>
  <c r="AU89" i="1"/>
  <c r="AX89" i="1" s="1"/>
  <c r="AJ89" i="1"/>
  <c r="AU93" i="1"/>
  <c r="AX93" i="1" s="1"/>
  <c r="AJ93" i="1"/>
  <c r="AU97" i="1"/>
  <c r="AX97" i="1" s="1"/>
  <c r="AJ97" i="1"/>
  <c r="AU101" i="1"/>
  <c r="AX101" i="1" s="1"/>
  <c r="AJ101" i="1"/>
  <c r="AU105" i="1"/>
  <c r="AX105" i="1" s="1"/>
  <c r="AJ105" i="1"/>
  <c r="AU109" i="1"/>
  <c r="AX109" i="1" s="1"/>
  <c r="AJ109" i="1"/>
  <c r="AU113" i="1"/>
  <c r="AX113" i="1" s="1"/>
  <c r="AJ113" i="1"/>
  <c r="AU117" i="1"/>
  <c r="AX117" i="1" s="1"/>
  <c r="AJ117" i="1"/>
  <c r="AU121" i="1"/>
  <c r="AX121" i="1" s="1"/>
  <c r="AJ121" i="1"/>
  <c r="AU125" i="1"/>
  <c r="AX125" i="1" s="1"/>
  <c r="AJ125" i="1"/>
  <c r="AU129" i="1"/>
  <c r="AX129" i="1" s="1"/>
  <c r="AJ129" i="1"/>
  <c r="AU133" i="1"/>
  <c r="AX133" i="1" s="1"/>
  <c r="AJ133" i="1"/>
  <c r="AU137" i="1"/>
  <c r="AX137" i="1" s="1"/>
  <c r="AJ137" i="1"/>
  <c r="AU141" i="1"/>
  <c r="AX141" i="1" s="1"/>
  <c r="AJ141" i="1"/>
  <c r="AU145" i="1"/>
  <c r="AX145" i="1" s="1"/>
  <c r="AJ145" i="1"/>
  <c r="AU149" i="1"/>
  <c r="AX149" i="1" s="1"/>
  <c r="AJ149" i="1"/>
  <c r="AU153" i="1"/>
  <c r="AX153" i="1" s="1"/>
  <c r="AJ153" i="1"/>
  <c r="AU157" i="1"/>
  <c r="AX157" i="1" s="1"/>
  <c r="AJ157" i="1"/>
  <c r="AU161" i="1"/>
  <c r="AX161" i="1" s="1"/>
  <c r="AJ161" i="1"/>
  <c r="AU165" i="1"/>
  <c r="AX165" i="1" s="1"/>
  <c r="AJ165" i="1"/>
  <c r="AU169" i="1"/>
  <c r="AX169" i="1" s="1"/>
  <c r="AJ169" i="1"/>
  <c r="AU173" i="1"/>
  <c r="AX173" i="1" s="1"/>
  <c r="AJ173" i="1"/>
  <c r="AU177" i="1"/>
  <c r="AX177" i="1" s="1"/>
  <c r="AJ177" i="1"/>
  <c r="AU181" i="1"/>
  <c r="AX181" i="1" s="1"/>
  <c r="AJ181" i="1"/>
  <c r="AU185" i="1"/>
  <c r="AX185" i="1" s="1"/>
  <c r="AJ185" i="1"/>
  <c r="AU189" i="1"/>
  <c r="AX189" i="1" s="1"/>
  <c r="AJ189" i="1"/>
  <c r="AU193" i="1"/>
  <c r="AX193" i="1" s="1"/>
  <c r="AJ193" i="1"/>
  <c r="AU197" i="1"/>
  <c r="AX197" i="1" s="1"/>
  <c r="AJ197" i="1"/>
  <c r="AU201" i="1"/>
  <c r="AX201" i="1" s="1"/>
  <c r="AJ201" i="1"/>
  <c r="AU205" i="1"/>
  <c r="AX205" i="1" s="1"/>
  <c r="AJ205" i="1"/>
  <c r="AU209" i="1"/>
  <c r="AX209" i="1" s="1"/>
  <c r="AJ209" i="1"/>
  <c r="AU213" i="1"/>
  <c r="AX213" i="1" s="1"/>
  <c r="AJ213" i="1"/>
  <c r="AU217" i="1"/>
  <c r="AX217" i="1" s="1"/>
  <c r="AJ217" i="1"/>
  <c r="AU221" i="1"/>
  <c r="AX221" i="1" s="1"/>
  <c r="AJ221" i="1"/>
  <c r="AU225" i="1"/>
  <c r="AX225" i="1" s="1"/>
  <c r="AJ225" i="1"/>
  <c r="AU229" i="1"/>
  <c r="AX229" i="1" s="1"/>
  <c r="AJ229" i="1"/>
  <c r="AU233" i="1"/>
  <c r="AX233" i="1" s="1"/>
  <c r="AJ233" i="1"/>
  <c r="AU237" i="1"/>
  <c r="AX237" i="1" s="1"/>
  <c r="AJ237" i="1"/>
  <c r="AU241" i="1"/>
  <c r="AX241" i="1" s="1"/>
  <c r="AJ241" i="1"/>
  <c r="AU245" i="1"/>
  <c r="AX245" i="1" s="1"/>
  <c r="AJ245" i="1"/>
  <c r="AU249" i="1"/>
  <c r="AX249" i="1" s="1"/>
  <c r="AJ249" i="1"/>
  <c r="AU253" i="1"/>
  <c r="AX253" i="1" s="1"/>
  <c r="AJ253" i="1"/>
  <c r="AU257" i="1"/>
  <c r="AX257" i="1" s="1"/>
  <c r="AJ257" i="1"/>
  <c r="AU261" i="1"/>
  <c r="AX261" i="1" s="1"/>
  <c r="AJ261" i="1"/>
  <c r="AU265" i="1"/>
  <c r="AX265" i="1" s="1"/>
  <c r="AJ265" i="1"/>
  <c r="AU269" i="1"/>
  <c r="AX269" i="1" s="1"/>
  <c r="AJ269" i="1"/>
  <c r="AU273" i="1"/>
  <c r="AX273" i="1" s="1"/>
  <c r="AJ273" i="1"/>
  <c r="AU277" i="1"/>
  <c r="AX277" i="1" s="1"/>
  <c r="AJ277" i="1"/>
  <c r="AU281" i="1"/>
  <c r="AX281" i="1" s="1"/>
  <c r="AJ281" i="1"/>
  <c r="AU285" i="1"/>
  <c r="AX285" i="1" s="1"/>
  <c r="AJ285" i="1"/>
  <c r="AU289" i="1"/>
  <c r="AX289" i="1" s="1"/>
  <c r="AJ289" i="1"/>
  <c r="AU293" i="1"/>
  <c r="AX293" i="1" s="1"/>
  <c r="AJ293" i="1"/>
  <c r="AU297" i="1"/>
  <c r="AX297" i="1" s="1"/>
  <c r="AJ297" i="1"/>
  <c r="AU301" i="1"/>
  <c r="AX301" i="1" s="1"/>
  <c r="AJ301" i="1"/>
  <c r="AU305" i="1"/>
  <c r="AX305" i="1" s="1"/>
  <c r="AJ305" i="1"/>
  <c r="AU309" i="1"/>
  <c r="AX309" i="1" s="1"/>
  <c r="AJ309" i="1"/>
  <c r="AU313" i="1"/>
  <c r="AX313" i="1" s="1"/>
  <c r="AJ313" i="1"/>
  <c r="AU317" i="1"/>
  <c r="AX317" i="1" s="1"/>
  <c r="AJ317" i="1"/>
  <c r="AU321" i="1"/>
  <c r="AX321" i="1" s="1"/>
  <c r="AJ321" i="1"/>
  <c r="AU325" i="1"/>
  <c r="AX325" i="1" s="1"/>
  <c r="AJ325" i="1"/>
  <c r="AU329" i="1"/>
  <c r="AX329" i="1" s="1"/>
  <c r="AJ329" i="1"/>
  <c r="AU333" i="1"/>
  <c r="AX333" i="1" s="1"/>
  <c r="AJ333" i="1"/>
  <c r="AU337" i="1"/>
  <c r="AX337" i="1" s="1"/>
  <c r="AJ337" i="1"/>
  <c r="AU341" i="1"/>
  <c r="AX341" i="1" s="1"/>
  <c r="AJ341" i="1"/>
  <c r="AU345" i="1"/>
  <c r="AX345" i="1" s="1"/>
  <c r="AJ345" i="1"/>
  <c r="AU349" i="1"/>
  <c r="AX349" i="1" s="1"/>
  <c r="AJ349" i="1"/>
  <c r="AU353" i="1"/>
  <c r="AX353" i="1" s="1"/>
  <c r="AJ353" i="1"/>
  <c r="AT357" i="1"/>
  <c r="AT358" i="1"/>
  <c r="AX360" i="1"/>
  <c r="AU366" i="1"/>
  <c r="AX366" i="1" s="1"/>
  <c r="AJ366" i="1"/>
  <c r="AU370" i="1"/>
  <c r="AX370" i="1" s="1"/>
  <c r="AJ370" i="1"/>
  <c r="AU374" i="1"/>
  <c r="AX374" i="1" s="1"/>
  <c r="AJ374" i="1"/>
  <c r="AU378" i="1"/>
  <c r="AX378" i="1" s="1"/>
  <c r="AJ378" i="1"/>
  <c r="AU382" i="1"/>
  <c r="AX382" i="1" s="1"/>
  <c r="AJ382" i="1"/>
  <c r="AU386" i="1"/>
  <c r="AX386" i="1" s="1"/>
  <c r="AJ386" i="1"/>
  <c r="AU390" i="1"/>
  <c r="AJ390" i="1"/>
  <c r="AU394" i="1"/>
  <c r="AX394" i="1" s="1"/>
  <c r="AJ394" i="1"/>
  <c r="AU398" i="1"/>
  <c r="AX398" i="1" s="1"/>
  <c r="AJ398" i="1"/>
  <c r="AU402" i="1"/>
  <c r="AX402" i="1" s="1"/>
  <c r="AJ402" i="1"/>
  <c r="AU406" i="1"/>
  <c r="AJ406" i="1"/>
  <c r="AU410" i="1"/>
  <c r="AX410" i="1" s="1"/>
  <c r="AJ410" i="1"/>
  <c r="AU414" i="1"/>
  <c r="AX414" i="1" s="1"/>
  <c r="AJ414" i="1"/>
  <c r="AU418" i="1"/>
  <c r="AX418" i="1" s="1"/>
  <c r="AJ418" i="1"/>
  <c r="AU422" i="1"/>
  <c r="AX422" i="1" s="1"/>
  <c r="AJ422" i="1"/>
  <c r="AU426" i="1"/>
  <c r="AX426" i="1" s="1"/>
  <c r="AJ426" i="1"/>
  <c r="AU430" i="1"/>
  <c r="AX430" i="1" s="1"/>
  <c r="AJ430" i="1"/>
  <c r="AU434" i="1"/>
  <c r="AX434" i="1" s="1"/>
  <c r="AJ434" i="1"/>
  <c r="AU438" i="1"/>
  <c r="AX438" i="1" s="1"/>
  <c r="AJ438" i="1"/>
  <c r="AU442" i="1"/>
  <c r="AX442" i="1" s="1"/>
  <c r="AJ442" i="1"/>
  <c r="AU446" i="1"/>
  <c r="AX446" i="1" s="1"/>
  <c r="AJ446" i="1"/>
  <c r="AU450" i="1"/>
  <c r="AX450" i="1" s="1"/>
  <c r="AJ450" i="1"/>
  <c r="AU454" i="1"/>
  <c r="AX454" i="1" s="1"/>
  <c r="AJ454" i="1"/>
  <c r="AU458" i="1"/>
  <c r="AX458" i="1" s="1"/>
  <c r="AJ458" i="1"/>
  <c r="AU462" i="1"/>
  <c r="AX462" i="1" s="1"/>
  <c r="AJ462" i="1"/>
  <c r="AU466" i="1"/>
  <c r="AX466" i="1" s="1"/>
  <c r="AJ466" i="1"/>
  <c r="AU470" i="1"/>
  <c r="AJ470" i="1"/>
  <c r="AU6" i="1"/>
  <c r="AX6" i="1" s="1"/>
  <c r="AJ6" i="1"/>
  <c r="AU10" i="1"/>
  <c r="AX10" i="1" s="1"/>
  <c r="AJ10" i="1"/>
  <c r="AU14" i="1"/>
  <c r="AX14" i="1" s="1"/>
  <c r="AJ14" i="1"/>
  <c r="AU18" i="1"/>
  <c r="AJ18" i="1"/>
  <c r="AU22" i="1"/>
  <c r="AX22" i="1" s="1"/>
  <c r="AJ22" i="1"/>
  <c r="AU26" i="1"/>
  <c r="AX26" i="1" s="1"/>
  <c r="AJ26" i="1"/>
  <c r="AU30" i="1"/>
  <c r="AX30" i="1" s="1"/>
  <c r="AJ30" i="1"/>
  <c r="AU34" i="1"/>
  <c r="AJ34" i="1"/>
  <c r="AU38" i="1"/>
  <c r="AX38" i="1" s="1"/>
  <c r="AJ38" i="1"/>
  <c r="AU42" i="1"/>
  <c r="AX42" i="1" s="1"/>
  <c r="AJ42" i="1"/>
  <c r="AU46" i="1"/>
  <c r="AX46" i="1" s="1"/>
  <c r="AJ46" i="1"/>
  <c r="AU50" i="1"/>
  <c r="AJ50" i="1"/>
  <c r="AU54" i="1"/>
  <c r="AX54" i="1" s="1"/>
  <c r="AJ54" i="1"/>
  <c r="AU58" i="1"/>
  <c r="AX58" i="1" s="1"/>
  <c r="AJ58" i="1"/>
  <c r="AU62" i="1"/>
  <c r="AX62" i="1" s="1"/>
  <c r="AJ62" i="1"/>
  <c r="AU66" i="1"/>
  <c r="AJ66" i="1"/>
  <c r="AU70" i="1"/>
  <c r="AX70" i="1" s="1"/>
  <c r="AJ70" i="1"/>
  <c r="AU74" i="1"/>
  <c r="AX74" i="1" s="1"/>
  <c r="AJ74" i="1"/>
  <c r="AU78" i="1"/>
  <c r="AJ78" i="1"/>
  <c r="AU82" i="1"/>
  <c r="AJ82" i="1"/>
  <c r="AU86" i="1"/>
  <c r="AX86" i="1" s="1"/>
  <c r="AJ86" i="1"/>
  <c r="AU90" i="1"/>
  <c r="AX90" i="1" s="1"/>
  <c r="AJ90" i="1"/>
  <c r="AU94" i="1"/>
  <c r="AX94" i="1" s="1"/>
  <c r="AJ94" i="1"/>
  <c r="AU98" i="1"/>
  <c r="AJ98" i="1"/>
  <c r="AU102" i="1"/>
  <c r="AX102" i="1" s="1"/>
  <c r="AJ102" i="1"/>
  <c r="AU106" i="1"/>
  <c r="AX106" i="1" s="1"/>
  <c r="AJ106" i="1"/>
  <c r="AU110" i="1"/>
  <c r="AJ110" i="1"/>
  <c r="AU114" i="1"/>
  <c r="AJ114" i="1"/>
  <c r="AU118" i="1"/>
  <c r="AX118" i="1" s="1"/>
  <c r="AJ118" i="1"/>
  <c r="AU122" i="1"/>
  <c r="AX122" i="1" s="1"/>
  <c r="AJ122" i="1"/>
  <c r="AU126" i="1"/>
  <c r="AX126" i="1" s="1"/>
  <c r="AJ126" i="1"/>
  <c r="AU130" i="1"/>
  <c r="AJ130" i="1"/>
  <c r="AU134" i="1"/>
  <c r="AX134" i="1" s="1"/>
  <c r="AJ134" i="1"/>
  <c r="AU138" i="1"/>
  <c r="AX138" i="1" s="1"/>
  <c r="AJ138" i="1"/>
  <c r="AU142" i="1"/>
  <c r="AX142" i="1" s="1"/>
  <c r="AJ142" i="1"/>
  <c r="AU146" i="1"/>
  <c r="AJ146" i="1"/>
  <c r="AU150" i="1"/>
  <c r="AX150" i="1" s="1"/>
  <c r="AJ150" i="1"/>
  <c r="AU154" i="1"/>
  <c r="AX154" i="1" s="1"/>
  <c r="AJ154" i="1"/>
  <c r="AU158" i="1"/>
  <c r="AJ158" i="1"/>
  <c r="AU162" i="1"/>
  <c r="AJ162" i="1"/>
  <c r="AU166" i="1"/>
  <c r="AX166" i="1" s="1"/>
  <c r="AJ166" i="1"/>
  <c r="AU170" i="1"/>
  <c r="AX170" i="1" s="1"/>
  <c r="AJ170" i="1"/>
  <c r="AU174" i="1"/>
  <c r="AX174" i="1" s="1"/>
  <c r="AJ174" i="1"/>
  <c r="AU178" i="1"/>
  <c r="AJ178" i="1"/>
  <c r="AU182" i="1"/>
  <c r="AX182" i="1" s="1"/>
  <c r="AJ182" i="1"/>
  <c r="AU186" i="1"/>
  <c r="AX186" i="1" s="1"/>
  <c r="AJ186" i="1"/>
  <c r="AU190" i="1"/>
  <c r="AX190" i="1" s="1"/>
  <c r="AJ190" i="1"/>
  <c r="AU194" i="1"/>
  <c r="AJ194" i="1"/>
  <c r="AU198" i="1"/>
  <c r="AX198" i="1" s="1"/>
  <c r="AJ198" i="1"/>
  <c r="AU202" i="1"/>
  <c r="AX202" i="1" s="1"/>
  <c r="AJ202" i="1"/>
  <c r="AU206" i="1"/>
  <c r="AX206" i="1" s="1"/>
  <c r="AJ206" i="1"/>
  <c r="AU210" i="1"/>
  <c r="AJ210" i="1"/>
  <c r="AU214" i="1"/>
  <c r="AX214" i="1" s="1"/>
  <c r="AJ214" i="1"/>
  <c r="AU218" i="1"/>
  <c r="AX218" i="1" s="1"/>
  <c r="AJ218" i="1"/>
  <c r="AU222" i="1"/>
  <c r="AX222" i="1" s="1"/>
  <c r="AJ222" i="1"/>
  <c r="AU226" i="1"/>
  <c r="AJ226" i="1"/>
  <c r="AU230" i="1"/>
  <c r="AX230" i="1" s="1"/>
  <c r="AJ230" i="1"/>
  <c r="AU234" i="1"/>
  <c r="AX234" i="1" s="1"/>
  <c r="AJ234" i="1"/>
  <c r="AU238" i="1"/>
  <c r="AX238" i="1" s="1"/>
  <c r="AJ238" i="1"/>
  <c r="AU242" i="1"/>
  <c r="AJ242" i="1"/>
  <c r="AU246" i="1"/>
  <c r="AX246" i="1" s="1"/>
  <c r="AJ246" i="1"/>
  <c r="AU250" i="1"/>
  <c r="AX250" i="1" s="1"/>
  <c r="AJ250" i="1"/>
  <c r="AU254" i="1"/>
  <c r="AX254" i="1" s="1"/>
  <c r="AJ254" i="1"/>
  <c r="AU258" i="1"/>
  <c r="AJ258" i="1"/>
  <c r="AU262" i="1"/>
  <c r="AX262" i="1" s="1"/>
  <c r="AJ262" i="1"/>
  <c r="AU266" i="1"/>
  <c r="AX266" i="1" s="1"/>
  <c r="AJ266" i="1"/>
  <c r="AU270" i="1"/>
  <c r="AX270" i="1" s="1"/>
  <c r="AJ270" i="1"/>
  <c r="AU274" i="1"/>
  <c r="AJ274" i="1"/>
  <c r="AU278" i="1"/>
  <c r="AX278" i="1" s="1"/>
  <c r="AJ278" i="1"/>
  <c r="AU282" i="1"/>
  <c r="AX282" i="1" s="1"/>
  <c r="AJ282" i="1"/>
  <c r="AU286" i="1"/>
  <c r="AX286" i="1" s="1"/>
  <c r="AJ286" i="1"/>
  <c r="AU290" i="1"/>
  <c r="AJ290" i="1"/>
  <c r="AU294" i="1"/>
  <c r="AX294" i="1" s="1"/>
  <c r="AJ294" i="1"/>
  <c r="AU298" i="1"/>
  <c r="AX298" i="1" s="1"/>
  <c r="AJ298" i="1"/>
  <c r="AU302" i="1"/>
  <c r="AX302" i="1" s="1"/>
  <c r="AJ302" i="1"/>
  <c r="AU306" i="1"/>
  <c r="AJ306" i="1"/>
  <c r="AU310" i="1"/>
  <c r="AX310" i="1" s="1"/>
  <c r="AJ310" i="1"/>
  <c r="AU314" i="1"/>
  <c r="AX314" i="1" s="1"/>
  <c r="AJ314" i="1"/>
  <c r="AU318" i="1"/>
  <c r="AX318" i="1" s="1"/>
  <c r="AJ318" i="1"/>
  <c r="AU322" i="1"/>
  <c r="AJ322" i="1"/>
  <c r="AU326" i="1"/>
  <c r="AJ326" i="1"/>
  <c r="AU330" i="1"/>
  <c r="AX330" i="1" s="1"/>
  <c r="AJ330" i="1"/>
  <c r="AU334" i="1"/>
  <c r="AX334" i="1" s="1"/>
  <c r="AJ334" i="1"/>
  <c r="AU338" i="1"/>
  <c r="AJ338" i="1"/>
  <c r="AU342" i="1"/>
  <c r="AX342" i="1" s="1"/>
  <c r="AJ342" i="1"/>
  <c r="AU346" i="1"/>
  <c r="AX346" i="1" s="1"/>
  <c r="AJ346" i="1"/>
  <c r="AU350" i="1"/>
  <c r="AX350" i="1" s="1"/>
  <c r="AJ350" i="1"/>
  <c r="AX354" i="1"/>
  <c r="AX362" i="1"/>
  <c r="AU363" i="1"/>
  <c r="AX363" i="1" s="1"/>
  <c r="AJ363" i="1"/>
  <c r="AU367" i="1"/>
  <c r="AX367" i="1" s="1"/>
  <c r="AJ367" i="1"/>
  <c r="AU371" i="1"/>
  <c r="AX371" i="1" s="1"/>
  <c r="AJ371" i="1"/>
  <c r="AU375" i="1"/>
  <c r="AX375" i="1" s="1"/>
  <c r="AJ375" i="1"/>
  <c r="AU379" i="1"/>
  <c r="AX379" i="1" s="1"/>
  <c r="AJ379" i="1"/>
  <c r="AU383" i="1"/>
  <c r="AX383" i="1" s="1"/>
  <c r="AJ383" i="1"/>
  <c r="AU387" i="1"/>
  <c r="AX387" i="1" s="1"/>
  <c r="AJ387" i="1"/>
  <c r="AU391" i="1"/>
  <c r="AX391" i="1" s="1"/>
  <c r="AJ391" i="1"/>
  <c r="AU395" i="1"/>
  <c r="AX395" i="1" s="1"/>
  <c r="AJ395" i="1"/>
  <c r="AU399" i="1"/>
  <c r="AX399" i="1" s="1"/>
  <c r="AJ399" i="1"/>
  <c r="AU403" i="1"/>
  <c r="AX403" i="1" s="1"/>
  <c r="AJ403" i="1"/>
  <c r="AU407" i="1"/>
  <c r="AX407" i="1" s="1"/>
  <c r="AJ407" i="1"/>
  <c r="AU411" i="1"/>
  <c r="AX411" i="1" s="1"/>
  <c r="AJ411" i="1"/>
  <c r="AU415" i="1"/>
  <c r="AX415" i="1" s="1"/>
  <c r="AJ415" i="1"/>
  <c r="AU419" i="1"/>
  <c r="AX419" i="1" s="1"/>
  <c r="AJ419" i="1"/>
  <c r="AU423" i="1"/>
  <c r="AJ423" i="1"/>
  <c r="AU427" i="1"/>
  <c r="AX427" i="1" s="1"/>
  <c r="AJ427" i="1"/>
  <c r="AU431" i="1"/>
  <c r="AX431" i="1" s="1"/>
  <c r="AJ431" i="1"/>
  <c r="AU435" i="1"/>
  <c r="AX435" i="1" s="1"/>
  <c r="AJ435" i="1"/>
  <c r="AU439" i="1"/>
  <c r="AJ439" i="1"/>
  <c r="AU443" i="1"/>
  <c r="AX443" i="1" s="1"/>
  <c r="AJ443" i="1"/>
  <c r="AU447" i="1"/>
  <c r="AX447" i="1" s="1"/>
  <c r="AJ447" i="1"/>
  <c r="AU451" i="1"/>
  <c r="AX451" i="1" s="1"/>
  <c r="AJ451" i="1"/>
  <c r="AU455" i="1"/>
  <c r="AJ455" i="1"/>
  <c r="AU459" i="1"/>
  <c r="AJ459" i="1"/>
  <c r="AU463" i="1"/>
  <c r="AX463" i="1" s="1"/>
  <c r="AJ463" i="1"/>
  <c r="AU467" i="1"/>
  <c r="AX467" i="1" s="1"/>
  <c r="AJ467" i="1"/>
  <c r="AU3" i="1"/>
  <c r="AJ3" i="1"/>
  <c r="AU7" i="1"/>
  <c r="AX7" i="1" s="1"/>
  <c r="AJ7" i="1"/>
  <c r="AU11" i="1"/>
  <c r="AX11" i="1" s="1"/>
  <c r="AJ11" i="1"/>
  <c r="AU15" i="1"/>
  <c r="AX15" i="1" s="1"/>
  <c r="AJ15" i="1"/>
  <c r="AU19" i="1"/>
  <c r="AJ19" i="1"/>
  <c r="AU23" i="1"/>
  <c r="AX23" i="1" s="1"/>
  <c r="AJ23" i="1"/>
  <c r="AU27" i="1"/>
  <c r="AX27" i="1" s="1"/>
  <c r="AJ27" i="1"/>
  <c r="AU31" i="1"/>
  <c r="AX31" i="1" s="1"/>
  <c r="AJ31" i="1"/>
  <c r="AU35" i="1"/>
  <c r="AJ35" i="1"/>
  <c r="AU39" i="1"/>
  <c r="AX39" i="1" s="1"/>
  <c r="AJ39" i="1"/>
  <c r="AU43" i="1"/>
  <c r="AX43" i="1" s="1"/>
  <c r="AJ43" i="1"/>
  <c r="AU47" i="1"/>
  <c r="AX47" i="1" s="1"/>
  <c r="AJ47" i="1"/>
  <c r="AU51" i="1"/>
  <c r="AJ51" i="1"/>
  <c r="AU55" i="1"/>
  <c r="AX55" i="1" s="1"/>
  <c r="AJ55" i="1"/>
  <c r="AU59" i="1"/>
  <c r="AX59" i="1" s="1"/>
  <c r="AJ59" i="1"/>
  <c r="AU63" i="1"/>
  <c r="AX63" i="1" s="1"/>
  <c r="AJ63" i="1"/>
  <c r="AU67" i="1"/>
  <c r="AJ67" i="1"/>
  <c r="AU71" i="1"/>
  <c r="AX71" i="1" s="1"/>
  <c r="AJ71" i="1"/>
  <c r="AU75" i="1"/>
  <c r="AX75" i="1" s="1"/>
  <c r="AJ75" i="1"/>
  <c r="AU79" i="1"/>
  <c r="AX79" i="1" s="1"/>
  <c r="AJ79" i="1"/>
  <c r="AU83" i="1"/>
  <c r="AJ83" i="1"/>
  <c r="AU87" i="1"/>
  <c r="AX87" i="1" s="1"/>
  <c r="AJ87" i="1"/>
  <c r="AU91" i="1"/>
  <c r="AX91" i="1" s="1"/>
  <c r="AJ91" i="1"/>
  <c r="AU95" i="1"/>
  <c r="AX95" i="1" s="1"/>
  <c r="AJ95" i="1"/>
  <c r="AU99" i="1"/>
  <c r="AJ99" i="1"/>
  <c r="AU103" i="1"/>
  <c r="AX103" i="1" s="1"/>
  <c r="AJ103" i="1"/>
  <c r="AU107" i="1"/>
  <c r="AX107" i="1" s="1"/>
  <c r="AJ107" i="1"/>
  <c r="AU111" i="1"/>
  <c r="AX111" i="1" s="1"/>
  <c r="AJ111" i="1"/>
  <c r="AU115" i="1"/>
  <c r="AJ115" i="1"/>
  <c r="AU119" i="1"/>
  <c r="AX119" i="1" s="1"/>
  <c r="AJ119" i="1"/>
  <c r="AU123" i="1"/>
  <c r="AX123" i="1" s="1"/>
  <c r="AJ123" i="1"/>
  <c r="AU127" i="1"/>
  <c r="AX127" i="1" s="1"/>
  <c r="AJ127" i="1"/>
  <c r="AU131" i="1"/>
  <c r="AJ131" i="1"/>
  <c r="AU135" i="1"/>
  <c r="AX135" i="1" s="1"/>
  <c r="AJ135" i="1"/>
  <c r="AU139" i="1"/>
  <c r="AX139" i="1" s="1"/>
  <c r="AJ139" i="1"/>
  <c r="AU143" i="1"/>
  <c r="AX143" i="1" s="1"/>
  <c r="AJ143" i="1"/>
  <c r="AU147" i="1"/>
  <c r="AJ147" i="1"/>
  <c r="AU151" i="1"/>
  <c r="AX151" i="1" s="1"/>
  <c r="AJ151" i="1"/>
  <c r="AU155" i="1"/>
  <c r="AX155" i="1" s="1"/>
  <c r="AJ155" i="1"/>
  <c r="AU159" i="1"/>
  <c r="AX159" i="1" s="1"/>
  <c r="AJ159" i="1"/>
  <c r="AU163" i="1"/>
  <c r="AJ163" i="1"/>
  <c r="AU167" i="1"/>
  <c r="AX167" i="1" s="1"/>
  <c r="AJ167" i="1"/>
  <c r="AU171" i="1"/>
  <c r="AX171" i="1" s="1"/>
  <c r="AJ171" i="1"/>
  <c r="AU175" i="1"/>
  <c r="AX175" i="1" s="1"/>
  <c r="AJ175" i="1"/>
  <c r="AU179" i="1"/>
  <c r="AJ179" i="1"/>
  <c r="AU183" i="1"/>
  <c r="AX183" i="1" s="1"/>
  <c r="AJ183" i="1"/>
  <c r="AU187" i="1"/>
  <c r="AX187" i="1" s="1"/>
  <c r="AJ187" i="1"/>
  <c r="AU191" i="1"/>
  <c r="AX191" i="1" s="1"/>
  <c r="AJ191" i="1"/>
  <c r="AU195" i="1"/>
  <c r="AJ195" i="1"/>
  <c r="AU199" i="1"/>
  <c r="AX199" i="1" s="1"/>
  <c r="AJ199" i="1"/>
  <c r="AU203" i="1"/>
  <c r="AX203" i="1" s="1"/>
  <c r="AJ203" i="1"/>
  <c r="AU207" i="1"/>
  <c r="AX207" i="1" s="1"/>
  <c r="AJ207" i="1"/>
  <c r="AU211" i="1"/>
  <c r="AJ211" i="1"/>
  <c r="AU215" i="1"/>
  <c r="AX215" i="1" s="1"/>
  <c r="AJ215" i="1"/>
  <c r="AU219" i="1"/>
  <c r="AX219" i="1" s="1"/>
  <c r="AJ219" i="1"/>
  <c r="AU223" i="1"/>
  <c r="AX223" i="1" s="1"/>
  <c r="AJ223" i="1"/>
  <c r="AU227" i="1"/>
  <c r="AJ227" i="1"/>
  <c r="AU231" i="1"/>
  <c r="AX231" i="1" s="1"/>
  <c r="AJ231" i="1"/>
  <c r="AU235" i="1"/>
  <c r="AX235" i="1" s="1"/>
  <c r="AJ235" i="1"/>
  <c r="AU239" i="1"/>
  <c r="AX239" i="1" s="1"/>
  <c r="AJ239" i="1"/>
  <c r="AU243" i="1"/>
  <c r="AJ243" i="1"/>
  <c r="AU247" i="1"/>
  <c r="AX247" i="1" s="1"/>
  <c r="AJ247" i="1"/>
  <c r="AU251" i="1"/>
  <c r="AX251" i="1" s="1"/>
  <c r="AJ251" i="1"/>
  <c r="AU255" i="1"/>
  <c r="AX255" i="1" s="1"/>
  <c r="AJ255" i="1"/>
  <c r="AU259" i="1"/>
  <c r="AJ259" i="1"/>
  <c r="AU263" i="1"/>
  <c r="AX263" i="1" s="1"/>
  <c r="AJ263" i="1"/>
  <c r="AU267" i="1"/>
  <c r="AX267" i="1" s="1"/>
  <c r="AJ267" i="1"/>
  <c r="AU271" i="1"/>
  <c r="AX271" i="1" s="1"/>
  <c r="AJ271" i="1"/>
  <c r="AU275" i="1"/>
  <c r="AJ275" i="1"/>
  <c r="AU279" i="1"/>
  <c r="AX279" i="1" s="1"/>
  <c r="AJ279" i="1"/>
  <c r="AU283" i="1"/>
  <c r="AX283" i="1" s="1"/>
  <c r="AJ283" i="1"/>
  <c r="AU287" i="1"/>
  <c r="AX287" i="1" s="1"/>
  <c r="AJ287" i="1"/>
  <c r="AU291" i="1"/>
  <c r="AJ291" i="1"/>
  <c r="AU295" i="1"/>
  <c r="AX295" i="1" s="1"/>
  <c r="AJ295" i="1"/>
  <c r="AU299" i="1"/>
  <c r="AX299" i="1" s="1"/>
  <c r="AJ299" i="1"/>
  <c r="AU303" i="1"/>
  <c r="AX303" i="1" s="1"/>
  <c r="AJ303" i="1"/>
  <c r="AU307" i="1"/>
  <c r="AJ307" i="1"/>
  <c r="AU311" i="1"/>
  <c r="AX311" i="1" s="1"/>
  <c r="AJ311" i="1"/>
  <c r="AU315" i="1"/>
  <c r="AX315" i="1" s="1"/>
  <c r="AJ315" i="1"/>
  <c r="AU319" i="1"/>
  <c r="AX319" i="1" s="1"/>
  <c r="AJ319" i="1"/>
  <c r="AU323" i="1"/>
  <c r="AJ323" i="1"/>
  <c r="AU327" i="1"/>
  <c r="AX327" i="1" s="1"/>
  <c r="AJ327" i="1"/>
  <c r="AU331" i="1"/>
  <c r="AX331" i="1" s="1"/>
  <c r="AJ331" i="1"/>
  <c r="AU335" i="1"/>
  <c r="AX335" i="1" s="1"/>
  <c r="AJ335" i="1"/>
  <c r="AU339" i="1"/>
  <c r="AJ339" i="1"/>
  <c r="AU343" i="1"/>
  <c r="AX343" i="1" s="1"/>
  <c r="AJ343" i="1"/>
  <c r="AU347" i="1"/>
  <c r="AX347" i="1" s="1"/>
  <c r="AJ347" i="1"/>
  <c r="AU351" i="1"/>
  <c r="AX351" i="1" s="1"/>
  <c r="AJ351" i="1"/>
  <c r="AT79" i="1"/>
  <c r="AT83" i="1"/>
  <c r="AT95" i="1"/>
  <c r="AT131" i="1"/>
  <c r="AT135" i="1"/>
  <c r="AT159" i="1"/>
  <c r="AT167" i="1"/>
  <c r="AT187" i="1"/>
  <c r="AT195" i="1"/>
  <c r="AT199" i="1"/>
  <c r="AT263" i="1"/>
  <c r="AT267" i="1"/>
  <c r="AT275" i="1"/>
  <c r="AT43" i="1"/>
  <c r="AT55" i="1"/>
  <c r="AT67" i="1"/>
  <c r="AT155" i="1"/>
  <c r="AT203" i="1"/>
  <c r="AT335" i="1"/>
  <c r="AT339" i="1"/>
  <c r="AT343" i="1"/>
  <c r="AT347" i="1"/>
  <c r="AT15" i="1"/>
  <c r="AT27" i="1"/>
  <c r="AT39" i="1"/>
  <c r="AT91" i="1"/>
  <c r="AT119" i="1"/>
  <c r="AT139" i="1"/>
  <c r="AT183" i="1"/>
  <c r="AT235" i="1"/>
  <c r="AT283" i="1"/>
  <c r="AT291" i="1"/>
  <c r="AT295" i="1"/>
  <c r="AT368" i="1"/>
  <c r="AT372" i="1"/>
  <c r="AT376" i="1"/>
  <c r="AT7" i="1"/>
  <c r="AT19" i="1"/>
  <c r="AT35" i="1"/>
  <c r="AT63" i="1"/>
  <c r="AT115" i="1"/>
  <c r="AT163" i="1"/>
  <c r="AT211" i="1"/>
  <c r="AT215" i="1"/>
  <c r="AT243" i="1"/>
  <c r="AT299" i="1"/>
  <c r="AT307" i="1"/>
  <c r="AT327" i="1"/>
  <c r="AT331" i="1"/>
  <c r="AT8" i="1"/>
  <c r="AT16" i="1"/>
  <c r="AX18" i="1"/>
  <c r="AT20" i="1"/>
  <c r="AT24" i="1"/>
  <c r="AT28" i="1"/>
  <c r="AX34" i="1"/>
  <c r="AT36" i="1"/>
  <c r="AT44" i="1"/>
  <c r="AT48" i="1"/>
  <c r="AX50" i="1"/>
  <c r="AT52" i="1"/>
  <c r="AT56" i="1"/>
  <c r="AT64" i="1"/>
  <c r="AX66" i="1"/>
  <c r="AT72" i="1"/>
  <c r="AT76" i="1"/>
  <c r="AX78" i="1"/>
  <c r="AT80" i="1"/>
  <c r="AX82" i="1"/>
  <c r="AT96" i="1"/>
  <c r="AX98" i="1"/>
  <c r="AT100" i="1"/>
  <c r="AT104" i="1"/>
  <c r="AX110" i="1"/>
  <c r="AT112" i="1"/>
  <c r="AX114" i="1"/>
  <c r="AT120" i="1"/>
  <c r="AT124" i="1"/>
  <c r="AT128" i="1"/>
  <c r="AX130" i="1"/>
  <c r="AT132" i="1"/>
  <c r="AT136" i="1"/>
  <c r="AT144" i="1"/>
  <c r="AX146" i="1"/>
  <c r="AT148" i="1"/>
  <c r="AT152" i="1"/>
  <c r="AT156" i="1"/>
  <c r="AX158" i="1"/>
  <c r="AX162" i="1"/>
  <c r="AT164" i="1"/>
  <c r="AT168" i="1"/>
  <c r="AT172" i="1"/>
  <c r="AX178" i="1"/>
  <c r="AT180" i="1"/>
  <c r="AT184" i="1"/>
  <c r="AT188" i="1"/>
  <c r="AT3" i="1"/>
  <c r="AT47" i="1"/>
  <c r="AT107" i="1"/>
  <c r="AT123" i="1"/>
  <c r="AT171" i="1"/>
  <c r="AT219" i="1"/>
  <c r="AT231" i="1"/>
  <c r="AT259" i="1"/>
  <c r="AT59" i="1"/>
  <c r="AT71" i="1"/>
  <c r="AT103" i="1"/>
  <c r="AT111" i="1"/>
  <c r="AT127" i="1"/>
  <c r="AT147" i="1"/>
  <c r="AT151" i="1"/>
  <c r="AT179" i="1"/>
  <c r="AT227" i="1"/>
  <c r="AT247" i="1"/>
  <c r="AT251" i="1"/>
  <c r="AT279" i="1"/>
  <c r="AT311" i="1"/>
  <c r="AT315" i="1"/>
  <c r="AT323" i="1"/>
  <c r="AX3" i="1"/>
  <c r="AT5" i="1"/>
  <c r="AT13" i="1"/>
  <c r="AT17" i="1"/>
  <c r="AX19" i="1"/>
  <c r="AT21" i="1"/>
  <c r="AT33" i="1"/>
  <c r="AX35" i="1"/>
  <c r="AT41" i="1"/>
  <c r="AT45" i="1"/>
  <c r="AT49" i="1"/>
  <c r="AX51" i="1"/>
  <c r="AT53" i="1"/>
  <c r="AT6" i="1"/>
  <c r="AT10" i="1"/>
  <c r="AX12" i="1"/>
  <c r="AT14" i="1"/>
  <c r="AX16" i="1"/>
  <c r="AT22" i="1"/>
  <c r="AT26" i="1"/>
  <c r="AX28" i="1"/>
  <c r="AT30" i="1"/>
  <c r="AX32" i="1"/>
  <c r="AX36" i="1"/>
  <c r="AT38" i="1"/>
  <c r="AT42" i="1"/>
  <c r="AX44" i="1"/>
  <c r="AT46" i="1"/>
  <c r="AX48" i="1"/>
  <c r="AX52" i="1"/>
  <c r="AT54" i="1"/>
  <c r="AT58" i="1"/>
  <c r="AX60" i="1"/>
  <c r="AT62" i="1"/>
  <c r="AX64" i="1"/>
  <c r="AT66" i="1"/>
  <c r="AX68" i="1"/>
  <c r="AT70" i="1"/>
  <c r="AT74" i="1"/>
  <c r="AX76" i="1"/>
  <c r="AT78" i="1"/>
  <c r="AX80" i="1"/>
  <c r="AT86" i="1"/>
  <c r="AT90" i="1"/>
  <c r="AX92" i="1"/>
  <c r="AT94" i="1"/>
  <c r="AX96" i="1"/>
  <c r="AT102" i="1"/>
  <c r="AT106" i="1"/>
  <c r="AX108" i="1"/>
  <c r="AT110" i="1"/>
  <c r="AX112" i="1"/>
  <c r="AT118" i="1"/>
  <c r="AT122" i="1"/>
  <c r="AX124" i="1"/>
  <c r="AT126" i="1"/>
  <c r="AT134" i="1"/>
  <c r="AT138" i="1"/>
  <c r="AX140" i="1"/>
  <c r="AT142" i="1"/>
  <c r="AX144" i="1"/>
  <c r="AT146" i="1"/>
  <c r="AT150" i="1"/>
  <c r="AT154" i="1"/>
  <c r="AX156" i="1"/>
  <c r="AT158" i="1"/>
  <c r="AX164" i="1"/>
  <c r="AT166" i="1"/>
  <c r="AT170" i="1"/>
  <c r="AX172" i="1"/>
  <c r="AT174" i="1"/>
  <c r="AX176" i="1"/>
  <c r="AT182" i="1"/>
  <c r="AT186" i="1"/>
  <c r="AX194" i="1"/>
  <c r="AT196" i="1"/>
  <c r="AT200" i="1"/>
  <c r="AT204" i="1"/>
  <c r="AX210" i="1"/>
  <c r="AT212" i="1"/>
  <c r="AT216" i="1"/>
  <c r="AT220" i="1"/>
  <c r="AT224" i="1"/>
  <c r="AX226" i="1"/>
  <c r="AT228" i="1"/>
  <c r="AT232" i="1"/>
  <c r="AT236" i="1"/>
  <c r="AX242" i="1"/>
  <c r="AT244" i="1"/>
  <c r="AT248" i="1"/>
  <c r="AT252" i="1"/>
  <c r="AX258" i="1"/>
  <c r="AT260" i="1"/>
  <c r="AT360" i="1"/>
  <c r="AT369" i="1"/>
  <c r="AT373" i="1"/>
  <c r="AT377" i="1"/>
  <c r="AT385" i="1"/>
  <c r="AT389" i="1"/>
  <c r="AT393" i="1"/>
  <c r="AT401" i="1"/>
  <c r="AT405" i="1"/>
  <c r="AT409" i="1"/>
  <c r="AT417" i="1"/>
  <c r="AT61" i="1"/>
  <c r="AT65" i="1"/>
  <c r="AX67" i="1"/>
  <c r="AT73" i="1"/>
  <c r="AT77" i="1"/>
  <c r="AX83" i="1"/>
  <c r="AT85" i="1"/>
  <c r="AT93" i="1"/>
  <c r="AX99" i="1"/>
  <c r="AT101" i="1"/>
  <c r="AT105" i="1"/>
  <c r="AX115" i="1"/>
  <c r="AT117" i="1"/>
  <c r="AT121" i="1"/>
  <c r="AT125" i="1"/>
  <c r="AX131" i="1"/>
  <c r="AT133" i="1"/>
  <c r="AT137" i="1"/>
  <c r="AT141" i="1"/>
  <c r="AX147" i="1"/>
  <c r="AT149" i="1"/>
  <c r="AT153" i="1"/>
  <c r="AT157" i="1"/>
  <c r="AX163" i="1"/>
  <c r="AT165" i="1"/>
  <c r="AT169" i="1"/>
  <c r="AT173" i="1"/>
  <c r="AX179" i="1"/>
  <c r="AT181" i="1"/>
  <c r="AT185" i="1"/>
  <c r="AT189" i="1"/>
  <c r="AX195" i="1"/>
  <c r="AT197" i="1"/>
  <c r="AT201" i="1"/>
  <c r="AT205" i="1"/>
  <c r="AX211" i="1"/>
  <c r="AT213" i="1"/>
  <c r="AT217" i="1"/>
  <c r="AT221" i="1"/>
  <c r="AX227" i="1"/>
  <c r="AT354" i="1"/>
  <c r="AX356" i="1"/>
  <c r="AT362" i="1"/>
  <c r="AT366" i="1"/>
  <c r="AX368" i="1"/>
  <c r="AT370" i="1"/>
  <c r="AX372" i="1"/>
  <c r="AT374" i="1"/>
  <c r="AX376" i="1"/>
  <c r="AT382" i="1"/>
  <c r="AX384" i="1"/>
  <c r="AT386" i="1"/>
  <c r="AX388" i="1"/>
  <c r="AT390" i="1"/>
  <c r="AX392" i="1"/>
  <c r="AT398" i="1"/>
  <c r="AX400" i="1"/>
  <c r="AT402" i="1"/>
  <c r="AX404" i="1"/>
  <c r="AT406" i="1"/>
  <c r="AX408" i="1"/>
  <c r="AT414" i="1"/>
  <c r="AX416" i="1"/>
  <c r="AT418" i="1"/>
  <c r="AX420" i="1"/>
  <c r="AT422" i="1"/>
  <c r="AX424" i="1"/>
  <c r="AT430" i="1"/>
  <c r="AT434" i="1"/>
  <c r="AT446" i="1"/>
  <c r="AT450" i="1"/>
  <c r="AT454" i="1"/>
  <c r="AT462" i="1"/>
  <c r="AX464" i="1"/>
  <c r="AT466" i="1"/>
  <c r="AX468" i="1"/>
  <c r="AX188" i="1"/>
  <c r="AT190" i="1"/>
  <c r="AX192" i="1"/>
  <c r="AT194" i="1"/>
  <c r="AX196" i="1"/>
  <c r="AT198" i="1"/>
  <c r="AT202" i="1"/>
  <c r="AX204" i="1"/>
  <c r="AT206" i="1"/>
  <c r="AX208" i="1"/>
  <c r="AT214" i="1"/>
  <c r="AT218" i="1"/>
  <c r="AX220" i="1"/>
  <c r="AT222" i="1"/>
  <c r="AX228" i="1"/>
  <c r="AT230" i="1"/>
  <c r="AT234" i="1"/>
  <c r="AX236" i="1"/>
  <c r="AT238" i="1"/>
  <c r="AT246" i="1"/>
  <c r="AT250" i="1"/>
  <c r="AX252" i="1"/>
  <c r="AT254" i="1"/>
  <c r="AX256" i="1"/>
  <c r="AT262" i="1"/>
  <c r="AT266" i="1"/>
  <c r="AX268" i="1"/>
  <c r="AT270" i="1"/>
  <c r="AX276" i="1"/>
  <c r="AT278" i="1"/>
  <c r="AT282" i="1"/>
  <c r="AX284" i="1"/>
  <c r="AT286" i="1"/>
  <c r="AX288" i="1"/>
  <c r="AT294" i="1"/>
  <c r="AT298" i="1"/>
  <c r="AX300" i="1"/>
  <c r="AT302" i="1"/>
  <c r="AX304" i="1"/>
  <c r="AT310" i="1"/>
  <c r="AT314" i="1"/>
  <c r="AX316" i="1"/>
  <c r="AT318" i="1"/>
  <c r="AX324" i="1"/>
  <c r="AT326" i="1"/>
  <c r="AT330" i="1"/>
  <c r="AX332" i="1"/>
  <c r="AT334" i="1"/>
  <c r="AT338" i="1"/>
  <c r="AX340" i="1"/>
  <c r="AT342" i="1"/>
  <c r="AT346" i="1"/>
  <c r="AX348" i="1"/>
  <c r="AT350" i="1"/>
  <c r="AT355" i="1"/>
  <c r="AX357" i="1"/>
  <c r="AT356" i="1"/>
  <c r="AX358" i="1"/>
  <c r="AT363" i="1"/>
  <c r="AX365" i="1"/>
  <c r="AT367" i="1"/>
  <c r="AT371" i="1"/>
  <c r="AX373" i="1"/>
  <c r="AX377" i="1"/>
  <c r="AT379" i="1"/>
  <c r="AX381" i="1"/>
  <c r="AT383" i="1"/>
  <c r="AT387" i="1"/>
  <c r="AX389" i="1"/>
  <c r="AT395" i="1"/>
  <c r="AT399" i="1"/>
  <c r="AT403" i="1"/>
  <c r="AX405" i="1"/>
  <c r="AX409" i="1"/>
  <c r="AT411" i="1"/>
  <c r="AX413" i="1"/>
  <c r="AT415" i="1"/>
  <c r="AT419" i="1"/>
  <c r="AX421" i="1"/>
  <c r="AX425" i="1"/>
  <c r="AT427" i="1"/>
  <c r="AX429" i="1"/>
  <c r="AT431" i="1"/>
  <c r="AT435" i="1"/>
  <c r="AX437" i="1"/>
  <c r="AT439" i="1"/>
  <c r="AT443" i="1"/>
  <c r="AT447" i="1"/>
  <c r="AT451" i="1"/>
  <c r="AX453" i="1"/>
  <c r="AT459" i="1"/>
  <c r="AT463" i="1"/>
  <c r="AT467" i="1"/>
  <c r="AT384" i="1"/>
  <c r="AT388" i="1"/>
  <c r="AX390" i="1"/>
  <c r="AT392" i="1"/>
  <c r="AT400" i="1"/>
  <c r="AT404" i="1"/>
  <c r="AX406" i="1"/>
  <c r="AT408" i="1"/>
  <c r="AT416" i="1"/>
  <c r="AT420" i="1"/>
  <c r="AT424" i="1"/>
  <c r="AT432" i="1"/>
  <c r="AT436" i="1"/>
  <c r="AT440" i="1"/>
  <c r="AT448" i="1"/>
  <c r="AT452" i="1"/>
  <c r="AT456" i="1"/>
  <c r="AT464" i="1"/>
  <c r="AT468" i="1"/>
  <c r="AX470" i="1"/>
  <c r="AT264" i="1"/>
  <c r="AT268" i="1"/>
  <c r="AX274" i="1"/>
  <c r="AT276" i="1"/>
  <c r="AT280" i="1"/>
  <c r="AT284" i="1"/>
  <c r="AT288" i="1"/>
  <c r="AX290" i="1"/>
  <c r="AT292" i="1"/>
  <c r="AT296" i="1"/>
  <c r="AT300" i="1"/>
  <c r="AX306" i="1"/>
  <c r="AT308" i="1"/>
  <c r="AT312" i="1"/>
  <c r="AT316" i="1"/>
  <c r="AX322" i="1"/>
  <c r="AT324" i="1"/>
  <c r="AX326" i="1"/>
  <c r="AT328" i="1"/>
  <c r="AT332" i="1"/>
  <c r="AT336" i="1"/>
  <c r="AX338" i="1"/>
  <c r="AT340" i="1"/>
  <c r="AT344" i="1"/>
  <c r="AT348" i="1"/>
  <c r="AT359" i="1"/>
  <c r="AX361" i="1"/>
  <c r="AT421" i="1"/>
  <c r="AX423" i="1"/>
  <c r="AT425" i="1"/>
  <c r="AT433" i="1"/>
  <c r="AT437" i="1"/>
  <c r="AX439" i="1"/>
  <c r="AT441" i="1"/>
  <c r="AT445" i="1"/>
  <c r="AT449" i="1"/>
  <c r="AT453" i="1"/>
  <c r="AX455" i="1"/>
  <c r="AT457" i="1"/>
  <c r="AX459" i="1"/>
  <c r="AT465" i="1"/>
  <c r="AT469" i="1"/>
  <c r="AT229" i="1"/>
  <c r="AT233" i="1"/>
  <c r="AX243" i="1"/>
  <c r="AT245" i="1"/>
  <c r="AT249" i="1"/>
  <c r="AT253" i="1"/>
  <c r="AX259" i="1"/>
  <c r="AT261" i="1"/>
  <c r="AT265" i="1"/>
  <c r="AT269" i="1"/>
  <c r="AX275" i="1"/>
  <c r="AT277" i="1"/>
  <c r="AT281" i="1"/>
  <c r="AX291" i="1"/>
  <c r="AT293" i="1"/>
  <c r="AT297" i="1"/>
  <c r="AT301" i="1"/>
  <c r="AX307" i="1"/>
  <c r="AT309" i="1"/>
  <c r="AT313" i="1"/>
  <c r="AT317" i="1"/>
  <c r="AX323" i="1"/>
  <c r="AT325" i="1"/>
  <c r="AT329" i="1"/>
  <c r="AT333" i="1"/>
  <c r="AX339" i="1"/>
  <c r="AT341" i="1"/>
  <c r="AT345" i="1"/>
  <c r="AX355" i="1"/>
  <c r="AT361" i="1"/>
</calcChain>
</file>

<file path=xl/sharedStrings.xml><?xml version="1.0" encoding="utf-8"?>
<sst xmlns="http://schemas.openxmlformats.org/spreadsheetml/2006/main" count="562" uniqueCount="550">
  <si>
    <t>US CENSUS</t>
  </si>
  <si>
    <t>Combined Key</t>
  </si>
  <si>
    <t>Total population</t>
  </si>
  <si>
    <t>Male Total population</t>
  </si>
  <si>
    <t>Female Total population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</si>
  <si>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</si>
  <si>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</si>
  <si>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</si>
  <si>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</si>
  <si>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</si>
  <si>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</si>
  <si>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</si>
  <si>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</si>
  <si>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</si>
  <si>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</si>
  <si>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</si>
  <si>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</si>
  <si>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</si>
  <si>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</si>
  <si>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</si>
  <si>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</si>
  <si>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</si>
  <si>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</si>
  <si>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</si>
  <si>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</si>
  <si>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</si>
  <si>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</si>
  <si>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</si>
  <si>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</si>
  <si>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</si>
  <si>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</si>
  <si>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Not Stated</t>
  </si>
  <si>
    <t>Alabama,2009</t>
  </si>
  <si>
    <t>Alabama,2010</t>
  </si>
  <si>
    <t>Alabama,2011</t>
  </si>
  <si>
    <t>Alabama,2012</t>
  </si>
  <si>
    <t>Alabama,2013</t>
  </si>
  <si>
    <t>Alabama,2014</t>
  </si>
  <si>
    <t>Alabama,2015</t>
  </si>
  <si>
    <t>Alabama,2016</t>
  </si>
  <si>
    <t>Alabama,2017</t>
  </si>
  <si>
    <t>Alaska,2009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</si>
  <si>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</si>
  <si>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</si>
  <si>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</si>
  <si>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</si>
  <si>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</si>
  <si>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</si>
  <si>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</si>
  <si>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</si>
  <si>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</si>
  <si>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</si>
  <si>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</si>
  <si>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</si>
  <si>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</si>
  <si>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</si>
  <si>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</si>
  <si>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</si>
  <si>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</si>
  <si>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</si>
  <si>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</si>
  <si>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</si>
  <si>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</si>
  <si>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</si>
  <si>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</si>
  <si>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</si>
  <si>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</si>
  <si>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</si>
  <si>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</si>
  <si>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</si>
  <si>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</si>
  <si>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</si>
  <si>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</si>
  <si>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</si>
  <si>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</si>
  <si>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</si>
  <si>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</si>
  <si>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</si>
  <si>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</si>
  <si>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</si>
  <si>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</si>
  <si>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</si>
  <si>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</si>
  <si>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</si>
  <si>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</si>
  <si>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</si>
  <si>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</si>
  <si>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</si>
  <si>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</si>
  <si>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</si>
  <si>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</si>
  <si>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</si>
  <si>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</si>
  <si>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</si>
  <si>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</si>
  <si>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</si>
  <si>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</si>
  <si>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</si>
  <si>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</si>
  <si>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</si>
  <si>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</si>
  <si>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</si>
  <si>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</si>
  <si>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</si>
  <si>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</si>
  <si>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</si>
  <si>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</si>
  <si>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</si>
  <si>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</si>
  <si>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</si>
  <si>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</si>
  <si>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</si>
  <si>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</si>
  <si>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</si>
  <si>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</si>
  <si>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</si>
  <si>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</si>
  <si>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</si>
  <si>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</si>
  <si>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</si>
  <si>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</si>
  <si>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</si>
  <si>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</si>
  <si>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</si>
  <si>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</si>
  <si>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</si>
  <si>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</si>
  <si>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</si>
  <si>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</si>
  <si>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</si>
  <si>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</si>
  <si>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</si>
  <si>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</si>
  <si>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</si>
  <si>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</si>
  <si>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</si>
  <si>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</si>
  <si>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</si>
  <si>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</si>
  <si>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</si>
  <si>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</si>
  <si>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</si>
  <si>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</si>
  <si>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</si>
  <si>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</si>
  <si>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</si>
  <si>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</si>
  <si>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</si>
  <si>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</si>
  <si>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</si>
  <si>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</si>
  <si>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</si>
  <si>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</si>
  <si>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</si>
  <si>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</si>
  <si>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</si>
  <si>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</si>
  <si>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</si>
  <si>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</si>
  <si>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</si>
  <si>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</si>
  <si>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</si>
  <si>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</si>
  <si>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</si>
  <si>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</si>
  <si>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</si>
  <si>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</si>
  <si>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</si>
  <si>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</si>
  <si>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</si>
  <si>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</si>
  <si>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</si>
  <si>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</si>
  <si>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</si>
  <si>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</si>
  <si>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</si>
  <si>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</si>
  <si>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</si>
  <si>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</si>
  <si>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</si>
  <si>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</si>
  <si>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</si>
  <si>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</si>
  <si>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</si>
  <si>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</si>
  <si>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</si>
  <si>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</si>
  <si>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</si>
  <si>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</si>
  <si>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</si>
  <si>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</si>
  <si>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</si>
  <si>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</si>
  <si>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</si>
  <si>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</si>
  <si>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</si>
  <si>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</si>
  <si>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</si>
  <si>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</si>
  <si>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</si>
  <si>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</si>
  <si>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</si>
  <si>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</si>
  <si>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</si>
  <si>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</si>
  <si>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</si>
  <si>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</si>
  <si>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</si>
  <si>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</si>
  <si>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</si>
  <si>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</si>
  <si>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</si>
  <si>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</si>
  <si>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</si>
  <si>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</si>
  <si>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</si>
  <si>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</si>
  <si>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</si>
  <si>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</si>
  <si>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</si>
  <si>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</si>
  <si>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</si>
  <si>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</si>
  <si>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</si>
  <si>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</si>
  <si>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</si>
  <si>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</si>
  <si>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</si>
  <si>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</si>
  <si>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</si>
  <si>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</si>
  <si>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</si>
  <si>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</si>
  <si>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</si>
  <si>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</si>
  <si>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</si>
  <si>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</si>
  <si>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</si>
  <si>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</si>
  <si>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</si>
  <si>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</si>
  <si>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</si>
  <si>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</si>
  <si>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</si>
  <si>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</si>
  <si>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</si>
  <si>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</si>
  <si>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</si>
  <si>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</si>
  <si>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</si>
  <si>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</si>
  <si>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</si>
  <si>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</si>
  <si>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</si>
  <si>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</si>
  <si>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</si>
  <si>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</si>
  <si>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</si>
  <si>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</si>
  <si>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</si>
  <si>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</si>
  <si>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</si>
  <si>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</si>
  <si>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</si>
  <si>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</si>
  <si>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</si>
  <si>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</si>
  <si>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</si>
  <si>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</si>
  <si>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</si>
  <si>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</si>
  <si>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</si>
  <si>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</si>
  <si>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</si>
  <si>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</si>
  <si>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</si>
  <si>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</si>
  <si>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</si>
  <si>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</si>
  <si>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</si>
  <si>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</si>
  <si>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</si>
  <si>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</si>
  <si>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</si>
  <si>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</si>
  <si>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</si>
  <si>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</si>
  <si>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</si>
  <si>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</si>
  <si>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</si>
  <si>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</si>
  <si>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</si>
  <si>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</si>
  <si>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</si>
  <si>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</si>
  <si>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</si>
  <si>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</si>
  <si>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</si>
  <si>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</si>
  <si>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</si>
  <si>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</si>
  <si>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</si>
  <si>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</si>
  <si>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</si>
  <si>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</si>
  <si>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</si>
  <si>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</si>
  <si>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</si>
  <si>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</si>
  <si>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</si>
  <si>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Jersey,2017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</si>
  <si>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</si>
  <si>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</si>
  <si>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</si>
  <si>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</si>
  <si>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</si>
  <si>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</si>
  <si>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</si>
  <si>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</si>
  <si>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</si>
  <si>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</si>
  <si>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</si>
  <si>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</si>
  <si>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</si>
  <si>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</si>
  <si>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</si>
  <si>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</si>
  <si>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</si>
  <si>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</si>
  <si>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</si>
  <si>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</si>
  <si>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</si>
  <si>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</si>
  <si>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</si>
  <si>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</si>
  <si>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</si>
  <si>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</si>
  <si>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</si>
  <si>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</si>
  <si>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</si>
  <si>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</si>
  <si>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</si>
  <si>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</si>
  <si>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</si>
  <si>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</si>
  <si>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</si>
  <si>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</si>
  <si>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</si>
  <si>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</si>
  <si>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</si>
  <si>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</si>
  <si>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</si>
  <si>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</si>
  <si>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</si>
  <si>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</si>
  <si>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</si>
  <si>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</si>
  <si>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</si>
  <si>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</si>
  <si>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</si>
  <si>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</si>
  <si>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</si>
  <si>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</si>
  <si>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</si>
  <si>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</si>
  <si>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</si>
  <si>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</si>
  <si>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</si>
  <si>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</si>
  <si>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</si>
  <si>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</si>
  <si>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</si>
  <si>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</si>
  <si>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</si>
  <si>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</si>
  <si>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</si>
  <si>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</si>
  <si>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</si>
  <si>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</si>
  <si>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</si>
  <si>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</si>
  <si>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</si>
  <si>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</si>
  <si>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Puerto Rico,2009</t>
  </si>
  <si>
    <t>Puerto Rico,2010</t>
  </si>
  <si>
    <t>Puerto Rico,2011</t>
  </si>
  <si>
    <t>Puerto Rico,2012</t>
  </si>
  <si>
    <t>Puerto Rico,2013</t>
  </si>
  <si>
    <t>Puerto Rico,2014</t>
  </si>
  <si>
    <t>Puerto Rico,2015</t>
  </si>
  <si>
    <t>Puerto Rico,2016</t>
  </si>
  <si>
    <t>Puerto Rico,2017</t>
  </si>
  <si>
    <t>Rhode Island,2009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</si>
  <si>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</si>
  <si>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</si>
  <si>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</si>
  <si>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</si>
  <si>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</si>
  <si>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</si>
  <si>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</si>
  <si>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</si>
  <si>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</si>
  <si>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</si>
  <si>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</si>
  <si>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</si>
  <si>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</si>
  <si>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</si>
  <si>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</si>
  <si>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</si>
  <si>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</si>
  <si>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</si>
  <si>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</si>
  <si>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</si>
  <si>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</si>
  <si>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</si>
  <si>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</si>
  <si>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</si>
  <si>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</si>
  <si>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</si>
  <si>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</si>
  <si>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</si>
  <si>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</si>
  <si>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</si>
  <si>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</si>
  <si>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</si>
  <si>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</si>
  <si>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</si>
  <si>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</si>
  <si>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</si>
  <si>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</si>
  <si>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</si>
  <si>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</si>
  <si>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</si>
  <si>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</si>
  <si>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</si>
  <si>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</si>
  <si>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</si>
  <si>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</si>
  <si>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</si>
  <si>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</si>
  <si>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</si>
  <si>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</si>
  <si>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</si>
  <si>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</si>
  <si>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</si>
  <si>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</si>
  <si>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</si>
  <si>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</si>
  <si>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</si>
  <si>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</si>
  <si>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</si>
  <si>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</si>
  <si>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</si>
  <si>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</si>
  <si>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</si>
  <si>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</si>
  <si>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</si>
  <si>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</si>
  <si>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</si>
  <si>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</si>
  <si>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</si>
  <si>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</si>
  <si>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</si>
  <si>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</si>
  <si>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</si>
  <si>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</si>
  <si>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</si>
  <si>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</si>
  <si>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</si>
  <si>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</si>
  <si>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</si>
  <si>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</si>
  <si>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</si>
  <si>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</si>
  <si>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</si>
  <si>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</si>
  <si>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</si>
  <si>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</si>
  <si>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</si>
  <si>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</si>
  <si>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</si>
  <si>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</si>
  <si>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</si>
  <si>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</si>
  <si>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</si>
  <si>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</si>
  <si>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</si>
  <si>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</si>
  <si>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</si>
  <si>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</si>
  <si>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</si>
  <si>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</si>
  <si>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</si>
  <si>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</si>
  <si>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</si>
  <si>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</si>
  <si>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</si>
  <si>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</si>
  <si>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</si>
  <si>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</si>
  <si>
    <t xml:space="preserve">Hypothesis: </t>
  </si>
  <si>
    <t>People over the age of 65 are considered part of the vulnerable population who are at a higher risk of hospitalization due to influenza. Increased hospital staff leads to better quality of care and lower mortality rates. If hospitals in geographical areas with a higher average of this age group are provided with more staff, then mortality rates will decrease.</t>
  </si>
  <si>
    <t>Popultions over 65+</t>
  </si>
  <si>
    <t>Morality Rate</t>
  </si>
  <si>
    <t xml:space="preserve">Independent </t>
  </si>
  <si>
    <t>Dependent</t>
  </si>
  <si>
    <t>Question 1</t>
  </si>
  <si>
    <t>Question 2</t>
  </si>
  <si>
    <t>Null Hypothesis</t>
  </si>
  <si>
    <t>Alternative Hypothesis</t>
  </si>
  <si>
    <t>Test Type</t>
  </si>
  <si>
    <t>Significance Level</t>
  </si>
  <si>
    <t>&lt;65 Years</t>
  </si>
  <si>
    <t>65+ Group</t>
  </si>
  <si>
    <t>Two-Tailed Test since we are testing mortaility rates from both &lt;65 and 65+ age groups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</si>
  <si>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</si>
  <si>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</si>
  <si>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</si>
  <si>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</si>
  <si>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</si>
  <si>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</si>
  <si>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</si>
  <si>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</si>
  <si>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</si>
  <si>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</si>
  <si>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</si>
  <si>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Question 4</t>
  </si>
  <si>
    <t>P(T&lt;=t)two-tail</t>
  </si>
  <si>
    <t>Significant Difference</t>
  </si>
  <si>
    <t>6.47 &gt; .05 = can reject null hypothesis</t>
  </si>
  <si>
    <t>Question 5</t>
  </si>
  <si>
    <t>Question 6</t>
  </si>
  <si>
    <t>Summarize Results</t>
  </si>
  <si>
    <t>At an alpha of 0.05 (or 95% confidence level), we found a significant difference in influenza deaths between the vulnerable populations and non-vulnerable population age group</t>
  </si>
  <si>
    <t>Next Steps</t>
  </si>
  <si>
    <t xml:space="preserve">From the statistical testing (t-test) we can conclude that the vulnerable population of 65+ does in fact have a higher rate of mortaility. We can confidently allocate additional staffing needs to the geographical areas with a higher average of that vulnerable age group. </t>
  </si>
  <si>
    <t xml:space="preserve">Hospitals in geographic areas that have an average age of 65+ are more likely to have higher mortality rate </t>
  </si>
  <si>
    <t xml:space="preserve">Hospitals in geographic areas that have an average age of 65+ are less likely to have higher mortality rate </t>
  </si>
  <si>
    <t>&lt; 5 year</t>
  </si>
  <si>
    <t>&lt; 5 years</t>
  </si>
  <si>
    <t>Influenza Death</t>
  </si>
  <si>
    <t>% Death:Population</t>
  </si>
  <si>
    <t>Non-Vulnerable Group</t>
  </si>
  <si>
    <t>Vulnerable Group</t>
  </si>
  <si>
    <t>Vulnerable Population</t>
  </si>
  <si>
    <t>Non-Vulnerable Population</t>
  </si>
  <si>
    <t>Non-Vulnerable Death Group</t>
  </si>
  <si>
    <t>Vulnerable Death Group</t>
  </si>
  <si>
    <t>Total Deaths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</si>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</sst>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5" borderId="2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9" fontId="0" fillId="2" borderId="2" xfId="1" applyFont="1" applyFill="1" applyBorder="1" applyAlignment="1">
      <alignment vertical="center" wrapText="1"/>
    </xf>
    <xf numFmtId="10" fontId="0" fillId="2" borderId="2" xfId="1" applyNumberFormat="1" applyFont="1" applyFill="1" applyBorder="1" applyAlignment="1">
      <alignment vertical="center" wrapText="1"/>
    </xf>
    <xf numFmtId="10" fontId="0" fillId="2" borderId="2" xfId="1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/>
    <xf numFmtId="10" fontId="0" fillId="0" borderId="0" xfId="1" applyNumberFormat="1" applyFont="1"/>
    <xf numFmtId="9" fontId="0" fillId="0" borderId="0" xfId="1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2" xfId="0" applyBorder="1"/>
    <xf numFmtId="0" fontId="4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3" fillId="2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8%20Statistic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GRATED DATA"/>
      <sheetName val="Statistical Analysis"/>
      <sheetName val="Data Mapping"/>
      <sheetName val="INFLUENA DEATHS DATA"/>
      <sheetName val="Influenza Death Pivot Table"/>
      <sheetName val="US CENSUS DATA"/>
      <sheetName val="US Census Pivot Table"/>
    </sheetNames>
    <sheetDataSet>
      <sheetData sheetId="0"/>
      <sheetData sheetId="1"/>
      <sheetData sheetId="2"/>
      <sheetData sheetId="3"/>
      <sheetData sheetId="4">
        <row r="2">
          <cell r="A2" t="str">
            <v>Combined Key</v>
          </cell>
          <cell r="B2" t="str">
            <v>&lt; 1 year</v>
          </cell>
          <cell r="C2" t="str">
            <v>1-4 years</v>
          </cell>
          <cell r="D2" t="str">
            <v>15-24 years</v>
          </cell>
          <cell r="E2" t="str">
            <v>25-34 years</v>
          </cell>
          <cell r="F2" t="str">
            <v>35-44 years</v>
          </cell>
          <cell r="G2" t="str">
            <v>45-54 years</v>
          </cell>
          <cell r="H2" t="str">
            <v>5-14 years</v>
          </cell>
          <cell r="I2" t="str">
            <v>55-64 years</v>
          </cell>
          <cell r="J2" t="str">
            <v>65-74 years</v>
          </cell>
          <cell r="K2" t="str">
            <v>75-84 years</v>
          </cell>
          <cell r="L2" t="str">
            <v>85+ years</v>
          </cell>
          <cell r="M2" t="str">
            <v>Not Stated</v>
          </cell>
        </row>
        <row r="3">
          <cell r="A3" t="str">
            <v>Alabama,2009</v>
          </cell>
          <cell r="B3">
            <v>60</v>
          </cell>
          <cell r="C3">
            <v>60</v>
          </cell>
          <cell r="D3">
            <v>60</v>
          </cell>
          <cell r="E3">
            <v>60</v>
          </cell>
          <cell r="F3">
            <v>60</v>
          </cell>
          <cell r="G3">
            <v>73</v>
          </cell>
          <cell r="H3">
            <v>60</v>
          </cell>
          <cell r="I3">
            <v>77</v>
          </cell>
          <cell r="J3">
            <v>113</v>
          </cell>
          <cell r="K3">
            <v>261</v>
          </cell>
          <cell r="L3">
            <v>356</v>
          </cell>
          <cell r="M3">
            <v>60</v>
          </cell>
        </row>
        <row r="4">
          <cell r="A4" t="str">
            <v>Alabama,2010</v>
          </cell>
          <cell r="B4">
            <v>60</v>
          </cell>
          <cell r="C4">
            <v>60</v>
          </cell>
          <cell r="D4">
            <v>60</v>
          </cell>
          <cell r="E4">
            <v>60</v>
          </cell>
          <cell r="F4">
            <v>60</v>
          </cell>
          <cell r="G4">
            <v>65</v>
          </cell>
          <cell r="H4">
            <v>60</v>
          </cell>
          <cell r="I4">
            <v>85</v>
          </cell>
          <cell r="J4">
            <v>153</v>
          </cell>
          <cell r="K4">
            <v>263</v>
          </cell>
          <cell r="L4">
            <v>348</v>
          </cell>
          <cell r="M4">
            <v>60</v>
          </cell>
        </row>
        <row r="5">
          <cell r="A5" t="str">
            <v>Alabama,2011</v>
          </cell>
          <cell r="B5">
            <v>60</v>
          </cell>
          <cell r="C5">
            <v>60</v>
          </cell>
          <cell r="D5">
            <v>60</v>
          </cell>
          <cell r="E5">
            <v>60</v>
          </cell>
          <cell r="F5">
            <v>60</v>
          </cell>
          <cell r="G5">
            <v>60</v>
          </cell>
          <cell r="H5">
            <v>60</v>
          </cell>
          <cell r="I5">
            <v>70</v>
          </cell>
          <cell r="J5">
            <v>131</v>
          </cell>
          <cell r="K5">
            <v>292</v>
          </cell>
          <cell r="L5">
            <v>348</v>
          </cell>
          <cell r="M5">
            <v>60</v>
          </cell>
        </row>
        <row r="6">
          <cell r="A6" t="str">
            <v>Alabama,2012</v>
          </cell>
          <cell r="B6">
            <v>60</v>
          </cell>
          <cell r="C6">
            <v>60</v>
          </cell>
          <cell r="D6">
            <v>60</v>
          </cell>
          <cell r="E6">
            <v>60</v>
          </cell>
          <cell r="F6">
            <v>60</v>
          </cell>
          <cell r="G6">
            <v>60</v>
          </cell>
          <cell r="H6">
            <v>60</v>
          </cell>
          <cell r="I6">
            <v>75</v>
          </cell>
          <cell r="J6">
            <v>128</v>
          </cell>
          <cell r="K6">
            <v>270</v>
          </cell>
          <cell r="L6">
            <v>358</v>
          </cell>
          <cell r="M6">
            <v>60</v>
          </cell>
        </row>
        <row r="7">
          <cell r="A7" t="str">
            <v>Alabama,2013</v>
          </cell>
          <cell r="B7">
            <v>60</v>
          </cell>
          <cell r="C7">
            <v>60</v>
          </cell>
          <cell r="D7">
            <v>60</v>
          </cell>
          <cell r="E7">
            <v>60</v>
          </cell>
          <cell r="F7">
            <v>60</v>
          </cell>
          <cell r="G7">
            <v>65</v>
          </cell>
          <cell r="H7">
            <v>60</v>
          </cell>
          <cell r="I7">
            <v>119</v>
          </cell>
          <cell r="J7">
            <v>128</v>
          </cell>
          <cell r="K7">
            <v>283</v>
          </cell>
          <cell r="L7">
            <v>381</v>
          </cell>
          <cell r="M7">
            <v>60</v>
          </cell>
        </row>
        <row r="8">
          <cell r="A8" t="str">
            <v>Alabama,2014</v>
          </cell>
          <cell r="B8">
            <v>60</v>
          </cell>
          <cell r="C8">
            <v>60</v>
          </cell>
          <cell r="D8">
            <v>60</v>
          </cell>
          <cell r="E8">
            <v>60</v>
          </cell>
          <cell r="F8">
            <v>70</v>
          </cell>
          <cell r="G8">
            <v>86</v>
          </cell>
          <cell r="H8">
            <v>60</v>
          </cell>
          <cell r="I8">
            <v>98</v>
          </cell>
          <cell r="J8">
            <v>177</v>
          </cell>
          <cell r="K8">
            <v>261</v>
          </cell>
          <cell r="L8">
            <v>345</v>
          </cell>
          <cell r="M8">
            <v>60</v>
          </cell>
        </row>
        <row r="9">
          <cell r="A9" t="str">
            <v>Alabama,2015</v>
          </cell>
          <cell r="B9">
            <v>60</v>
          </cell>
          <cell r="C9">
            <v>60</v>
          </cell>
          <cell r="D9">
            <v>60</v>
          </cell>
          <cell r="E9">
            <v>60</v>
          </cell>
          <cell r="F9">
            <v>60</v>
          </cell>
          <cell r="G9">
            <v>60</v>
          </cell>
          <cell r="H9">
            <v>60</v>
          </cell>
          <cell r="I9">
            <v>122</v>
          </cell>
          <cell r="J9">
            <v>196</v>
          </cell>
          <cell r="K9">
            <v>308</v>
          </cell>
          <cell r="L9">
            <v>381</v>
          </cell>
          <cell r="M9">
            <v>60</v>
          </cell>
        </row>
        <row r="10">
          <cell r="A10" t="str">
            <v>Alabama,2016</v>
          </cell>
          <cell r="B10">
            <v>60</v>
          </cell>
          <cell r="C10">
            <v>60</v>
          </cell>
          <cell r="D10">
            <v>60</v>
          </cell>
          <cell r="E10">
            <v>60</v>
          </cell>
          <cell r="F10">
            <v>60</v>
          </cell>
          <cell r="G10">
            <v>67</v>
          </cell>
          <cell r="H10">
            <v>60</v>
          </cell>
          <cell r="I10">
            <v>126</v>
          </cell>
          <cell r="J10">
            <v>191</v>
          </cell>
          <cell r="K10">
            <v>277</v>
          </cell>
          <cell r="L10">
            <v>289</v>
          </cell>
          <cell r="M10">
            <v>60</v>
          </cell>
        </row>
        <row r="11">
          <cell r="A11" t="str">
            <v>Alabama,2017</v>
          </cell>
          <cell r="B11">
            <v>60</v>
          </cell>
          <cell r="C11">
            <v>60</v>
          </cell>
          <cell r="D11">
            <v>60</v>
          </cell>
          <cell r="E11">
            <v>60</v>
          </cell>
          <cell r="F11">
            <v>60</v>
          </cell>
          <cell r="G11">
            <v>65</v>
          </cell>
          <cell r="H11">
            <v>60</v>
          </cell>
          <cell r="I11">
            <v>119</v>
          </cell>
          <cell r="J11">
            <v>227</v>
          </cell>
          <cell r="K11">
            <v>338</v>
          </cell>
          <cell r="L11">
            <v>375</v>
          </cell>
          <cell r="M11">
            <v>60</v>
          </cell>
        </row>
        <row r="12">
          <cell r="A12" t="str">
            <v>Alaska,2009</v>
          </cell>
          <cell r="B12">
            <v>60</v>
          </cell>
          <cell r="C12">
            <v>60</v>
          </cell>
          <cell r="D12">
            <v>60</v>
          </cell>
          <cell r="E12">
            <v>60</v>
          </cell>
          <cell r="F12">
            <v>60</v>
          </cell>
          <cell r="G12">
            <v>60</v>
          </cell>
          <cell r="H12">
            <v>60</v>
          </cell>
          <cell r="I12">
            <v>60</v>
          </cell>
          <cell r="J12">
            <v>60</v>
          </cell>
          <cell r="K12">
            <v>60</v>
          </cell>
          <cell r="L12">
            <v>60</v>
          </cell>
          <cell r="M12">
            <v>60</v>
          </cell>
        </row>
        <row r="13">
          <cell r="A13" t="str">
            <v>Alaska,2010</v>
          </cell>
          <cell r="B13">
            <v>60</v>
          </cell>
          <cell r="C13">
            <v>60</v>
          </cell>
          <cell r="D13">
            <v>60</v>
          </cell>
          <cell r="E13">
            <v>60</v>
          </cell>
          <cell r="F13">
            <v>60</v>
          </cell>
          <cell r="G13">
            <v>60</v>
          </cell>
          <cell r="H13">
            <v>60</v>
          </cell>
          <cell r="I13">
            <v>60</v>
          </cell>
          <cell r="J13">
            <v>60</v>
          </cell>
          <cell r="K13">
            <v>60</v>
          </cell>
          <cell r="L13">
            <v>60</v>
          </cell>
          <cell r="M13">
            <v>60</v>
          </cell>
        </row>
        <row r="14">
          <cell r="A14" t="str">
            <v>Alaska,2011</v>
          </cell>
          <cell r="B14">
            <v>60</v>
          </cell>
          <cell r="C14">
            <v>60</v>
          </cell>
          <cell r="D14">
            <v>60</v>
          </cell>
          <cell r="E14">
            <v>60</v>
          </cell>
          <cell r="F14">
            <v>60</v>
          </cell>
          <cell r="G14">
            <v>60</v>
          </cell>
          <cell r="H14">
            <v>60</v>
          </cell>
          <cell r="I14">
            <v>60</v>
          </cell>
          <cell r="J14">
            <v>60</v>
          </cell>
          <cell r="K14">
            <v>60</v>
          </cell>
          <cell r="L14">
            <v>60</v>
          </cell>
          <cell r="M14">
            <v>60</v>
          </cell>
        </row>
        <row r="15">
          <cell r="A15" t="str">
            <v>Alaska,2012</v>
          </cell>
          <cell r="B15">
            <v>60</v>
          </cell>
          <cell r="C15">
            <v>60</v>
          </cell>
          <cell r="D15">
            <v>60</v>
          </cell>
          <cell r="E15">
            <v>60</v>
          </cell>
          <cell r="F15">
            <v>60</v>
          </cell>
          <cell r="G15">
            <v>60</v>
          </cell>
          <cell r="H15">
            <v>60</v>
          </cell>
          <cell r="I15">
            <v>60</v>
          </cell>
          <cell r="J15">
            <v>60</v>
          </cell>
          <cell r="K15">
            <v>60</v>
          </cell>
          <cell r="L15">
            <v>60</v>
          </cell>
          <cell r="M15">
            <v>60</v>
          </cell>
        </row>
        <row r="16">
          <cell r="A16" t="str">
            <v>Alaska,2013</v>
          </cell>
          <cell r="B16">
            <v>60</v>
          </cell>
          <cell r="C16">
            <v>60</v>
          </cell>
          <cell r="D16">
            <v>60</v>
          </cell>
          <cell r="E16">
            <v>60</v>
          </cell>
          <cell r="F16">
            <v>60</v>
          </cell>
          <cell r="G16">
            <v>60</v>
          </cell>
          <cell r="H16">
            <v>60</v>
          </cell>
          <cell r="I16">
            <v>60</v>
          </cell>
          <cell r="J16">
            <v>60</v>
          </cell>
          <cell r="K16">
            <v>60</v>
          </cell>
          <cell r="L16">
            <v>60</v>
          </cell>
          <cell r="M16">
            <v>60</v>
          </cell>
        </row>
        <row r="17">
          <cell r="A17" t="str">
            <v>Alaska,2014</v>
          </cell>
          <cell r="B17">
            <v>60</v>
          </cell>
          <cell r="C17">
            <v>60</v>
          </cell>
          <cell r="D17">
            <v>60</v>
          </cell>
          <cell r="E17">
            <v>60</v>
          </cell>
          <cell r="F17">
            <v>60</v>
          </cell>
          <cell r="G17">
            <v>60</v>
          </cell>
          <cell r="H17">
            <v>60</v>
          </cell>
          <cell r="I17">
            <v>60</v>
          </cell>
          <cell r="J17">
            <v>60</v>
          </cell>
          <cell r="K17">
            <v>60</v>
          </cell>
          <cell r="L17">
            <v>60</v>
          </cell>
          <cell r="M17">
            <v>60</v>
          </cell>
        </row>
        <row r="18">
          <cell r="A18" t="str">
            <v>Alaska,2015</v>
          </cell>
          <cell r="B18">
            <v>60</v>
          </cell>
          <cell r="C18">
            <v>60</v>
          </cell>
          <cell r="D18">
            <v>60</v>
          </cell>
          <cell r="E18">
            <v>60</v>
          </cell>
          <cell r="F18">
            <v>60</v>
          </cell>
          <cell r="G18">
            <v>60</v>
          </cell>
          <cell r="H18">
            <v>60</v>
          </cell>
          <cell r="I18">
            <v>60</v>
          </cell>
          <cell r="J18">
            <v>60</v>
          </cell>
          <cell r="K18">
            <v>60</v>
          </cell>
          <cell r="L18">
            <v>60</v>
          </cell>
          <cell r="M18">
            <v>60</v>
          </cell>
        </row>
        <row r="19">
          <cell r="A19" t="str">
            <v>Alaska,2016</v>
          </cell>
          <cell r="B19">
            <v>60</v>
          </cell>
          <cell r="C19">
            <v>60</v>
          </cell>
          <cell r="D19">
            <v>60</v>
          </cell>
          <cell r="E19">
            <v>60</v>
          </cell>
          <cell r="F19">
            <v>60</v>
          </cell>
          <cell r="G19">
            <v>60</v>
          </cell>
          <cell r="H19">
            <v>60</v>
          </cell>
          <cell r="I19">
            <v>60</v>
          </cell>
          <cell r="J19">
            <v>60</v>
          </cell>
          <cell r="K19">
            <v>60</v>
          </cell>
          <cell r="L19">
            <v>60</v>
          </cell>
          <cell r="M19">
            <v>60</v>
          </cell>
        </row>
        <row r="20">
          <cell r="A20" t="str">
            <v>Alaska,2017</v>
          </cell>
          <cell r="B20">
            <v>60</v>
          </cell>
          <cell r="C20">
            <v>60</v>
          </cell>
          <cell r="D20">
            <v>60</v>
          </cell>
          <cell r="E20">
            <v>60</v>
          </cell>
          <cell r="F20">
            <v>60</v>
          </cell>
          <cell r="G20">
            <v>60</v>
          </cell>
          <cell r="H20">
            <v>60</v>
          </cell>
          <cell r="I20">
            <v>60</v>
          </cell>
          <cell r="J20">
            <v>60</v>
          </cell>
          <cell r="K20">
            <v>60</v>
          </cell>
          <cell r="L20">
            <v>60</v>
          </cell>
          <cell r="M20">
            <v>60</v>
          </cell>
        </row>
        <row r="21">
          <cell r="A21" t="str">
            <v>Arizona,2009</v>
          </cell>
          <cell r="B21">
            <v>60</v>
          </cell>
          <cell r="C21">
            <v>60</v>
          </cell>
          <cell r="D21">
            <v>60</v>
          </cell>
          <cell r="E21">
            <v>60</v>
          </cell>
          <cell r="F21">
            <v>65</v>
          </cell>
          <cell r="G21">
            <v>82</v>
          </cell>
          <cell r="H21">
            <v>60</v>
          </cell>
          <cell r="I21">
            <v>77</v>
          </cell>
          <cell r="J21">
            <v>161</v>
          </cell>
          <cell r="K21">
            <v>278</v>
          </cell>
          <cell r="L21">
            <v>350</v>
          </cell>
          <cell r="M21">
            <v>60</v>
          </cell>
        </row>
        <row r="22">
          <cell r="A22" t="str">
            <v>Arizona,2010</v>
          </cell>
          <cell r="B22">
            <v>60</v>
          </cell>
          <cell r="C22">
            <v>60</v>
          </cell>
          <cell r="D22">
            <v>60</v>
          </cell>
          <cell r="E22">
            <v>60</v>
          </cell>
          <cell r="F22">
            <v>60</v>
          </cell>
          <cell r="G22">
            <v>60</v>
          </cell>
          <cell r="H22">
            <v>60</v>
          </cell>
          <cell r="I22">
            <v>76</v>
          </cell>
          <cell r="J22">
            <v>92</v>
          </cell>
          <cell r="K22">
            <v>213</v>
          </cell>
          <cell r="L22">
            <v>295</v>
          </cell>
          <cell r="M22">
            <v>60</v>
          </cell>
        </row>
        <row r="23">
          <cell r="A23" t="str">
            <v>Arizona,2011</v>
          </cell>
          <cell r="B23">
            <v>60</v>
          </cell>
          <cell r="C23">
            <v>60</v>
          </cell>
          <cell r="D23">
            <v>60</v>
          </cell>
          <cell r="E23">
            <v>60</v>
          </cell>
          <cell r="F23">
            <v>60</v>
          </cell>
          <cell r="G23">
            <v>65</v>
          </cell>
          <cell r="H23">
            <v>60</v>
          </cell>
          <cell r="I23">
            <v>60</v>
          </cell>
          <cell r="J23">
            <v>95</v>
          </cell>
          <cell r="K23">
            <v>198</v>
          </cell>
          <cell r="L23">
            <v>269</v>
          </cell>
          <cell r="M23">
            <v>60</v>
          </cell>
        </row>
        <row r="24">
          <cell r="A24" t="str">
            <v>Arizona,2012</v>
          </cell>
          <cell r="B24">
            <v>60</v>
          </cell>
          <cell r="C24">
            <v>60</v>
          </cell>
          <cell r="D24">
            <v>60</v>
          </cell>
          <cell r="E24">
            <v>60</v>
          </cell>
          <cell r="F24">
            <v>60</v>
          </cell>
          <cell r="G24">
            <v>60</v>
          </cell>
          <cell r="H24">
            <v>60</v>
          </cell>
          <cell r="I24">
            <v>66</v>
          </cell>
          <cell r="J24">
            <v>80</v>
          </cell>
          <cell r="K24">
            <v>204</v>
          </cell>
          <cell r="L24">
            <v>273</v>
          </cell>
          <cell r="M24">
            <v>60</v>
          </cell>
        </row>
        <row r="25">
          <cell r="A25" t="str">
            <v>Arizona,2013</v>
          </cell>
          <cell r="B25">
            <v>60</v>
          </cell>
          <cell r="C25">
            <v>60</v>
          </cell>
          <cell r="D25">
            <v>60</v>
          </cell>
          <cell r="E25">
            <v>60</v>
          </cell>
          <cell r="F25">
            <v>60</v>
          </cell>
          <cell r="G25">
            <v>60</v>
          </cell>
          <cell r="H25">
            <v>60</v>
          </cell>
          <cell r="I25">
            <v>65</v>
          </cell>
          <cell r="J25">
            <v>88</v>
          </cell>
          <cell r="K25">
            <v>197</v>
          </cell>
          <cell r="L25">
            <v>348</v>
          </cell>
          <cell r="M25">
            <v>60</v>
          </cell>
        </row>
        <row r="26">
          <cell r="A26" t="str">
            <v>Arizona,2014</v>
          </cell>
          <cell r="B26">
            <v>60</v>
          </cell>
          <cell r="C26">
            <v>60</v>
          </cell>
          <cell r="D26">
            <v>60</v>
          </cell>
          <cell r="E26">
            <v>60</v>
          </cell>
          <cell r="F26">
            <v>65</v>
          </cell>
          <cell r="G26">
            <v>70</v>
          </cell>
          <cell r="H26">
            <v>60</v>
          </cell>
          <cell r="I26">
            <v>83</v>
          </cell>
          <cell r="J26">
            <v>134</v>
          </cell>
          <cell r="K26">
            <v>184</v>
          </cell>
          <cell r="L26">
            <v>270</v>
          </cell>
          <cell r="M26">
            <v>60</v>
          </cell>
        </row>
        <row r="27">
          <cell r="A27" t="str">
            <v>Arizona,2015</v>
          </cell>
          <cell r="B27">
            <v>60</v>
          </cell>
          <cell r="C27">
            <v>60</v>
          </cell>
          <cell r="D27">
            <v>60</v>
          </cell>
          <cell r="E27">
            <v>60</v>
          </cell>
          <cell r="F27">
            <v>60</v>
          </cell>
          <cell r="G27">
            <v>60</v>
          </cell>
          <cell r="H27">
            <v>60</v>
          </cell>
          <cell r="I27">
            <v>67</v>
          </cell>
          <cell r="J27">
            <v>107</v>
          </cell>
          <cell r="K27">
            <v>208</v>
          </cell>
          <cell r="L27">
            <v>321</v>
          </cell>
          <cell r="M27">
            <v>60</v>
          </cell>
        </row>
        <row r="28">
          <cell r="A28" t="str">
            <v>Arizona,2016</v>
          </cell>
          <cell r="B28">
            <v>60</v>
          </cell>
          <cell r="C28">
            <v>60</v>
          </cell>
          <cell r="D28">
            <v>60</v>
          </cell>
          <cell r="E28">
            <v>60</v>
          </cell>
          <cell r="F28">
            <v>60</v>
          </cell>
          <cell r="G28">
            <v>73</v>
          </cell>
          <cell r="H28">
            <v>60</v>
          </cell>
          <cell r="I28">
            <v>115</v>
          </cell>
          <cell r="J28">
            <v>157</v>
          </cell>
          <cell r="K28">
            <v>213</v>
          </cell>
          <cell r="L28">
            <v>299</v>
          </cell>
          <cell r="M28">
            <v>60</v>
          </cell>
        </row>
        <row r="29">
          <cell r="A29" t="str">
            <v>Arizona,2017</v>
          </cell>
          <cell r="B29">
            <v>60</v>
          </cell>
          <cell r="C29">
            <v>60</v>
          </cell>
          <cell r="D29">
            <v>60</v>
          </cell>
          <cell r="E29">
            <v>60</v>
          </cell>
          <cell r="F29">
            <v>60</v>
          </cell>
          <cell r="G29">
            <v>60</v>
          </cell>
          <cell r="H29">
            <v>60</v>
          </cell>
          <cell r="I29">
            <v>80</v>
          </cell>
          <cell r="J29">
            <v>144</v>
          </cell>
          <cell r="K29">
            <v>213</v>
          </cell>
          <cell r="L29">
            <v>339</v>
          </cell>
          <cell r="M29">
            <v>60</v>
          </cell>
        </row>
        <row r="30">
          <cell r="A30" t="str">
            <v>Arkansas,2009</v>
          </cell>
          <cell r="B30">
            <v>60</v>
          </cell>
          <cell r="C30">
            <v>60</v>
          </cell>
          <cell r="D30">
            <v>60</v>
          </cell>
          <cell r="E30">
            <v>60</v>
          </cell>
          <cell r="F30">
            <v>60</v>
          </cell>
          <cell r="G30">
            <v>60</v>
          </cell>
          <cell r="H30">
            <v>60</v>
          </cell>
          <cell r="I30">
            <v>65</v>
          </cell>
          <cell r="J30">
            <v>67</v>
          </cell>
          <cell r="K30">
            <v>198</v>
          </cell>
          <cell r="L30">
            <v>288</v>
          </cell>
          <cell r="M30">
            <v>60</v>
          </cell>
        </row>
        <row r="31">
          <cell r="A31" t="str">
            <v>Arkansas,2010</v>
          </cell>
          <cell r="B31">
            <v>60</v>
          </cell>
          <cell r="C31">
            <v>60</v>
          </cell>
          <cell r="D31">
            <v>60</v>
          </cell>
          <cell r="E31">
            <v>60</v>
          </cell>
          <cell r="F31">
            <v>60</v>
          </cell>
          <cell r="G31">
            <v>60</v>
          </cell>
          <cell r="H31">
            <v>60</v>
          </cell>
          <cell r="I31">
            <v>60</v>
          </cell>
          <cell r="J31">
            <v>76</v>
          </cell>
          <cell r="K31">
            <v>183</v>
          </cell>
          <cell r="L31">
            <v>263</v>
          </cell>
          <cell r="M31">
            <v>60</v>
          </cell>
        </row>
        <row r="32">
          <cell r="A32" t="str">
            <v>Arkansas,2011</v>
          </cell>
          <cell r="B32">
            <v>60</v>
          </cell>
          <cell r="C32">
            <v>60</v>
          </cell>
          <cell r="D32">
            <v>60</v>
          </cell>
          <cell r="E32">
            <v>60</v>
          </cell>
          <cell r="F32">
            <v>60</v>
          </cell>
          <cell r="G32">
            <v>60</v>
          </cell>
          <cell r="H32">
            <v>60</v>
          </cell>
          <cell r="I32">
            <v>66</v>
          </cell>
          <cell r="J32">
            <v>78</v>
          </cell>
          <cell r="K32">
            <v>192</v>
          </cell>
          <cell r="L32">
            <v>343</v>
          </cell>
          <cell r="M32">
            <v>60</v>
          </cell>
        </row>
        <row r="33">
          <cell r="A33" t="str">
            <v>Arkansas,2012</v>
          </cell>
          <cell r="B33">
            <v>60</v>
          </cell>
          <cell r="C33">
            <v>60</v>
          </cell>
          <cell r="D33">
            <v>60</v>
          </cell>
          <cell r="E33">
            <v>60</v>
          </cell>
          <cell r="F33">
            <v>60</v>
          </cell>
          <cell r="G33">
            <v>60</v>
          </cell>
          <cell r="H33">
            <v>60</v>
          </cell>
          <cell r="I33">
            <v>65</v>
          </cell>
          <cell r="J33">
            <v>80</v>
          </cell>
          <cell r="K33">
            <v>163</v>
          </cell>
          <cell r="L33">
            <v>353</v>
          </cell>
          <cell r="M33">
            <v>60</v>
          </cell>
        </row>
        <row r="34">
          <cell r="A34" t="str">
            <v>Arkansas,2013</v>
          </cell>
          <cell r="B34">
            <v>60</v>
          </cell>
          <cell r="C34">
            <v>60</v>
          </cell>
          <cell r="D34">
            <v>60</v>
          </cell>
          <cell r="E34">
            <v>60</v>
          </cell>
          <cell r="F34">
            <v>60</v>
          </cell>
          <cell r="G34">
            <v>60</v>
          </cell>
          <cell r="H34">
            <v>60</v>
          </cell>
          <cell r="I34">
            <v>60</v>
          </cell>
          <cell r="J34">
            <v>130</v>
          </cell>
          <cell r="K34">
            <v>189</v>
          </cell>
          <cell r="L34">
            <v>335</v>
          </cell>
          <cell r="M34">
            <v>60</v>
          </cell>
        </row>
        <row r="35">
          <cell r="A35" t="str">
            <v>Arkansas,2014</v>
          </cell>
          <cell r="B35">
            <v>60</v>
          </cell>
          <cell r="C35">
            <v>60</v>
          </cell>
          <cell r="D35">
            <v>60</v>
          </cell>
          <cell r="E35">
            <v>60</v>
          </cell>
          <cell r="F35">
            <v>60</v>
          </cell>
          <cell r="G35">
            <v>65</v>
          </cell>
          <cell r="H35">
            <v>60</v>
          </cell>
          <cell r="I35">
            <v>83</v>
          </cell>
          <cell r="J35">
            <v>95</v>
          </cell>
          <cell r="K35">
            <v>180</v>
          </cell>
          <cell r="L35">
            <v>260</v>
          </cell>
          <cell r="M35">
            <v>60</v>
          </cell>
        </row>
        <row r="36">
          <cell r="A36" t="str">
            <v>Arkansas,2015</v>
          </cell>
          <cell r="B36">
            <v>60</v>
          </cell>
          <cell r="C36">
            <v>60</v>
          </cell>
          <cell r="D36">
            <v>60</v>
          </cell>
          <cell r="E36">
            <v>60</v>
          </cell>
          <cell r="F36">
            <v>60</v>
          </cell>
          <cell r="G36">
            <v>60</v>
          </cell>
          <cell r="H36">
            <v>60</v>
          </cell>
          <cell r="I36">
            <v>60</v>
          </cell>
          <cell r="J36">
            <v>105</v>
          </cell>
          <cell r="K36">
            <v>183</v>
          </cell>
          <cell r="L36">
            <v>268</v>
          </cell>
          <cell r="M36">
            <v>60</v>
          </cell>
        </row>
        <row r="37">
          <cell r="A37" t="str">
            <v>Arkansas,2016</v>
          </cell>
          <cell r="B37">
            <v>60</v>
          </cell>
          <cell r="C37">
            <v>60</v>
          </cell>
          <cell r="D37">
            <v>60</v>
          </cell>
          <cell r="E37">
            <v>60</v>
          </cell>
          <cell r="F37">
            <v>60</v>
          </cell>
          <cell r="G37">
            <v>60</v>
          </cell>
          <cell r="H37">
            <v>60</v>
          </cell>
          <cell r="I37">
            <v>60</v>
          </cell>
          <cell r="J37">
            <v>113</v>
          </cell>
          <cell r="K37">
            <v>169</v>
          </cell>
          <cell r="L37">
            <v>239</v>
          </cell>
          <cell r="M37">
            <v>60</v>
          </cell>
        </row>
        <row r="38">
          <cell r="A38" t="str">
            <v>Arkansas,2017</v>
          </cell>
          <cell r="B38">
            <v>60</v>
          </cell>
          <cell r="C38">
            <v>60</v>
          </cell>
          <cell r="D38">
            <v>60</v>
          </cell>
          <cell r="E38">
            <v>60</v>
          </cell>
          <cell r="F38">
            <v>60</v>
          </cell>
          <cell r="G38">
            <v>60</v>
          </cell>
          <cell r="H38">
            <v>60</v>
          </cell>
          <cell r="I38">
            <v>66</v>
          </cell>
          <cell r="J38">
            <v>119</v>
          </cell>
          <cell r="K38">
            <v>220</v>
          </cell>
          <cell r="L38">
            <v>240</v>
          </cell>
          <cell r="M38">
            <v>60</v>
          </cell>
        </row>
        <row r="39">
          <cell r="A39" t="str">
            <v>California,2009</v>
          </cell>
          <cell r="B39">
            <v>60</v>
          </cell>
          <cell r="C39">
            <v>60</v>
          </cell>
          <cell r="D39">
            <v>66</v>
          </cell>
          <cell r="E39">
            <v>123</v>
          </cell>
          <cell r="F39">
            <v>183</v>
          </cell>
          <cell r="G39">
            <v>346</v>
          </cell>
          <cell r="H39">
            <v>65</v>
          </cell>
          <cell r="I39">
            <v>436</v>
          </cell>
          <cell r="J39">
            <v>708</v>
          </cell>
          <cell r="K39">
            <v>1633</v>
          </cell>
          <cell r="L39">
            <v>2856</v>
          </cell>
          <cell r="M39">
            <v>60</v>
          </cell>
        </row>
        <row r="40">
          <cell r="A40" t="str">
            <v>California,2010</v>
          </cell>
          <cell r="B40">
            <v>60</v>
          </cell>
          <cell r="C40">
            <v>60</v>
          </cell>
          <cell r="D40">
            <v>60</v>
          </cell>
          <cell r="E40">
            <v>60</v>
          </cell>
          <cell r="F40">
            <v>77</v>
          </cell>
          <cell r="G40">
            <v>145</v>
          </cell>
          <cell r="H40">
            <v>60</v>
          </cell>
          <cell r="I40">
            <v>351</v>
          </cell>
          <cell r="J40">
            <v>695</v>
          </cell>
          <cell r="K40">
            <v>1579</v>
          </cell>
          <cell r="L40">
            <v>2955</v>
          </cell>
          <cell r="M40">
            <v>60</v>
          </cell>
        </row>
        <row r="41">
          <cell r="A41" t="str">
            <v>California,2011</v>
          </cell>
          <cell r="B41">
            <v>60</v>
          </cell>
          <cell r="C41">
            <v>60</v>
          </cell>
          <cell r="D41">
            <v>60</v>
          </cell>
          <cell r="E41">
            <v>68</v>
          </cell>
          <cell r="F41">
            <v>85</v>
          </cell>
          <cell r="G41">
            <v>216</v>
          </cell>
          <cell r="H41">
            <v>60</v>
          </cell>
          <cell r="I41">
            <v>444</v>
          </cell>
          <cell r="J41">
            <v>671</v>
          </cell>
          <cell r="K41">
            <v>1617</v>
          </cell>
          <cell r="L41">
            <v>3050</v>
          </cell>
          <cell r="M41">
            <v>60</v>
          </cell>
        </row>
        <row r="42">
          <cell r="A42" t="str">
            <v>California,2012</v>
          </cell>
          <cell r="B42">
            <v>60</v>
          </cell>
          <cell r="C42">
            <v>60</v>
          </cell>
          <cell r="D42">
            <v>60</v>
          </cell>
          <cell r="E42">
            <v>60</v>
          </cell>
          <cell r="F42">
            <v>60</v>
          </cell>
          <cell r="G42">
            <v>166</v>
          </cell>
          <cell r="H42">
            <v>60</v>
          </cell>
          <cell r="I42">
            <v>412</v>
          </cell>
          <cell r="J42">
            <v>738</v>
          </cell>
          <cell r="K42">
            <v>1443</v>
          </cell>
          <cell r="L42">
            <v>2938</v>
          </cell>
          <cell r="M42">
            <v>60</v>
          </cell>
        </row>
        <row r="43">
          <cell r="A43" t="str">
            <v>California,2013</v>
          </cell>
          <cell r="B43">
            <v>60</v>
          </cell>
          <cell r="C43">
            <v>60</v>
          </cell>
          <cell r="D43">
            <v>60</v>
          </cell>
          <cell r="E43">
            <v>66</v>
          </cell>
          <cell r="F43">
            <v>72</v>
          </cell>
          <cell r="G43">
            <v>179</v>
          </cell>
          <cell r="H43">
            <v>60</v>
          </cell>
          <cell r="I43">
            <v>501</v>
          </cell>
          <cell r="J43">
            <v>828</v>
          </cell>
          <cell r="K43">
            <v>1602</v>
          </cell>
          <cell r="L43">
            <v>3264</v>
          </cell>
          <cell r="M43">
            <v>60</v>
          </cell>
        </row>
        <row r="44">
          <cell r="A44" t="str">
            <v>California,2014</v>
          </cell>
          <cell r="B44">
            <v>60</v>
          </cell>
          <cell r="C44">
            <v>60</v>
          </cell>
          <cell r="D44">
            <v>60</v>
          </cell>
          <cell r="E44">
            <v>82</v>
          </cell>
          <cell r="F44">
            <v>134</v>
          </cell>
          <cell r="G44">
            <v>258</v>
          </cell>
          <cell r="H44">
            <v>60</v>
          </cell>
          <cell r="I44">
            <v>589</v>
          </cell>
          <cell r="J44">
            <v>800</v>
          </cell>
          <cell r="K44">
            <v>1450</v>
          </cell>
          <cell r="L44">
            <v>2638</v>
          </cell>
          <cell r="M44">
            <v>60</v>
          </cell>
        </row>
        <row r="45">
          <cell r="A45" t="str">
            <v>California,2015</v>
          </cell>
          <cell r="B45">
            <v>60</v>
          </cell>
          <cell r="C45">
            <v>60</v>
          </cell>
          <cell r="D45">
            <v>60</v>
          </cell>
          <cell r="E45">
            <v>60</v>
          </cell>
          <cell r="F45">
            <v>69</v>
          </cell>
          <cell r="G45">
            <v>170</v>
          </cell>
          <cell r="H45">
            <v>60</v>
          </cell>
          <cell r="I45">
            <v>441</v>
          </cell>
          <cell r="J45">
            <v>869</v>
          </cell>
          <cell r="K45">
            <v>1537</v>
          </cell>
          <cell r="L45">
            <v>3017</v>
          </cell>
          <cell r="M45">
            <v>60</v>
          </cell>
        </row>
        <row r="46">
          <cell r="A46" t="str">
            <v>California,2016</v>
          </cell>
          <cell r="B46">
            <v>60</v>
          </cell>
          <cell r="C46">
            <v>60</v>
          </cell>
          <cell r="D46">
            <v>60</v>
          </cell>
          <cell r="E46">
            <v>60</v>
          </cell>
          <cell r="F46">
            <v>89</v>
          </cell>
          <cell r="G46">
            <v>188</v>
          </cell>
          <cell r="H46">
            <v>60</v>
          </cell>
          <cell r="I46">
            <v>511</v>
          </cell>
          <cell r="J46">
            <v>921</v>
          </cell>
          <cell r="K46">
            <v>1439</v>
          </cell>
          <cell r="L46">
            <v>2725</v>
          </cell>
          <cell r="M46">
            <v>60</v>
          </cell>
        </row>
        <row r="47">
          <cell r="A47" t="str">
            <v>California,2017</v>
          </cell>
          <cell r="B47">
            <v>60</v>
          </cell>
          <cell r="C47">
            <v>60</v>
          </cell>
          <cell r="D47">
            <v>60</v>
          </cell>
          <cell r="E47">
            <v>60</v>
          </cell>
          <cell r="F47">
            <v>76</v>
          </cell>
          <cell r="G47">
            <v>168</v>
          </cell>
          <cell r="H47">
            <v>60</v>
          </cell>
          <cell r="I47">
            <v>503</v>
          </cell>
          <cell r="J47">
            <v>930</v>
          </cell>
          <cell r="K47">
            <v>1595</v>
          </cell>
          <cell r="L47">
            <v>2985</v>
          </cell>
          <cell r="M47">
            <v>60</v>
          </cell>
        </row>
        <row r="48">
          <cell r="A48" t="str">
            <v>Colorado,2009</v>
          </cell>
          <cell r="B48">
            <v>60</v>
          </cell>
          <cell r="C48">
            <v>60</v>
          </cell>
          <cell r="D48">
            <v>60</v>
          </cell>
          <cell r="E48">
            <v>60</v>
          </cell>
          <cell r="F48">
            <v>60</v>
          </cell>
          <cell r="G48">
            <v>66</v>
          </cell>
          <cell r="H48">
            <v>60</v>
          </cell>
          <cell r="I48">
            <v>78</v>
          </cell>
          <cell r="J48">
            <v>65</v>
          </cell>
          <cell r="K48">
            <v>150</v>
          </cell>
          <cell r="L48">
            <v>266</v>
          </cell>
          <cell r="M48">
            <v>60</v>
          </cell>
        </row>
        <row r="49">
          <cell r="A49" t="str">
            <v>Colorado,2010</v>
          </cell>
          <cell r="B49">
            <v>60</v>
          </cell>
          <cell r="C49">
            <v>60</v>
          </cell>
          <cell r="D49">
            <v>60</v>
          </cell>
          <cell r="E49">
            <v>60</v>
          </cell>
          <cell r="F49">
            <v>60</v>
          </cell>
          <cell r="G49">
            <v>60</v>
          </cell>
          <cell r="H49">
            <v>60</v>
          </cell>
          <cell r="I49">
            <v>60</v>
          </cell>
          <cell r="J49">
            <v>60</v>
          </cell>
          <cell r="K49">
            <v>135</v>
          </cell>
          <cell r="L49">
            <v>260</v>
          </cell>
          <cell r="M49">
            <v>60</v>
          </cell>
        </row>
        <row r="50">
          <cell r="A50" t="str">
            <v>Colorado,2011</v>
          </cell>
          <cell r="B50">
            <v>60</v>
          </cell>
          <cell r="C50">
            <v>60</v>
          </cell>
          <cell r="D50">
            <v>60</v>
          </cell>
          <cell r="E50">
            <v>60</v>
          </cell>
          <cell r="F50">
            <v>60</v>
          </cell>
          <cell r="G50">
            <v>60</v>
          </cell>
          <cell r="H50">
            <v>60</v>
          </cell>
          <cell r="I50">
            <v>60</v>
          </cell>
          <cell r="J50">
            <v>70</v>
          </cell>
          <cell r="K50">
            <v>136</v>
          </cell>
          <cell r="L50">
            <v>272</v>
          </cell>
          <cell r="M50">
            <v>60</v>
          </cell>
        </row>
        <row r="51">
          <cell r="A51" t="str">
            <v>Colorado,2012</v>
          </cell>
          <cell r="B51">
            <v>60</v>
          </cell>
          <cell r="C51">
            <v>60</v>
          </cell>
          <cell r="D51">
            <v>60</v>
          </cell>
          <cell r="E51">
            <v>60</v>
          </cell>
          <cell r="F51">
            <v>60</v>
          </cell>
          <cell r="G51">
            <v>60</v>
          </cell>
          <cell r="H51">
            <v>60</v>
          </cell>
          <cell r="I51">
            <v>60</v>
          </cell>
          <cell r="J51">
            <v>65</v>
          </cell>
          <cell r="K51">
            <v>131</v>
          </cell>
          <cell r="L51">
            <v>254</v>
          </cell>
          <cell r="M51">
            <v>60</v>
          </cell>
        </row>
        <row r="52">
          <cell r="A52" t="str">
            <v>Colorado,2013</v>
          </cell>
          <cell r="B52">
            <v>60</v>
          </cell>
          <cell r="C52">
            <v>60</v>
          </cell>
          <cell r="D52">
            <v>60</v>
          </cell>
          <cell r="E52">
            <v>60</v>
          </cell>
          <cell r="F52">
            <v>60</v>
          </cell>
          <cell r="G52">
            <v>60</v>
          </cell>
          <cell r="H52">
            <v>60</v>
          </cell>
          <cell r="I52">
            <v>72</v>
          </cell>
          <cell r="J52">
            <v>66</v>
          </cell>
          <cell r="K52">
            <v>114</v>
          </cell>
          <cell r="L52">
            <v>280</v>
          </cell>
          <cell r="M52">
            <v>60</v>
          </cell>
        </row>
        <row r="53">
          <cell r="A53" t="str">
            <v>Colorado,2014</v>
          </cell>
          <cell r="B53">
            <v>60</v>
          </cell>
          <cell r="C53">
            <v>60</v>
          </cell>
          <cell r="D53">
            <v>60</v>
          </cell>
          <cell r="E53">
            <v>60</v>
          </cell>
          <cell r="F53">
            <v>60</v>
          </cell>
          <cell r="G53">
            <v>60</v>
          </cell>
          <cell r="H53">
            <v>60</v>
          </cell>
          <cell r="I53">
            <v>83</v>
          </cell>
          <cell r="J53">
            <v>83</v>
          </cell>
          <cell r="K53">
            <v>133</v>
          </cell>
          <cell r="L53">
            <v>286</v>
          </cell>
          <cell r="M53">
            <v>60</v>
          </cell>
        </row>
        <row r="54">
          <cell r="A54" t="str">
            <v>Colorado,2015</v>
          </cell>
          <cell r="B54">
            <v>60</v>
          </cell>
          <cell r="C54">
            <v>60</v>
          </cell>
          <cell r="D54">
            <v>60</v>
          </cell>
          <cell r="E54">
            <v>60</v>
          </cell>
          <cell r="F54">
            <v>60</v>
          </cell>
          <cell r="G54">
            <v>60</v>
          </cell>
          <cell r="H54">
            <v>60</v>
          </cell>
          <cell r="I54">
            <v>60</v>
          </cell>
          <cell r="J54">
            <v>71</v>
          </cell>
          <cell r="K54">
            <v>147</v>
          </cell>
          <cell r="L54">
            <v>307</v>
          </cell>
          <cell r="M54">
            <v>60</v>
          </cell>
        </row>
        <row r="55">
          <cell r="A55" t="str">
            <v>Colorado,2016</v>
          </cell>
          <cell r="B55">
            <v>60</v>
          </cell>
          <cell r="C55">
            <v>60</v>
          </cell>
          <cell r="D55">
            <v>60</v>
          </cell>
          <cell r="E55">
            <v>60</v>
          </cell>
          <cell r="F55">
            <v>60</v>
          </cell>
          <cell r="G55">
            <v>60</v>
          </cell>
          <cell r="H55">
            <v>60</v>
          </cell>
          <cell r="I55">
            <v>67</v>
          </cell>
          <cell r="J55">
            <v>75</v>
          </cell>
          <cell r="K55">
            <v>104</v>
          </cell>
          <cell r="L55">
            <v>230</v>
          </cell>
          <cell r="M55">
            <v>60</v>
          </cell>
        </row>
        <row r="56">
          <cell r="A56" t="str">
            <v>Colorado,2017</v>
          </cell>
          <cell r="B56">
            <v>60</v>
          </cell>
          <cell r="C56">
            <v>60</v>
          </cell>
          <cell r="D56">
            <v>60</v>
          </cell>
          <cell r="E56">
            <v>60</v>
          </cell>
          <cell r="F56">
            <v>60</v>
          </cell>
          <cell r="G56">
            <v>60</v>
          </cell>
          <cell r="H56">
            <v>60</v>
          </cell>
          <cell r="I56">
            <v>82</v>
          </cell>
          <cell r="J56">
            <v>83</v>
          </cell>
          <cell r="K56">
            <v>105</v>
          </cell>
          <cell r="L56">
            <v>246</v>
          </cell>
          <cell r="M56">
            <v>60</v>
          </cell>
        </row>
        <row r="57">
          <cell r="A57" t="str">
            <v>Connecticut,2009</v>
          </cell>
          <cell r="B57">
            <v>60</v>
          </cell>
          <cell r="C57">
            <v>60</v>
          </cell>
          <cell r="D57">
            <v>60</v>
          </cell>
          <cell r="E57">
            <v>60</v>
          </cell>
          <cell r="F57">
            <v>60</v>
          </cell>
          <cell r="G57">
            <v>60</v>
          </cell>
          <cell r="H57">
            <v>60</v>
          </cell>
          <cell r="I57">
            <v>60</v>
          </cell>
          <cell r="J57">
            <v>67</v>
          </cell>
          <cell r="K57">
            <v>175</v>
          </cell>
          <cell r="L57">
            <v>364</v>
          </cell>
          <cell r="M57">
            <v>60</v>
          </cell>
        </row>
        <row r="58">
          <cell r="A58" t="str">
            <v>Connecticut,2010</v>
          </cell>
          <cell r="B58">
            <v>60</v>
          </cell>
          <cell r="C58">
            <v>60</v>
          </cell>
          <cell r="D58">
            <v>60</v>
          </cell>
          <cell r="E58">
            <v>60</v>
          </cell>
          <cell r="F58">
            <v>60</v>
          </cell>
          <cell r="G58">
            <v>60</v>
          </cell>
          <cell r="H58">
            <v>60</v>
          </cell>
          <cell r="I58">
            <v>60</v>
          </cell>
          <cell r="J58">
            <v>70</v>
          </cell>
          <cell r="K58">
            <v>120</v>
          </cell>
          <cell r="L58">
            <v>339</v>
          </cell>
          <cell r="M58">
            <v>60</v>
          </cell>
        </row>
        <row r="59">
          <cell r="A59" t="str">
            <v>Connecticut,2011</v>
          </cell>
          <cell r="B59">
            <v>60</v>
          </cell>
          <cell r="C59">
            <v>60</v>
          </cell>
          <cell r="D59">
            <v>60</v>
          </cell>
          <cell r="E59">
            <v>60</v>
          </cell>
          <cell r="F59">
            <v>60</v>
          </cell>
          <cell r="G59">
            <v>60</v>
          </cell>
          <cell r="H59">
            <v>60</v>
          </cell>
          <cell r="I59">
            <v>60</v>
          </cell>
          <cell r="J59">
            <v>60</v>
          </cell>
          <cell r="K59">
            <v>139</v>
          </cell>
          <cell r="L59">
            <v>415</v>
          </cell>
          <cell r="M59">
            <v>60</v>
          </cell>
        </row>
        <row r="60">
          <cell r="A60" t="str">
            <v>Connecticut,2012</v>
          </cell>
          <cell r="B60">
            <v>60</v>
          </cell>
          <cell r="C60">
            <v>60</v>
          </cell>
          <cell r="D60">
            <v>60</v>
          </cell>
          <cell r="E60">
            <v>60</v>
          </cell>
          <cell r="F60">
            <v>60</v>
          </cell>
          <cell r="G60">
            <v>60</v>
          </cell>
          <cell r="H60">
            <v>60</v>
          </cell>
          <cell r="I60">
            <v>60</v>
          </cell>
          <cell r="J60">
            <v>60</v>
          </cell>
          <cell r="K60">
            <v>133</v>
          </cell>
          <cell r="L60">
            <v>317</v>
          </cell>
          <cell r="M60">
            <v>60</v>
          </cell>
        </row>
        <row r="61">
          <cell r="A61" t="str">
            <v>Connecticut,2013</v>
          </cell>
          <cell r="B61">
            <v>60</v>
          </cell>
          <cell r="C61">
            <v>60</v>
          </cell>
          <cell r="D61">
            <v>60</v>
          </cell>
          <cell r="E61">
            <v>60</v>
          </cell>
          <cell r="F61">
            <v>60</v>
          </cell>
          <cell r="G61">
            <v>60</v>
          </cell>
          <cell r="H61">
            <v>60</v>
          </cell>
          <cell r="I61">
            <v>60</v>
          </cell>
          <cell r="J61">
            <v>66</v>
          </cell>
          <cell r="K61">
            <v>109</v>
          </cell>
          <cell r="L61">
            <v>377</v>
          </cell>
          <cell r="M61">
            <v>60</v>
          </cell>
        </row>
        <row r="62">
          <cell r="A62" t="str">
            <v>Connecticut,2014</v>
          </cell>
          <cell r="B62">
            <v>60</v>
          </cell>
          <cell r="C62">
            <v>60</v>
          </cell>
          <cell r="D62">
            <v>60</v>
          </cell>
          <cell r="E62">
            <v>60</v>
          </cell>
          <cell r="F62">
            <v>60</v>
          </cell>
          <cell r="G62">
            <v>60</v>
          </cell>
          <cell r="H62">
            <v>60</v>
          </cell>
          <cell r="I62">
            <v>60</v>
          </cell>
          <cell r="J62">
            <v>75</v>
          </cell>
          <cell r="K62">
            <v>128</v>
          </cell>
          <cell r="L62">
            <v>364</v>
          </cell>
          <cell r="M62">
            <v>60</v>
          </cell>
        </row>
        <row r="63">
          <cell r="A63" t="str">
            <v>Connecticut,2015</v>
          </cell>
          <cell r="B63">
            <v>60</v>
          </cell>
          <cell r="C63">
            <v>60</v>
          </cell>
          <cell r="D63">
            <v>60</v>
          </cell>
          <cell r="E63">
            <v>60</v>
          </cell>
          <cell r="F63">
            <v>60</v>
          </cell>
          <cell r="G63">
            <v>60</v>
          </cell>
          <cell r="H63">
            <v>60</v>
          </cell>
          <cell r="I63">
            <v>60</v>
          </cell>
          <cell r="J63">
            <v>69</v>
          </cell>
          <cell r="K63">
            <v>152</v>
          </cell>
          <cell r="L63">
            <v>397</v>
          </cell>
          <cell r="M63">
            <v>60</v>
          </cell>
        </row>
        <row r="64">
          <cell r="A64" t="str">
            <v>Connecticut,2016</v>
          </cell>
          <cell r="B64">
            <v>60</v>
          </cell>
          <cell r="C64">
            <v>60</v>
          </cell>
          <cell r="D64">
            <v>60</v>
          </cell>
          <cell r="E64">
            <v>60</v>
          </cell>
          <cell r="F64">
            <v>60</v>
          </cell>
          <cell r="G64">
            <v>60</v>
          </cell>
          <cell r="H64">
            <v>60</v>
          </cell>
          <cell r="I64">
            <v>60</v>
          </cell>
          <cell r="J64">
            <v>60</v>
          </cell>
          <cell r="K64">
            <v>117</v>
          </cell>
          <cell r="L64">
            <v>307</v>
          </cell>
          <cell r="M64">
            <v>60</v>
          </cell>
        </row>
        <row r="65">
          <cell r="A65" t="str">
            <v>Connecticut,2017</v>
          </cell>
          <cell r="B65">
            <v>60</v>
          </cell>
          <cell r="C65">
            <v>60</v>
          </cell>
          <cell r="D65">
            <v>60</v>
          </cell>
          <cell r="E65">
            <v>60</v>
          </cell>
          <cell r="F65">
            <v>60</v>
          </cell>
          <cell r="G65">
            <v>60</v>
          </cell>
          <cell r="H65">
            <v>60</v>
          </cell>
          <cell r="I65">
            <v>65</v>
          </cell>
          <cell r="J65">
            <v>78</v>
          </cell>
          <cell r="K65">
            <v>125</v>
          </cell>
          <cell r="L65">
            <v>389</v>
          </cell>
          <cell r="M65">
            <v>60</v>
          </cell>
        </row>
        <row r="66">
          <cell r="A66" t="str">
            <v>Delaware,2009</v>
          </cell>
          <cell r="B66">
            <v>60</v>
          </cell>
          <cell r="C66">
            <v>60</v>
          </cell>
          <cell r="D66">
            <v>60</v>
          </cell>
          <cell r="E66">
            <v>60</v>
          </cell>
          <cell r="F66">
            <v>60</v>
          </cell>
          <cell r="G66">
            <v>60</v>
          </cell>
          <cell r="H66">
            <v>60</v>
          </cell>
          <cell r="I66">
            <v>60</v>
          </cell>
          <cell r="J66">
            <v>60</v>
          </cell>
          <cell r="K66">
            <v>60</v>
          </cell>
          <cell r="L66">
            <v>60</v>
          </cell>
          <cell r="M66">
            <v>60</v>
          </cell>
        </row>
        <row r="67">
          <cell r="A67" t="str">
            <v>Delaware,2010</v>
          </cell>
          <cell r="B67">
            <v>60</v>
          </cell>
          <cell r="C67">
            <v>60</v>
          </cell>
          <cell r="D67">
            <v>60</v>
          </cell>
          <cell r="E67">
            <v>60</v>
          </cell>
          <cell r="F67">
            <v>60</v>
          </cell>
          <cell r="G67">
            <v>60</v>
          </cell>
          <cell r="H67">
            <v>60</v>
          </cell>
          <cell r="I67">
            <v>60</v>
          </cell>
          <cell r="J67">
            <v>60</v>
          </cell>
          <cell r="K67">
            <v>60</v>
          </cell>
          <cell r="L67">
            <v>65</v>
          </cell>
          <cell r="M67">
            <v>60</v>
          </cell>
        </row>
        <row r="68">
          <cell r="A68" t="str">
            <v>Delaware,2011</v>
          </cell>
          <cell r="B68">
            <v>60</v>
          </cell>
          <cell r="C68">
            <v>60</v>
          </cell>
          <cell r="D68">
            <v>60</v>
          </cell>
          <cell r="E68">
            <v>60</v>
          </cell>
          <cell r="F68">
            <v>60</v>
          </cell>
          <cell r="G68">
            <v>60</v>
          </cell>
          <cell r="H68">
            <v>60</v>
          </cell>
          <cell r="I68">
            <v>60</v>
          </cell>
          <cell r="J68">
            <v>60</v>
          </cell>
          <cell r="K68">
            <v>60</v>
          </cell>
          <cell r="L68">
            <v>60</v>
          </cell>
          <cell r="M68">
            <v>60</v>
          </cell>
        </row>
        <row r="69">
          <cell r="A69" t="str">
            <v>Delaware,2012</v>
          </cell>
          <cell r="B69">
            <v>60</v>
          </cell>
          <cell r="C69">
            <v>60</v>
          </cell>
          <cell r="D69">
            <v>60</v>
          </cell>
          <cell r="E69">
            <v>60</v>
          </cell>
          <cell r="F69">
            <v>60</v>
          </cell>
          <cell r="G69">
            <v>60</v>
          </cell>
          <cell r="H69">
            <v>60</v>
          </cell>
          <cell r="I69">
            <v>60</v>
          </cell>
          <cell r="J69">
            <v>60</v>
          </cell>
          <cell r="K69">
            <v>60</v>
          </cell>
          <cell r="L69">
            <v>71</v>
          </cell>
          <cell r="M69">
            <v>60</v>
          </cell>
        </row>
        <row r="70">
          <cell r="A70" t="str">
            <v>Delaware,2013</v>
          </cell>
          <cell r="B70">
            <v>60</v>
          </cell>
          <cell r="C70">
            <v>60</v>
          </cell>
          <cell r="D70">
            <v>60</v>
          </cell>
          <cell r="E70">
            <v>60</v>
          </cell>
          <cell r="F70">
            <v>60</v>
          </cell>
          <cell r="G70">
            <v>60</v>
          </cell>
          <cell r="H70">
            <v>60</v>
          </cell>
          <cell r="I70">
            <v>60</v>
          </cell>
          <cell r="J70">
            <v>60</v>
          </cell>
          <cell r="K70">
            <v>60</v>
          </cell>
          <cell r="L70">
            <v>65</v>
          </cell>
          <cell r="M70">
            <v>60</v>
          </cell>
        </row>
        <row r="71">
          <cell r="A71" t="str">
            <v>Delaware,2014</v>
          </cell>
          <cell r="B71">
            <v>60</v>
          </cell>
          <cell r="C71">
            <v>60</v>
          </cell>
          <cell r="D71">
            <v>60</v>
          </cell>
          <cell r="E71">
            <v>60</v>
          </cell>
          <cell r="F71">
            <v>60</v>
          </cell>
          <cell r="G71">
            <v>60</v>
          </cell>
          <cell r="H71">
            <v>60</v>
          </cell>
          <cell r="I71">
            <v>60</v>
          </cell>
          <cell r="J71">
            <v>60</v>
          </cell>
          <cell r="K71">
            <v>66</v>
          </cell>
          <cell r="L71">
            <v>70</v>
          </cell>
          <cell r="M71">
            <v>60</v>
          </cell>
        </row>
        <row r="72">
          <cell r="A72" t="str">
            <v>Delaware,2015</v>
          </cell>
          <cell r="B72">
            <v>60</v>
          </cell>
          <cell r="C72">
            <v>60</v>
          </cell>
          <cell r="D72">
            <v>60</v>
          </cell>
          <cell r="E72">
            <v>60</v>
          </cell>
          <cell r="F72">
            <v>60</v>
          </cell>
          <cell r="G72">
            <v>60</v>
          </cell>
          <cell r="H72">
            <v>60</v>
          </cell>
          <cell r="I72">
            <v>60</v>
          </cell>
          <cell r="J72">
            <v>65</v>
          </cell>
          <cell r="K72">
            <v>60</v>
          </cell>
          <cell r="L72">
            <v>87</v>
          </cell>
          <cell r="M72">
            <v>60</v>
          </cell>
        </row>
        <row r="73">
          <cell r="A73" t="str">
            <v>Delaware,2016</v>
          </cell>
          <cell r="B73">
            <v>60</v>
          </cell>
          <cell r="C73">
            <v>60</v>
          </cell>
          <cell r="D73">
            <v>60</v>
          </cell>
          <cell r="E73">
            <v>60</v>
          </cell>
          <cell r="F73">
            <v>60</v>
          </cell>
          <cell r="G73">
            <v>60</v>
          </cell>
          <cell r="H73">
            <v>60</v>
          </cell>
          <cell r="I73">
            <v>60</v>
          </cell>
          <cell r="J73">
            <v>60</v>
          </cell>
          <cell r="K73">
            <v>60</v>
          </cell>
          <cell r="L73">
            <v>60</v>
          </cell>
          <cell r="M73">
            <v>60</v>
          </cell>
        </row>
        <row r="74">
          <cell r="A74" t="str">
            <v>Delaware,2017</v>
          </cell>
          <cell r="B74">
            <v>60</v>
          </cell>
          <cell r="C74">
            <v>60</v>
          </cell>
          <cell r="D74">
            <v>60</v>
          </cell>
          <cell r="E74">
            <v>60</v>
          </cell>
          <cell r="F74">
            <v>60</v>
          </cell>
          <cell r="G74">
            <v>60</v>
          </cell>
          <cell r="H74">
            <v>60</v>
          </cell>
          <cell r="I74">
            <v>60</v>
          </cell>
          <cell r="J74">
            <v>60</v>
          </cell>
          <cell r="K74">
            <v>65</v>
          </cell>
          <cell r="L74">
            <v>60</v>
          </cell>
          <cell r="M74">
            <v>60</v>
          </cell>
        </row>
        <row r="75">
          <cell r="A75" t="str">
            <v>District of Columbia,2009</v>
          </cell>
          <cell r="B75">
            <v>60</v>
          </cell>
          <cell r="C75">
            <v>60</v>
          </cell>
          <cell r="D75">
            <v>60</v>
          </cell>
          <cell r="E75">
            <v>60</v>
          </cell>
          <cell r="F75">
            <v>60</v>
          </cell>
          <cell r="G75">
            <v>60</v>
          </cell>
          <cell r="H75">
            <v>60</v>
          </cell>
          <cell r="I75">
            <v>60</v>
          </cell>
          <cell r="J75">
            <v>60</v>
          </cell>
          <cell r="K75">
            <v>60</v>
          </cell>
          <cell r="L75">
            <v>60</v>
          </cell>
          <cell r="M75">
            <v>60</v>
          </cell>
        </row>
        <row r="76">
          <cell r="A76" t="str">
            <v>District of Columbia,2010</v>
          </cell>
          <cell r="B76">
            <v>60</v>
          </cell>
          <cell r="C76">
            <v>60</v>
          </cell>
          <cell r="D76">
            <v>60</v>
          </cell>
          <cell r="E76">
            <v>60</v>
          </cell>
          <cell r="F76">
            <v>60</v>
          </cell>
          <cell r="G76">
            <v>60</v>
          </cell>
          <cell r="H76">
            <v>60</v>
          </cell>
          <cell r="I76">
            <v>60</v>
          </cell>
          <cell r="J76">
            <v>60</v>
          </cell>
          <cell r="K76">
            <v>60</v>
          </cell>
          <cell r="L76">
            <v>60</v>
          </cell>
          <cell r="M76">
            <v>60</v>
          </cell>
        </row>
        <row r="77">
          <cell r="A77" t="str">
            <v>District of Columbia,2011</v>
          </cell>
          <cell r="B77">
            <v>60</v>
          </cell>
          <cell r="C77">
            <v>60</v>
          </cell>
          <cell r="D77">
            <v>60</v>
          </cell>
          <cell r="E77">
            <v>60</v>
          </cell>
          <cell r="F77">
            <v>60</v>
          </cell>
          <cell r="G77">
            <v>60</v>
          </cell>
          <cell r="H77">
            <v>60</v>
          </cell>
          <cell r="I77">
            <v>60</v>
          </cell>
          <cell r="J77">
            <v>60</v>
          </cell>
          <cell r="K77">
            <v>60</v>
          </cell>
          <cell r="L77">
            <v>60</v>
          </cell>
          <cell r="M77">
            <v>60</v>
          </cell>
        </row>
        <row r="78">
          <cell r="A78" t="str">
            <v>District of Columbia,2012</v>
          </cell>
          <cell r="B78">
            <v>60</v>
          </cell>
          <cell r="C78">
            <v>60</v>
          </cell>
          <cell r="D78">
            <v>60</v>
          </cell>
          <cell r="E78">
            <v>60</v>
          </cell>
          <cell r="F78">
            <v>60</v>
          </cell>
          <cell r="G78">
            <v>60</v>
          </cell>
          <cell r="H78">
            <v>60</v>
          </cell>
          <cell r="I78">
            <v>60</v>
          </cell>
          <cell r="J78">
            <v>60</v>
          </cell>
          <cell r="K78">
            <v>60</v>
          </cell>
          <cell r="L78">
            <v>60</v>
          </cell>
          <cell r="M78">
            <v>60</v>
          </cell>
        </row>
        <row r="79">
          <cell r="A79" t="str">
            <v>District of Columbia,2013</v>
          </cell>
          <cell r="B79">
            <v>60</v>
          </cell>
          <cell r="C79">
            <v>60</v>
          </cell>
          <cell r="D79">
            <v>60</v>
          </cell>
          <cell r="E79">
            <v>60</v>
          </cell>
          <cell r="F79">
            <v>60</v>
          </cell>
          <cell r="G79">
            <v>60</v>
          </cell>
          <cell r="H79">
            <v>60</v>
          </cell>
          <cell r="I79">
            <v>60</v>
          </cell>
          <cell r="J79">
            <v>60</v>
          </cell>
          <cell r="K79">
            <v>60</v>
          </cell>
          <cell r="L79">
            <v>60</v>
          </cell>
          <cell r="M79">
            <v>60</v>
          </cell>
        </row>
        <row r="80">
          <cell r="A80" t="str">
            <v>District of Columbia,2014</v>
          </cell>
          <cell r="B80">
            <v>60</v>
          </cell>
          <cell r="C80">
            <v>60</v>
          </cell>
          <cell r="D80">
            <v>60</v>
          </cell>
          <cell r="E80">
            <v>60</v>
          </cell>
          <cell r="F80">
            <v>60</v>
          </cell>
          <cell r="G80">
            <v>60</v>
          </cell>
          <cell r="H80">
            <v>60</v>
          </cell>
          <cell r="I80">
            <v>60</v>
          </cell>
          <cell r="J80">
            <v>60</v>
          </cell>
          <cell r="K80">
            <v>60</v>
          </cell>
          <cell r="L80">
            <v>60</v>
          </cell>
          <cell r="M80">
            <v>60</v>
          </cell>
        </row>
        <row r="81">
          <cell r="A81" t="str">
            <v>District of Columbia,2015</v>
          </cell>
          <cell r="B81">
            <v>60</v>
          </cell>
          <cell r="C81">
            <v>60</v>
          </cell>
          <cell r="D81">
            <v>60</v>
          </cell>
          <cell r="E81">
            <v>60</v>
          </cell>
          <cell r="F81">
            <v>60</v>
          </cell>
          <cell r="G81">
            <v>60</v>
          </cell>
          <cell r="H81">
            <v>60</v>
          </cell>
          <cell r="I81">
            <v>60</v>
          </cell>
          <cell r="J81">
            <v>60</v>
          </cell>
          <cell r="K81">
            <v>60</v>
          </cell>
          <cell r="L81">
            <v>60</v>
          </cell>
          <cell r="M81">
            <v>60</v>
          </cell>
        </row>
        <row r="82">
          <cell r="A82" t="str">
            <v>District of Columbia,2016</v>
          </cell>
          <cell r="B82">
            <v>60</v>
          </cell>
          <cell r="C82">
            <v>60</v>
          </cell>
          <cell r="D82">
            <v>60</v>
          </cell>
          <cell r="E82">
            <v>60</v>
          </cell>
          <cell r="F82">
            <v>60</v>
          </cell>
          <cell r="G82">
            <v>60</v>
          </cell>
          <cell r="H82">
            <v>60</v>
          </cell>
          <cell r="I82">
            <v>60</v>
          </cell>
          <cell r="J82">
            <v>60</v>
          </cell>
          <cell r="K82">
            <v>60</v>
          </cell>
          <cell r="L82">
            <v>60</v>
          </cell>
          <cell r="M82">
            <v>60</v>
          </cell>
        </row>
        <row r="83">
          <cell r="A83" t="str">
            <v>District of Columbia,2017</v>
          </cell>
          <cell r="B83">
            <v>60</v>
          </cell>
          <cell r="C83">
            <v>60</v>
          </cell>
          <cell r="D83">
            <v>60</v>
          </cell>
          <cell r="E83">
            <v>60</v>
          </cell>
          <cell r="F83">
            <v>60</v>
          </cell>
          <cell r="G83">
            <v>60</v>
          </cell>
          <cell r="H83">
            <v>60</v>
          </cell>
          <cell r="I83">
            <v>60</v>
          </cell>
          <cell r="J83">
            <v>60</v>
          </cell>
          <cell r="K83">
            <v>60</v>
          </cell>
          <cell r="L83">
            <v>60</v>
          </cell>
          <cell r="M83">
            <v>60</v>
          </cell>
        </row>
        <row r="84">
          <cell r="A84" t="str">
            <v>Florida,2009</v>
          </cell>
          <cell r="B84">
            <v>60</v>
          </cell>
          <cell r="C84">
            <v>60</v>
          </cell>
          <cell r="D84">
            <v>60</v>
          </cell>
          <cell r="E84">
            <v>70</v>
          </cell>
          <cell r="F84">
            <v>72</v>
          </cell>
          <cell r="G84">
            <v>170</v>
          </cell>
          <cell r="H84">
            <v>60</v>
          </cell>
          <cell r="I84">
            <v>201</v>
          </cell>
          <cell r="J84">
            <v>284</v>
          </cell>
          <cell r="K84">
            <v>604</v>
          </cell>
          <cell r="L84">
            <v>973</v>
          </cell>
          <cell r="M84">
            <v>60</v>
          </cell>
        </row>
        <row r="85">
          <cell r="A85" t="str">
            <v>Florida,2010</v>
          </cell>
          <cell r="B85">
            <v>60</v>
          </cell>
          <cell r="C85">
            <v>60</v>
          </cell>
          <cell r="D85">
            <v>60</v>
          </cell>
          <cell r="E85">
            <v>60</v>
          </cell>
          <cell r="F85">
            <v>60</v>
          </cell>
          <cell r="G85">
            <v>100</v>
          </cell>
          <cell r="H85">
            <v>60</v>
          </cell>
          <cell r="I85">
            <v>155</v>
          </cell>
          <cell r="J85">
            <v>294</v>
          </cell>
          <cell r="K85">
            <v>648</v>
          </cell>
          <cell r="L85">
            <v>962</v>
          </cell>
          <cell r="M85">
            <v>60</v>
          </cell>
        </row>
        <row r="86">
          <cell r="A86" t="str">
            <v>Florida,2011</v>
          </cell>
          <cell r="B86">
            <v>60</v>
          </cell>
          <cell r="C86">
            <v>60</v>
          </cell>
          <cell r="D86">
            <v>60</v>
          </cell>
          <cell r="E86">
            <v>60</v>
          </cell>
          <cell r="F86">
            <v>65</v>
          </cell>
          <cell r="G86">
            <v>109</v>
          </cell>
          <cell r="H86">
            <v>60</v>
          </cell>
          <cell r="I86">
            <v>193</v>
          </cell>
          <cell r="J86">
            <v>327</v>
          </cell>
          <cell r="K86">
            <v>629</v>
          </cell>
          <cell r="L86">
            <v>1078</v>
          </cell>
          <cell r="M86">
            <v>60</v>
          </cell>
        </row>
        <row r="87">
          <cell r="A87" t="str">
            <v>Florida,2012</v>
          </cell>
          <cell r="B87">
            <v>60</v>
          </cell>
          <cell r="C87">
            <v>60</v>
          </cell>
          <cell r="D87">
            <v>60</v>
          </cell>
          <cell r="E87">
            <v>60</v>
          </cell>
          <cell r="F87">
            <v>60</v>
          </cell>
          <cell r="G87">
            <v>75</v>
          </cell>
          <cell r="H87">
            <v>60</v>
          </cell>
          <cell r="I87">
            <v>191</v>
          </cell>
          <cell r="J87">
            <v>324</v>
          </cell>
          <cell r="K87">
            <v>606</v>
          </cell>
          <cell r="L87">
            <v>1055</v>
          </cell>
          <cell r="M87">
            <v>60</v>
          </cell>
        </row>
        <row r="88">
          <cell r="A88" t="str">
            <v>Florida,2013</v>
          </cell>
          <cell r="B88">
            <v>60</v>
          </cell>
          <cell r="C88">
            <v>60</v>
          </cell>
          <cell r="D88">
            <v>60</v>
          </cell>
          <cell r="E88">
            <v>60</v>
          </cell>
          <cell r="F88">
            <v>68</v>
          </cell>
          <cell r="G88">
            <v>135</v>
          </cell>
          <cell r="H88">
            <v>60</v>
          </cell>
          <cell r="I88">
            <v>278</v>
          </cell>
          <cell r="J88">
            <v>374</v>
          </cell>
          <cell r="K88">
            <v>609</v>
          </cell>
          <cell r="L88">
            <v>1153</v>
          </cell>
          <cell r="M88">
            <v>60</v>
          </cell>
        </row>
        <row r="89">
          <cell r="A89" t="str">
            <v>Florida,2014</v>
          </cell>
          <cell r="B89">
            <v>60</v>
          </cell>
          <cell r="C89">
            <v>60</v>
          </cell>
          <cell r="D89">
            <v>60</v>
          </cell>
          <cell r="E89">
            <v>68</v>
          </cell>
          <cell r="F89">
            <v>77</v>
          </cell>
          <cell r="G89">
            <v>159</v>
          </cell>
          <cell r="H89">
            <v>60</v>
          </cell>
          <cell r="I89">
            <v>277</v>
          </cell>
          <cell r="J89">
            <v>388</v>
          </cell>
          <cell r="K89">
            <v>671</v>
          </cell>
          <cell r="L89">
            <v>1084</v>
          </cell>
          <cell r="M89">
            <v>60</v>
          </cell>
        </row>
        <row r="90">
          <cell r="A90" t="str">
            <v>Florida,2015</v>
          </cell>
          <cell r="B90">
            <v>60</v>
          </cell>
          <cell r="C90">
            <v>60</v>
          </cell>
          <cell r="D90">
            <v>60</v>
          </cell>
          <cell r="E90">
            <v>60</v>
          </cell>
          <cell r="F90">
            <v>60</v>
          </cell>
          <cell r="G90">
            <v>91</v>
          </cell>
          <cell r="H90">
            <v>60</v>
          </cell>
          <cell r="I90">
            <v>224</v>
          </cell>
          <cell r="J90">
            <v>441</v>
          </cell>
          <cell r="K90">
            <v>733</v>
          </cell>
          <cell r="L90">
            <v>1097</v>
          </cell>
          <cell r="M90">
            <v>60</v>
          </cell>
        </row>
        <row r="91">
          <cell r="A91" t="str">
            <v>Florida,2016</v>
          </cell>
          <cell r="B91">
            <v>60</v>
          </cell>
          <cell r="C91">
            <v>60</v>
          </cell>
          <cell r="D91">
            <v>60</v>
          </cell>
          <cell r="E91">
            <v>60</v>
          </cell>
          <cell r="F91">
            <v>80</v>
          </cell>
          <cell r="G91">
            <v>133</v>
          </cell>
          <cell r="H91">
            <v>60</v>
          </cell>
          <cell r="I91">
            <v>274</v>
          </cell>
          <cell r="J91">
            <v>471</v>
          </cell>
          <cell r="K91">
            <v>701</v>
          </cell>
          <cell r="L91">
            <v>1088</v>
          </cell>
          <cell r="M91">
            <v>60</v>
          </cell>
        </row>
        <row r="92">
          <cell r="A92" t="str">
            <v>Florida,2017</v>
          </cell>
          <cell r="B92">
            <v>60</v>
          </cell>
          <cell r="C92">
            <v>60</v>
          </cell>
          <cell r="D92">
            <v>60</v>
          </cell>
          <cell r="E92">
            <v>60</v>
          </cell>
          <cell r="F92">
            <v>60</v>
          </cell>
          <cell r="G92">
            <v>91</v>
          </cell>
          <cell r="H92">
            <v>60</v>
          </cell>
          <cell r="I92">
            <v>300</v>
          </cell>
          <cell r="J92">
            <v>516</v>
          </cell>
          <cell r="K92">
            <v>744</v>
          </cell>
          <cell r="L92">
            <v>1294</v>
          </cell>
          <cell r="M92">
            <v>60</v>
          </cell>
        </row>
        <row r="93">
          <cell r="A93" t="str">
            <v>Georgia,2009</v>
          </cell>
          <cell r="B93">
            <v>60</v>
          </cell>
          <cell r="C93">
            <v>60</v>
          </cell>
          <cell r="D93">
            <v>60</v>
          </cell>
          <cell r="E93">
            <v>60</v>
          </cell>
          <cell r="F93">
            <v>65</v>
          </cell>
          <cell r="G93">
            <v>76</v>
          </cell>
          <cell r="H93">
            <v>60</v>
          </cell>
          <cell r="I93">
            <v>131</v>
          </cell>
          <cell r="J93">
            <v>194</v>
          </cell>
          <cell r="K93">
            <v>410</v>
          </cell>
          <cell r="L93">
            <v>562</v>
          </cell>
          <cell r="M93">
            <v>60</v>
          </cell>
        </row>
        <row r="94">
          <cell r="A94" t="str">
            <v>Georgia,2010</v>
          </cell>
          <cell r="B94">
            <v>60</v>
          </cell>
          <cell r="C94">
            <v>60</v>
          </cell>
          <cell r="D94">
            <v>60</v>
          </cell>
          <cell r="E94">
            <v>60</v>
          </cell>
          <cell r="F94">
            <v>60</v>
          </cell>
          <cell r="G94">
            <v>72</v>
          </cell>
          <cell r="H94">
            <v>60</v>
          </cell>
          <cell r="I94">
            <v>116</v>
          </cell>
          <cell r="J94">
            <v>223</v>
          </cell>
          <cell r="K94">
            <v>392</v>
          </cell>
          <cell r="L94">
            <v>557</v>
          </cell>
          <cell r="M94">
            <v>60</v>
          </cell>
        </row>
        <row r="95">
          <cell r="A95" t="str">
            <v>Georgia,2011</v>
          </cell>
          <cell r="B95">
            <v>60</v>
          </cell>
          <cell r="C95">
            <v>60</v>
          </cell>
          <cell r="D95">
            <v>60</v>
          </cell>
          <cell r="E95">
            <v>60</v>
          </cell>
          <cell r="F95">
            <v>60</v>
          </cell>
          <cell r="G95">
            <v>67</v>
          </cell>
          <cell r="H95">
            <v>60</v>
          </cell>
          <cell r="I95">
            <v>145</v>
          </cell>
          <cell r="J95">
            <v>253</v>
          </cell>
          <cell r="K95">
            <v>376</v>
          </cell>
          <cell r="L95">
            <v>544</v>
          </cell>
          <cell r="M95">
            <v>60</v>
          </cell>
        </row>
        <row r="96">
          <cell r="A96" t="str">
            <v>Georgia,2012</v>
          </cell>
          <cell r="B96">
            <v>60</v>
          </cell>
          <cell r="C96">
            <v>60</v>
          </cell>
          <cell r="D96">
            <v>60</v>
          </cell>
          <cell r="E96">
            <v>60</v>
          </cell>
          <cell r="F96">
            <v>60</v>
          </cell>
          <cell r="G96">
            <v>68</v>
          </cell>
          <cell r="H96">
            <v>60</v>
          </cell>
          <cell r="I96">
            <v>134</v>
          </cell>
          <cell r="J96">
            <v>166</v>
          </cell>
          <cell r="K96">
            <v>419</v>
          </cell>
          <cell r="L96">
            <v>533</v>
          </cell>
          <cell r="M96">
            <v>60</v>
          </cell>
        </row>
        <row r="97">
          <cell r="A97" t="str">
            <v>Georgia,2013</v>
          </cell>
          <cell r="B97">
            <v>60</v>
          </cell>
          <cell r="C97">
            <v>60</v>
          </cell>
          <cell r="D97">
            <v>60</v>
          </cell>
          <cell r="E97">
            <v>60</v>
          </cell>
          <cell r="F97">
            <v>72</v>
          </cell>
          <cell r="G97">
            <v>87</v>
          </cell>
          <cell r="H97">
            <v>60</v>
          </cell>
          <cell r="I97">
            <v>143</v>
          </cell>
          <cell r="J97">
            <v>227</v>
          </cell>
          <cell r="K97">
            <v>398</v>
          </cell>
          <cell r="L97">
            <v>531</v>
          </cell>
          <cell r="M97">
            <v>60</v>
          </cell>
        </row>
        <row r="98">
          <cell r="A98" t="str">
            <v>Georgia,2014</v>
          </cell>
          <cell r="B98">
            <v>60</v>
          </cell>
          <cell r="C98">
            <v>60</v>
          </cell>
          <cell r="D98">
            <v>60</v>
          </cell>
          <cell r="E98">
            <v>60</v>
          </cell>
          <cell r="F98">
            <v>69</v>
          </cell>
          <cell r="G98">
            <v>92</v>
          </cell>
          <cell r="H98">
            <v>60</v>
          </cell>
          <cell r="I98">
            <v>197</v>
          </cell>
          <cell r="J98">
            <v>257</v>
          </cell>
          <cell r="K98">
            <v>348</v>
          </cell>
          <cell r="L98">
            <v>528</v>
          </cell>
          <cell r="M98">
            <v>60</v>
          </cell>
        </row>
        <row r="99">
          <cell r="A99" t="str">
            <v>Georgia,2015</v>
          </cell>
          <cell r="B99">
            <v>60</v>
          </cell>
          <cell r="C99">
            <v>60</v>
          </cell>
          <cell r="D99">
            <v>60</v>
          </cell>
          <cell r="E99">
            <v>60</v>
          </cell>
          <cell r="F99">
            <v>60</v>
          </cell>
          <cell r="G99">
            <v>66</v>
          </cell>
          <cell r="H99">
            <v>60</v>
          </cell>
          <cell r="I99">
            <v>167</v>
          </cell>
          <cell r="J99">
            <v>241</v>
          </cell>
          <cell r="K99">
            <v>419</v>
          </cell>
          <cell r="L99">
            <v>499</v>
          </cell>
          <cell r="M99">
            <v>60</v>
          </cell>
        </row>
        <row r="100">
          <cell r="A100" t="str">
            <v>Georgia,2016</v>
          </cell>
          <cell r="B100">
            <v>60</v>
          </cell>
          <cell r="C100">
            <v>60</v>
          </cell>
          <cell r="D100">
            <v>60</v>
          </cell>
          <cell r="E100">
            <v>60</v>
          </cell>
          <cell r="F100">
            <v>60</v>
          </cell>
          <cell r="G100">
            <v>65</v>
          </cell>
          <cell r="H100">
            <v>60</v>
          </cell>
          <cell r="I100">
            <v>202</v>
          </cell>
          <cell r="J100">
            <v>266</v>
          </cell>
          <cell r="K100">
            <v>351</v>
          </cell>
          <cell r="L100">
            <v>451</v>
          </cell>
          <cell r="M100">
            <v>60</v>
          </cell>
        </row>
        <row r="101">
          <cell r="A101" t="str">
            <v>Georgia,2017</v>
          </cell>
          <cell r="B101">
            <v>60</v>
          </cell>
          <cell r="C101">
            <v>60</v>
          </cell>
          <cell r="D101">
            <v>60</v>
          </cell>
          <cell r="E101">
            <v>60</v>
          </cell>
          <cell r="F101">
            <v>60</v>
          </cell>
          <cell r="G101">
            <v>70</v>
          </cell>
          <cell r="H101">
            <v>60</v>
          </cell>
          <cell r="I101">
            <v>159</v>
          </cell>
          <cell r="J101">
            <v>274</v>
          </cell>
          <cell r="K101">
            <v>391</v>
          </cell>
          <cell r="L101">
            <v>452</v>
          </cell>
          <cell r="M101">
            <v>60</v>
          </cell>
        </row>
        <row r="102">
          <cell r="A102" t="str">
            <v>Hawaii,2009</v>
          </cell>
          <cell r="B102">
            <v>60</v>
          </cell>
          <cell r="C102">
            <v>60</v>
          </cell>
          <cell r="D102">
            <v>60</v>
          </cell>
          <cell r="E102">
            <v>60</v>
          </cell>
          <cell r="F102">
            <v>60</v>
          </cell>
          <cell r="G102">
            <v>60</v>
          </cell>
          <cell r="H102">
            <v>60</v>
          </cell>
          <cell r="I102">
            <v>60</v>
          </cell>
          <cell r="J102">
            <v>60</v>
          </cell>
          <cell r="K102">
            <v>60</v>
          </cell>
          <cell r="L102">
            <v>125</v>
          </cell>
          <cell r="M102">
            <v>60</v>
          </cell>
        </row>
        <row r="103">
          <cell r="A103" t="str">
            <v>Hawaii,2010</v>
          </cell>
          <cell r="B103">
            <v>60</v>
          </cell>
          <cell r="C103">
            <v>60</v>
          </cell>
          <cell r="D103">
            <v>60</v>
          </cell>
          <cell r="E103">
            <v>60</v>
          </cell>
          <cell r="F103">
            <v>60</v>
          </cell>
          <cell r="G103">
            <v>60</v>
          </cell>
          <cell r="H103">
            <v>60</v>
          </cell>
          <cell r="I103">
            <v>60</v>
          </cell>
          <cell r="J103">
            <v>60</v>
          </cell>
          <cell r="K103">
            <v>72</v>
          </cell>
          <cell r="L103">
            <v>139</v>
          </cell>
          <cell r="M103">
            <v>60</v>
          </cell>
        </row>
        <row r="104">
          <cell r="A104" t="str">
            <v>Hawaii,2011</v>
          </cell>
          <cell r="B104">
            <v>60</v>
          </cell>
          <cell r="C104">
            <v>60</v>
          </cell>
          <cell r="D104">
            <v>60</v>
          </cell>
          <cell r="E104">
            <v>60</v>
          </cell>
          <cell r="F104">
            <v>60</v>
          </cell>
          <cell r="G104">
            <v>60</v>
          </cell>
          <cell r="H104">
            <v>60</v>
          </cell>
          <cell r="I104">
            <v>60</v>
          </cell>
          <cell r="J104">
            <v>60</v>
          </cell>
          <cell r="K104">
            <v>66</v>
          </cell>
          <cell r="L104">
            <v>187</v>
          </cell>
          <cell r="M104">
            <v>60</v>
          </cell>
        </row>
        <row r="105">
          <cell r="A105" t="str">
            <v>Hawaii,2012</v>
          </cell>
          <cell r="B105">
            <v>60</v>
          </cell>
          <cell r="C105">
            <v>60</v>
          </cell>
          <cell r="D105">
            <v>60</v>
          </cell>
          <cell r="E105">
            <v>60</v>
          </cell>
          <cell r="F105">
            <v>60</v>
          </cell>
          <cell r="G105">
            <v>60</v>
          </cell>
          <cell r="H105">
            <v>60</v>
          </cell>
          <cell r="I105">
            <v>60</v>
          </cell>
          <cell r="J105">
            <v>60</v>
          </cell>
          <cell r="K105">
            <v>76</v>
          </cell>
          <cell r="L105">
            <v>239</v>
          </cell>
          <cell r="M105">
            <v>60</v>
          </cell>
        </row>
        <row r="106">
          <cell r="A106" t="str">
            <v>Hawaii,2013</v>
          </cell>
          <cell r="B106">
            <v>60</v>
          </cell>
          <cell r="C106">
            <v>60</v>
          </cell>
          <cell r="D106">
            <v>60</v>
          </cell>
          <cell r="E106">
            <v>60</v>
          </cell>
          <cell r="F106">
            <v>60</v>
          </cell>
          <cell r="G106">
            <v>60</v>
          </cell>
          <cell r="H106">
            <v>60</v>
          </cell>
          <cell r="I106">
            <v>60</v>
          </cell>
          <cell r="J106">
            <v>60</v>
          </cell>
          <cell r="K106">
            <v>97</v>
          </cell>
          <cell r="L106">
            <v>252</v>
          </cell>
          <cell r="M106">
            <v>60</v>
          </cell>
        </row>
        <row r="107">
          <cell r="A107" t="str">
            <v>Hawaii,2014</v>
          </cell>
          <cell r="B107">
            <v>60</v>
          </cell>
          <cell r="C107">
            <v>60</v>
          </cell>
          <cell r="D107">
            <v>60</v>
          </cell>
          <cell r="E107">
            <v>60</v>
          </cell>
          <cell r="F107">
            <v>60</v>
          </cell>
          <cell r="G107">
            <v>60</v>
          </cell>
          <cell r="H107">
            <v>60</v>
          </cell>
          <cell r="I107">
            <v>60</v>
          </cell>
          <cell r="J107">
            <v>60</v>
          </cell>
          <cell r="K107">
            <v>97</v>
          </cell>
          <cell r="L107">
            <v>224</v>
          </cell>
          <cell r="M107">
            <v>60</v>
          </cell>
        </row>
        <row r="108">
          <cell r="A108" t="str">
            <v>Hawaii,2015</v>
          </cell>
          <cell r="B108">
            <v>60</v>
          </cell>
          <cell r="C108">
            <v>60</v>
          </cell>
          <cell r="D108">
            <v>60</v>
          </cell>
          <cell r="E108">
            <v>60</v>
          </cell>
          <cell r="F108">
            <v>60</v>
          </cell>
          <cell r="G108">
            <v>60</v>
          </cell>
          <cell r="H108">
            <v>60</v>
          </cell>
          <cell r="I108">
            <v>60</v>
          </cell>
          <cell r="J108">
            <v>60</v>
          </cell>
          <cell r="K108">
            <v>104</v>
          </cell>
          <cell r="L108">
            <v>326</v>
          </cell>
          <cell r="M108">
            <v>60</v>
          </cell>
        </row>
        <row r="109">
          <cell r="A109" t="str">
            <v>Hawaii,2016</v>
          </cell>
          <cell r="B109">
            <v>60</v>
          </cell>
          <cell r="C109">
            <v>60</v>
          </cell>
          <cell r="D109">
            <v>60</v>
          </cell>
          <cell r="E109">
            <v>60</v>
          </cell>
          <cell r="F109">
            <v>60</v>
          </cell>
          <cell r="G109">
            <v>60</v>
          </cell>
          <cell r="H109">
            <v>60</v>
          </cell>
          <cell r="I109">
            <v>60</v>
          </cell>
          <cell r="J109">
            <v>60</v>
          </cell>
          <cell r="K109">
            <v>85</v>
          </cell>
          <cell r="L109">
            <v>303</v>
          </cell>
          <cell r="M109">
            <v>60</v>
          </cell>
        </row>
        <row r="110">
          <cell r="A110" t="str">
            <v>Hawaii,2017</v>
          </cell>
          <cell r="B110">
            <v>60</v>
          </cell>
          <cell r="C110">
            <v>60</v>
          </cell>
          <cell r="D110">
            <v>60</v>
          </cell>
          <cell r="E110">
            <v>60</v>
          </cell>
          <cell r="F110">
            <v>60</v>
          </cell>
          <cell r="G110">
            <v>60</v>
          </cell>
          <cell r="H110">
            <v>60</v>
          </cell>
          <cell r="I110">
            <v>60</v>
          </cell>
          <cell r="J110">
            <v>60</v>
          </cell>
          <cell r="K110">
            <v>106</v>
          </cell>
          <cell r="L110">
            <v>382</v>
          </cell>
          <cell r="M110">
            <v>60</v>
          </cell>
        </row>
        <row r="111">
          <cell r="A111" t="str">
            <v>Idaho,2009</v>
          </cell>
          <cell r="B111">
            <v>60</v>
          </cell>
          <cell r="C111">
            <v>60</v>
          </cell>
          <cell r="D111">
            <v>60</v>
          </cell>
          <cell r="E111">
            <v>60</v>
          </cell>
          <cell r="F111">
            <v>60</v>
          </cell>
          <cell r="G111">
            <v>60</v>
          </cell>
          <cell r="H111">
            <v>60</v>
          </cell>
          <cell r="I111">
            <v>60</v>
          </cell>
          <cell r="J111">
            <v>60</v>
          </cell>
          <cell r="K111">
            <v>60</v>
          </cell>
          <cell r="L111">
            <v>65</v>
          </cell>
          <cell r="M111">
            <v>60</v>
          </cell>
        </row>
        <row r="112">
          <cell r="A112" t="str">
            <v>Idaho,2010</v>
          </cell>
          <cell r="B112">
            <v>60</v>
          </cell>
          <cell r="C112">
            <v>60</v>
          </cell>
          <cell r="D112">
            <v>60</v>
          </cell>
          <cell r="E112">
            <v>60</v>
          </cell>
          <cell r="F112">
            <v>60</v>
          </cell>
          <cell r="G112">
            <v>60</v>
          </cell>
          <cell r="H112">
            <v>60</v>
          </cell>
          <cell r="I112">
            <v>60</v>
          </cell>
          <cell r="J112">
            <v>60</v>
          </cell>
          <cell r="K112">
            <v>65</v>
          </cell>
          <cell r="L112">
            <v>103</v>
          </cell>
          <cell r="M112">
            <v>60</v>
          </cell>
        </row>
        <row r="113">
          <cell r="A113" t="str">
            <v>Idaho,2011</v>
          </cell>
          <cell r="B113">
            <v>60</v>
          </cell>
          <cell r="C113">
            <v>60</v>
          </cell>
          <cell r="D113">
            <v>60</v>
          </cell>
          <cell r="E113">
            <v>60</v>
          </cell>
          <cell r="F113">
            <v>60</v>
          </cell>
          <cell r="G113">
            <v>60</v>
          </cell>
          <cell r="H113">
            <v>60</v>
          </cell>
          <cell r="I113">
            <v>60</v>
          </cell>
          <cell r="J113">
            <v>60</v>
          </cell>
          <cell r="K113">
            <v>60</v>
          </cell>
          <cell r="L113">
            <v>101</v>
          </cell>
          <cell r="M113">
            <v>60</v>
          </cell>
        </row>
        <row r="114">
          <cell r="A114" t="str">
            <v>Idaho,2012</v>
          </cell>
          <cell r="B114">
            <v>60</v>
          </cell>
          <cell r="C114">
            <v>60</v>
          </cell>
          <cell r="D114">
            <v>60</v>
          </cell>
          <cell r="E114">
            <v>60</v>
          </cell>
          <cell r="F114">
            <v>60</v>
          </cell>
          <cell r="G114">
            <v>60</v>
          </cell>
          <cell r="H114">
            <v>60</v>
          </cell>
          <cell r="I114">
            <v>60</v>
          </cell>
          <cell r="J114">
            <v>60</v>
          </cell>
          <cell r="K114">
            <v>60</v>
          </cell>
          <cell r="L114">
            <v>91</v>
          </cell>
          <cell r="M114">
            <v>60</v>
          </cell>
        </row>
        <row r="115">
          <cell r="A115" t="str">
            <v>Idaho,2013</v>
          </cell>
          <cell r="B115">
            <v>60</v>
          </cell>
          <cell r="C115">
            <v>60</v>
          </cell>
          <cell r="D115">
            <v>60</v>
          </cell>
          <cell r="E115">
            <v>60</v>
          </cell>
          <cell r="F115">
            <v>60</v>
          </cell>
          <cell r="G115">
            <v>60</v>
          </cell>
          <cell r="H115">
            <v>60</v>
          </cell>
          <cell r="I115">
            <v>60</v>
          </cell>
          <cell r="J115">
            <v>60</v>
          </cell>
          <cell r="K115">
            <v>67</v>
          </cell>
          <cell r="L115">
            <v>119</v>
          </cell>
          <cell r="M115">
            <v>60</v>
          </cell>
        </row>
        <row r="116">
          <cell r="A116" t="str">
            <v>Idaho,2014</v>
          </cell>
          <cell r="B116">
            <v>60</v>
          </cell>
          <cell r="C116">
            <v>60</v>
          </cell>
          <cell r="D116">
            <v>60</v>
          </cell>
          <cell r="E116">
            <v>60</v>
          </cell>
          <cell r="F116">
            <v>60</v>
          </cell>
          <cell r="G116">
            <v>60</v>
          </cell>
          <cell r="H116">
            <v>60</v>
          </cell>
          <cell r="I116">
            <v>60</v>
          </cell>
          <cell r="J116">
            <v>60</v>
          </cell>
          <cell r="K116">
            <v>60</v>
          </cell>
          <cell r="L116">
            <v>91</v>
          </cell>
          <cell r="M116">
            <v>60</v>
          </cell>
        </row>
        <row r="117">
          <cell r="A117" t="str">
            <v>Idaho,2015</v>
          </cell>
          <cell r="B117">
            <v>60</v>
          </cell>
          <cell r="C117">
            <v>60</v>
          </cell>
          <cell r="D117">
            <v>60</v>
          </cell>
          <cell r="E117">
            <v>60</v>
          </cell>
          <cell r="F117">
            <v>60</v>
          </cell>
          <cell r="G117">
            <v>60</v>
          </cell>
          <cell r="H117">
            <v>60</v>
          </cell>
          <cell r="I117">
            <v>60</v>
          </cell>
          <cell r="J117">
            <v>60</v>
          </cell>
          <cell r="K117">
            <v>68</v>
          </cell>
          <cell r="L117">
            <v>104</v>
          </cell>
          <cell r="M117">
            <v>60</v>
          </cell>
        </row>
        <row r="118">
          <cell r="A118" t="str">
            <v>Idaho,2016</v>
          </cell>
          <cell r="B118">
            <v>60</v>
          </cell>
          <cell r="C118">
            <v>60</v>
          </cell>
          <cell r="D118">
            <v>60</v>
          </cell>
          <cell r="E118">
            <v>60</v>
          </cell>
          <cell r="F118">
            <v>60</v>
          </cell>
          <cell r="G118">
            <v>60</v>
          </cell>
          <cell r="H118">
            <v>60</v>
          </cell>
          <cell r="I118">
            <v>60</v>
          </cell>
          <cell r="J118">
            <v>60</v>
          </cell>
          <cell r="K118">
            <v>60</v>
          </cell>
          <cell r="L118">
            <v>87</v>
          </cell>
          <cell r="M118">
            <v>60</v>
          </cell>
        </row>
        <row r="119">
          <cell r="A119" t="str">
            <v>Idaho,2017</v>
          </cell>
          <cell r="B119">
            <v>60</v>
          </cell>
          <cell r="C119">
            <v>60</v>
          </cell>
          <cell r="D119">
            <v>60</v>
          </cell>
          <cell r="E119">
            <v>60</v>
          </cell>
          <cell r="F119">
            <v>60</v>
          </cell>
          <cell r="G119">
            <v>60</v>
          </cell>
          <cell r="H119">
            <v>60</v>
          </cell>
          <cell r="I119">
            <v>60</v>
          </cell>
          <cell r="J119">
            <v>60</v>
          </cell>
          <cell r="K119">
            <v>76</v>
          </cell>
          <cell r="L119">
            <v>114</v>
          </cell>
          <cell r="M119">
            <v>60</v>
          </cell>
        </row>
        <row r="120">
          <cell r="A120" t="str">
            <v>Illinois,2009</v>
          </cell>
          <cell r="B120">
            <v>60</v>
          </cell>
          <cell r="C120">
            <v>60</v>
          </cell>
          <cell r="D120">
            <v>60</v>
          </cell>
          <cell r="E120">
            <v>60</v>
          </cell>
          <cell r="F120">
            <v>72</v>
          </cell>
          <cell r="G120">
            <v>102</v>
          </cell>
          <cell r="H120">
            <v>60</v>
          </cell>
          <cell r="I120">
            <v>173</v>
          </cell>
          <cell r="J120">
            <v>263</v>
          </cell>
          <cell r="K120">
            <v>589</v>
          </cell>
          <cell r="L120">
            <v>1154</v>
          </cell>
          <cell r="M120">
            <v>60</v>
          </cell>
        </row>
        <row r="121">
          <cell r="A121" t="str">
            <v>Illinois,2010</v>
          </cell>
          <cell r="B121">
            <v>60</v>
          </cell>
          <cell r="C121">
            <v>60</v>
          </cell>
          <cell r="D121">
            <v>60</v>
          </cell>
          <cell r="E121">
            <v>60</v>
          </cell>
          <cell r="F121">
            <v>60</v>
          </cell>
          <cell r="G121">
            <v>70</v>
          </cell>
          <cell r="H121">
            <v>60</v>
          </cell>
          <cell r="I121">
            <v>153</v>
          </cell>
          <cell r="J121">
            <v>247</v>
          </cell>
          <cell r="K121">
            <v>597</v>
          </cell>
          <cell r="L121">
            <v>1068</v>
          </cell>
          <cell r="M121">
            <v>60</v>
          </cell>
        </row>
        <row r="122">
          <cell r="A122" t="str">
            <v>Illinois,2011</v>
          </cell>
          <cell r="B122">
            <v>60</v>
          </cell>
          <cell r="C122">
            <v>60</v>
          </cell>
          <cell r="D122">
            <v>60</v>
          </cell>
          <cell r="E122">
            <v>60</v>
          </cell>
          <cell r="F122">
            <v>60</v>
          </cell>
          <cell r="G122">
            <v>81</v>
          </cell>
          <cell r="H122">
            <v>60</v>
          </cell>
          <cell r="I122">
            <v>201</v>
          </cell>
          <cell r="J122">
            <v>256</v>
          </cell>
          <cell r="K122">
            <v>625</v>
          </cell>
          <cell r="L122">
            <v>1168</v>
          </cell>
          <cell r="M122">
            <v>60</v>
          </cell>
        </row>
        <row r="123">
          <cell r="A123" t="str">
            <v>Illinois,2012</v>
          </cell>
          <cell r="B123">
            <v>60</v>
          </cell>
          <cell r="C123">
            <v>60</v>
          </cell>
          <cell r="D123">
            <v>60</v>
          </cell>
          <cell r="E123">
            <v>60</v>
          </cell>
          <cell r="F123">
            <v>60</v>
          </cell>
          <cell r="G123">
            <v>78</v>
          </cell>
          <cell r="H123">
            <v>60</v>
          </cell>
          <cell r="I123">
            <v>185</v>
          </cell>
          <cell r="J123">
            <v>292</v>
          </cell>
          <cell r="K123">
            <v>559</v>
          </cell>
          <cell r="L123">
            <v>1132</v>
          </cell>
          <cell r="M123">
            <v>60</v>
          </cell>
        </row>
        <row r="124">
          <cell r="A124" t="str">
            <v>Illinois,2013</v>
          </cell>
          <cell r="B124">
            <v>60</v>
          </cell>
          <cell r="C124">
            <v>60</v>
          </cell>
          <cell r="D124">
            <v>60</v>
          </cell>
          <cell r="E124">
            <v>60</v>
          </cell>
          <cell r="F124">
            <v>60</v>
          </cell>
          <cell r="G124">
            <v>65</v>
          </cell>
          <cell r="H124">
            <v>60</v>
          </cell>
          <cell r="I124">
            <v>180</v>
          </cell>
          <cell r="J124">
            <v>315</v>
          </cell>
          <cell r="K124">
            <v>600</v>
          </cell>
          <cell r="L124">
            <v>1207</v>
          </cell>
          <cell r="M124">
            <v>60</v>
          </cell>
        </row>
        <row r="125">
          <cell r="A125" t="str">
            <v>Illinois,2014</v>
          </cell>
          <cell r="B125">
            <v>60</v>
          </cell>
          <cell r="C125">
            <v>60</v>
          </cell>
          <cell r="D125">
            <v>60</v>
          </cell>
          <cell r="E125">
            <v>60</v>
          </cell>
          <cell r="F125">
            <v>67</v>
          </cell>
          <cell r="G125">
            <v>86</v>
          </cell>
          <cell r="H125">
            <v>60</v>
          </cell>
          <cell r="I125">
            <v>191</v>
          </cell>
          <cell r="J125">
            <v>333</v>
          </cell>
          <cell r="K125">
            <v>577</v>
          </cell>
          <cell r="L125">
            <v>1215</v>
          </cell>
          <cell r="M125">
            <v>60</v>
          </cell>
        </row>
        <row r="126">
          <cell r="A126" t="str">
            <v>Illinois,2015</v>
          </cell>
          <cell r="B126">
            <v>60</v>
          </cell>
          <cell r="C126">
            <v>60</v>
          </cell>
          <cell r="D126">
            <v>60</v>
          </cell>
          <cell r="E126">
            <v>60</v>
          </cell>
          <cell r="F126">
            <v>60</v>
          </cell>
          <cell r="G126">
            <v>75</v>
          </cell>
          <cell r="H126">
            <v>60</v>
          </cell>
          <cell r="I126">
            <v>194</v>
          </cell>
          <cell r="J126">
            <v>315</v>
          </cell>
          <cell r="K126">
            <v>541</v>
          </cell>
          <cell r="L126">
            <v>1141</v>
          </cell>
          <cell r="M126">
            <v>60</v>
          </cell>
        </row>
        <row r="127">
          <cell r="A127" t="str">
            <v>Illinois,2016</v>
          </cell>
          <cell r="B127">
            <v>60</v>
          </cell>
          <cell r="C127">
            <v>60</v>
          </cell>
          <cell r="D127">
            <v>60</v>
          </cell>
          <cell r="E127">
            <v>60</v>
          </cell>
          <cell r="F127">
            <v>60</v>
          </cell>
          <cell r="G127">
            <v>76</v>
          </cell>
          <cell r="H127">
            <v>60</v>
          </cell>
          <cell r="I127">
            <v>221</v>
          </cell>
          <cell r="J127">
            <v>333</v>
          </cell>
          <cell r="K127">
            <v>519</v>
          </cell>
          <cell r="L127">
            <v>947</v>
          </cell>
          <cell r="M127">
            <v>60</v>
          </cell>
        </row>
        <row r="128">
          <cell r="A128" t="str">
            <v>Illinois,2017</v>
          </cell>
          <cell r="B128">
            <v>60</v>
          </cell>
          <cell r="C128">
            <v>60</v>
          </cell>
          <cell r="D128">
            <v>60</v>
          </cell>
          <cell r="E128">
            <v>60</v>
          </cell>
          <cell r="F128">
            <v>60</v>
          </cell>
          <cell r="G128">
            <v>73</v>
          </cell>
          <cell r="H128">
            <v>60</v>
          </cell>
          <cell r="I128">
            <v>207</v>
          </cell>
          <cell r="J128">
            <v>370</v>
          </cell>
          <cell r="K128">
            <v>587</v>
          </cell>
          <cell r="L128">
            <v>1069</v>
          </cell>
          <cell r="M128">
            <v>60</v>
          </cell>
        </row>
        <row r="129">
          <cell r="A129" t="str">
            <v>Indiana,2009</v>
          </cell>
          <cell r="B129">
            <v>60</v>
          </cell>
          <cell r="C129">
            <v>60</v>
          </cell>
          <cell r="D129">
            <v>60</v>
          </cell>
          <cell r="E129">
            <v>60</v>
          </cell>
          <cell r="F129">
            <v>60</v>
          </cell>
          <cell r="G129">
            <v>60</v>
          </cell>
          <cell r="H129">
            <v>60</v>
          </cell>
          <cell r="I129">
            <v>85</v>
          </cell>
          <cell r="J129">
            <v>118</v>
          </cell>
          <cell r="K129">
            <v>296</v>
          </cell>
          <cell r="L129">
            <v>537</v>
          </cell>
          <cell r="M129">
            <v>60</v>
          </cell>
        </row>
        <row r="130">
          <cell r="A130" t="str">
            <v>Indiana,2010</v>
          </cell>
          <cell r="B130">
            <v>60</v>
          </cell>
          <cell r="C130">
            <v>60</v>
          </cell>
          <cell r="D130">
            <v>60</v>
          </cell>
          <cell r="E130">
            <v>60</v>
          </cell>
          <cell r="F130">
            <v>60</v>
          </cell>
          <cell r="G130">
            <v>65</v>
          </cell>
          <cell r="H130">
            <v>60</v>
          </cell>
          <cell r="I130">
            <v>83</v>
          </cell>
          <cell r="J130">
            <v>116</v>
          </cell>
          <cell r="K130">
            <v>311</v>
          </cell>
          <cell r="L130">
            <v>549</v>
          </cell>
          <cell r="M130">
            <v>60</v>
          </cell>
        </row>
        <row r="131">
          <cell r="A131" t="str">
            <v>Indiana,2011</v>
          </cell>
          <cell r="B131">
            <v>60</v>
          </cell>
          <cell r="C131">
            <v>60</v>
          </cell>
          <cell r="D131">
            <v>60</v>
          </cell>
          <cell r="E131">
            <v>60</v>
          </cell>
          <cell r="F131">
            <v>60</v>
          </cell>
          <cell r="G131">
            <v>60</v>
          </cell>
          <cell r="H131">
            <v>60</v>
          </cell>
          <cell r="I131">
            <v>67</v>
          </cell>
          <cell r="J131">
            <v>107</v>
          </cell>
          <cell r="K131">
            <v>250</v>
          </cell>
          <cell r="L131">
            <v>458</v>
          </cell>
          <cell r="M131">
            <v>60</v>
          </cell>
        </row>
        <row r="132">
          <cell r="A132" t="str">
            <v>Indiana,2012</v>
          </cell>
          <cell r="B132">
            <v>60</v>
          </cell>
          <cell r="C132">
            <v>60</v>
          </cell>
          <cell r="D132">
            <v>60</v>
          </cell>
          <cell r="E132">
            <v>60</v>
          </cell>
          <cell r="F132">
            <v>60</v>
          </cell>
          <cell r="G132">
            <v>60</v>
          </cell>
          <cell r="H132">
            <v>60</v>
          </cell>
          <cell r="I132">
            <v>60</v>
          </cell>
          <cell r="J132">
            <v>80</v>
          </cell>
          <cell r="K132">
            <v>244</v>
          </cell>
          <cell r="L132">
            <v>472</v>
          </cell>
          <cell r="M132">
            <v>60</v>
          </cell>
        </row>
        <row r="133">
          <cell r="A133" t="str">
            <v>Indiana,2013</v>
          </cell>
          <cell r="B133">
            <v>60</v>
          </cell>
          <cell r="C133">
            <v>60</v>
          </cell>
          <cell r="D133">
            <v>60</v>
          </cell>
          <cell r="E133">
            <v>60</v>
          </cell>
          <cell r="F133">
            <v>60</v>
          </cell>
          <cell r="G133">
            <v>60</v>
          </cell>
          <cell r="H133">
            <v>60</v>
          </cell>
          <cell r="I133">
            <v>95</v>
          </cell>
          <cell r="J133">
            <v>120</v>
          </cell>
          <cell r="K133">
            <v>265</v>
          </cell>
          <cell r="L133">
            <v>532</v>
          </cell>
          <cell r="M133">
            <v>60</v>
          </cell>
        </row>
        <row r="134">
          <cell r="A134" t="str">
            <v>Indiana,2014</v>
          </cell>
          <cell r="B134">
            <v>60</v>
          </cell>
          <cell r="C134">
            <v>60</v>
          </cell>
          <cell r="D134">
            <v>60</v>
          </cell>
          <cell r="E134">
            <v>60</v>
          </cell>
          <cell r="F134">
            <v>67</v>
          </cell>
          <cell r="G134">
            <v>60</v>
          </cell>
          <cell r="H134">
            <v>60</v>
          </cell>
          <cell r="I134">
            <v>105</v>
          </cell>
          <cell r="J134">
            <v>130</v>
          </cell>
          <cell r="K134">
            <v>250</v>
          </cell>
          <cell r="L134">
            <v>455</v>
          </cell>
          <cell r="M134">
            <v>60</v>
          </cell>
        </row>
        <row r="135">
          <cell r="A135" t="str">
            <v>Indiana,2015</v>
          </cell>
          <cell r="B135">
            <v>60</v>
          </cell>
          <cell r="C135">
            <v>60</v>
          </cell>
          <cell r="D135">
            <v>60</v>
          </cell>
          <cell r="E135">
            <v>60</v>
          </cell>
          <cell r="F135">
            <v>60</v>
          </cell>
          <cell r="G135">
            <v>60</v>
          </cell>
          <cell r="H135">
            <v>60</v>
          </cell>
          <cell r="I135">
            <v>68</v>
          </cell>
          <cell r="J135">
            <v>132</v>
          </cell>
          <cell r="K135">
            <v>273</v>
          </cell>
          <cell r="L135">
            <v>480</v>
          </cell>
          <cell r="M135">
            <v>60</v>
          </cell>
        </row>
        <row r="136">
          <cell r="A136" t="str">
            <v>Indiana,2016</v>
          </cell>
          <cell r="B136">
            <v>60</v>
          </cell>
          <cell r="C136">
            <v>60</v>
          </cell>
          <cell r="D136">
            <v>60</v>
          </cell>
          <cell r="E136">
            <v>60</v>
          </cell>
          <cell r="F136">
            <v>60</v>
          </cell>
          <cell r="G136">
            <v>69</v>
          </cell>
          <cell r="H136">
            <v>60</v>
          </cell>
          <cell r="I136">
            <v>89</v>
          </cell>
          <cell r="J136">
            <v>148</v>
          </cell>
          <cell r="K136">
            <v>229</v>
          </cell>
          <cell r="L136">
            <v>387</v>
          </cell>
          <cell r="M136">
            <v>60</v>
          </cell>
        </row>
        <row r="137">
          <cell r="A137" t="str">
            <v>Indiana,2017</v>
          </cell>
          <cell r="B137">
            <v>60</v>
          </cell>
          <cell r="C137">
            <v>60</v>
          </cell>
          <cell r="D137">
            <v>60</v>
          </cell>
          <cell r="E137">
            <v>60</v>
          </cell>
          <cell r="F137">
            <v>60</v>
          </cell>
          <cell r="G137">
            <v>65</v>
          </cell>
          <cell r="H137">
            <v>60</v>
          </cell>
          <cell r="I137">
            <v>87</v>
          </cell>
          <cell r="J137">
            <v>165</v>
          </cell>
          <cell r="K137">
            <v>276</v>
          </cell>
          <cell r="L137">
            <v>456</v>
          </cell>
          <cell r="M137">
            <v>60</v>
          </cell>
        </row>
        <row r="138">
          <cell r="A138" t="str">
            <v>Iowa,2009</v>
          </cell>
          <cell r="B138">
            <v>60</v>
          </cell>
          <cell r="C138">
            <v>60</v>
          </cell>
          <cell r="D138">
            <v>60</v>
          </cell>
          <cell r="E138">
            <v>60</v>
          </cell>
          <cell r="F138">
            <v>60</v>
          </cell>
          <cell r="G138">
            <v>67</v>
          </cell>
          <cell r="H138">
            <v>60</v>
          </cell>
          <cell r="I138">
            <v>65</v>
          </cell>
          <cell r="J138">
            <v>71</v>
          </cell>
          <cell r="K138">
            <v>158</v>
          </cell>
          <cell r="L138">
            <v>342</v>
          </cell>
          <cell r="M138">
            <v>60</v>
          </cell>
        </row>
        <row r="139">
          <cell r="A139" t="str">
            <v>Iowa,2010</v>
          </cell>
          <cell r="B139">
            <v>60</v>
          </cell>
          <cell r="C139">
            <v>60</v>
          </cell>
          <cell r="D139">
            <v>60</v>
          </cell>
          <cell r="E139">
            <v>60</v>
          </cell>
          <cell r="F139">
            <v>60</v>
          </cell>
          <cell r="G139">
            <v>60</v>
          </cell>
          <cell r="H139">
            <v>60</v>
          </cell>
          <cell r="I139">
            <v>60</v>
          </cell>
          <cell r="J139">
            <v>65</v>
          </cell>
          <cell r="K139">
            <v>130</v>
          </cell>
          <cell r="L139">
            <v>319</v>
          </cell>
          <cell r="M139">
            <v>60</v>
          </cell>
        </row>
        <row r="140">
          <cell r="A140" t="str">
            <v>Iowa,2011</v>
          </cell>
          <cell r="B140">
            <v>60</v>
          </cell>
          <cell r="C140">
            <v>60</v>
          </cell>
          <cell r="D140">
            <v>60</v>
          </cell>
          <cell r="E140">
            <v>60</v>
          </cell>
          <cell r="F140">
            <v>60</v>
          </cell>
          <cell r="G140">
            <v>60</v>
          </cell>
          <cell r="H140">
            <v>60</v>
          </cell>
          <cell r="I140">
            <v>60</v>
          </cell>
          <cell r="J140">
            <v>60</v>
          </cell>
          <cell r="K140">
            <v>129</v>
          </cell>
          <cell r="L140">
            <v>388</v>
          </cell>
          <cell r="M140">
            <v>60</v>
          </cell>
        </row>
        <row r="141">
          <cell r="A141" t="str">
            <v>Iowa,2012</v>
          </cell>
          <cell r="B141">
            <v>60</v>
          </cell>
          <cell r="C141">
            <v>60</v>
          </cell>
          <cell r="D141">
            <v>60</v>
          </cell>
          <cell r="E141">
            <v>60</v>
          </cell>
          <cell r="F141">
            <v>60</v>
          </cell>
          <cell r="G141">
            <v>60</v>
          </cell>
          <cell r="H141">
            <v>60</v>
          </cell>
          <cell r="I141">
            <v>60</v>
          </cell>
          <cell r="J141">
            <v>60</v>
          </cell>
          <cell r="K141">
            <v>127</v>
          </cell>
          <cell r="L141">
            <v>411</v>
          </cell>
          <cell r="M141">
            <v>60</v>
          </cell>
        </row>
        <row r="142">
          <cell r="A142" t="str">
            <v>Iowa,2013</v>
          </cell>
          <cell r="B142">
            <v>60</v>
          </cell>
          <cell r="C142">
            <v>60</v>
          </cell>
          <cell r="D142">
            <v>60</v>
          </cell>
          <cell r="E142">
            <v>60</v>
          </cell>
          <cell r="F142">
            <v>60</v>
          </cell>
          <cell r="G142">
            <v>60</v>
          </cell>
          <cell r="H142">
            <v>60</v>
          </cell>
          <cell r="I142">
            <v>60</v>
          </cell>
          <cell r="J142">
            <v>70</v>
          </cell>
          <cell r="K142">
            <v>164</v>
          </cell>
          <cell r="L142">
            <v>452</v>
          </cell>
          <cell r="M142">
            <v>60</v>
          </cell>
        </row>
        <row r="143">
          <cell r="A143" t="str">
            <v>Iowa,2014</v>
          </cell>
          <cell r="B143">
            <v>60</v>
          </cell>
          <cell r="C143">
            <v>60</v>
          </cell>
          <cell r="D143">
            <v>60</v>
          </cell>
          <cell r="E143">
            <v>60</v>
          </cell>
          <cell r="F143">
            <v>60</v>
          </cell>
          <cell r="G143">
            <v>60</v>
          </cell>
          <cell r="H143">
            <v>60</v>
          </cell>
          <cell r="I143">
            <v>60</v>
          </cell>
          <cell r="J143">
            <v>60</v>
          </cell>
          <cell r="K143">
            <v>117</v>
          </cell>
          <cell r="L143">
            <v>333</v>
          </cell>
          <cell r="M143">
            <v>60</v>
          </cell>
        </row>
        <row r="144">
          <cell r="A144" t="str">
            <v>Iowa,2015</v>
          </cell>
          <cell r="B144">
            <v>60</v>
          </cell>
          <cell r="C144">
            <v>60</v>
          </cell>
          <cell r="D144">
            <v>60</v>
          </cell>
          <cell r="E144">
            <v>60</v>
          </cell>
          <cell r="F144">
            <v>60</v>
          </cell>
          <cell r="G144">
            <v>60</v>
          </cell>
          <cell r="H144">
            <v>60</v>
          </cell>
          <cell r="I144">
            <v>66</v>
          </cell>
          <cell r="J144">
            <v>68</v>
          </cell>
          <cell r="K144">
            <v>120</v>
          </cell>
          <cell r="L144">
            <v>353</v>
          </cell>
          <cell r="M144">
            <v>60</v>
          </cell>
        </row>
        <row r="145">
          <cell r="A145" t="str">
            <v>Iowa,2016</v>
          </cell>
          <cell r="B145">
            <v>60</v>
          </cell>
          <cell r="C145">
            <v>60</v>
          </cell>
          <cell r="D145">
            <v>60</v>
          </cell>
          <cell r="E145">
            <v>60</v>
          </cell>
          <cell r="F145">
            <v>60</v>
          </cell>
          <cell r="G145">
            <v>60</v>
          </cell>
          <cell r="H145">
            <v>60</v>
          </cell>
          <cell r="I145">
            <v>60</v>
          </cell>
          <cell r="J145">
            <v>60</v>
          </cell>
          <cell r="K145">
            <v>98</v>
          </cell>
          <cell r="L145">
            <v>294</v>
          </cell>
          <cell r="M145">
            <v>60</v>
          </cell>
        </row>
        <row r="146">
          <cell r="A146" t="str">
            <v>Iowa,2017</v>
          </cell>
          <cell r="B146">
            <v>60</v>
          </cell>
          <cell r="C146">
            <v>60</v>
          </cell>
          <cell r="D146">
            <v>60</v>
          </cell>
          <cell r="E146">
            <v>60</v>
          </cell>
          <cell r="F146">
            <v>60</v>
          </cell>
          <cell r="G146">
            <v>60</v>
          </cell>
          <cell r="H146">
            <v>60</v>
          </cell>
          <cell r="I146">
            <v>60</v>
          </cell>
          <cell r="J146">
            <v>75</v>
          </cell>
          <cell r="K146">
            <v>96</v>
          </cell>
          <cell r="L146">
            <v>327</v>
          </cell>
          <cell r="M146">
            <v>60</v>
          </cell>
        </row>
        <row r="147">
          <cell r="A147" t="str">
            <v>Kansas,2009</v>
          </cell>
          <cell r="B147">
            <v>60</v>
          </cell>
          <cell r="C147">
            <v>60</v>
          </cell>
          <cell r="D147">
            <v>60</v>
          </cell>
          <cell r="E147">
            <v>60</v>
          </cell>
          <cell r="F147">
            <v>60</v>
          </cell>
          <cell r="G147">
            <v>60</v>
          </cell>
          <cell r="H147">
            <v>60</v>
          </cell>
          <cell r="I147">
            <v>60</v>
          </cell>
          <cell r="J147">
            <v>60</v>
          </cell>
          <cell r="K147">
            <v>137</v>
          </cell>
          <cell r="L147">
            <v>322</v>
          </cell>
          <cell r="M147">
            <v>60</v>
          </cell>
        </row>
        <row r="148">
          <cell r="A148" t="str">
            <v>Kansas,2010</v>
          </cell>
          <cell r="B148">
            <v>60</v>
          </cell>
          <cell r="C148">
            <v>60</v>
          </cell>
          <cell r="D148">
            <v>60</v>
          </cell>
          <cell r="E148">
            <v>60</v>
          </cell>
          <cell r="F148">
            <v>60</v>
          </cell>
          <cell r="G148">
            <v>60</v>
          </cell>
          <cell r="H148">
            <v>60</v>
          </cell>
          <cell r="I148">
            <v>60</v>
          </cell>
          <cell r="J148">
            <v>60</v>
          </cell>
          <cell r="K148">
            <v>124</v>
          </cell>
          <cell r="L148">
            <v>303</v>
          </cell>
          <cell r="M148">
            <v>60</v>
          </cell>
        </row>
        <row r="149">
          <cell r="A149" t="str">
            <v>Kansas,2011</v>
          </cell>
          <cell r="B149">
            <v>60</v>
          </cell>
          <cell r="C149">
            <v>60</v>
          </cell>
          <cell r="D149">
            <v>60</v>
          </cell>
          <cell r="E149">
            <v>60</v>
          </cell>
          <cell r="F149">
            <v>60</v>
          </cell>
          <cell r="G149">
            <v>60</v>
          </cell>
          <cell r="H149">
            <v>60</v>
          </cell>
          <cell r="I149">
            <v>60</v>
          </cell>
          <cell r="J149">
            <v>60</v>
          </cell>
          <cell r="K149">
            <v>127</v>
          </cell>
          <cell r="L149">
            <v>374</v>
          </cell>
          <cell r="M149">
            <v>60</v>
          </cell>
        </row>
        <row r="150">
          <cell r="A150" t="str">
            <v>Kansas,2012</v>
          </cell>
          <cell r="B150">
            <v>60</v>
          </cell>
          <cell r="C150">
            <v>60</v>
          </cell>
          <cell r="D150">
            <v>60</v>
          </cell>
          <cell r="E150">
            <v>60</v>
          </cell>
          <cell r="F150">
            <v>60</v>
          </cell>
          <cell r="G150">
            <v>60</v>
          </cell>
          <cell r="H150">
            <v>60</v>
          </cell>
          <cell r="I150">
            <v>60</v>
          </cell>
          <cell r="J150">
            <v>60</v>
          </cell>
          <cell r="K150">
            <v>154</v>
          </cell>
          <cell r="L150">
            <v>348</v>
          </cell>
          <cell r="M150">
            <v>60</v>
          </cell>
        </row>
        <row r="151">
          <cell r="A151" t="str">
            <v>Kansas,2013</v>
          </cell>
          <cell r="B151">
            <v>60</v>
          </cell>
          <cell r="C151">
            <v>60</v>
          </cell>
          <cell r="D151">
            <v>60</v>
          </cell>
          <cell r="E151">
            <v>60</v>
          </cell>
          <cell r="F151">
            <v>60</v>
          </cell>
          <cell r="G151">
            <v>60</v>
          </cell>
          <cell r="H151">
            <v>60</v>
          </cell>
          <cell r="I151">
            <v>66</v>
          </cell>
          <cell r="J151">
            <v>68</v>
          </cell>
          <cell r="K151">
            <v>136</v>
          </cell>
          <cell r="L151">
            <v>403</v>
          </cell>
          <cell r="M151">
            <v>60</v>
          </cell>
        </row>
        <row r="152">
          <cell r="A152" t="str">
            <v>Kansas,2014</v>
          </cell>
          <cell r="B152">
            <v>60</v>
          </cell>
          <cell r="C152">
            <v>60</v>
          </cell>
          <cell r="D152">
            <v>60</v>
          </cell>
          <cell r="E152">
            <v>60</v>
          </cell>
          <cell r="F152">
            <v>60</v>
          </cell>
          <cell r="G152">
            <v>60</v>
          </cell>
          <cell r="H152">
            <v>60</v>
          </cell>
          <cell r="I152">
            <v>67</v>
          </cell>
          <cell r="J152">
            <v>71</v>
          </cell>
          <cell r="K152">
            <v>140</v>
          </cell>
          <cell r="L152">
            <v>307</v>
          </cell>
          <cell r="M152">
            <v>60</v>
          </cell>
        </row>
        <row r="153">
          <cell r="A153" t="str">
            <v>Kansas,2015</v>
          </cell>
          <cell r="B153">
            <v>60</v>
          </cell>
          <cell r="C153">
            <v>60</v>
          </cell>
          <cell r="D153">
            <v>60</v>
          </cell>
          <cell r="E153">
            <v>60</v>
          </cell>
          <cell r="F153">
            <v>60</v>
          </cell>
          <cell r="G153">
            <v>60</v>
          </cell>
          <cell r="H153">
            <v>60</v>
          </cell>
          <cell r="I153">
            <v>60</v>
          </cell>
          <cell r="J153">
            <v>78</v>
          </cell>
          <cell r="K153">
            <v>139</v>
          </cell>
          <cell r="L153">
            <v>360</v>
          </cell>
          <cell r="M153">
            <v>60</v>
          </cell>
        </row>
        <row r="154">
          <cell r="A154" t="str">
            <v>Kansas,2016</v>
          </cell>
          <cell r="B154">
            <v>60</v>
          </cell>
          <cell r="C154">
            <v>60</v>
          </cell>
          <cell r="D154">
            <v>60</v>
          </cell>
          <cell r="E154">
            <v>60</v>
          </cell>
          <cell r="F154">
            <v>60</v>
          </cell>
          <cell r="G154">
            <v>60</v>
          </cell>
          <cell r="H154">
            <v>60</v>
          </cell>
          <cell r="I154">
            <v>60</v>
          </cell>
          <cell r="J154">
            <v>79</v>
          </cell>
          <cell r="K154">
            <v>108</v>
          </cell>
          <cell r="L154">
            <v>272</v>
          </cell>
          <cell r="M154">
            <v>60</v>
          </cell>
        </row>
        <row r="155">
          <cell r="A155" t="str">
            <v>Kansas,2017</v>
          </cell>
          <cell r="B155">
            <v>60</v>
          </cell>
          <cell r="C155">
            <v>60</v>
          </cell>
          <cell r="D155">
            <v>60</v>
          </cell>
          <cell r="E155">
            <v>60</v>
          </cell>
          <cell r="F155">
            <v>60</v>
          </cell>
          <cell r="G155">
            <v>60</v>
          </cell>
          <cell r="H155">
            <v>60</v>
          </cell>
          <cell r="I155">
            <v>60</v>
          </cell>
          <cell r="J155">
            <v>79</v>
          </cell>
          <cell r="K155">
            <v>120</v>
          </cell>
          <cell r="L155">
            <v>285</v>
          </cell>
          <cell r="M155">
            <v>60</v>
          </cell>
        </row>
        <row r="156">
          <cell r="A156" t="str">
            <v>Kentucky,2009</v>
          </cell>
          <cell r="B156">
            <v>60</v>
          </cell>
          <cell r="C156">
            <v>60</v>
          </cell>
          <cell r="D156">
            <v>60</v>
          </cell>
          <cell r="E156">
            <v>60</v>
          </cell>
          <cell r="F156">
            <v>60</v>
          </cell>
          <cell r="G156">
            <v>60</v>
          </cell>
          <cell r="H156">
            <v>60</v>
          </cell>
          <cell r="I156">
            <v>79</v>
          </cell>
          <cell r="J156">
            <v>138</v>
          </cell>
          <cell r="K156">
            <v>268</v>
          </cell>
          <cell r="L156">
            <v>398</v>
          </cell>
          <cell r="M156">
            <v>60</v>
          </cell>
        </row>
        <row r="157">
          <cell r="A157" t="str">
            <v>Kentucky,2010</v>
          </cell>
          <cell r="B157">
            <v>60</v>
          </cell>
          <cell r="C157">
            <v>60</v>
          </cell>
          <cell r="D157">
            <v>60</v>
          </cell>
          <cell r="E157">
            <v>60</v>
          </cell>
          <cell r="F157">
            <v>60</v>
          </cell>
          <cell r="G157">
            <v>60</v>
          </cell>
          <cell r="H157">
            <v>60</v>
          </cell>
          <cell r="I157">
            <v>66</v>
          </cell>
          <cell r="J157">
            <v>101</v>
          </cell>
          <cell r="K157">
            <v>266</v>
          </cell>
          <cell r="L157">
            <v>407</v>
          </cell>
          <cell r="M157">
            <v>60</v>
          </cell>
        </row>
        <row r="158">
          <cell r="A158" t="str">
            <v>Kentucky,2011</v>
          </cell>
          <cell r="B158">
            <v>60</v>
          </cell>
          <cell r="C158">
            <v>60</v>
          </cell>
          <cell r="D158">
            <v>60</v>
          </cell>
          <cell r="E158">
            <v>60</v>
          </cell>
          <cell r="F158">
            <v>60</v>
          </cell>
          <cell r="G158">
            <v>74</v>
          </cell>
          <cell r="H158">
            <v>60</v>
          </cell>
          <cell r="I158">
            <v>78</v>
          </cell>
          <cell r="J158">
            <v>121</v>
          </cell>
          <cell r="K158">
            <v>256</v>
          </cell>
          <cell r="L158">
            <v>386</v>
          </cell>
          <cell r="M158">
            <v>60</v>
          </cell>
        </row>
        <row r="159">
          <cell r="A159" t="str">
            <v>Kentucky,2012</v>
          </cell>
          <cell r="B159">
            <v>60</v>
          </cell>
          <cell r="C159">
            <v>60</v>
          </cell>
          <cell r="D159">
            <v>60</v>
          </cell>
          <cell r="E159">
            <v>60</v>
          </cell>
          <cell r="F159">
            <v>60</v>
          </cell>
          <cell r="G159">
            <v>60</v>
          </cell>
          <cell r="H159">
            <v>60</v>
          </cell>
          <cell r="I159">
            <v>73</v>
          </cell>
          <cell r="J159">
            <v>115</v>
          </cell>
          <cell r="K159">
            <v>244</v>
          </cell>
          <cell r="L159">
            <v>357</v>
          </cell>
          <cell r="M159">
            <v>60</v>
          </cell>
        </row>
        <row r="160">
          <cell r="A160" t="str">
            <v>Kentucky,2013</v>
          </cell>
          <cell r="B160">
            <v>60</v>
          </cell>
          <cell r="C160">
            <v>60</v>
          </cell>
          <cell r="D160">
            <v>60</v>
          </cell>
          <cell r="E160">
            <v>60</v>
          </cell>
          <cell r="F160">
            <v>60</v>
          </cell>
          <cell r="G160">
            <v>60</v>
          </cell>
          <cell r="H160">
            <v>60</v>
          </cell>
          <cell r="I160">
            <v>71</v>
          </cell>
          <cell r="J160">
            <v>145</v>
          </cell>
          <cell r="K160">
            <v>229</v>
          </cell>
          <cell r="L160">
            <v>377</v>
          </cell>
          <cell r="M160">
            <v>60</v>
          </cell>
        </row>
        <row r="161">
          <cell r="A161" t="str">
            <v>Kentucky,2014</v>
          </cell>
          <cell r="B161">
            <v>60</v>
          </cell>
          <cell r="C161">
            <v>60</v>
          </cell>
          <cell r="D161">
            <v>60</v>
          </cell>
          <cell r="E161">
            <v>60</v>
          </cell>
          <cell r="F161">
            <v>60</v>
          </cell>
          <cell r="G161">
            <v>67</v>
          </cell>
          <cell r="H161">
            <v>60</v>
          </cell>
          <cell r="I161">
            <v>103</v>
          </cell>
          <cell r="J161">
            <v>164</v>
          </cell>
          <cell r="K161">
            <v>257</v>
          </cell>
          <cell r="L161">
            <v>374</v>
          </cell>
          <cell r="M161">
            <v>60</v>
          </cell>
        </row>
        <row r="162">
          <cell r="A162" t="str">
            <v>Kentucky,2015</v>
          </cell>
          <cell r="B162">
            <v>60</v>
          </cell>
          <cell r="C162">
            <v>60</v>
          </cell>
          <cell r="D162">
            <v>60</v>
          </cell>
          <cell r="E162">
            <v>60</v>
          </cell>
          <cell r="F162">
            <v>60</v>
          </cell>
          <cell r="G162">
            <v>60</v>
          </cell>
          <cell r="H162">
            <v>60</v>
          </cell>
          <cell r="I162">
            <v>91</v>
          </cell>
          <cell r="J162">
            <v>166</v>
          </cell>
          <cell r="K162">
            <v>238</v>
          </cell>
          <cell r="L162">
            <v>390</v>
          </cell>
          <cell r="M162">
            <v>60</v>
          </cell>
        </row>
        <row r="163">
          <cell r="A163" t="str">
            <v>Kentucky,2016</v>
          </cell>
          <cell r="B163">
            <v>60</v>
          </cell>
          <cell r="C163">
            <v>60</v>
          </cell>
          <cell r="D163">
            <v>60</v>
          </cell>
          <cell r="E163">
            <v>60</v>
          </cell>
          <cell r="F163">
            <v>60</v>
          </cell>
          <cell r="G163">
            <v>60</v>
          </cell>
          <cell r="H163">
            <v>60</v>
          </cell>
          <cell r="I163">
            <v>93</v>
          </cell>
          <cell r="J163">
            <v>165</v>
          </cell>
          <cell r="K163">
            <v>218</v>
          </cell>
          <cell r="L163">
            <v>318</v>
          </cell>
          <cell r="M163">
            <v>60</v>
          </cell>
        </row>
        <row r="164">
          <cell r="A164" t="str">
            <v>Kentucky,2017</v>
          </cell>
          <cell r="B164">
            <v>60</v>
          </cell>
          <cell r="C164">
            <v>60</v>
          </cell>
          <cell r="D164">
            <v>60</v>
          </cell>
          <cell r="E164">
            <v>60</v>
          </cell>
          <cell r="F164">
            <v>60</v>
          </cell>
          <cell r="G164">
            <v>60</v>
          </cell>
          <cell r="H164">
            <v>60</v>
          </cell>
          <cell r="I164">
            <v>84</v>
          </cell>
          <cell r="J164">
            <v>146</v>
          </cell>
          <cell r="K164">
            <v>270</v>
          </cell>
          <cell r="L164">
            <v>328</v>
          </cell>
          <cell r="M164">
            <v>60</v>
          </cell>
        </row>
        <row r="165">
          <cell r="A165" t="str">
            <v>Louisiana,2009</v>
          </cell>
          <cell r="B165">
            <v>60</v>
          </cell>
          <cell r="C165">
            <v>60</v>
          </cell>
          <cell r="D165">
            <v>60</v>
          </cell>
          <cell r="E165">
            <v>60</v>
          </cell>
          <cell r="F165">
            <v>60</v>
          </cell>
          <cell r="G165">
            <v>60</v>
          </cell>
          <cell r="H165">
            <v>60</v>
          </cell>
          <cell r="I165">
            <v>60</v>
          </cell>
          <cell r="J165">
            <v>103</v>
          </cell>
          <cell r="K165">
            <v>243</v>
          </cell>
          <cell r="L165">
            <v>345</v>
          </cell>
          <cell r="M165">
            <v>60</v>
          </cell>
        </row>
        <row r="166">
          <cell r="A166" t="str">
            <v>Louisiana,2010</v>
          </cell>
          <cell r="B166">
            <v>60</v>
          </cell>
          <cell r="C166">
            <v>60</v>
          </cell>
          <cell r="D166">
            <v>60</v>
          </cell>
          <cell r="E166">
            <v>60</v>
          </cell>
          <cell r="F166">
            <v>60</v>
          </cell>
          <cell r="G166">
            <v>60</v>
          </cell>
          <cell r="H166">
            <v>60</v>
          </cell>
          <cell r="I166">
            <v>66</v>
          </cell>
          <cell r="J166">
            <v>137</v>
          </cell>
          <cell r="K166">
            <v>247</v>
          </cell>
          <cell r="L166">
            <v>338</v>
          </cell>
          <cell r="M166">
            <v>60</v>
          </cell>
        </row>
        <row r="167">
          <cell r="A167" t="str">
            <v>Louisiana,2011</v>
          </cell>
          <cell r="B167">
            <v>60</v>
          </cell>
          <cell r="C167">
            <v>60</v>
          </cell>
          <cell r="D167">
            <v>60</v>
          </cell>
          <cell r="E167">
            <v>60</v>
          </cell>
          <cell r="F167">
            <v>60</v>
          </cell>
          <cell r="G167">
            <v>60</v>
          </cell>
          <cell r="H167">
            <v>60</v>
          </cell>
          <cell r="I167">
            <v>83</v>
          </cell>
          <cell r="J167">
            <v>80</v>
          </cell>
          <cell r="K167">
            <v>242</v>
          </cell>
          <cell r="L167">
            <v>341</v>
          </cell>
          <cell r="M167">
            <v>60</v>
          </cell>
        </row>
        <row r="168">
          <cell r="A168" t="str">
            <v>Louisiana,2012</v>
          </cell>
          <cell r="B168">
            <v>60</v>
          </cell>
          <cell r="C168">
            <v>60</v>
          </cell>
          <cell r="D168">
            <v>60</v>
          </cell>
          <cell r="E168">
            <v>60</v>
          </cell>
          <cell r="F168">
            <v>60</v>
          </cell>
          <cell r="G168">
            <v>60</v>
          </cell>
          <cell r="H168">
            <v>60</v>
          </cell>
          <cell r="I168">
            <v>67</v>
          </cell>
          <cell r="J168">
            <v>108</v>
          </cell>
          <cell r="K168">
            <v>214</v>
          </cell>
          <cell r="L168">
            <v>313</v>
          </cell>
          <cell r="M168">
            <v>60</v>
          </cell>
        </row>
        <row r="169">
          <cell r="A169" t="str">
            <v>Louisiana,2013</v>
          </cell>
          <cell r="B169">
            <v>60</v>
          </cell>
          <cell r="C169">
            <v>60</v>
          </cell>
          <cell r="D169">
            <v>60</v>
          </cell>
          <cell r="E169">
            <v>60</v>
          </cell>
          <cell r="F169">
            <v>60</v>
          </cell>
          <cell r="G169">
            <v>69</v>
          </cell>
          <cell r="H169">
            <v>60</v>
          </cell>
          <cell r="I169">
            <v>110</v>
          </cell>
          <cell r="J169">
            <v>127</v>
          </cell>
          <cell r="K169">
            <v>190</v>
          </cell>
          <cell r="L169">
            <v>344</v>
          </cell>
          <cell r="M169">
            <v>60</v>
          </cell>
        </row>
        <row r="170">
          <cell r="A170" t="str">
            <v>Louisiana,2014</v>
          </cell>
          <cell r="B170">
            <v>60</v>
          </cell>
          <cell r="C170">
            <v>60</v>
          </cell>
          <cell r="D170">
            <v>60</v>
          </cell>
          <cell r="E170">
            <v>60</v>
          </cell>
          <cell r="F170">
            <v>60</v>
          </cell>
          <cell r="G170">
            <v>87</v>
          </cell>
          <cell r="H170">
            <v>60</v>
          </cell>
          <cell r="I170">
            <v>110</v>
          </cell>
          <cell r="J170">
            <v>134</v>
          </cell>
          <cell r="K170">
            <v>177</v>
          </cell>
          <cell r="L170">
            <v>292</v>
          </cell>
          <cell r="M170">
            <v>60</v>
          </cell>
        </row>
        <row r="171">
          <cell r="A171" t="str">
            <v>Louisiana,2015</v>
          </cell>
          <cell r="B171">
            <v>60</v>
          </cell>
          <cell r="C171">
            <v>60</v>
          </cell>
          <cell r="D171">
            <v>60</v>
          </cell>
          <cell r="E171">
            <v>60</v>
          </cell>
          <cell r="F171">
            <v>60</v>
          </cell>
          <cell r="G171">
            <v>60</v>
          </cell>
          <cell r="H171">
            <v>60</v>
          </cell>
          <cell r="I171">
            <v>76</v>
          </cell>
          <cell r="J171">
            <v>104</v>
          </cell>
          <cell r="K171">
            <v>193</v>
          </cell>
          <cell r="L171">
            <v>291</v>
          </cell>
          <cell r="M171">
            <v>60</v>
          </cell>
        </row>
        <row r="172">
          <cell r="A172" t="str">
            <v>Louisiana,2016</v>
          </cell>
          <cell r="B172">
            <v>60</v>
          </cell>
          <cell r="C172">
            <v>60</v>
          </cell>
          <cell r="D172">
            <v>60</v>
          </cell>
          <cell r="E172">
            <v>60</v>
          </cell>
          <cell r="F172">
            <v>60</v>
          </cell>
          <cell r="G172">
            <v>60</v>
          </cell>
          <cell r="H172">
            <v>60</v>
          </cell>
          <cell r="I172">
            <v>76</v>
          </cell>
          <cell r="J172">
            <v>106</v>
          </cell>
          <cell r="K172">
            <v>180</v>
          </cell>
          <cell r="L172">
            <v>253</v>
          </cell>
          <cell r="M172">
            <v>60</v>
          </cell>
        </row>
        <row r="173">
          <cell r="A173" t="str">
            <v>Louisiana,2017</v>
          </cell>
          <cell r="B173">
            <v>60</v>
          </cell>
          <cell r="C173">
            <v>60</v>
          </cell>
          <cell r="D173">
            <v>60</v>
          </cell>
          <cell r="E173">
            <v>60</v>
          </cell>
          <cell r="F173">
            <v>60</v>
          </cell>
          <cell r="G173">
            <v>60</v>
          </cell>
          <cell r="H173">
            <v>60</v>
          </cell>
          <cell r="I173">
            <v>93</v>
          </cell>
          <cell r="J173">
            <v>136</v>
          </cell>
          <cell r="K173">
            <v>193</v>
          </cell>
          <cell r="L173">
            <v>271</v>
          </cell>
          <cell r="M173">
            <v>60</v>
          </cell>
        </row>
        <row r="174">
          <cell r="A174" t="str">
            <v>Maine,2009</v>
          </cell>
          <cell r="B174">
            <v>60</v>
          </cell>
          <cell r="C174">
            <v>60</v>
          </cell>
          <cell r="D174">
            <v>60</v>
          </cell>
          <cell r="E174">
            <v>60</v>
          </cell>
          <cell r="F174">
            <v>60</v>
          </cell>
          <cell r="G174">
            <v>60</v>
          </cell>
          <cell r="H174">
            <v>60</v>
          </cell>
          <cell r="I174">
            <v>60</v>
          </cell>
          <cell r="J174">
            <v>60</v>
          </cell>
          <cell r="K174">
            <v>66</v>
          </cell>
          <cell r="L174">
            <v>105</v>
          </cell>
          <cell r="M174">
            <v>60</v>
          </cell>
        </row>
        <row r="175">
          <cell r="A175" t="str">
            <v>Maine,2010</v>
          </cell>
          <cell r="B175">
            <v>60</v>
          </cell>
          <cell r="C175">
            <v>60</v>
          </cell>
          <cell r="D175">
            <v>60</v>
          </cell>
          <cell r="E175">
            <v>60</v>
          </cell>
          <cell r="F175">
            <v>60</v>
          </cell>
          <cell r="G175">
            <v>60</v>
          </cell>
          <cell r="H175">
            <v>60</v>
          </cell>
          <cell r="I175">
            <v>60</v>
          </cell>
          <cell r="J175">
            <v>60</v>
          </cell>
          <cell r="K175">
            <v>60</v>
          </cell>
          <cell r="L175">
            <v>125</v>
          </cell>
          <cell r="M175">
            <v>60</v>
          </cell>
        </row>
        <row r="176">
          <cell r="A176" t="str">
            <v>Maine,2011</v>
          </cell>
          <cell r="B176">
            <v>60</v>
          </cell>
          <cell r="C176">
            <v>60</v>
          </cell>
          <cell r="D176">
            <v>60</v>
          </cell>
          <cell r="E176">
            <v>60</v>
          </cell>
          <cell r="F176">
            <v>60</v>
          </cell>
          <cell r="G176">
            <v>60</v>
          </cell>
          <cell r="H176">
            <v>60</v>
          </cell>
          <cell r="I176">
            <v>60</v>
          </cell>
          <cell r="J176">
            <v>60</v>
          </cell>
          <cell r="K176">
            <v>76</v>
          </cell>
          <cell r="L176">
            <v>142</v>
          </cell>
          <cell r="M176">
            <v>60</v>
          </cell>
        </row>
        <row r="177">
          <cell r="A177" t="str">
            <v>Maine,2012</v>
          </cell>
          <cell r="B177">
            <v>60</v>
          </cell>
          <cell r="C177">
            <v>60</v>
          </cell>
          <cell r="D177">
            <v>60</v>
          </cell>
          <cell r="E177">
            <v>60</v>
          </cell>
          <cell r="F177">
            <v>60</v>
          </cell>
          <cell r="G177">
            <v>60</v>
          </cell>
          <cell r="H177">
            <v>60</v>
          </cell>
          <cell r="I177">
            <v>60</v>
          </cell>
          <cell r="J177">
            <v>60</v>
          </cell>
          <cell r="K177">
            <v>68</v>
          </cell>
          <cell r="L177">
            <v>83</v>
          </cell>
          <cell r="M177">
            <v>60</v>
          </cell>
        </row>
        <row r="178">
          <cell r="A178" t="str">
            <v>Maine,2013</v>
          </cell>
          <cell r="B178">
            <v>60</v>
          </cell>
          <cell r="C178">
            <v>60</v>
          </cell>
          <cell r="D178">
            <v>60</v>
          </cell>
          <cell r="E178">
            <v>60</v>
          </cell>
          <cell r="F178">
            <v>60</v>
          </cell>
          <cell r="G178">
            <v>60</v>
          </cell>
          <cell r="H178">
            <v>60</v>
          </cell>
          <cell r="I178">
            <v>60</v>
          </cell>
          <cell r="J178">
            <v>60</v>
          </cell>
          <cell r="K178">
            <v>78</v>
          </cell>
          <cell r="L178">
            <v>122</v>
          </cell>
          <cell r="M178">
            <v>60</v>
          </cell>
        </row>
        <row r="179">
          <cell r="A179" t="str">
            <v>Maine,2014</v>
          </cell>
          <cell r="B179">
            <v>60</v>
          </cell>
          <cell r="C179">
            <v>60</v>
          </cell>
          <cell r="D179">
            <v>60</v>
          </cell>
          <cell r="E179">
            <v>60</v>
          </cell>
          <cell r="F179">
            <v>60</v>
          </cell>
          <cell r="G179">
            <v>60</v>
          </cell>
          <cell r="H179">
            <v>60</v>
          </cell>
          <cell r="I179">
            <v>60</v>
          </cell>
          <cell r="J179">
            <v>60</v>
          </cell>
          <cell r="K179">
            <v>60</v>
          </cell>
          <cell r="L179">
            <v>96</v>
          </cell>
          <cell r="M179">
            <v>60</v>
          </cell>
        </row>
        <row r="180">
          <cell r="A180" t="str">
            <v>Maine,2015</v>
          </cell>
          <cell r="B180">
            <v>60</v>
          </cell>
          <cell r="C180">
            <v>60</v>
          </cell>
          <cell r="D180">
            <v>60</v>
          </cell>
          <cell r="E180">
            <v>60</v>
          </cell>
          <cell r="F180">
            <v>60</v>
          </cell>
          <cell r="G180">
            <v>60</v>
          </cell>
          <cell r="H180">
            <v>60</v>
          </cell>
          <cell r="I180">
            <v>60</v>
          </cell>
          <cell r="J180">
            <v>60</v>
          </cell>
          <cell r="K180">
            <v>87</v>
          </cell>
          <cell r="L180">
            <v>163</v>
          </cell>
          <cell r="M180">
            <v>60</v>
          </cell>
        </row>
        <row r="181">
          <cell r="A181" t="str">
            <v>Maine,2016</v>
          </cell>
          <cell r="B181">
            <v>60</v>
          </cell>
          <cell r="C181">
            <v>60</v>
          </cell>
          <cell r="D181">
            <v>60</v>
          </cell>
          <cell r="E181">
            <v>60</v>
          </cell>
          <cell r="F181">
            <v>60</v>
          </cell>
          <cell r="G181">
            <v>60</v>
          </cell>
          <cell r="H181">
            <v>60</v>
          </cell>
          <cell r="I181">
            <v>60</v>
          </cell>
          <cell r="J181">
            <v>60</v>
          </cell>
          <cell r="K181">
            <v>65</v>
          </cell>
          <cell r="L181">
            <v>105</v>
          </cell>
          <cell r="M181">
            <v>60</v>
          </cell>
        </row>
        <row r="182">
          <cell r="A182" t="str">
            <v>Maine,2017</v>
          </cell>
          <cell r="B182">
            <v>60</v>
          </cell>
          <cell r="C182">
            <v>60</v>
          </cell>
          <cell r="D182">
            <v>60</v>
          </cell>
          <cell r="E182">
            <v>60</v>
          </cell>
          <cell r="F182">
            <v>60</v>
          </cell>
          <cell r="G182">
            <v>60</v>
          </cell>
          <cell r="H182">
            <v>60</v>
          </cell>
          <cell r="I182">
            <v>60</v>
          </cell>
          <cell r="J182">
            <v>60</v>
          </cell>
          <cell r="K182">
            <v>67</v>
          </cell>
          <cell r="L182">
            <v>143</v>
          </cell>
          <cell r="M182">
            <v>60</v>
          </cell>
        </row>
        <row r="183">
          <cell r="A183" t="str">
            <v>Maryland,2009</v>
          </cell>
          <cell r="B183">
            <v>60</v>
          </cell>
          <cell r="C183">
            <v>60</v>
          </cell>
          <cell r="D183">
            <v>60</v>
          </cell>
          <cell r="E183">
            <v>60</v>
          </cell>
          <cell r="F183">
            <v>60</v>
          </cell>
          <cell r="G183">
            <v>72</v>
          </cell>
          <cell r="H183">
            <v>60</v>
          </cell>
          <cell r="I183">
            <v>65</v>
          </cell>
          <cell r="J183">
            <v>65</v>
          </cell>
          <cell r="K183">
            <v>284</v>
          </cell>
          <cell r="L183">
            <v>398</v>
          </cell>
          <cell r="M183">
            <v>60</v>
          </cell>
        </row>
        <row r="184">
          <cell r="A184" t="str">
            <v>Maryland,2010</v>
          </cell>
          <cell r="B184">
            <v>60</v>
          </cell>
          <cell r="C184">
            <v>60</v>
          </cell>
          <cell r="D184">
            <v>60</v>
          </cell>
          <cell r="E184">
            <v>60</v>
          </cell>
          <cell r="F184">
            <v>60</v>
          </cell>
          <cell r="G184">
            <v>60</v>
          </cell>
          <cell r="H184">
            <v>60</v>
          </cell>
          <cell r="I184">
            <v>68</v>
          </cell>
          <cell r="J184">
            <v>102</v>
          </cell>
          <cell r="K184">
            <v>252</v>
          </cell>
          <cell r="L184">
            <v>412</v>
          </cell>
          <cell r="M184">
            <v>60</v>
          </cell>
        </row>
        <row r="185">
          <cell r="A185" t="str">
            <v>Maryland,2011</v>
          </cell>
          <cell r="B185">
            <v>60</v>
          </cell>
          <cell r="C185">
            <v>60</v>
          </cell>
          <cell r="D185">
            <v>60</v>
          </cell>
          <cell r="E185">
            <v>60</v>
          </cell>
          <cell r="F185">
            <v>60</v>
          </cell>
          <cell r="G185">
            <v>60</v>
          </cell>
          <cell r="H185">
            <v>60</v>
          </cell>
          <cell r="I185">
            <v>75</v>
          </cell>
          <cell r="J185">
            <v>131</v>
          </cell>
          <cell r="K185">
            <v>279</v>
          </cell>
          <cell r="L185">
            <v>457</v>
          </cell>
          <cell r="M185">
            <v>60</v>
          </cell>
        </row>
        <row r="186">
          <cell r="A186" t="str">
            <v>Maryland,2012</v>
          </cell>
          <cell r="B186">
            <v>60</v>
          </cell>
          <cell r="C186">
            <v>60</v>
          </cell>
          <cell r="D186">
            <v>60</v>
          </cell>
          <cell r="E186">
            <v>60</v>
          </cell>
          <cell r="F186">
            <v>60</v>
          </cell>
          <cell r="G186">
            <v>60</v>
          </cell>
          <cell r="H186">
            <v>60</v>
          </cell>
          <cell r="I186">
            <v>66</v>
          </cell>
          <cell r="J186">
            <v>92</v>
          </cell>
          <cell r="K186">
            <v>250</v>
          </cell>
          <cell r="L186">
            <v>450</v>
          </cell>
          <cell r="M186">
            <v>60</v>
          </cell>
        </row>
        <row r="187">
          <cell r="A187" t="str">
            <v>Maryland,2013</v>
          </cell>
          <cell r="B187">
            <v>60</v>
          </cell>
          <cell r="C187">
            <v>60</v>
          </cell>
          <cell r="D187">
            <v>60</v>
          </cell>
          <cell r="E187">
            <v>60</v>
          </cell>
          <cell r="F187">
            <v>60</v>
          </cell>
          <cell r="G187">
            <v>60</v>
          </cell>
          <cell r="H187">
            <v>60</v>
          </cell>
          <cell r="I187">
            <v>83</v>
          </cell>
          <cell r="J187">
            <v>132</v>
          </cell>
          <cell r="K187">
            <v>275</v>
          </cell>
          <cell r="L187">
            <v>513</v>
          </cell>
          <cell r="M187">
            <v>60</v>
          </cell>
        </row>
        <row r="188">
          <cell r="A188" t="str">
            <v>Maryland,2014</v>
          </cell>
          <cell r="B188">
            <v>60</v>
          </cell>
          <cell r="C188">
            <v>60</v>
          </cell>
          <cell r="D188">
            <v>60</v>
          </cell>
          <cell r="E188">
            <v>60</v>
          </cell>
          <cell r="F188">
            <v>60</v>
          </cell>
          <cell r="G188">
            <v>70</v>
          </cell>
          <cell r="H188">
            <v>60</v>
          </cell>
          <cell r="I188">
            <v>83</v>
          </cell>
          <cell r="J188">
            <v>152</v>
          </cell>
          <cell r="K188">
            <v>242</v>
          </cell>
          <cell r="L188">
            <v>418</v>
          </cell>
          <cell r="M188">
            <v>60</v>
          </cell>
        </row>
        <row r="189">
          <cell r="A189" t="str">
            <v>Maryland,2015</v>
          </cell>
          <cell r="B189">
            <v>60</v>
          </cell>
          <cell r="C189">
            <v>60</v>
          </cell>
          <cell r="D189">
            <v>60</v>
          </cell>
          <cell r="E189">
            <v>60</v>
          </cell>
          <cell r="F189">
            <v>60</v>
          </cell>
          <cell r="G189">
            <v>60</v>
          </cell>
          <cell r="H189">
            <v>60</v>
          </cell>
          <cell r="I189">
            <v>75</v>
          </cell>
          <cell r="J189">
            <v>175</v>
          </cell>
          <cell r="K189">
            <v>305</v>
          </cell>
          <cell r="L189">
            <v>518</v>
          </cell>
          <cell r="M189">
            <v>60</v>
          </cell>
        </row>
        <row r="190">
          <cell r="A190" t="str">
            <v>Maryland,2016</v>
          </cell>
          <cell r="B190">
            <v>60</v>
          </cell>
          <cell r="C190">
            <v>60</v>
          </cell>
          <cell r="D190">
            <v>60</v>
          </cell>
          <cell r="E190">
            <v>60</v>
          </cell>
          <cell r="F190">
            <v>60</v>
          </cell>
          <cell r="G190">
            <v>66</v>
          </cell>
          <cell r="H190">
            <v>60</v>
          </cell>
          <cell r="I190">
            <v>77</v>
          </cell>
          <cell r="J190">
            <v>154</v>
          </cell>
          <cell r="K190">
            <v>254</v>
          </cell>
          <cell r="L190">
            <v>440</v>
          </cell>
          <cell r="M190">
            <v>60</v>
          </cell>
        </row>
        <row r="191">
          <cell r="A191" t="str">
            <v>Maryland,2017</v>
          </cell>
          <cell r="B191">
            <v>60</v>
          </cell>
          <cell r="C191">
            <v>60</v>
          </cell>
          <cell r="D191">
            <v>60</v>
          </cell>
          <cell r="E191">
            <v>60</v>
          </cell>
          <cell r="F191">
            <v>60</v>
          </cell>
          <cell r="G191">
            <v>60</v>
          </cell>
          <cell r="H191">
            <v>60</v>
          </cell>
          <cell r="I191">
            <v>70</v>
          </cell>
          <cell r="J191">
            <v>160</v>
          </cell>
          <cell r="K191">
            <v>235</v>
          </cell>
          <cell r="L191">
            <v>442</v>
          </cell>
          <cell r="M191">
            <v>60</v>
          </cell>
        </row>
        <row r="192">
          <cell r="A192" t="str">
            <v>Massachusetts,2009</v>
          </cell>
          <cell r="B192">
            <v>60</v>
          </cell>
          <cell r="C192">
            <v>60</v>
          </cell>
          <cell r="D192">
            <v>60</v>
          </cell>
          <cell r="E192">
            <v>60</v>
          </cell>
          <cell r="F192">
            <v>60</v>
          </cell>
          <cell r="G192">
            <v>68</v>
          </cell>
          <cell r="H192">
            <v>60</v>
          </cell>
          <cell r="I192">
            <v>60</v>
          </cell>
          <cell r="J192">
            <v>112</v>
          </cell>
          <cell r="K192">
            <v>362</v>
          </cell>
          <cell r="L192">
            <v>706</v>
          </cell>
          <cell r="M192">
            <v>60</v>
          </cell>
        </row>
        <row r="193">
          <cell r="A193" t="str">
            <v>Massachusetts,2010</v>
          </cell>
          <cell r="B193">
            <v>60</v>
          </cell>
          <cell r="C193">
            <v>60</v>
          </cell>
          <cell r="D193">
            <v>60</v>
          </cell>
          <cell r="E193">
            <v>60</v>
          </cell>
          <cell r="F193">
            <v>60</v>
          </cell>
          <cell r="G193">
            <v>60</v>
          </cell>
          <cell r="H193">
            <v>60</v>
          </cell>
          <cell r="I193">
            <v>67</v>
          </cell>
          <cell r="J193">
            <v>108</v>
          </cell>
          <cell r="K193">
            <v>340</v>
          </cell>
          <cell r="L193">
            <v>703</v>
          </cell>
          <cell r="M193">
            <v>60</v>
          </cell>
        </row>
        <row r="194">
          <cell r="A194" t="str">
            <v>Massachusetts,2011</v>
          </cell>
          <cell r="B194">
            <v>60</v>
          </cell>
          <cell r="C194">
            <v>60</v>
          </cell>
          <cell r="D194">
            <v>60</v>
          </cell>
          <cell r="E194">
            <v>60</v>
          </cell>
          <cell r="F194">
            <v>60</v>
          </cell>
          <cell r="G194">
            <v>60</v>
          </cell>
          <cell r="H194">
            <v>60</v>
          </cell>
          <cell r="I194">
            <v>68</v>
          </cell>
          <cell r="J194">
            <v>108</v>
          </cell>
          <cell r="K194">
            <v>318</v>
          </cell>
          <cell r="L194">
            <v>838</v>
          </cell>
          <cell r="M194">
            <v>60</v>
          </cell>
        </row>
        <row r="195">
          <cell r="A195" t="str">
            <v>Massachusetts,2012</v>
          </cell>
          <cell r="B195">
            <v>60</v>
          </cell>
          <cell r="C195">
            <v>60</v>
          </cell>
          <cell r="D195">
            <v>60</v>
          </cell>
          <cell r="E195">
            <v>60</v>
          </cell>
          <cell r="F195">
            <v>60</v>
          </cell>
          <cell r="G195">
            <v>60</v>
          </cell>
          <cell r="H195">
            <v>60</v>
          </cell>
          <cell r="I195">
            <v>60</v>
          </cell>
          <cell r="J195">
            <v>126</v>
          </cell>
          <cell r="K195">
            <v>329</v>
          </cell>
          <cell r="L195">
            <v>762</v>
          </cell>
          <cell r="M195">
            <v>60</v>
          </cell>
        </row>
        <row r="196">
          <cell r="A196" t="str">
            <v>Massachusetts,2013</v>
          </cell>
          <cell r="B196">
            <v>60</v>
          </cell>
          <cell r="C196">
            <v>60</v>
          </cell>
          <cell r="D196">
            <v>60</v>
          </cell>
          <cell r="E196">
            <v>60</v>
          </cell>
          <cell r="F196">
            <v>60</v>
          </cell>
          <cell r="G196">
            <v>60</v>
          </cell>
          <cell r="H196">
            <v>60</v>
          </cell>
          <cell r="I196">
            <v>84</v>
          </cell>
          <cell r="J196">
            <v>152</v>
          </cell>
          <cell r="K196">
            <v>363</v>
          </cell>
          <cell r="L196">
            <v>883</v>
          </cell>
          <cell r="M196">
            <v>60</v>
          </cell>
        </row>
        <row r="197">
          <cell r="A197" t="str">
            <v>Massachusetts,2014</v>
          </cell>
          <cell r="B197">
            <v>60</v>
          </cell>
          <cell r="C197">
            <v>60</v>
          </cell>
          <cell r="D197">
            <v>60</v>
          </cell>
          <cell r="E197">
            <v>60</v>
          </cell>
          <cell r="F197">
            <v>60</v>
          </cell>
          <cell r="G197">
            <v>60</v>
          </cell>
          <cell r="H197">
            <v>60</v>
          </cell>
          <cell r="I197">
            <v>104</v>
          </cell>
          <cell r="J197">
            <v>158</v>
          </cell>
          <cell r="K197">
            <v>310</v>
          </cell>
          <cell r="L197">
            <v>720</v>
          </cell>
          <cell r="M197">
            <v>60</v>
          </cell>
        </row>
        <row r="198">
          <cell r="A198" t="str">
            <v>Massachusetts,2015</v>
          </cell>
          <cell r="B198">
            <v>60</v>
          </cell>
          <cell r="C198">
            <v>60</v>
          </cell>
          <cell r="D198">
            <v>60</v>
          </cell>
          <cell r="E198">
            <v>60</v>
          </cell>
          <cell r="F198">
            <v>60</v>
          </cell>
          <cell r="G198">
            <v>60</v>
          </cell>
          <cell r="H198">
            <v>60</v>
          </cell>
          <cell r="I198">
            <v>85</v>
          </cell>
          <cell r="J198">
            <v>171</v>
          </cell>
          <cell r="K198">
            <v>337</v>
          </cell>
          <cell r="L198">
            <v>868</v>
          </cell>
          <cell r="M198">
            <v>60</v>
          </cell>
        </row>
        <row r="199">
          <cell r="A199" t="str">
            <v>Massachusetts,2016</v>
          </cell>
          <cell r="B199">
            <v>60</v>
          </cell>
          <cell r="C199">
            <v>60</v>
          </cell>
          <cell r="D199">
            <v>60</v>
          </cell>
          <cell r="E199">
            <v>60</v>
          </cell>
          <cell r="F199">
            <v>60</v>
          </cell>
          <cell r="G199">
            <v>60</v>
          </cell>
          <cell r="H199">
            <v>60</v>
          </cell>
          <cell r="I199">
            <v>72</v>
          </cell>
          <cell r="J199">
            <v>165</v>
          </cell>
          <cell r="K199">
            <v>292</v>
          </cell>
          <cell r="L199">
            <v>654</v>
          </cell>
          <cell r="M199">
            <v>60</v>
          </cell>
        </row>
        <row r="200">
          <cell r="A200" t="str">
            <v>Massachusetts,2017</v>
          </cell>
          <cell r="B200">
            <v>60</v>
          </cell>
          <cell r="C200">
            <v>60</v>
          </cell>
          <cell r="D200">
            <v>60</v>
          </cell>
          <cell r="E200">
            <v>60</v>
          </cell>
          <cell r="F200">
            <v>60</v>
          </cell>
          <cell r="G200">
            <v>60</v>
          </cell>
          <cell r="H200">
            <v>60</v>
          </cell>
          <cell r="I200">
            <v>83</v>
          </cell>
          <cell r="J200">
            <v>169</v>
          </cell>
          <cell r="K200">
            <v>342</v>
          </cell>
          <cell r="L200">
            <v>791</v>
          </cell>
          <cell r="M200">
            <v>60</v>
          </cell>
        </row>
        <row r="201">
          <cell r="A201" t="str">
            <v>Michigan,2009</v>
          </cell>
          <cell r="B201">
            <v>60</v>
          </cell>
          <cell r="C201">
            <v>60</v>
          </cell>
          <cell r="D201">
            <v>60</v>
          </cell>
          <cell r="E201">
            <v>60</v>
          </cell>
          <cell r="F201">
            <v>65</v>
          </cell>
          <cell r="G201">
            <v>81</v>
          </cell>
          <cell r="H201">
            <v>60</v>
          </cell>
          <cell r="I201">
            <v>141</v>
          </cell>
          <cell r="J201">
            <v>191</v>
          </cell>
          <cell r="K201">
            <v>417</v>
          </cell>
          <cell r="L201">
            <v>685</v>
          </cell>
          <cell r="M201">
            <v>60</v>
          </cell>
        </row>
        <row r="202">
          <cell r="A202" t="str">
            <v>Michigan,2010</v>
          </cell>
          <cell r="B202">
            <v>60</v>
          </cell>
          <cell r="C202">
            <v>60</v>
          </cell>
          <cell r="D202">
            <v>60</v>
          </cell>
          <cell r="E202">
            <v>60</v>
          </cell>
          <cell r="F202">
            <v>60</v>
          </cell>
          <cell r="G202">
            <v>60</v>
          </cell>
          <cell r="H202">
            <v>60</v>
          </cell>
          <cell r="I202">
            <v>97</v>
          </cell>
          <cell r="J202">
            <v>198</v>
          </cell>
          <cell r="K202">
            <v>433</v>
          </cell>
          <cell r="L202">
            <v>643</v>
          </cell>
          <cell r="M202">
            <v>60</v>
          </cell>
        </row>
        <row r="203">
          <cell r="A203" t="str">
            <v>Michigan,2011</v>
          </cell>
          <cell r="B203">
            <v>60</v>
          </cell>
          <cell r="C203">
            <v>60</v>
          </cell>
          <cell r="D203">
            <v>60</v>
          </cell>
          <cell r="E203">
            <v>60</v>
          </cell>
          <cell r="F203">
            <v>60</v>
          </cell>
          <cell r="G203">
            <v>67</v>
          </cell>
          <cell r="H203">
            <v>60</v>
          </cell>
          <cell r="I203">
            <v>140</v>
          </cell>
          <cell r="J203">
            <v>221</v>
          </cell>
          <cell r="K203">
            <v>439</v>
          </cell>
          <cell r="L203">
            <v>805</v>
          </cell>
          <cell r="M203">
            <v>60</v>
          </cell>
        </row>
        <row r="204">
          <cell r="A204" t="str">
            <v>Michigan,2012</v>
          </cell>
          <cell r="B204">
            <v>60</v>
          </cell>
          <cell r="C204">
            <v>60</v>
          </cell>
          <cell r="D204">
            <v>60</v>
          </cell>
          <cell r="E204">
            <v>60</v>
          </cell>
          <cell r="F204">
            <v>60</v>
          </cell>
          <cell r="G204">
            <v>68</v>
          </cell>
          <cell r="H204">
            <v>60</v>
          </cell>
          <cell r="I204">
            <v>109</v>
          </cell>
          <cell r="J204">
            <v>183</v>
          </cell>
          <cell r="K204">
            <v>435</v>
          </cell>
          <cell r="L204">
            <v>717</v>
          </cell>
          <cell r="M204">
            <v>60</v>
          </cell>
        </row>
        <row r="205">
          <cell r="A205" t="str">
            <v>Michigan,2013</v>
          </cell>
          <cell r="B205">
            <v>60</v>
          </cell>
          <cell r="C205">
            <v>60</v>
          </cell>
          <cell r="D205">
            <v>60</v>
          </cell>
          <cell r="E205">
            <v>60</v>
          </cell>
          <cell r="F205">
            <v>60</v>
          </cell>
          <cell r="G205">
            <v>70</v>
          </cell>
          <cell r="H205">
            <v>60</v>
          </cell>
          <cell r="I205">
            <v>171</v>
          </cell>
          <cell r="J205">
            <v>267</v>
          </cell>
          <cell r="K205">
            <v>472</v>
          </cell>
          <cell r="L205">
            <v>847</v>
          </cell>
          <cell r="M205">
            <v>60</v>
          </cell>
        </row>
        <row r="206">
          <cell r="A206" t="str">
            <v>Michigan,2014</v>
          </cell>
          <cell r="B206">
            <v>60</v>
          </cell>
          <cell r="C206">
            <v>60</v>
          </cell>
          <cell r="D206">
            <v>60</v>
          </cell>
          <cell r="E206">
            <v>60</v>
          </cell>
          <cell r="F206">
            <v>66</v>
          </cell>
          <cell r="G206">
            <v>87</v>
          </cell>
          <cell r="H206">
            <v>60</v>
          </cell>
          <cell r="I206">
            <v>145</v>
          </cell>
          <cell r="J206">
            <v>267</v>
          </cell>
          <cell r="K206">
            <v>457</v>
          </cell>
          <cell r="L206">
            <v>829</v>
          </cell>
          <cell r="M206">
            <v>60</v>
          </cell>
        </row>
        <row r="207">
          <cell r="A207" t="str">
            <v>Michigan,2015</v>
          </cell>
          <cell r="B207">
            <v>60</v>
          </cell>
          <cell r="C207">
            <v>60</v>
          </cell>
          <cell r="D207">
            <v>60</v>
          </cell>
          <cell r="E207">
            <v>60</v>
          </cell>
          <cell r="F207">
            <v>60</v>
          </cell>
          <cell r="G207">
            <v>79</v>
          </cell>
          <cell r="H207">
            <v>60</v>
          </cell>
          <cell r="I207">
            <v>150</v>
          </cell>
          <cell r="J207">
            <v>269</v>
          </cell>
          <cell r="K207">
            <v>438</v>
          </cell>
          <cell r="L207">
            <v>900</v>
          </cell>
          <cell r="M207">
            <v>60</v>
          </cell>
        </row>
        <row r="208">
          <cell r="A208" t="str">
            <v>Michigan,2016</v>
          </cell>
          <cell r="B208">
            <v>60</v>
          </cell>
          <cell r="C208">
            <v>60</v>
          </cell>
          <cell r="D208">
            <v>60</v>
          </cell>
          <cell r="E208">
            <v>60</v>
          </cell>
          <cell r="F208">
            <v>60</v>
          </cell>
          <cell r="G208">
            <v>76</v>
          </cell>
          <cell r="H208">
            <v>60</v>
          </cell>
          <cell r="I208">
            <v>149</v>
          </cell>
          <cell r="J208">
            <v>272</v>
          </cell>
          <cell r="K208">
            <v>442</v>
          </cell>
          <cell r="L208">
            <v>640</v>
          </cell>
          <cell r="M208">
            <v>60</v>
          </cell>
        </row>
        <row r="209">
          <cell r="A209" t="str">
            <v>Michigan,2017</v>
          </cell>
          <cell r="B209">
            <v>60</v>
          </cell>
          <cell r="C209">
            <v>60</v>
          </cell>
          <cell r="D209">
            <v>60</v>
          </cell>
          <cell r="E209">
            <v>60</v>
          </cell>
          <cell r="F209">
            <v>60</v>
          </cell>
          <cell r="G209">
            <v>65</v>
          </cell>
          <cell r="H209">
            <v>60</v>
          </cell>
          <cell r="I209">
            <v>177</v>
          </cell>
          <cell r="J209">
            <v>270</v>
          </cell>
          <cell r="K209">
            <v>441</v>
          </cell>
          <cell r="L209">
            <v>784</v>
          </cell>
          <cell r="M209">
            <v>60</v>
          </cell>
        </row>
        <row r="210">
          <cell r="A210" t="str">
            <v>Minnesota,2009</v>
          </cell>
          <cell r="B210">
            <v>60</v>
          </cell>
          <cell r="C210">
            <v>60</v>
          </cell>
          <cell r="D210">
            <v>60</v>
          </cell>
          <cell r="E210">
            <v>60</v>
          </cell>
          <cell r="F210">
            <v>60</v>
          </cell>
          <cell r="G210">
            <v>66</v>
          </cell>
          <cell r="H210">
            <v>60</v>
          </cell>
          <cell r="I210">
            <v>60</v>
          </cell>
          <cell r="J210">
            <v>60</v>
          </cell>
          <cell r="K210">
            <v>116</v>
          </cell>
          <cell r="L210">
            <v>348</v>
          </cell>
          <cell r="M210">
            <v>60</v>
          </cell>
        </row>
        <row r="211">
          <cell r="A211" t="str">
            <v>Minnesota,2010</v>
          </cell>
          <cell r="B211">
            <v>60</v>
          </cell>
          <cell r="C211">
            <v>60</v>
          </cell>
          <cell r="D211">
            <v>60</v>
          </cell>
          <cell r="E211">
            <v>60</v>
          </cell>
          <cell r="F211">
            <v>60</v>
          </cell>
          <cell r="G211">
            <v>60</v>
          </cell>
          <cell r="H211">
            <v>60</v>
          </cell>
          <cell r="I211">
            <v>60</v>
          </cell>
          <cell r="J211">
            <v>60</v>
          </cell>
          <cell r="K211">
            <v>114</v>
          </cell>
          <cell r="L211">
            <v>355</v>
          </cell>
          <cell r="M211">
            <v>60</v>
          </cell>
        </row>
        <row r="212">
          <cell r="A212" t="str">
            <v>Minnesota,2011</v>
          </cell>
          <cell r="B212">
            <v>60</v>
          </cell>
          <cell r="C212">
            <v>60</v>
          </cell>
          <cell r="D212">
            <v>60</v>
          </cell>
          <cell r="E212">
            <v>60</v>
          </cell>
          <cell r="F212">
            <v>60</v>
          </cell>
          <cell r="G212">
            <v>60</v>
          </cell>
          <cell r="H212">
            <v>60</v>
          </cell>
          <cell r="I212">
            <v>60</v>
          </cell>
          <cell r="J212">
            <v>60</v>
          </cell>
          <cell r="K212">
            <v>127</v>
          </cell>
          <cell r="L212">
            <v>394</v>
          </cell>
          <cell r="M212">
            <v>60</v>
          </cell>
        </row>
        <row r="213">
          <cell r="A213" t="str">
            <v>Minnesota,2012</v>
          </cell>
          <cell r="B213">
            <v>60</v>
          </cell>
          <cell r="C213">
            <v>60</v>
          </cell>
          <cell r="D213">
            <v>60</v>
          </cell>
          <cell r="E213">
            <v>60</v>
          </cell>
          <cell r="F213">
            <v>60</v>
          </cell>
          <cell r="G213">
            <v>60</v>
          </cell>
          <cell r="H213">
            <v>60</v>
          </cell>
          <cell r="I213">
            <v>60</v>
          </cell>
          <cell r="J213">
            <v>70</v>
          </cell>
          <cell r="K213">
            <v>141</v>
          </cell>
          <cell r="L213">
            <v>366</v>
          </cell>
          <cell r="M213">
            <v>60</v>
          </cell>
        </row>
        <row r="214">
          <cell r="A214" t="str">
            <v>Minnesota,2013</v>
          </cell>
          <cell r="B214">
            <v>60</v>
          </cell>
          <cell r="C214">
            <v>60</v>
          </cell>
          <cell r="D214">
            <v>60</v>
          </cell>
          <cell r="E214">
            <v>60</v>
          </cell>
          <cell r="F214">
            <v>60</v>
          </cell>
          <cell r="G214">
            <v>60</v>
          </cell>
          <cell r="H214">
            <v>60</v>
          </cell>
          <cell r="I214">
            <v>60</v>
          </cell>
          <cell r="J214">
            <v>78</v>
          </cell>
          <cell r="K214">
            <v>149</v>
          </cell>
          <cell r="L214">
            <v>420</v>
          </cell>
          <cell r="M214">
            <v>60</v>
          </cell>
        </row>
        <row r="215">
          <cell r="A215" t="str">
            <v>Minnesota,2014</v>
          </cell>
          <cell r="B215">
            <v>60</v>
          </cell>
          <cell r="C215">
            <v>60</v>
          </cell>
          <cell r="D215">
            <v>60</v>
          </cell>
          <cell r="E215">
            <v>60</v>
          </cell>
          <cell r="F215">
            <v>60</v>
          </cell>
          <cell r="G215">
            <v>65</v>
          </cell>
          <cell r="H215">
            <v>60</v>
          </cell>
          <cell r="I215">
            <v>65</v>
          </cell>
          <cell r="J215">
            <v>66</v>
          </cell>
          <cell r="K215">
            <v>112</v>
          </cell>
          <cell r="L215">
            <v>337</v>
          </cell>
          <cell r="M215">
            <v>60</v>
          </cell>
        </row>
        <row r="216">
          <cell r="A216" t="str">
            <v>Minnesota,2015</v>
          </cell>
          <cell r="B216">
            <v>60</v>
          </cell>
          <cell r="C216">
            <v>60</v>
          </cell>
          <cell r="D216">
            <v>60</v>
          </cell>
          <cell r="E216">
            <v>60</v>
          </cell>
          <cell r="F216">
            <v>60</v>
          </cell>
          <cell r="G216">
            <v>60</v>
          </cell>
          <cell r="H216">
            <v>60</v>
          </cell>
          <cell r="I216">
            <v>60</v>
          </cell>
          <cell r="J216">
            <v>81</v>
          </cell>
          <cell r="K216">
            <v>141</v>
          </cell>
          <cell r="L216">
            <v>415</v>
          </cell>
          <cell r="M216">
            <v>60</v>
          </cell>
        </row>
        <row r="217">
          <cell r="A217" t="str">
            <v>Minnesota,2016</v>
          </cell>
          <cell r="B217">
            <v>60</v>
          </cell>
          <cell r="C217">
            <v>60</v>
          </cell>
          <cell r="D217">
            <v>60</v>
          </cell>
          <cell r="E217">
            <v>60</v>
          </cell>
          <cell r="F217">
            <v>60</v>
          </cell>
          <cell r="G217">
            <v>60</v>
          </cell>
          <cell r="H217">
            <v>60</v>
          </cell>
          <cell r="I217">
            <v>60</v>
          </cell>
          <cell r="J217">
            <v>68</v>
          </cell>
          <cell r="K217">
            <v>96</v>
          </cell>
          <cell r="L217">
            <v>275</v>
          </cell>
          <cell r="M217">
            <v>60</v>
          </cell>
        </row>
        <row r="218">
          <cell r="A218" t="str">
            <v>Minnesota,2017</v>
          </cell>
          <cell r="B218">
            <v>60</v>
          </cell>
          <cell r="C218">
            <v>60</v>
          </cell>
          <cell r="D218">
            <v>60</v>
          </cell>
          <cell r="E218">
            <v>60</v>
          </cell>
          <cell r="F218">
            <v>60</v>
          </cell>
          <cell r="G218">
            <v>60</v>
          </cell>
          <cell r="H218">
            <v>60</v>
          </cell>
          <cell r="I218">
            <v>60</v>
          </cell>
          <cell r="J218">
            <v>77</v>
          </cell>
          <cell r="K218">
            <v>123</v>
          </cell>
          <cell r="L218">
            <v>377</v>
          </cell>
          <cell r="M218">
            <v>60</v>
          </cell>
        </row>
        <row r="219">
          <cell r="A219" t="str">
            <v>Mississippi,2009</v>
          </cell>
          <cell r="B219">
            <v>60</v>
          </cell>
          <cell r="C219">
            <v>60</v>
          </cell>
          <cell r="D219">
            <v>60</v>
          </cell>
          <cell r="E219">
            <v>60</v>
          </cell>
          <cell r="F219">
            <v>60</v>
          </cell>
          <cell r="G219">
            <v>60</v>
          </cell>
          <cell r="H219">
            <v>60</v>
          </cell>
          <cell r="I219">
            <v>60</v>
          </cell>
          <cell r="J219">
            <v>76</v>
          </cell>
          <cell r="K219">
            <v>164</v>
          </cell>
          <cell r="L219">
            <v>219</v>
          </cell>
          <cell r="M219">
            <v>60</v>
          </cell>
        </row>
        <row r="220">
          <cell r="A220" t="str">
            <v>Mississippi,2010</v>
          </cell>
          <cell r="B220">
            <v>60</v>
          </cell>
          <cell r="C220">
            <v>60</v>
          </cell>
          <cell r="D220">
            <v>60</v>
          </cell>
          <cell r="E220">
            <v>60</v>
          </cell>
          <cell r="F220">
            <v>60</v>
          </cell>
          <cell r="G220">
            <v>60</v>
          </cell>
          <cell r="H220">
            <v>60</v>
          </cell>
          <cell r="I220">
            <v>65</v>
          </cell>
          <cell r="J220">
            <v>76</v>
          </cell>
          <cell r="K220">
            <v>138</v>
          </cell>
          <cell r="L220">
            <v>222</v>
          </cell>
          <cell r="M220">
            <v>60</v>
          </cell>
        </row>
        <row r="221">
          <cell r="A221" t="str">
            <v>Mississippi,2011</v>
          </cell>
          <cell r="B221">
            <v>60</v>
          </cell>
          <cell r="C221">
            <v>60</v>
          </cell>
          <cell r="D221">
            <v>60</v>
          </cell>
          <cell r="E221">
            <v>60</v>
          </cell>
          <cell r="F221">
            <v>60</v>
          </cell>
          <cell r="G221">
            <v>60</v>
          </cell>
          <cell r="H221">
            <v>60</v>
          </cell>
          <cell r="I221">
            <v>60</v>
          </cell>
          <cell r="J221">
            <v>71</v>
          </cell>
          <cell r="K221">
            <v>201</v>
          </cell>
          <cell r="L221">
            <v>217</v>
          </cell>
          <cell r="M221">
            <v>60</v>
          </cell>
        </row>
        <row r="222">
          <cell r="A222" t="str">
            <v>Mississippi,2012</v>
          </cell>
          <cell r="B222">
            <v>60</v>
          </cell>
          <cell r="C222">
            <v>60</v>
          </cell>
          <cell r="D222">
            <v>60</v>
          </cell>
          <cell r="E222">
            <v>60</v>
          </cell>
          <cell r="F222">
            <v>60</v>
          </cell>
          <cell r="G222">
            <v>60</v>
          </cell>
          <cell r="H222">
            <v>60</v>
          </cell>
          <cell r="I222">
            <v>60</v>
          </cell>
          <cell r="J222">
            <v>91</v>
          </cell>
          <cell r="K222">
            <v>122</v>
          </cell>
          <cell r="L222">
            <v>237</v>
          </cell>
          <cell r="M222">
            <v>60</v>
          </cell>
        </row>
        <row r="223">
          <cell r="A223" t="str">
            <v>Mississippi,2013</v>
          </cell>
          <cell r="B223">
            <v>60</v>
          </cell>
          <cell r="C223">
            <v>60</v>
          </cell>
          <cell r="D223">
            <v>60</v>
          </cell>
          <cell r="E223">
            <v>60</v>
          </cell>
          <cell r="F223">
            <v>60</v>
          </cell>
          <cell r="G223">
            <v>60</v>
          </cell>
          <cell r="H223">
            <v>60</v>
          </cell>
          <cell r="I223">
            <v>83</v>
          </cell>
          <cell r="J223">
            <v>108</v>
          </cell>
          <cell r="K223">
            <v>205</v>
          </cell>
          <cell r="L223">
            <v>282</v>
          </cell>
          <cell r="M223">
            <v>60</v>
          </cell>
        </row>
        <row r="224">
          <cell r="A224" t="str">
            <v>Mississippi,2014</v>
          </cell>
          <cell r="B224">
            <v>60</v>
          </cell>
          <cell r="C224">
            <v>60</v>
          </cell>
          <cell r="D224">
            <v>60</v>
          </cell>
          <cell r="E224">
            <v>60</v>
          </cell>
          <cell r="F224">
            <v>60</v>
          </cell>
          <cell r="G224">
            <v>67</v>
          </cell>
          <cell r="H224">
            <v>60</v>
          </cell>
          <cell r="I224">
            <v>110</v>
          </cell>
          <cell r="J224">
            <v>117</v>
          </cell>
          <cell r="K224">
            <v>197</v>
          </cell>
          <cell r="L224">
            <v>241</v>
          </cell>
          <cell r="M224">
            <v>60</v>
          </cell>
        </row>
        <row r="225">
          <cell r="A225" t="str">
            <v>Mississippi,2015</v>
          </cell>
          <cell r="B225">
            <v>60</v>
          </cell>
          <cell r="C225">
            <v>60</v>
          </cell>
          <cell r="D225">
            <v>60</v>
          </cell>
          <cell r="E225">
            <v>60</v>
          </cell>
          <cell r="F225">
            <v>60</v>
          </cell>
          <cell r="G225">
            <v>60</v>
          </cell>
          <cell r="H225">
            <v>60</v>
          </cell>
          <cell r="I225">
            <v>78</v>
          </cell>
          <cell r="J225">
            <v>143</v>
          </cell>
          <cell r="K225">
            <v>210</v>
          </cell>
          <cell r="L225">
            <v>290</v>
          </cell>
          <cell r="M225">
            <v>60</v>
          </cell>
        </row>
        <row r="226">
          <cell r="A226" t="str">
            <v>Mississippi,2016</v>
          </cell>
          <cell r="B226">
            <v>60</v>
          </cell>
          <cell r="C226">
            <v>60</v>
          </cell>
          <cell r="D226">
            <v>60</v>
          </cell>
          <cell r="E226">
            <v>60</v>
          </cell>
          <cell r="F226">
            <v>60</v>
          </cell>
          <cell r="G226">
            <v>60</v>
          </cell>
          <cell r="H226">
            <v>60</v>
          </cell>
          <cell r="I226">
            <v>90</v>
          </cell>
          <cell r="J226">
            <v>147</v>
          </cell>
          <cell r="K226">
            <v>206</v>
          </cell>
          <cell r="L226">
            <v>263</v>
          </cell>
          <cell r="M226">
            <v>60</v>
          </cell>
        </row>
        <row r="227">
          <cell r="A227" t="str">
            <v>Mississippi,2017</v>
          </cell>
          <cell r="B227">
            <v>60</v>
          </cell>
          <cell r="C227">
            <v>60</v>
          </cell>
          <cell r="D227">
            <v>60</v>
          </cell>
          <cell r="E227">
            <v>60</v>
          </cell>
          <cell r="F227">
            <v>60</v>
          </cell>
          <cell r="G227">
            <v>60</v>
          </cell>
          <cell r="H227">
            <v>60</v>
          </cell>
          <cell r="I227">
            <v>94</v>
          </cell>
          <cell r="J227">
            <v>156</v>
          </cell>
          <cell r="K227">
            <v>212</v>
          </cell>
          <cell r="L227">
            <v>219</v>
          </cell>
          <cell r="M227">
            <v>60</v>
          </cell>
        </row>
        <row r="228">
          <cell r="A228" t="str">
            <v>Missouri,2009</v>
          </cell>
          <cell r="B228">
            <v>60</v>
          </cell>
          <cell r="C228">
            <v>60</v>
          </cell>
          <cell r="D228">
            <v>60</v>
          </cell>
          <cell r="E228">
            <v>60</v>
          </cell>
          <cell r="F228">
            <v>60</v>
          </cell>
          <cell r="G228">
            <v>65</v>
          </cell>
          <cell r="H228">
            <v>60</v>
          </cell>
          <cell r="I228">
            <v>95</v>
          </cell>
          <cell r="J228">
            <v>152</v>
          </cell>
          <cell r="K228">
            <v>346</v>
          </cell>
          <cell r="L228">
            <v>620</v>
          </cell>
          <cell r="M228">
            <v>60</v>
          </cell>
        </row>
        <row r="229">
          <cell r="A229" t="str">
            <v>Missouri,2010</v>
          </cell>
          <cell r="B229">
            <v>60</v>
          </cell>
          <cell r="C229">
            <v>60</v>
          </cell>
          <cell r="D229">
            <v>60</v>
          </cell>
          <cell r="E229">
            <v>60</v>
          </cell>
          <cell r="F229">
            <v>60</v>
          </cell>
          <cell r="G229">
            <v>65</v>
          </cell>
          <cell r="H229">
            <v>60</v>
          </cell>
          <cell r="I229">
            <v>67</v>
          </cell>
          <cell r="J229">
            <v>126</v>
          </cell>
          <cell r="K229">
            <v>312</v>
          </cell>
          <cell r="L229">
            <v>568</v>
          </cell>
          <cell r="M229">
            <v>60</v>
          </cell>
        </row>
        <row r="230">
          <cell r="A230" t="str">
            <v>Missouri,2011</v>
          </cell>
          <cell r="B230">
            <v>60</v>
          </cell>
          <cell r="C230">
            <v>60</v>
          </cell>
          <cell r="D230">
            <v>60</v>
          </cell>
          <cell r="E230">
            <v>60</v>
          </cell>
          <cell r="F230">
            <v>60</v>
          </cell>
          <cell r="G230">
            <v>60</v>
          </cell>
          <cell r="H230">
            <v>60</v>
          </cell>
          <cell r="I230">
            <v>84</v>
          </cell>
          <cell r="J230">
            <v>144</v>
          </cell>
          <cell r="K230">
            <v>310</v>
          </cell>
          <cell r="L230">
            <v>562</v>
          </cell>
          <cell r="M230">
            <v>60</v>
          </cell>
        </row>
        <row r="231">
          <cell r="A231" t="str">
            <v>Missouri,2012</v>
          </cell>
          <cell r="B231">
            <v>60</v>
          </cell>
          <cell r="C231">
            <v>60</v>
          </cell>
          <cell r="D231">
            <v>60</v>
          </cell>
          <cell r="E231">
            <v>60</v>
          </cell>
          <cell r="F231">
            <v>60</v>
          </cell>
          <cell r="G231">
            <v>60</v>
          </cell>
          <cell r="H231">
            <v>60</v>
          </cell>
          <cell r="I231">
            <v>99</v>
          </cell>
          <cell r="J231">
            <v>139</v>
          </cell>
          <cell r="K231">
            <v>317</v>
          </cell>
          <cell r="L231">
            <v>573</v>
          </cell>
          <cell r="M231">
            <v>60</v>
          </cell>
        </row>
        <row r="232">
          <cell r="A232" t="str">
            <v>Missouri,2013</v>
          </cell>
          <cell r="B232">
            <v>60</v>
          </cell>
          <cell r="C232">
            <v>60</v>
          </cell>
          <cell r="D232">
            <v>60</v>
          </cell>
          <cell r="E232">
            <v>60</v>
          </cell>
          <cell r="F232">
            <v>60</v>
          </cell>
          <cell r="G232">
            <v>65</v>
          </cell>
          <cell r="H232">
            <v>60</v>
          </cell>
          <cell r="I232">
            <v>85</v>
          </cell>
          <cell r="J232">
            <v>170</v>
          </cell>
          <cell r="K232">
            <v>318</v>
          </cell>
          <cell r="L232">
            <v>647</v>
          </cell>
          <cell r="M232">
            <v>60</v>
          </cell>
        </row>
        <row r="233">
          <cell r="A233" t="str">
            <v>Missouri,2014</v>
          </cell>
          <cell r="B233">
            <v>60</v>
          </cell>
          <cell r="C233">
            <v>60</v>
          </cell>
          <cell r="D233">
            <v>60</v>
          </cell>
          <cell r="E233">
            <v>60</v>
          </cell>
          <cell r="F233">
            <v>67</v>
          </cell>
          <cell r="G233">
            <v>70</v>
          </cell>
          <cell r="H233">
            <v>60</v>
          </cell>
          <cell r="I233">
            <v>100</v>
          </cell>
          <cell r="J233">
            <v>159</v>
          </cell>
          <cell r="K233">
            <v>355</v>
          </cell>
          <cell r="L233">
            <v>586</v>
          </cell>
          <cell r="M233">
            <v>60</v>
          </cell>
        </row>
        <row r="234">
          <cell r="A234" t="str">
            <v>Missouri,2015</v>
          </cell>
          <cell r="B234">
            <v>60</v>
          </cell>
          <cell r="C234">
            <v>60</v>
          </cell>
          <cell r="D234">
            <v>60</v>
          </cell>
          <cell r="E234">
            <v>60</v>
          </cell>
          <cell r="F234">
            <v>60</v>
          </cell>
          <cell r="G234">
            <v>60</v>
          </cell>
          <cell r="H234">
            <v>60</v>
          </cell>
          <cell r="I234">
            <v>81</v>
          </cell>
          <cell r="J234">
            <v>164</v>
          </cell>
          <cell r="K234">
            <v>327</v>
          </cell>
          <cell r="L234">
            <v>663</v>
          </cell>
          <cell r="M234">
            <v>60</v>
          </cell>
        </row>
        <row r="235">
          <cell r="A235" t="str">
            <v>Missouri,2016</v>
          </cell>
          <cell r="B235">
            <v>60</v>
          </cell>
          <cell r="C235">
            <v>60</v>
          </cell>
          <cell r="D235">
            <v>60</v>
          </cell>
          <cell r="E235">
            <v>60</v>
          </cell>
          <cell r="F235">
            <v>60</v>
          </cell>
          <cell r="G235">
            <v>67</v>
          </cell>
          <cell r="H235">
            <v>60</v>
          </cell>
          <cell r="I235">
            <v>99</v>
          </cell>
          <cell r="J235">
            <v>172</v>
          </cell>
          <cell r="K235">
            <v>292</v>
          </cell>
          <cell r="L235">
            <v>492</v>
          </cell>
          <cell r="M235">
            <v>60</v>
          </cell>
        </row>
        <row r="236">
          <cell r="A236" t="str">
            <v>Missouri,2017</v>
          </cell>
          <cell r="B236">
            <v>60</v>
          </cell>
          <cell r="C236">
            <v>60</v>
          </cell>
          <cell r="D236">
            <v>60</v>
          </cell>
          <cell r="E236">
            <v>60</v>
          </cell>
          <cell r="F236">
            <v>60</v>
          </cell>
          <cell r="G236">
            <v>60</v>
          </cell>
          <cell r="H236">
            <v>60</v>
          </cell>
          <cell r="I236">
            <v>70</v>
          </cell>
          <cell r="J236">
            <v>181</v>
          </cell>
          <cell r="K236">
            <v>365</v>
          </cell>
          <cell r="L236">
            <v>566</v>
          </cell>
          <cell r="M236">
            <v>60</v>
          </cell>
        </row>
        <row r="237">
          <cell r="A237" t="str">
            <v>Montana,2009</v>
          </cell>
          <cell r="B237">
            <v>60</v>
          </cell>
          <cell r="C237">
            <v>60</v>
          </cell>
          <cell r="D237">
            <v>60</v>
          </cell>
          <cell r="E237">
            <v>60</v>
          </cell>
          <cell r="F237">
            <v>60</v>
          </cell>
          <cell r="G237">
            <v>60</v>
          </cell>
          <cell r="H237">
            <v>60</v>
          </cell>
          <cell r="I237">
            <v>60</v>
          </cell>
          <cell r="J237">
            <v>60</v>
          </cell>
          <cell r="K237">
            <v>60</v>
          </cell>
          <cell r="L237">
            <v>77</v>
          </cell>
          <cell r="M237">
            <v>60</v>
          </cell>
        </row>
        <row r="238">
          <cell r="A238" t="str">
            <v>Montana,2010</v>
          </cell>
          <cell r="B238">
            <v>60</v>
          </cell>
          <cell r="C238">
            <v>60</v>
          </cell>
          <cell r="D238">
            <v>60</v>
          </cell>
          <cell r="E238">
            <v>60</v>
          </cell>
          <cell r="F238">
            <v>60</v>
          </cell>
          <cell r="G238">
            <v>60</v>
          </cell>
          <cell r="H238">
            <v>60</v>
          </cell>
          <cell r="I238">
            <v>60</v>
          </cell>
          <cell r="J238">
            <v>60</v>
          </cell>
          <cell r="K238">
            <v>60</v>
          </cell>
          <cell r="L238">
            <v>88</v>
          </cell>
          <cell r="M238">
            <v>60</v>
          </cell>
        </row>
        <row r="239">
          <cell r="A239" t="str">
            <v>Montana,2011</v>
          </cell>
          <cell r="B239">
            <v>60</v>
          </cell>
          <cell r="C239">
            <v>60</v>
          </cell>
          <cell r="D239">
            <v>60</v>
          </cell>
          <cell r="E239">
            <v>60</v>
          </cell>
          <cell r="F239">
            <v>60</v>
          </cell>
          <cell r="G239">
            <v>60</v>
          </cell>
          <cell r="H239">
            <v>60</v>
          </cell>
          <cell r="I239">
            <v>60</v>
          </cell>
          <cell r="J239">
            <v>60</v>
          </cell>
          <cell r="K239">
            <v>60</v>
          </cell>
          <cell r="L239">
            <v>77</v>
          </cell>
          <cell r="M239">
            <v>60</v>
          </cell>
        </row>
        <row r="240">
          <cell r="A240" t="str">
            <v>Montana,2012</v>
          </cell>
          <cell r="B240">
            <v>60</v>
          </cell>
          <cell r="C240">
            <v>60</v>
          </cell>
          <cell r="D240">
            <v>60</v>
          </cell>
          <cell r="E240">
            <v>60</v>
          </cell>
          <cell r="F240">
            <v>60</v>
          </cell>
          <cell r="G240">
            <v>60</v>
          </cell>
          <cell r="H240">
            <v>60</v>
          </cell>
          <cell r="I240">
            <v>60</v>
          </cell>
          <cell r="J240">
            <v>60</v>
          </cell>
          <cell r="K240">
            <v>60</v>
          </cell>
          <cell r="L240">
            <v>84</v>
          </cell>
          <cell r="M240">
            <v>60</v>
          </cell>
        </row>
        <row r="241">
          <cell r="A241" t="str">
            <v>Montana,2013</v>
          </cell>
          <cell r="B241">
            <v>60</v>
          </cell>
          <cell r="C241">
            <v>60</v>
          </cell>
          <cell r="D241">
            <v>60</v>
          </cell>
          <cell r="E241">
            <v>60</v>
          </cell>
          <cell r="F241">
            <v>60</v>
          </cell>
          <cell r="G241">
            <v>60</v>
          </cell>
          <cell r="H241">
            <v>60</v>
          </cell>
          <cell r="I241">
            <v>60</v>
          </cell>
          <cell r="J241">
            <v>60</v>
          </cell>
          <cell r="K241">
            <v>69</v>
          </cell>
          <cell r="L241">
            <v>102</v>
          </cell>
          <cell r="M241">
            <v>60</v>
          </cell>
        </row>
        <row r="242">
          <cell r="A242" t="str">
            <v>Montana,2014</v>
          </cell>
          <cell r="B242">
            <v>60</v>
          </cell>
          <cell r="C242">
            <v>60</v>
          </cell>
          <cell r="D242">
            <v>60</v>
          </cell>
          <cell r="E242">
            <v>60</v>
          </cell>
          <cell r="F242">
            <v>60</v>
          </cell>
          <cell r="G242">
            <v>60</v>
          </cell>
          <cell r="H242">
            <v>60</v>
          </cell>
          <cell r="I242">
            <v>60</v>
          </cell>
          <cell r="J242">
            <v>60</v>
          </cell>
          <cell r="K242">
            <v>60</v>
          </cell>
          <cell r="L242">
            <v>86</v>
          </cell>
          <cell r="M242">
            <v>60</v>
          </cell>
        </row>
        <row r="243">
          <cell r="A243" t="str">
            <v>Montana,2015</v>
          </cell>
          <cell r="B243">
            <v>60</v>
          </cell>
          <cell r="C243">
            <v>60</v>
          </cell>
          <cell r="D243">
            <v>60</v>
          </cell>
          <cell r="E243">
            <v>60</v>
          </cell>
          <cell r="F243">
            <v>60</v>
          </cell>
          <cell r="G243">
            <v>60</v>
          </cell>
          <cell r="H243">
            <v>60</v>
          </cell>
          <cell r="I243">
            <v>60</v>
          </cell>
          <cell r="J243">
            <v>60</v>
          </cell>
          <cell r="K243">
            <v>60</v>
          </cell>
          <cell r="L243">
            <v>98</v>
          </cell>
          <cell r="M243">
            <v>60</v>
          </cell>
        </row>
        <row r="244">
          <cell r="A244" t="str">
            <v>Montana,2016</v>
          </cell>
          <cell r="B244">
            <v>60</v>
          </cell>
          <cell r="C244">
            <v>60</v>
          </cell>
          <cell r="D244">
            <v>60</v>
          </cell>
          <cell r="E244">
            <v>60</v>
          </cell>
          <cell r="F244">
            <v>60</v>
          </cell>
          <cell r="G244">
            <v>60</v>
          </cell>
          <cell r="H244">
            <v>60</v>
          </cell>
          <cell r="I244">
            <v>60</v>
          </cell>
          <cell r="J244">
            <v>60</v>
          </cell>
          <cell r="K244">
            <v>60</v>
          </cell>
          <cell r="L244">
            <v>66</v>
          </cell>
          <cell r="M244">
            <v>60</v>
          </cell>
        </row>
        <row r="245">
          <cell r="A245" t="str">
            <v>Montana,2017</v>
          </cell>
          <cell r="B245">
            <v>60</v>
          </cell>
          <cell r="C245">
            <v>60</v>
          </cell>
          <cell r="D245">
            <v>60</v>
          </cell>
          <cell r="E245">
            <v>60</v>
          </cell>
          <cell r="F245">
            <v>60</v>
          </cell>
          <cell r="G245">
            <v>60</v>
          </cell>
          <cell r="H245">
            <v>60</v>
          </cell>
          <cell r="I245">
            <v>60</v>
          </cell>
          <cell r="J245">
            <v>60</v>
          </cell>
          <cell r="K245">
            <v>60</v>
          </cell>
          <cell r="L245">
            <v>94</v>
          </cell>
          <cell r="M245">
            <v>60</v>
          </cell>
        </row>
        <row r="246">
          <cell r="A246" t="str">
            <v>Nebraska,2009</v>
          </cell>
          <cell r="B246">
            <v>60</v>
          </cell>
          <cell r="C246">
            <v>60</v>
          </cell>
          <cell r="D246">
            <v>60</v>
          </cell>
          <cell r="E246">
            <v>60</v>
          </cell>
          <cell r="F246">
            <v>60</v>
          </cell>
          <cell r="G246">
            <v>60</v>
          </cell>
          <cell r="H246">
            <v>60</v>
          </cell>
          <cell r="I246">
            <v>60</v>
          </cell>
          <cell r="J246">
            <v>60</v>
          </cell>
          <cell r="K246">
            <v>65</v>
          </cell>
          <cell r="L246">
            <v>135</v>
          </cell>
          <cell r="M246">
            <v>60</v>
          </cell>
        </row>
        <row r="247">
          <cell r="A247" t="str">
            <v>Nebraska,2010</v>
          </cell>
          <cell r="B247">
            <v>60</v>
          </cell>
          <cell r="C247">
            <v>60</v>
          </cell>
          <cell r="D247">
            <v>60</v>
          </cell>
          <cell r="E247">
            <v>60</v>
          </cell>
          <cell r="F247">
            <v>60</v>
          </cell>
          <cell r="G247">
            <v>60</v>
          </cell>
          <cell r="H247">
            <v>60</v>
          </cell>
          <cell r="I247">
            <v>60</v>
          </cell>
          <cell r="J247">
            <v>60</v>
          </cell>
          <cell r="K247">
            <v>60</v>
          </cell>
          <cell r="L247">
            <v>149</v>
          </cell>
          <cell r="M247">
            <v>60</v>
          </cell>
        </row>
        <row r="248">
          <cell r="A248" t="str">
            <v>Nebraska,2011</v>
          </cell>
          <cell r="B248">
            <v>60</v>
          </cell>
          <cell r="C248">
            <v>60</v>
          </cell>
          <cell r="D248">
            <v>60</v>
          </cell>
          <cell r="E248">
            <v>60</v>
          </cell>
          <cell r="F248">
            <v>60</v>
          </cell>
          <cell r="G248">
            <v>60</v>
          </cell>
          <cell r="H248">
            <v>60</v>
          </cell>
          <cell r="I248">
            <v>60</v>
          </cell>
          <cell r="J248">
            <v>60</v>
          </cell>
          <cell r="K248">
            <v>60</v>
          </cell>
          <cell r="L248">
            <v>194</v>
          </cell>
          <cell r="M248">
            <v>60</v>
          </cell>
        </row>
        <row r="249">
          <cell r="A249" t="str">
            <v>Nebraska,2012</v>
          </cell>
          <cell r="B249">
            <v>60</v>
          </cell>
          <cell r="C249">
            <v>60</v>
          </cell>
          <cell r="D249">
            <v>60</v>
          </cell>
          <cell r="E249">
            <v>60</v>
          </cell>
          <cell r="F249">
            <v>60</v>
          </cell>
          <cell r="G249">
            <v>60</v>
          </cell>
          <cell r="H249">
            <v>60</v>
          </cell>
          <cell r="I249">
            <v>60</v>
          </cell>
          <cell r="J249">
            <v>60</v>
          </cell>
          <cell r="K249">
            <v>71</v>
          </cell>
          <cell r="L249">
            <v>157</v>
          </cell>
          <cell r="M249">
            <v>60</v>
          </cell>
        </row>
        <row r="250">
          <cell r="A250" t="str">
            <v>Nebraska,2013</v>
          </cell>
          <cell r="B250">
            <v>60</v>
          </cell>
          <cell r="C250">
            <v>60</v>
          </cell>
          <cell r="D250">
            <v>60</v>
          </cell>
          <cell r="E250">
            <v>60</v>
          </cell>
          <cell r="F250">
            <v>60</v>
          </cell>
          <cell r="G250">
            <v>60</v>
          </cell>
          <cell r="H250">
            <v>60</v>
          </cell>
          <cell r="I250">
            <v>60</v>
          </cell>
          <cell r="J250">
            <v>60</v>
          </cell>
          <cell r="K250">
            <v>66</v>
          </cell>
          <cell r="L250">
            <v>207</v>
          </cell>
          <cell r="M250">
            <v>60</v>
          </cell>
        </row>
        <row r="251">
          <cell r="A251" t="str">
            <v>Nebraska,2014</v>
          </cell>
          <cell r="B251">
            <v>60</v>
          </cell>
          <cell r="C251">
            <v>60</v>
          </cell>
          <cell r="D251">
            <v>60</v>
          </cell>
          <cell r="E251">
            <v>60</v>
          </cell>
          <cell r="F251">
            <v>60</v>
          </cell>
          <cell r="G251">
            <v>60</v>
          </cell>
          <cell r="H251">
            <v>60</v>
          </cell>
          <cell r="I251">
            <v>60</v>
          </cell>
          <cell r="J251">
            <v>60</v>
          </cell>
          <cell r="K251">
            <v>81</v>
          </cell>
          <cell r="L251">
            <v>166</v>
          </cell>
          <cell r="M251">
            <v>60</v>
          </cell>
        </row>
        <row r="252">
          <cell r="A252" t="str">
            <v>Nebraska,2015</v>
          </cell>
          <cell r="B252">
            <v>60</v>
          </cell>
          <cell r="C252">
            <v>60</v>
          </cell>
          <cell r="D252">
            <v>60</v>
          </cell>
          <cell r="E252">
            <v>60</v>
          </cell>
          <cell r="F252">
            <v>60</v>
          </cell>
          <cell r="G252">
            <v>60</v>
          </cell>
          <cell r="H252">
            <v>60</v>
          </cell>
          <cell r="I252">
            <v>60</v>
          </cell>
          <cell r="J252">
            <v>60</v>
          </cell>
          <cell r="K252">
            <v>75</v>
          </cell>
          <cell r="L252">
            <v>198</v>
          </cell>
          <cell r="M252">
            <v>60</v>
          </cell>
        </row>
        <row r="253">
          <cell r="A253" t="str">
            <v>Nebraska,2016</v>
          </cell>
          <cell r="B253">
            <v>60</v>
          </cell>
          <cell r="C253">
            <v>60</v>
          </cell>
          <cell r="D253">
            <v>60</v>
          </cell>
          <cell r="E253">
            <v>60</v>
          </cell>
          <cell r="F253">
            <v>60</v>
          </cell>
          <cell r="G253">
            <v>60</v>
          </cell>
          <cell r="H253">
            <v>60</v>
          </cell>
          <cell r="I253">
            <v>60</v>
          </cell>
          <cell r="J253">
            <v>60</v>
          </cell>
          <cell r="K253">
            <v>69</v>
          </cell>
          <cell r="L253">
            <v>178</v>
          </cell>
          <cell r="M253">
            <v>60</v>
          </cell>
        </row>
        <row r="254">
          <cell r="A254" t="str">
            <v>Nebraska,2017</v>
          </cell>
          <cell r="B254">
            <v>60</v>
          </cell>
          <cell r="C254">
            <v>60</v>
          </cell>
          <cell r="D254">
            <v>60</v>
          </cell>
          <cell r="E254">
            <v>60</v>
          </cell>
          <cell r="F254">
            <v>60</v>
          </cell>
          <cell r="G254">
            <v>60</v>
          </cell>
          <cell r="H254">
            <v>60</v>
          </cell>
          <cell r="I254">
            <v>60</v>
          </cell>
          <cell r="J254">
            <v>60</v>
          </cell>
          <cell r="K254">
            <v>78</v>
          </cell>
          <cell r="L254">
            <v>215</v>
          </cell>
          <cell r="M254">
            <v>60</v>
          </cell>
        </row>
        <row r="255">
          <cell r="A255" t="str">
            <v>Nevada,2009</v>
          </cell>
          <cell r="B255">
            <v>60</v>
          </cell>
          <cell r="C255">
            <v>60</v>
          </cell>
          <cell r="D255">
            <v>60</v>
          </cell>
          <cell r="E255">
            <v>60</v>
          </cell>
          <cell r="F255">
            <v>60</v>
          </cell>
          <cell r="G255">
            <v>60</v>
          </cell>
          <cell r="H255">
            <v>60</v>
          </cell>
          <cell r="I255">
            <v>65</v>
          </cell>
          <cell r="J255">
            <v>80</v>
          </cell>
          <cell r="K255">
            <v>126</v>
          </cell>
          <cell r="L255">
            <v>150</v>
          </cell>
          <cell r="M255">
            <v>60</v>
          </cell>
        </row>
        <row r="256">
          <cell r="A256" t="str">
            <v>Nevada,2010</v>
          </cell>
          <cell r="B256">
            <v>60</v>
          </cell>
          <cell r="C256">
            <v>60</v>
          </cell>
          <cell r="D256">
            <v>60</v>
          </cell>
          <cell r="E256">
            <v>60</v>
          </cell>
          <cell r="F256">
            <v>60</v>
          </cell>
          <cell r="G256">
            <v>60</v>
          </cell>
          <cell r="H256">
            <v>60</v>
          </cell>
          <cell r="I256">
            <v>60</v>
          </cell>
          <cell r="J256">
            <v>71</v>
          </cell>
          <cell r="K256">
            <v>141</v>
          </cell>
          <cell r="L256">
            <v>116</v>
          </cell>
          <cell r="M256">
            <v>60</v>
          </cell>
        </row>
        <row r="257">
          <cell r="A257" t="str">
            <v>Nevada,2011</v>
          </cell>
          <cell r="B257">
            <v>60</v>
          </cell>
          <cell r="C257">
            <v>60</v>
          </cell>
          <cell r="D257">
            <v>60</v>
          </cell>
          <cell r="E257">
            <v>60</v>
          </cell>
          <cell r="F257">
            <v>60</v>
          </cell>
          <cell r="G257">
            <v>60</v>
          </cell>
          <cell r="H257">
            <v>60</v>
          </cell>
          <cell r="I257">
            <v>60</v>
          </cell>
          <cell r="J257">
            <v>88</v>
          </cell>
          <cell r="K257">
            <v>135</v>
          </cell>
          <cell r="L257">
            <v>107</v>
          </cell>
          <cell r="M257">
            <v>60</v>
          </cell>
        </row>
        <row r="258">
          <cell r="A258" t="str">
            <v>Nevada,2012</v>
          </cell>
          <cell r="B258">
            <v>60</v>
          </cell>
          <cell r="C258">
            <v>60</v>
          </cell>
          <cell r="D258">
            <v>60</v>
          </cell>
          <cell r="E258">
            <v>60</v>
          </cell>
          <cell r="F258">
            <v>60</v>
          </cell>
          <cell r="G258">
            <v>60</v>
          </cell>
          <cell r="H258">
            <v>60</v>
          </cell>
          <cell r="I258">
            <v>60</v>
          </cell>
          <cell r="J258">
            <v>80</v>
          </cell>
          <cell r="K258">
            <v>157</v>
          </cell>
          <cell r="L258">
            <v>137</v>
          </cell>
          <cell r="M258">
            <v>60</v>
          </cell>
        </row>
        <row r="259">
          <cell r="A259" t="str">
            <v>Nevada,2013</v>
          </cell>
          <cell r="B259">
            <v>60</v>
          </cell>
          <cell r="C259">
            <v>60</v>
          </cell>
          <cell r="D259">
            <v>60</v>
          </cell>
          <cell r="E259">
            <v>60</v>
          </cell>
          <cell r="F259">
            <v>60</v>
          </cell>
          <cell r="G259">
            <v>60</v>
          </cell>
          <cell r="H259">
            <v>60</v>
          </cell>
          <cell r="I259">
            <v>73</v>
          </cell>
          <cell r="J259">
            <v>99</v>
          </cell>
          <cell r="K259">
            <v>117</v>
          </cell>
          <cell r="L259">
            <v>122</v>
          </cell>
          <cell r="M259">
            <v>60</v>
          </cell>
        </row>
        <row r="260">
          <cell r="A260" t="str">
            <v>Nevada,2014</v>
          </cell>
          <cell r="B260">
            <v>60</v>
          </cell>
          <cell r="C260">
            <v>60</v>
          </cell>
          <cell r="D260">
            <v>60</v>
          </cell>
          <cell r="E260">
            <v>60</v>
          </cell>
          <cell r="F260">
            <v>60</v>
          </cell>
          <cell r="G260">
            <v>60</v>
          </cell>
          <cell r="H260">
            <v>60</v>
          </cell>
          <cell r="I260">
            <v>77</v>
          </cell>
          <cell r="J260">
            <v>157</v>
          </cell>
          <cell r="K260">
            <v>175</v>
          </cell>
          <cell r="L260">
            <v>171</v>
          </cell>
          <cell r="M260">
            <v>60</v>
          </cell>
        </row>
        <row r="261">
          <cell r="A261" t="str">
            <v>Nevada,2015</v>
          </cell>
          <cell r="B261">
            <v>60</v>
          </cell>
          <cell r="C261">
            <v>60</v>
          </cell>
          <cell r="D261">
            <v>60</v>
          </cell>
          <cell r="E261">
            <v>60</v>
          </cell>
          <cell r="F261">
            <v>60</v>
          </cell>
          <cell r="G261">
            <v>60</v>
          </cell>
          <cell r="H261">
            <v>60</v>
          </cell>
          <cell r="I261">
            <v>77</v>
          </cell>
          <cell r="J261">
            <v>125</v>
          </cell>
          <cell r="K261">
            <v>167</v>
          </cell>
          <cell r="L261">
            <v>175</v>
          </cell>
          <cell r="M261">
            <v>60</v>
          </cell>
        </row>
        <row r="262">
          <cell r="A262" t="str">
            <v>Nevada,2016</v>
          </cell>
          <cell r="B262">
            <v>60</v>
          </cell>
          <cell r="C262">
            <v>60</v>
          </cell>
          <cell r="D262">
            <v>60</v>
          </cell>
          <cell r="E262">
            <v>60</v>
          </cell>
          <cell r="F262">
            <v>60</v>
          </cell>
          <cell r="G262">
            <v>67</v>
          </cell>
          <cell r="H262">
            <v>60</v>
          </cell>
          <cell r="I262">
            <v>80</v>
          </cell>
          <cell r="J262">
            <v>112</v>
          </cell>
          <cell r="K262">
            <v>154</v>
          </cell>
          <cell r="L262">
            <v>121</v>
          </cell>
          <cell r="M262">
            <v>60</v>
          </cell>
        </row>
        <row r="263">
          <cell r="A263" t="str">
            <v>Nevada,2017</v>
          </cell>
          <cell r="B263">
            <v>60</v>
          </cell>
          <cell r="C263">
            <v>60</v>
          </cell>
          <cell r="D263">
            <v>60</v>
          </cell>
          <cell r="E263">
            <v>60</v>
          </cell>
          <cell r="F263">
            <v>60</v>
          </cell>
          <cell r="G263">
            <v>60</v>
          </cell>
          <cell r="H263">
            <v>60</v>
          </cell>
          <cell r="I263">
            <v>89</v>
          </cell>
          <cell r="J263">
            <v>159</v>
          </cell>
          <cell r="K263">
            <v>135</v>
          </cell>
          <cell r="L263">
            <v>154</v>
          </cell>
          <cell r="M263">
            <v>60</v>
          </cell>
        </row>
        <row r="264">
          <cell r="A264" t="str">
            <v>New Hampshire,2009</v>
          </cell>
          <cell r="B264">
            <v>60</v>
          </cell>
          <cell r="C264">
            <v>60</v>
          </cell>
          <cell r="D264">
            <v>60</v>
          </cell>
          <cell r="E264">
            <v>60</v>
          </cell>
          <cell r="F264">
            <v>60</v>
          </cell>
          <cell r="G264">
            <v>60</v>
          </cell>
          <cell r="H264">
            <v>60</v>
          </cell>
          <cell r="I264">
            <v>60</v>
          </cell>
          <cell r="J264">
            <v>60</v>
          </cell>
          <cell r="K264">
            <v>60</v>
          </cell>
          <cell r="L264">
            <v>89</v>
          </cell>
          <cell r="M264">
            <v>60</v>
          </cell>
        </row>
        <row r="265">
          <cell r="A265" t="str">
            <v>New Hampshire,2010</v>
          </cell>
          <cell r="B265">
            <v>60</v>
          </cell>
          <cell r="C265">
            <v>60</v>
          </cell>
          <cell r="D265">
            <v>60</v>
          </cell>
          <cell r="E265">
            <v>60</v>
          </cell>
          <cell r="F265">
            <v>60</v>
          </cell>
          <cell r="G265">
            <v>60</v>
          </cell>
          <cell r="H265">
            <v>60</v>
          </cell>
          <cell r="I265">
            <v>60</v>
          </cell>
          <cell r="J265">
            <v>60</v>
          </cell>
          <cell r="K265">
            <v>60</v>
          </cell>
          <cell r="L265">
            <v>98</v>
          </cell>
          <cell r="M265">
            <v>60</v>
          </cell>
        </row>
        <row r="266">
          <cell r="A266" t="str">
            <v>New Hampshire,2011</v>
          </cell>
          <cell r="B266">
            <v>60</v>
          </cell>
          <cell r="C266">
            <v>60</v>
          </cell>
          <cell r="D266">
            <v>60</v>
          </cell>
          <cell r="E266">
            <v>60</v>
          </cell>
          <cell r="F266">
            <v>60</v>
          </cell>
          <cell r="G266">
            <v>60</v>
          </cell>
          <cell r="H266">
            <v>60</v>
          </cell>
          <cell r="I266">
            <v>60</v>
          </cell>
          <cell r="J266">
            <v>60</v>
          </cell>
          <cell r="K266">
            <v>65</v>
          </cell>
          <cell r="L266">
            <v>123</v>
          </cell>
          <cell r="M266">
            <v>60</v>
          </cell>
        </row>
        <row r="267">
          <cell r="A267" t="str">
            <v>New Hampshire,2012</v>
          </cell>
          <cell r="B267">
            <v>60</v>
          </cell>
          <cell r="C267">
            <v>60</v>
          </cell>
          <cell r="D267">
            <v>60</v>
          </cell>
          <cell r="E267">
            <v>60</v>
          </cell>
          <cell r="F267">
            <v>60</v>
          </cell>
          <cell r="G267">
            <v>60</v>
          </cell>
          <cell r="H267">
            <v>60</v>
          </cell>
          <cell r="I267">
            <v>60</v>
          </cell>
          <cell r="J267">
            <v>60</v>
          </cell>
          <cell r="K267">
            <v>60</v>
          </cell>
          <cell r="L267">
            <v>123</v>
          </cell>
          <cell r="M267">
            <v>60</v>
          </cell>
        </row>
        <row r="268">
          <cell r="A268" t="str">
            <v>New Hampshire,2013</v>
          </cell>
          <cell r="B268">
            <v>60</v>
          </cell>
          <cell r="C268">
            <v>60</v>
          </cell>
          <cell r="D268">
            <v>60</v>
          </cell>
          <cell r="E268">
            <v>60</v>
          </cell>
          <cell r="F268">
            <v>60</v>
          </cell>
          <cell r="G268">
            <v>60</v>
          </cell>
          <cell r="H268">
            <v>60</v>
          </cell>
          <cell r="I268">
            <v>60</v>
          </cell>
          <cell r="J268">
            <v>60</v>
          </cell>
          <cell r="K268">
            <v>66</v>
          </cell>
          <cell r="L268">
            <v>114</v>
          </cell>
          <cell r="M268">
            <v>60</v>
          </cell>
        </row>
        <row r="269">
          <cell r="A269" t="str">
            <v>New Hampshire,2014</v>
          </cell>
          <cell r="B269">
            <v>60</v>
          </cell>
          <cell r="C269">
            <v>60</v>
          </cell>
          <cell r="D269">
            <v>60</v>
          </cell>
          <cell r="E269">
            <v>60</v>
          </cell>
          <cell r="F269">
            <v>60</v>
          </cell>
          <cell r="G269">
            <v>60</v>
          </cell>
          <cell r="H269">
            <v>60</v>
          </cell>
          <cell r="I269">
            <v>60</v>
          </cell>
          <cell r="J269">
            <v>60</v>
          </cell>
          <cell r="K269">
            <v>60</v>
          </cell>
          <cell r="L269">
            <v>94</v>
          </cell>
          <cell r="M269">
            <v>60</v>
          </cell>
        </row>
        <row r="270">
          <cell r="A270" t="str">
            <v>New Hampshire,2015</v>
          </cell>
          <cell r="B270">
            <v>60</v>
          </cell>
          <cell r="C270">
            <v>60</v>
          </cell>
          <cell r="D270">
            <v>60</v>
          </cell>
          <cell r="E270">
            <v>60</v>
          </cell>
          <cell r="F270">
            <v>60</v>
          </cell>
          <cell r="G270">
            <v>60</v>
          </cell>
          <cell r="H270">
            <v>60</v>
          </cell>
          <cell r="I270">
            <v>60</v>
          </cell>
          <cell r="J270">
            <v>60</v>
          </cell>
          <cell r="K270">
            <v>60</v>
          </cell>
          <cell r="L270">
            <v>155</v>
          </cell>
          <cell r="M270">
            <v>60</v>
          </cell>
        </row>
        <row r="271">
          <cell r="A271" t="str">
            <v>New Hampshire,2016</v>
          </cell>
          <cell r="B271">
            <v>60</v>
          </cell>
          <cell r="C271">
            <v>60</v>
          </cell>
          <cell r="D271">
            <v>60</v>
          </cell>
          <cell r="E271">
            <v>60</v>
          </cell>
          <cell r="F271">
            <v>60</v>
          </cell>
          <cell r="G271">
            <v>60</v>
          </cell>
          <cell r="H271">
            <v>60</v>
          </cell>
          <cell r="I271">
            <v>60</v>
          </cell>
          <cell r="J271">
            <v>60</v>
          </cell>
          <cell r="K271">
            <v>60</v>
          </cell>
          <cell r="L271">
            <v>85</v>
          </cell>
          <cell r="M271">
            <v>60</v>
          </cell>
        </row>
        <row r="272">
          <cell r="A272" t="str">
            <v>New Hampshire,2017</v>
          </cell>
          <cell r="B272">
            <v>60</v>
          </cell>
          <cell r="C272">
            <v>60</v>
          </cell>
          <cell r="D272">
            <v>60</v>
          </cell>
          <cell r="E272">
            <v>60</v>
          </cell>
          <cell r="F272">
            <v>60</v>
          </cell>
          <cell r="G272">
            <v>60</v>
          </cell>
          <cell r="H272">
            <v>60</v>
          </cell>
          <cell r="I272">
            <v>60</v>
          </cell>
          <cell r="J272">
            <v>60</v>
          </cell>
          <cell r="K272">
            <v>69</v>
          </cell>
          <cell r="L272">
            <v>114</v>
          </cell>
          <cell r="M272">
            <v>60</v>
          </cell>
        </row>
        <row r="273">
          <cell r="A273" t="str">
            <v>New Jersey,2009</v>
          </cell>
          <cell r="B273">
            <v>60</v>
          </cell>
          <cell r="C273">
            <v>60</v>
          </cell>
          <cell r="D273">
            <v>60</v>
          </cell>
          <cell r="E273">
            <v>60</v>
          </cell>
          <cell r="F273">
            <v>60</v>
          </cell>
          <cell r="G273">
            <v>66</v>
          </cell>
          <cell r="H273">
            <v>60</v>
          </cell>
          <cell r="I273">
            <v>93</v>
          </cell>
          <cell r="J273">
            <v>126</v>
          </cell>
          <cell r="K273">
            <v>363</v>
          </cell>
          <cell r="L273">
            <v>605</v>
          </cell>
          <cell r="M273">
            <v>60</v>
          </cell>
        </row>
        <row r="274">
          <cell r="A274" t="str">
            <v>New Jersey,2010</v>
          </cell>
          <cell r="B274">
            <v>60</v>
          </cell>
          <cell r="C274">
            <v>60</v>
          </cell>
          <cell r="D274">
            <v>60</v>
          </cell>
          <cell r="E274">
            <v>60</v>
          </cell>
          <cell r="F274">
            <v>60</v>
          </cell>
          <cell r="G274">
            <v>60</v>
          </cell>
          <cell r="H274">
            <v>60</v>
          </cell>
          <cell r="I274">
            <v>76</v>
          </cell>
          <cell r="J274">
            <v>117</v>
          </cell>
          <cell r="K274">
            <v>286</v>
          </cell>
          <cell r="L274">
            <v>546</v>
          </cell>
          <cell r="M274">
            <v>60</v>
          </cell>
        </row>
        <row r="275">
          <cell r="A275" t="str">
            <v>New Jersey,2011</v>
          </cell>
          <cell r="B275">
            <v>60</v>
          </cell>
          <cell r="C275">
            <v>60</v>
          </cell>
          <cell r="D275">
            <v>60</v>
          </cell>
          <cell r="E275">
            <v>60</v>
          </cell>
          <cell r="F275">
            <v>60</v>
          </cell>
          <cell r="G275">
            <v>67</v>
          </cell>
          <cell r="H275">
            <v>60</v>
          </cell>
          <cell r="I275">
            <v>86</v>
          </cell>
          <cell r="J275">
            <v>124</v>
          </cell>
          <cell r="K275">
            <v>292</v>
          </cell>
          <cell r="L275">
            <v>603</v>
          </cell>
          <cell r="M275">
            <v>60</v>
          </cell>
        </row>
        <row r="276">
          <cell r="A276" t="str">
            <v>New Jersey,2012</v>
          </cell>
          <cell r="B276">
            <v>60</v>
          </cell>
          <cell r="C276">
            <v>60</v>
          </cell>
          <cell r="D276">
            <v>60</v>
          </cell>
          <cell r="E276">
            <v>60</v>
          </cell>
          <cell r="F276">
            <v>60</v>
          </cell>
          <cell r="G276">
            <v>60</v>
          </cell>
          <cell r="H276">
            <v>60</v>
          </cell>
          <cell r="I276">
            <v>73</v>
          </cell>
          <cell r="J276">
            <v>118</v>
          </cell>
          <cell r="K276">
            <v>283</v>
          </cell>
          <cell r="L276">
            <v>571</v>
          </cell>
          <cell r="M276">
            <v>60</v>
          </cell>
        </row>
        <row r="277">
          <cell r="A277" t="str">
            <v>New Jersey,2013</v>
          </cell>
          <cell r="B277">
            <v>60</v>
          </cell>
          <cell r="C277">
            <v>60</v>
          </cell>
          <cell r="D277">
            <v>60</v>
          </cell>
          <cell r="E277">
            <v>60</v>
          </cell>
          <cell r="F277">
            <v>66</v>
          </cell>
          <cell r="G277">
            <v>60</v>
          </cell>
          <cell r="H277">
            <v>60</v>
          </cell>
          <cell r="I277">
            <v>92</v>
          </cell>
          <cell r="J277">
            <v>142</v>
          </cell>
          <cell r="K277">
            <v>334</v>
          </cell>
          <cell r="L277">
            <v>690</v>
          </cell>
          <cell r="M277">
            <v>60</v>
          </cell>
        </row>
        <row r="278">
          <cell r="A278" t="str">
            <v>New Jersey,2014</v>
          </cell>
          <cell r="B278">
            <v>60</v>
          </cell>
          <cell r="C278">
            <v>60</v>
          </cell>
          <cell r="D278">
            <v>60</v>
          </cell>
          <cell r="E278">
            <v>60</v>
          </cell>
          <cell r="F278">
            <v>60</v>
          </cell>
          <cell r="G278">
            <v>60</v>
          </cell>
          <cell r="H278">
            <v>60</v>
          </cell>
          <cell r="I278">
            <v>83</v>
          </cell>
          <cell r="J278">
            <v>134</v>
          </cell>
          <cell r="K278">
            <v>274</v>
          </cell>
          <cell r="L278">
            <v>633</v>
          </cell>
          <cell r="M278">
            <v>60</v>
          </cell>
        </row>
        <row r="279">
          <cell r="A279" t="str">
            <v>New Jersey,2015</v>
          </cell>
          <cell r="B279">
            <v>60</v>
          </cell>
          <cell r="C279">
            <v>60</v>
          </cell>
          <cell r="D279">
            <v>60</v>
          </cell>
          <cell r="E279">
            <v>60</v>
          </cell>
          <cell r="F279">
            <v>60</v>
          </cell>
          <cell r="G279">
            <v>65</v>
          </cell>
          <cell r="H279">
            <v>60</v>
          </cell>
          <cell r="I279">
            <v>88</v>
          </cell>
          <cell r="J279">
            <v>150</v>
          </cell>
          <cell r="K279">
            <v>331</v>
          </cell>
          <cell r="L279">
            <v>754</v>
          </cell>
          <cell r="M279">
            <v>60</v>
          </cell>
        </row>
        <row r="280">
          <cell r="A280" t="str">
            <v>New Jersey,2016</v>
          </cell>
          <cell r="B280">
            <v>60</v>
          </cell>
          <cell r="C280">
            <v>60</v>
          </cell>
          <cell r="D280">
            <v>60</v>
          </cell>
          <cell r="E280">
            <v>60</v>
          </cell>
          <cell r="F280">
            <v>60</v>
          </cell>
          <cell r="G280">
            <v>60</v>
          </cell>
          <cell r="H280">
            <v>60</v>
          </cell>
          <cell r="I280">
            <v>98</v>
          </cell>
          <cell r="J280">
            <v>169</v>
          </cell>
          <cell r="K280">
            <v>281</v>
          </cell>
          <cell r="L280">
            <v>581</v>
          </cell>
          <cell r="M280">
            <v>60</v>
          </cell>
        </row>
        <row r="281">
          <cell r="A281" t="str">
            <v>New Jersey,2017</v>
          </cell>
          <cell r="B281">
            <v>60</v>
          </cell>
          <cell r="C281">
            <v>60</v>
          </cell>
          <cell r="D281">
            <v>60</v>
          </cell>
          <cell r="E281">
            <v>60</v>
          </cell>
          <cell r="F281">
            <v>60</v>
          </cell>
          <cell r="G281">
            <v>60</v>
          </cell>
          <cell r="H281">
            <v>60</v>
          </cell>
          <cell r="I281">
            <v>99</v>
          </cell>
          <cell r="J281">
            <v>146</v>
          </cell>
          <cell r="K281">
            <v>343</v>
          </cell>
          <cell r="L281">
            <v>650</v>
          </cell>
          <cell r="M281">
            <v>60</v>
          </cell>
        </row>
        <row r="282">
          <cell r="A282" t="str">
            <v>New Mexico,2009</v>
          </cell>
          <cell r="B282">
            <v>60</v>
          </cell>
          <cell r="C282">
            <v>60</v>
          </cell>
          <cell r="D282">
            <v>60</v>
          </cell>
          <cell r="E282">
            <v>60</v>
          </cell>
          <cell r="F282">
            <v>60</v>
          </cell>
          <cell r="G282">
            <v>60</v>
          </cell>
          <cell r="H282">
            <v>60</v>
          </cell>
          <cell r="I282">
            <v>60</v>
          </cell>
          <cell r="J282">
            <v>60</v>
          </cell>
          <cell r="K282">
            <v>60</v>
          </cell>
          <cell r="L282">
            <v>132</v>
          </cell>
          <cell r="M282">
            <v>60</v>
          </cell>
        </row>
        <row r="283">
          <cell r="A283" t="str">
            <v>New Mexico,2010</v>
          </cell>
          <cell r="B283">
            <v>60</v>
          </cell>
          <cell r="C283">
            <v>60</v>
          </cell>
          <cell r="D283">
            <v>60</v>
          </cell>
          <cell r="E283">
            <v>60</v>
          </cell>
          <cell r="F283">
            <v>60</v>
          </cell>
          <cell r="G283">
            <v>60</v>
          </cell>
          <cell r="H283">
            <v>60</v>
          </cell>
          <cell r="I283">
            <v>60</v>
          </cell>
          <cell r="J283">
            <v>60</v>
          </cell>
          <cell r="K283">
            <v>73</v>
          </cell>
          <cell r="L283">
            <v>129</v>
          </cell>
          <cell r="M283">
            <v>60</v>
          </cell>
        </row>
        <row r="284">
          <cell r="A284" t="str">
            <v>New Mexico,2011</v>
          </cell>
          <cell r="B284">
            <v>60</v>
          </cell>
          <cell r="C284">
            <v>60</v>
          </cell>
          <cell r="D284">
            <v>60</v>
          </cell>
          <cell r="E284">
            <v>60</v>
          </cell>
          <cell r="F284">
            <v>60</v>
          </cell>
          <cell r="G284">
            <v>60</v>
          </cell>
          <cell r="H284">
            <v>60</v>
          </cell>
          <cell r="I284">
            <v>60</v>
          </cell>
          <cell r="J284">
            <v>60</v>
          </cell>
          <cell r="K284">
            <v>74</v>
          </cell>
          <cell r="L284">
            <v>153</v>
          </cell>
          <cell r="M284">
            <v>60</v>
          </cell>
        </row>
        <row r="285">
          <cell r="A285" t="str">
            <v>New Mexico,2012</v>
          </cell>
          <cell r="B285">
            <v>60</v>
          </cell>
          <cell r="C285">
            <v>60</v>
          </cell>
          <cell r="D285">
            <v>60</v>
          </cell>
          <cell r="E285">
            <v>60</v>
          </cell>
          <cell r="F285">
            <v>60</v>
          </cell>
          <cell r="G285">
            <v>60</v>
          </cell>
          <cell r="H285">
            <v>60</v>
          </cell>
          <cell r="I285">
            <v>60</v>
          </cell>
          <cell r="J285">
            <v>60</v>
          </cell>
          <cell r="K285">
            <v>65</v>
          </cell>
          <cell r="L285">
            <v>118</v>
          </cell>
          <cell r="M285">
            <v>60</v>
          </cell>
        </row>
        <row r="286">
          <cell r="A286" t="str">
            <v>New Mexico,2013</v>
          </cell>
          <cell r="B286">
            <v>60</v>
          </cell>
          <cell r="C286">
            <v>60</v>
          </cell>
          <cell r="D286">
            <v>60</v>
          </cell>
          <cell r="E286">
            <v>60</v>
          </cell>
          <cell r="F286">
            <v>60</v>
          </cell>
          <cell r="G286">
            <v>60</v>
          </cell>
          <cell r="H286">
            <v>60</v>
          </cell>
          <cell r="I286">
            <v>60</v>
          </cell>
          <cell r="J286">
            <v>60</v>
          </cell>
          <cell r="K286">
            <v>85</v>
          </cell>
          <cell r="L286">
            <v>141</v>
          </cell>
          <cell r="M286">
            <v>60</v>
          </cell>
        </row>
        <row r="287">
          <cell r="A287" t="str">
            <v>New Mexico,2014</v>
          </cell>
          <cell r="B287">
            <v>60</v>
          </cell>
          <cell r="C287">
            <v>60</v>
          </cell>
          <cell r="D287">
            <v>60</v>
          </cell>
          <cell r="E287">
            <v>60</v>
          </cell>
          <cell r="F287">
            <v>60</v>
          </cell>
          <cell r="G287">
            <v>60</v>
          </cell>
          <cell r="H287">
            <v>60</v>
          </cell>
          <cell r="I287">
            <v>60</v>
          </cell>
          <cell r="J287">
            <v>65</v>
          </cell>
          <cell r="K287">
            <v>72</v>
          </cell>
          <cell r="L287">
            <v>122</v>
          </cell>
          <cell r="M287">
            <v>60</v>
          </cell>
        </row>
        <row r="288">
          <cell r="A288" t="str">
            <v>New Mexico,2015</v>
          </cell>
          <cell r="B288">
            <v>60</v>
          </cell>
          <cell r="C288">
            <v>60</v>
          </cell>
          <cell r="D288">
            <v>60</v>
          </cell>
          <cell r="E288">
            <v>60</v>
          </cell>
          <cell r="F288">
            <v>60</v>
          </cell>
          <cell r="G288">
            <v>60</v>
          </cell>
          <cell r="H288">
            <v>60</v>
          </cell>
          <cell r="I288">
            <v>60</v>
          </cell>
          <cell r="J288">
            <v>66</v>
          </cell>
          <cell r="K288">
            <v>80</v>
          </cell>
          <cell r="L288">
            <v>109</v>
          </cell>
          <cell r="M288">
            <v>60</v>
          </cell>
        </row>
        <row r="289">
          <cell r="A289" t="str">
            <v>New Mexico,2016</v>
          </cell>
          <cell r="B289">
            <v>60</v>
          </cell>
          <cell r="C289">
            <v>60</v>
          </cell>
          <cell r="D289">
            <v>60</v>
          </cell>
          <cell r="E289">
            <v>60</v>
          </cell>
          <cell r="F289">
            <v>60</v>
          </cell>
          <cell r="G289">
            <v>60</v>
          </cell>
          <cell r="H289">
            <v>60</v>
          </cell>
          <cell r="I289">
            <v>60</v>
          </cell>
          <cell r="J289">
            <v>60</v>
          </cell>
          <cell r="K289">
            <v>83</v>
          </cell>
          <cell r="L289">
            <v>111</v>
          </cell>
          <cell r="M289">
            <v>60</v>
          </cell>
        </row>
        <row r="290">
          <cell r="A290" t="str">
            <v>New Mexico,2017</v>
          </cell>
          <cell r="B290">
            <v>60</v>
          </cell>
          <cell r="C290">
            <v>60</v>
          </cell>
          <cell r="D290">
            <v>60</v>
          </cell>
          <cell r="E290">
            <v>60</v>
          </cell>
          <cell r="F290">
            <v>60</v>
          </cell>
          <cell r="G290">
            <v>60</v>
          </cell>
          <cell r="H290">
            <v>60</v>
          </cell>
          <cell r="I290">
            <v>60</v>
          </cell>
          <cell r="J290">
            <v>66</v>
          </cell>
          <cell r="K290">
            <v>95</v>
          </cell>
          <cell r="L290">
            <v>99</v>
          </cell>
          <cell r="M290">
            <v>60</v>
          </cell>
        </row>
        <row r="291">
          <cell r="A291" t="str">
            <v>New York,2009</v>
          </cell>
          <cell r="B291">
            <v>60</v>
          </cell>
          <cell r="C291">
            <v>60</v>
          </cell>
          <cell r="D291">
            <v>60</v>
          </cell>
          <cell r="E291">
            <v>65</v>
          </cell>
          <cell r="F291">
            <v>75</v>
          </cell>
          <cell r="G291">
            <v>195</v>
          </cell>
          <cell r="H291">
            <v>60</v>
          </cell>
          <cell r="I291">
            <v>286</v>
          </cell>
          <cell r="J291">
            <v>534</v>
          </cell>
          <cell r="K291">
            <v>1254</v>
          </cell>
          <cell r="L291">
            <v>2090</v>
          </cell>
          <cell r="M291">
            <v>60</v>
          </cell>
        </row>
        <row r="292">
          <cell r="A292" t="str">
            <v>New York,2010</v>
          </cell>
          <cell r="B292">
            <v>60</v>
          </cell>
          <cell r="C292">
            <v>60</v>
          </cell>
          <cell r="D292">
            <v>60</v>
          </cell>
          <cell r="E292">
            <v>60</v>
          </cell>
          <cell r="F292">
            <v>60</v>
          </cell>
          <cell r="G292">
            <v>141</v>
          </cell>
          <cell r="H292">
            <v>60</v>
          </cell>
          <cell r="I292">
            <v>326</v>
          </cell>
          <cell r="J292">
            <v>523</v>
          </cell>
          <cell r="K292">
            <v>1269</v>
          </cell>
          <cell r="L292">
            <v>2273</v>
          </cell>
          <cell r="M292">
            <v>60</v>
          </cell>
        </row>
        <row r="293">
          <cell r="A293" t="str">
            <v>New York,2011</v>
          </cell>
          <cell r="B293">
            <v>60</v>
          </cell>
          <cell r="C293">
            <v>60</v>
          </cell>
          <cell r="D293">
            <v>60</v>
          </cell>
          <cell r="E293">
            <v>60</v>
          </cell>
          <cell r="F293">
            <v>65</v>
          </cell>
          <cell r="G293">
            <v>158</v>
          </cell>
          <cell r="H293">
            <v>60</v>
          </cell>
          <cell r="I293">
            <v>333</v>
          </cell>
          <cell r="J293">
            <v>530</v>
          </cell>
          <cell r="K293">
            <v>1268</v>
          </cell>
          <cell r="L293">
            <v>2498</v>
          </cell>
          <cell r="M293">
            <v>60</v>
          </cell>
        </row>
        <row r="294">
          <cell r="A294" t="str">
            <v>New York,2012</v>
          </cell>
          <cell r="B294">
            <v>60</v>
          </cell>
          <cell r="C294">
            <v>60</v>
          </cell>
          <cell r="D294">
            <v>60</v>
          </cell>
          <cell r="E294">
            <v>60</v>
          </cell>
          <cell r="F294">
            <v>60</v>
          </cell>
          <cell r="G294">
            <v>131</v>
          </cell>
          <cell r="H294">
            <v>60</v>
          </cell>
          <cell r="I294">
            <v>307</v>
          </cell>
          <cell r="J294">
            <v>509</v>
          </cell>
          <cell r="K294">
            <v>1152</v>
          </cell>
          <cell r="L294">
            <v>2208</v>
          </cell>
          <cell r="M294">
            <v>60</v>
          </cell>
        </row>
        <row r="295">
          <cell r="A295" t="str">
            <v>New York,2013</v>
          </cell>
          <cell r="B295">
            <v>60</v>
          </cell>
          <cell r="C295">
            <v>60</v>
          </cell>
          <cell r="D295">
            <v>60</v>
          </cell>
          <cell r="E295">
            <v>60</v>
          </cell>
          <cell r="F295">
            <v>60</v>
          </cell>
          <cell r="G295">
            <v>150</v>
          </cell>
          <cell r="H295">
            <v>60</v>
          </cell>
          <cell r="I295">
            <v>350</v>
          </cell>
          <cell r="J295">
            <v>636</v>
          </cell>
          <cell r="K295">
            <v>1216</v>
          </cell>
          <cell r="L295">
            <v>2430</v>
          </cell>
          <cell r="M295">
            <v>60</v>
          </cell>
        </row>
        <row r="296">
          <cell r="A296" t="str">
            <v>New York,2014</v>
          </cell>
          <cell r="B296">
            <v>60</v>
          </cell>
          <cell r="C296">
            <v>60</v>
          </cell>
          <cell r="D296">
            <v>60</v>
          </cell>
          <cell r="E296">
            <v>60</v>
          </cell>
          <cell r="F296">
            <v>72</v>
          </cell>
          <cell r="G296">
            <v>165</v>
          </cell>
          <cell r="H296">
            <v>60</v>
          </cell>
          <cell r="I296">
            <v>394</v>
          </cell>
          <cell r="J296">
            <v>615</v>
          </cell>
          <cell r="K296">
            <v>1171</v>
          </cell>
          <cell r="L296">
            <v>2244</v>
          </cell>
          <cell r="M296">
            <v>60</v>
          </cell>
        </row>
        <row r="297">
          <cell r="A297" t="str">
            <v>New York,2015</v>
          </cell>
          <cell r="B297">
            <v>60</v>
          </cell>
          <cell r="C297">
            <v>60</v>
          </cell>
          <cell r="D297">
            <v>60</v>
          </cell>
          <cell r="E297">
            <v>60</v>
          </cell>
          <cell r="F297">
            <v>60</v>
          </cell>
          <cell r="G297">
            <v>141</v>
          </cell>
          <cell r="H297">
            <v>60</v>
          </cell>
          <cell r="I297">
            <v>329</v>
          </cell>
          <cell r="J297">
            <v>620</v>
          </cell>
          <cell r="K297">
            <v>1214</v>
          </cell>
          <cell r="L297">
            <v>2464</v>
          </cell>
          <cell r="M297">
            <v>60</v>
          </cell>
        </row>
        <row r="298">
          <cell r="A298" t="str">
            <v>New York,2016</v>
          </cell>
          <cell r="B298">
            <v>60</v>
          </cell>
          <cell r="C298">
            <v>60</v>
          </cell>
          <cell r="D298">
            <v>60</v>
          </cell>
          <cell r="E298">
            <v>60</v>
          </cell>
          <cell r="F298">
            <v>68</v>
          </cell>
          <cell r="G298">
            <v>115</v>
          </cell>
          <cell r="H298">
            <v>60</v>
          </cell>
          <cell r="I298">
            <v>376</v>
          </cell>
          <cell r="J298">
            <v>695</v>
          </cell>
          <cell r="K298">
            <v>1127</v>
          </cell>
          <cell r="L298">
            <v>2081</v>
          </cell>
          <cell r="M298">
            <v>60</v>
          </cell>
        </row>
        <row r="299">
          <cell r="A299" t="str">
            <v>New York,2017</v>
          </cell>
          <cell r="B299">
            <v>60</v>
          </cell>
          <cell r="C299">
            <v>60</v>
          </cell>
          <cell r="D299">
            <v>60</v>
          </cell>
          <cell r="E299">
            <v>60</v>
          </cell>
          <cell r="F299">
            <v>60</v>
          </cell>
          <cell r="G299">
            <v>124</v>
          </cell>
          <cell r="H299">
            <v>60</v>
          </cell>
          <cell r="I299">
            <v>333</v>
          </cell>
          <cell r="J299">
            <v>655</v>
          </cell>
          <cell r="K299">
            <v>1134</v>
          </cell>
          <cell r="L299">
            <v>2166</v>
          </cell>
          <cell r="M299">
            <v>60</v>
          </cell>
        </row>
        <row r="300">
          <cell r="A300" t="str">
            <v>North Carolina,2009</v>
          </cell>
          <cell r="B300">
            <v>60</v>
          </cell>
          <cell r="C300">
            <v>60</v>
          </cell>
          <cell r="D300">
            <v>60</v>
          </cell>
          <cell r="E300">
            <v>60</v>
          </cell>
          <cell r="F300">
            <v>60</v>
          </cell>
          <cell r="G300">
            <v>92</v>
          </cell>
          <cell r="H300">
            <v>60</v>
          </cell>
          <cell r="I300">
            <v>113</v>
          </cell>
          <cell r="J300">
            <v>260</v>
          </cell>
          <cell r="K300">
            <v>475</v>
          </cell>
          <cell r="L300">
            <v>697</v>
          </cell>
          <cell r="M300">
            <v>60</v>
          </cell>
        </row>
        <row r="301">
          <cell r="A301" t="str">
            <v>North Carolina,2010</v>
          </cell>
          <cell r="B301">
            <v>60</v>
          </cell>
          <cell r="C301">
            <v>60</v>
          </cell>
          <cell r="D301">
            <v>60</v>
          </cell>
          <cell r="E301">
            <v>60</v>
          </cell>
          <cell r="F301">
            <v>60</v>
          </cell>
          <cell r="G301">
            <v>71</v>
          </cell>
          <cell r="H301">
            <v>60</v>
          </cell>
          <cell r="I301">
            <v>130</v>
          </cell>
          <cell r="J301">
            <v>213</v>
          </cell>
          <cell r="K301">
            <v>440</v>
          </cell>
          <cell r="L301">
            <v>783</v>
          </cell>
          <cell r="M301">
            <v>60</v>
          </cell>
        </row>
        <row r="302">
          <cell r="A302" t="str">
            <v>North Carolina,2011</v>
          </cell>
          <cell r="B302">
            <v>60</v>
          </cell>
          <cell r="C302">
            <v>60</v>
          </cell>
          <cell r="D302">
            <v>60</v>
          </cell>
          <cell r="E302">
            <v>60</v>
          </cell>
          <cell r="F302">
            <v>60</v>
          </cell>
          <cell r="G302">
            <v>65</v>
          </cell>
          <cell r="H302">
            <v>60</v>
          </cell>
          <cell r="I302">
            <v>113</v>
          </cell>
          <cell r="J302">
            <v>223</v>
          </cell>
          <cell r="K302">
            <v>412</v>
          </cell>
          <cell r="L302">
            <v>709</v>
          </cell>
          <cell r="M302">
            <v>60</v>
          </cell>
        </row>
        <row r="303">
          <cell r="A303" t="str">
            <v>North Carolina,2012</v>
          </cell>
          <cell r="B303">
            <v>60</v>
          </cell>
          <cell r="C303">
            <v>60</v>
          </cell>
          <cell r="D303">
            <v>60</v>
          </cell>
          <cell r="E303">
            <v>60</v>
          </cell>
          <cell r="F303">
            <v>60</v>
          </cell>
          <cell r="G303">
            <v>71</v>
          </cell>
          <cell r="H303">
            <v>60</v>
          </cell>
          <cell r="I303">
            <v>174</v>
          </cell>
          <cell r="J303">
            <v>293</v>
          </cell>
          <cell r="K303">
            <v>510</v>
          </cell>
          <cell r="L303">
            <v>794</v>
          </cell>
          <cell r="M303">
            <v>60</v>
          </cell>
        </row>
        <row r="304">
          <cell r="A304" t="str">
            <v>North Carolina,2013</v>
          </cell>
          <cell r="B304">
            <v>60</v>
          </cell>
          <cell r="C304">
            <v>60</v>
          </cell>
          <cell r="D304">
            <v>60</v>
          </cell>
          <cell r="E304">
            <v>60</v>
          </cell>
          <cell r="F304">
            <v>60</v>
          </cell>
          <cell r="G304">
            <v>91</v>
          </cell>
          <cell r="H304">
            <v>60</v>
          </cell>
          <cell r="I304">
            <v>166</v>
          </cell>
          <cell r="J304">
            <v>288</v>
          </cell>
          <cell r="K304">
            <v>501</v>
          </cell>
          <cell r="L304">
            <v>797</v>
          </cell>
          <cell r="M304">
            <v>60</v>
          </cell>
        </row>
        <row r="305">
          <cell r="A305" t="str">
            <v>North Carolina,2014</v>
          </cell>
          <cell r="B305">
            <v>60</v>
          </cell>
          <cell r="C305">
            <v>60</v>
          </cell>
          <cell r="D305">
            <v>60</v>
          </cell>
          <cell r="E305">
            <v>60</v>
          </cell>
          <cell r="F305">
            <v>66</v>
          </cell>
          <cell r="G305">
            <v>100</v>
          </cell>
          <cell r="H305">
            <v>60</v>
          </cell>
          <cell r="I305">
            <v>170</v>
          </cell>
          <cell r="J305">
            <v>304</v>
          </cell>
          <cell r="K305">
            <v>479</v>
          </cell>
          <cell r="L305">
            <v>745</v>
          </cell>
          <cell r="M305">
            <v>60</v>
          </cell>
        </row>
        <row r="306">
          <cell r="A306" t="str">
            <v>North Carolina,2015</v>
          </cell>
          <cell r="B306">
            <v>60</v>
          </cell>
          <cell r="C306">
            <v>60</v>
          </cell>
          <cell r="D306">
            <v>60</v>
          </cell>
          <cell r="E306">
            <v>60</v>
          </cell>
          <cell r="F306">
            <v>60</v>
          </cell>
          <cell r="G306">
            <v>82</v>
          </cell>
          <cell r="H306">
            <v>60</v>
          </cell>
          <cell r="I306">
            <v>191</v>
          </cell>
          <cell r="J306">
            <v>365</v>
          </cell>
          <cell r="K306">
            <v>510</v>
          </cell>
          <cell r="L306">
            <v>903</v>
          </cell>
          <cell r="M306">
            <v>60</v>
          </cell>
        </row>
        <row r="307">
          <cell r="A307" t="str">
            <v>North Carolina,2016</v>
          </cell>
          <cell r="B307">
            <v>60</v>
          </cell>
          <cell r="C307">
            <v>60</v>
          </cell>
          <cell r="D307">
            <v>60</v>
          </cell>
          <cell r="E307">
            <v>60</v>
          </cell>
          <cell r="F307">
            <v>60</v>
          </cell>
          <cell r="G307">
            <v>94</v>
          </cell>
          <cell r="H307">
            <v>60</v>
          </cell>
          <cell r="I307">
            <v>184</v>
          </cell>
          <cell r="J307">
            <v>323</v>
          </cell>
          <cell r="K307">
            <v>487</v>
          </cell>
          <cell r="L307">
            <v>740</v>
          </cell>
          <cell r="M307">
            <v>60</v>
          </cell>
        </row>
        <row r="308">
          <cell r="A308" t="str">
            <v>North Carolina,2017</v>
          </cell>
          <cell r="B308">
            <v>60</v>
          </cell>
          <cell r="C308">
            <v>60</v>
          </cell>
          <cell r="D308">
            <v>60</v>
          </cell>
          <cell r="E308">
            <v>60</v>
          </cell>
          <cell r="F308">
            <v>60</v>
          </cell>
          <cell r="G308">
            <v>81</v>
          </cell>
          <cell r="H308">
            <v>60</v>
          </cell>
          <cell r="I308">
            <v>217</v>
          </cell>
          <cell r="J308">
            <v>363</v>
          </cell>
          <cell r="K308">
            <v>514</v>
          </cell>
          <cell r="L308">
            <v>813</v>
          </cell>
          <cell r="M308">
            <v>60</v>
          </cell>
        </row>
        <row r="309">
          <cell r="A309" t="str">
            <v>North Dakota,2009</v>
          </cell>
          <cell r="B309">
            <v>60</v>
          </cell>
          <cell r="C309">
            <v>60</v>
          </cell>
          <cell r="D309">
            <v>60</v>
          </cell>
          <cell r="E309">
            <v>60</v>
          </cell>
          <cell r="F309">
            <v>60</v>
          </cell>
          <cell r="G309">
            <v>60</v>
          </cell>
          <cell r="H309">
            <v>60</v>
          </cell>
          <cell r="I309">
            <v>60</v>
          </cell>
          <cell r="J309">
            <v>60</v>
          </cell>
          <cell r="K309">
            <v>60</v>
          </cell>
          <cell r="L309">
            <v>71</v>
          </cell>
          <cell r="M309">
            <v>60</v>
          </cell>
        </row>
        <row r="310">
          <cell r="A310" t="str">
            <v>North Dakota,2010</v>
          </cell>
          <cell r="B310">
            <v>60</v>
          </cell>
          <cell r="C310">
            <v>60</v>
          </cell>
          <cell r="D310">
            <v>60</v>
          </cell>
          <cell r="E310">
            <v>60</v>
          </cell>
          <cell r="F310">
            <v>60</v>
          </cell>
          <cell r="G310">
            <v>60</v>
          </cell>
          <cell r="H310">
            <v>60</v>
          </cell>
          <cell r="I310">
            <v>60</v>
          </cell>
          <cell r="J310">
            <v>60</v>
          </cell>
          <cell r="K310">
            <v>60</v>
          </cell>
          <cell r="L310">
            <v>65</v>
          </cell>
          <cell r="M310">
            <v>60</v>
          </cell>
        </row>
        <row r="311">
          <cell r="A311" t="str">
            <v>North Dakota,2011</v>
          </cell>
          <cell r="B311">
            <v>60</v>
          </cell>
          <cell r="C311">
            <v>60</v>
          </cell>
          <cell r="D311">
            <v>60</v>
          </cell>
          <cell r="E311">
            <v>60</v>
          </cell>
          <cell r="F311">
            <v>60</v>
          </cell>
          <cell r="G311">
            <v>60</v>
          </cell>
          <cell r="H311">
            <v>60</v>
          </cell>
          <cell r="I311">
            <v>60</v>
          </cell>
          <cell r="J311">
            <v>60</v>
          </cell>
          <cell r="K311">
            <v>60</v>
          </cell>
          <cell r="L311">
            <v>60</v>
          </cell>
          <cell r="M311">
            <v>60</v>
          </cell>
        </row>
        <row r="312">
          <cell r="A312" t="str">
            <v>North Dakota,2012</v>
          </cell>
          <cell r="B312">
            <v>60</v>
          </cell>
          <cell r="C312">
            <v>60</v>
          </cell>
          <cell r="D312">
            <v>60</v>
          </cell>
          <cell r="E312">
            <v>60</v>
          </cell>
          <cell r="F312">
            <v>60</v>
          </cell>
          <cell r="G312">
            <v>60</v>
          </cell>
          <cell r="H312">
            <v>60</v>
          </cell>
          <cell r="I312">
            <v>60</v>
          </cell>
          <cell r="J312">
            <v>60</v>
          </cell>
          <cell r="K312">
            <v>60</v>
          </cell>
          <cell r="L312">
            <v>71</v>
          </cell>
          <cell r="M312">
            <v>60</v>
          </cell>
        </row>
        <row r="313">
          <cell r="A313" t="str">
            <v>North Dakota,2013</v>
          </cell>
          <cell r="B313">
            <v>60</v>
          </cell>
          <cell r="C313">
            <v>60</v>
          </cell>
          <cell r="D313">
            <v>60</v>
          </cell>
          <cell r="E313">
            <v>60</v>
          </cell>
          <cell r="F313">
            <v>60</v>
          </cell>
          <cell r="G313">
            <v>60</v>
          </cell>
          <cell r="H313">
            <v>60</v>
          </cell>
          <cell r="I313">
            <v>60</v>
          </cell>
          <cell r="J313">
            <v>60</v>
          </cell>
          <cell r="K313">
            <v>60</v>
          </cell>
          <cell r="L313">
            <v>75</v>
          </cell>
          <cell r="M313">
            <v>60</v>
          </cell>
        </row>
        <row r="314">
          <cell r="A314" t="str">
            <v>North Dakota,2014</v>
          </cell>
          <cell r="B314">
            <v>60</v>
          </cell>
          <cell r="C314">
            <v>60</v>
          </cell>
          <cell r="D314">
            <v>60</v>
          </cell>
          <cell r="E314">
            <v>60</v>
          </cell>
          <cell r="F314">
            <v>60</v>
          </cell>
          <cell r="G314">
            <v>60</v>
          </cell>
          <cell r="H314">
            <v>60</v>
          </cell>
          <cell r="I314">
            <v>60</v>
          </cell>
          <cell r="J314">
            <v>60</v>
          </cell>
          <cell r="K314">
            <v>66</v>
          </cell>
          <cell r="L314">
            <v>93</v>
          </cell>
          <cell r="M314">
            <v>60</v>
          </cell>
        </row>
        <row r="315">
          <cell r="A315" t="str">
            <v>North Dakota,2015</v>
          </cell>
          <cell r="B315">
            <v>60</v>
          </cell>
          <cell r="C315">
            <v>60</v>
          </cell>
          <cell r="D315">
            <v>60</v>
          </cell>
          <cell r="E315">
            <v>60</v>
          </cell>
          <cell r="F315">
            <v>60</v>
          </cell>
          <cell r="G315">
            <v>60</v>
          </cell>
          <cell r="H315">
            <v>60</v>
          </cell>
          <cell r="I315">
            <v>60</v>
          </cell>
          <cell r="J315">
            <v>60</v>
          </cell>
          <cell r="K315">
            <v>60</v>
          </cell>
          <cell r="L315">
            <v>88</v>
          </cell>
          <cell r="M315">
            <v>60</v>
          </cell>
        </row>
        <row r="316">
          <cell r="A316" t="str">
            <v>North Dakota,2016</v>
          </cell>
          <cell r="B316">
            <v>60</v>
          </cell>
          <cell r="C316">
            <v>60</v>
          </cell>
          <cell r="D316">
            <v>60</v>
          </cell>
          <cell r="E316">
            <v>60</v>
          </cell>
          <cell r="F316">
            <v>60</v>
          </cell>
          <cell r="G316">
            <v>60</v>
          </cell>
          <cell r="H316">
            <v>60</v>
          </cell>
          <cell r="I316">
            <v>60</v>
          </cell>
          <cell r="J316">
            <v>60</v>
          </cell>
          <cell r="K316">
            <v>60</v>
          </cell>
          <cell r="L316">
            <v>60</v>
          </cell>
          <cell r="M316">
            <v>60</v>
          </cell>
        </row>
        <row r="317">
          <cell r="A317" t="str">
            <v>North Dakota,2017</v>
          </cell>
          <cell r="B317">
            <v>60</v>
          </cell>
          <cell r="C317">
            <v>60</v>
          </cell>
          <cell r="D317">
            <v>60</v>
          </cell>
          <cell r="E317">
            <v>60</v>
          </cell>
          <cell r="F317">
            <v>60</v>
          </cell>
          <cell r="G317">
            <v>60</v>
          </cell>
          <cell r="H317">
            <v>60</v>
          </cell>
          <cell r="I317">
            <v>60</v>
          </cell>
          <cell r="J317">
            <v>60</v>
          </cell>
          <cell r="K317">
            <v>60</v>
          </cell>
          <cell r="L317">
            <v>60</v>
          </cell>
          <cell r="M317">
            <v>60</v>
          </cell>
        </row>
        <row r="318">
          <cell r="A318" t="str">
            <v>Ohio,2009</v>
          </cell>
          <cell r="B318">
            <v>60</v>
          </cell>
          <cell r="C318">
            <v>60</v>
          </cell>
          <cell r="D318">
            <v>60</v>
          </cell>
          <cell r="E318">
            <v>70</v>
          </cell>
          <cell r="F318">
            <v>76</v>
          </cell>
          <cell r="G318">
            <v>113</v>
          </cell>
          <cell r="H318">
            <v>60</v>
          </cell>
          <cell r="I318">
            <v>156</v>
          </cell>
          <cell r="J318">
            <v>245</v>
          </cell>
          <cell r="K318">
            <v>570</v>
          </cell>
          <cell r="L318">
            <v>825</v>
          </cell>
          <cell r="M318">
            <v>60</v>
          </cell>
        </row>
        <row r="319">
          <cell r="A319" t="str">
            <v>Ohio,2010</v>
          </cell>
          <cell r="B319">
            <v>60</v>
          </cell>
          <cell r="C319">
            <v>60</v>
          </cell>
          <cell r="D319">
            <v>60</v>
          </cell>
          <cell r="E319">
            <v>60</v>
          </cell>
          <cell r="F319">
            <v>60</v>
          </cell>
          <cell r="G319">
            <v>70</v>
          </cell>
          <cell r="H319">
            <v>60</v>
          </cell>
          <cell r="I319">
            <v>160</v>
          </cell>
          <cell r="J319">
            <v>244</v>
          </cell>
          <cell r="K319">
            <v>532</v>
          </cell>
          <cell r="L319">
            <v>893</v>
          </cell>
          <cell r="M319">
            <v>60</v>
          </cell>
        </row>
        <row r="320">
          <cell r="A320" t="str">
            <v>Ohio,2011</v>
          </cell>
          <cell r="B320">
            <v>60</v>
          </cell>
          <cell r="C320">
            <v>60</v>
          </cell>
          <cell r="D320">
            <v>60</v>
          </cell>
          <cell r="E320">
            <v>60</v>
          </cell>
          <cell r="F320">
            <v>67</v>
          </cell>
          <cell r="G320">
            <v>105</v>
          </cell>
          <cell r="H320">
            <v>60</v>
          </cell>
          <cell r="I320">
            <v>187</v>
          </cell>
          <cell r="J320">
            <v>275</v>
          </cell>
          <cell r="K320">
            <v>592</v>
          </cell>
          <cell r="L320">
            <v>1025</v>
          </cell>
          <cell r="M320">
            <v>60</v>
          </cell>
        </row>
        <row r="321">
          <cell r="A321" t="str">
            <v>Ohio,2012</v>
          </cell>
          <cell r="B321">
            <v>60</v>
          </cell>
          <cell r="C321">
            <v>60</v>
          </cell>
          <cell r="D321">
            <v>60</v>
          </cell>
          <cell r="E321">
            <v>60</v>
          </cell>
          <cell r="F321">
            <v>60</v>
          </cell>
          <cell r="G321">
            <v>80</v>
          </cell>
          <cell r="H321">
            <v>60</v>
          </cell>
          <cell r="I321">
            <v>175</v>
          </cell>
          <cell r="J321">
            <v>254</v>
          </cell>
          <cell r="K321">
            <v>574</v>
          </cell>
          <cell r="L321">
            <v>1053</v>
          </cell>
          <cell r="M321">
            <v>60</v>
          </cell>
        </row>
        <row r="322">
          <cell r="A322" t="str">
            <v>Ohio,2013</v>
          </cell>
          <cell r="B322">
            <v>60</v>
          </cell>
          <cell r="C322">
            <v>60</v>
          </cell>
          <cell r="D322">
            <v>60</v>
          </cell>
          <cell r="E322">
            <v>60</v>
          </cell>
          <cell r="F322">
            <v>60</v>
          </cell>
          <cell r="G322">
            <v>87</v>
          </cell>
          <cell r="H322">
            <v>60</v>
          </cell>
          <cell r="I322">
            <v>217</v>
          </cell>
          <cell r="J322">
            <v>310</v>
          </cell>
          <cell r="K322">
            <v>641</v>
          </cell>
          <cell r="L322">
            <v>1054</v>
          </cell>
          <cell r="M322">
            <v>60</v>
          </cell>
        </row>
        <row r="323">
          <cell r="A323" t="str">
            <v>Ohio,2014</v>
          </cell>
          <cell r="B323">
            <v>60</v>
          </cell>
          <cell r="C323">
            <v>60</v>
          </cell>
          <cell r="D323">
            <v>60</v>
          </cell>
          <cell r="E323">
            <v>60</v>
          </cell>
          <cell r="F323">
            <v>60</v>
          </cell>
          <cell r="G323">
            <v>110</v>
          </cell>
          <cell r="H323">
            <v>60</v>
          </cell>
          <cell r="I323">
            <v>227</v>
          </cell>
          <cell r="J323">
            <v>360</v>
          </cell>
          <cell r="K323">
            <v>590</v>
          </cell>
          <cell r="L323">
            <v>1075</v>
          </cell>
          <cell r="M323">
            <v>60</v>
          </cell>
        </row>
        <row r="324">
          <cell r="A324" t="str">
            <v>Ohio,2015</v>
          </cell>
          <cell r="B324">
            <v>60</v>
          </cell>
          <cell r="C324">
            <v>60</v>
          </cell>
          <cell r="D324">
            <v>60</v>
          </cell>
          <cell r="E324">
            <v>60</v>
          </cell>
          <cell r="F324">
            <v>60</v>
          </cell>
          <cell r="G324">
            <v>84</v>
          </cell>
          <cell r="H324">
            <v>60</v>
          </cell>
          <cell r="I324">
            <v>204</v>
          </cell>
          <cell r="J324">
            <v>361</v>
          </cell>
          <cell r="K324">
            <v>596</v>
          </cell>
          <cell r="L324">
            <v>1136</v>
          </cell>
          <cell r="M324">
            <v>60</v>
          </cell>
        </row>
        <row r="325">
          <cell r="A325" t="str">
            <v>Ohio,2016</v>
          </cell>
          <cell r="B325">
            <v>60</v>
          </cell>
          <cell r="C325">
            <v>60</v>
          </cell>
          <cell r="D325">
            <v>60</v>
          </cell>
          <cell r="E325">
            <v>60</v>
          </cell>
          <cell r="F325">
            <v>65</v>
          </cell>
          <cell r="G325">
            <v>77</v>
          </cell>
          <cell r="H325">
            <v>60</v>
          </cell>
          <cell r="I325">
            <v>215</v>
          </cell>
          <cell r="J325">
            <v>355</v>
          </cell>
          <cell r="K325">
            <v>539</v>
          </cell>
          <cell r="L325">
            <v>879</v>
          </cell>
          <cell r="M325">
            <v>60</v>
          </cell>
        </row>
        <row r="326">
          <cell r="A326" t="str">
            <v>Ohio,2017</v>
          </cell>
          <cell r="B326">
            <v>60</v>
          </cell>
          <cell r="C326">
            <v>60</v>
          </cell>
          <cell r="D326">
            <v>60</v>
          </cell>
          <cell r="E326">
            <v>60</v>
          </cell>
          <cell r="F326">
            <v>60</v>
          </cell>
          <cell r="G326">
            <v>79</v>
          </cell>
          <cell r="H326">
            <v>60</v>
          </cell>
          <cell r="I326">
            <v>212</v>
          </cell>
          <cell r="J326">
            <v>381</v>
          </cell>
          <cell r="K326">
            <v>544</v>
          </cell>
          <cell r="L326">
            <v>963</v>
          </cell>
          <cell r="M326">
            <v>60</v>
          </cell>
        </row>
        <row r="327">
          <cell r="A327" t="str">
            <v>Oklahoma,2009</v>
          </cell>
          <cell r="B327">
            <v>60</v>
          </cell>
          <cell r="C327">
            <v>60</v>
          </cell>
          <cell r="D327">
            <v>60</v>
          </cell>
          <cell r="E327">
            <v>60</v>
          </cell>
          <cell r="F327">
            <v>60</v>
          </cell>
          <cell r="G327">
            <v>69</v>
          </cell>
          <cell r="H327">
            <v>60</v>
          </cell>
          <cell r="I327">
            <v>72</v>
          </cell>
          <cell r="J327">
            <v>103</v>
          </cell>
          <cell r="K327">
            <v>234</v>
          </cell>
          <cell r="L327">
            <v>326</v>
          </cell>
          <cell r="M327">
            <v>60</v>
          </cell>
        </row>
        <row r="328">
          <cell r="A328" t="str">
            <v>Oklahoma,2010</v>
          </cell>
          <cell r="B328">
            <v>60</v>
          </cell>
          <cell r="C328">
            <v>60</v>
          </cell>
          <cell r="D328">
            <v>60</v>
          </cell>
          <cell r="E328">
            <v>60</v>
          </cell>
          <cell r="F328">
            <v>60</v>
          </cell>
          <cell r="G328">
            <v>60</v>
          </cell>
          <cell r="H328">
            <v>60</v>
          </cell>
          <cell r="I328">
            <v>65</v>
          </cell>
          <cell r="J328">
            <v>96</v>
          </cell>
          <cell r="K328">
            <v>225</v>
          </cell>
          <cell r="L328">
            <v>298</v>
          </cell>
          <cell r="M328">
            <v>60</v>
          </cell>
        </row>
        <row r="329">
          <cell r="A329" t="str">
            <v>Oklahoma,2011</v>
          </cell>
          <cell r="B329">
            <v>60</v>
          </cell>
          <cell r="C329">
            <v>60</v>
          </cell>
          <cell r="D329">
            <v>60</v>
          </cell>
          <cell r="E329">
            <v>60</v>
          </cell>
          <cell r="F329">
            <v>60</v>
          </cell>
          <cell r="G329">
            <v>60</v>
          </cell>
          <cell r="H329">
            <v>60</v>
          </cell>
          <cell r="I329">
            <v>81</v>
          </cell>
          <cell r="J329">
            <v>135</v>
          </cell>
          <cell r="K329">
            <v>219</v>
          </cell>
          <cell r="L329">
            <v>326</v>
          </cell>
          <cell r="M329">
            <v>60</v>
          </cell>
        </row>
        <row r="330">
          <cell r="A330" t="str">
            <v>Oklahoma,2012</v>
          </cell>
          <cell r="B330">
            <v>60</v>
          </cell>
          <cell r="C330">
            <v>60</v>
          </cell>
          <cell r="D330">
            <v>60</v>
          </cell>
          <cell r="E330">
            <v>60</v>
          </cell>
          <cell r="F330">
            <v>60</v>
          </cell>
          <cell r="G330">
            <v>60</v>
          </cell>
          <cell r="H330">
            <v>60</v>
          </cell>
          <cell r="I330">
            <v>78</v>
          </cell>
          <cell r="J330">
            <v>78</v>
          </cell>
          <cell r="K330">
            <v>132</v>
          </cell>
          <cell r="L330">
            <v>229</v>
          </cell>
          <cell r="M330">
            <v>60</v>
          </cell>
        </row>
        <row r="331">
          <cell r="A331" t="str">
            <v>Oklahoma,2013</v>
          </cell>
          <cell r="B331">
            <v>60</v>
          </cell>
          <cell r="C331">
            <v>60</v>
          </cell>
          <cell r="D331">
            <v>60</v>
          </cell>
          <cell r="E331">
            <v>60</v>
          </cell>
          <cell r="F331">
            <v>60</v>
          </cell>
          <cell r="G331">
            <v>60</v>
          </cell>
          <cell r="H331">
            <v>60</v>
          </cell>
          <cell r="I331">
            <v>87</v>
          </cell>
          <cell r="J331">
            <v>101</v>
          </cell>
          <cell r="K331">
            <v>160</v>
          </cell>
          <cell r="L331">
            <v>305</v>
          </cell>
          <cell r="M331">
            <v>60</v>
          </cell>
        </row>
        <row r="332">
          <cell r="A332" t="str">
            <v>Oklahoma,2014</v>
          </cell>
          <cell r="B332">
            <v>60</v>
          </cell>
          <cell r="C332">
            <v>60</v>
          </cell>
          <cell r="D332">
            <v>60</v>
          </cell>
          <cell r="E332">
            <v>60</v>
          </cell>
          <cell r="F332">
            <v>60</v>
          </cell>
          <cell r="G332">
            <v>70</v>
          </cell>
          <cell r="H332">
            <v>60</v>
          </cell>
          <cell r="I332">
            <v>100</v>
          </cell>
          <cell r="J332">
            <v>118</v>
          </cell>
          <cell r="K332">
            <v>153</v>
          </cell>
          <cell r="L332">
            <v>257</v>
          </cell>
          <cell r="M332">
            <v>60</v>
          </cell>
        </row>
        <row r="333">
          <cell r="A333" t="str">
            <v>Oklahoma,2015</v>
          </cell>
          <cell r="B333">
            <v>60</v>
          </cell>
          <cell r="C333">
            <v>60</v>
          </cell>
          <cell r="D333">
            <v>60</v>
          </cell>
          <cell r="E333">
            <v>60</v>
          </cell>
          <cell r="F333">
            <v>60</v>
          </cell>
          <cell r="G333">
            <v>60</v>
          </cell>
          <cell r="H333">
            <v>60</v>
          </cell>
          <cell r="I333">
            <v>76</v>
          </cell>
          <cell r="J333">
            <v>108</v>
          </cell>
          <cell r="K333">
            <v>211</v>
          </cell>
          <cell r="L333">
            <v>256</v>
          </cell>
          <cell r="M333">
            <v>60</v>
          </cell>
        </row>
        <row r="334">
          <cell r="A334" t="str">
            <v>Oklahoma,2016</v>
          </cell>
          <cell r="B334">
            <v>60</v>
          </cell>
          <cell r="C334">
            <v>60</v>
          </cell>
          <cell r="D334">
            <v>60</v>
          </cell>
          <cell r="E334">
            <v>60</v>
          </cell>
          <cell r="F334">
            <v>60</v>
          </cell>
          <cell r="G334">
            <v>60</v>
          </cell>
          <cell r="H334">
            <v>60</v>
          </cell>
          <cell r="I334">
            <v>73</v>
          </cell>
          <cell r="J334">
            <v>81</v>
          </cell>
          <cell r="K334">
            <v>128</v>
          </cell>
          <cell r="L334">
            <v>196</v>
          </cell>
          <cell r="M334">
            <v>60</v>
          </cell>
        </row>
        <row r="335">
          <cell r="A335" t="str">
            <v>Oklahoma,2017</v>
          </cell>
          <cell r="B335">
            <v>60</v>
          </cell>
          <cell r="C335">
            <v>60</v>
          </cell>
          <cell r="D335">
            <v>60</v>
          </cell>
          <cell r="E335">
            <v>60</v>
          </cell>
          <cell r="F335">
            <v>60</v>
          </cell>
          <cell r="G335">
            <v>60</v>
          </cell>
          <cell r="H335">
            <v>60</v>
          </cell>
          <cell r="I335">
            <v>70</v>
          </cell>
          <cell r="J335">
            <v>121</v>
          </cell>
          <cell r="K335">
            <v>161</v>
          </cell>
          <cell r="L335">
            <v>206</v>
          </cell>
          <cell r="M335">
            <v>60</v>
          </cell>
        </row>
        <row r="336">
          <cell r="A336" t="str">
            <v>Oregon,2009</v>
          </cell>
          <cell r="B336">
            <v>60</v>
          </cell>
          <cell r="C336">
            <v>60</v>
          </cell>
          <cell r="D336">
            <v>60</v>
          </cell>
          <cell r="E336">
            <v>60</v>
          </cell>
          <cell r="F336">
            <v>60</v>
          </cell>
          <cell r="G336">
            <v>60</v>
          </cell>
          <cell r="H336">
            <v>60</v>
          </cell>
          <cell r="I336">
            <v>60</v>
          </cell>
          <cell r="J336">
            <v>65</v>
          </cell>
          <cell r="K336">
            <v>113</v>
          </cell>
          <cell r="L336">
            <v>211</v>
          </cell>
          <cell r="M336">
            <v>60</v>
          </cell>
        </row>
        <row r="337">
          <cell r="A337" t="str">
            <v>Oregon,2010</v>
          </cell>
          <cell r="B337">
            <v>60</v>
          </cell>
          <cell r="C337">
            <v>60</v>
          </cell>
          <cell r="D337">
            <v>60</v>
          </cell>
          <cell r="E337">
            <v>60</v>
          </cell>
          <cell r="F337">
            <v>60</v>
          </cell>
          <cell r="G337">
            <v>60</v>
          </cell>
          <cell r="H337">
            <v>60</v>
          </cell>
          <cell r="I337">
            <v>60</v>
          </cell>
          <cell r="J337">
            <v>60</v>
          </cell>
          <cell r="K337">
            <v>79</v>
          </cell>
          <cell r="L337">
            <v>227</v>
          </cell>
          <cell r="M337">
            <v>60</v>
          </cell>
        </row>
        <row r="338">
          <cell r="A338" t="str">
            <v>Oregon,2011</v>
          </cell>
          <cell r="B338">
            <v>60</v>
          </cell>
          <cell r="C338">
            <v>60</v>
          </cell>
          <cell r="D338">
            <v>60</v>
          </cell>
          <cell r="E338">
            <v>60</v>
          </cell>
          <cell r="F338">
            <v>60</v>
          </cell>
          <cell r="G338">
            <v>60</v>
          </cell>
          <cell r="H338">
            <v>60</v>
          </cell>
          <cell r="I338">
            <v>60</v>
          </cell>
          <cell r="J338">
            <v>60</v>
          </cell>
          <cell r="K338">
            <v>79</v>
          </cell>
          <cell r="L338">
            <v>208</v>
          </cell>
          <cell r="M338">
            <v>60</v>
          </cell>
        </row>
        <row r="339">
          <cell r="A339" t="str">
            <v>Oregon,2012</v>
          </cell>
          <cell r="B339">
            <v>60</v>
          </cell>
          <cell r="C339">
            <v>60</v>
          </cell>
          <cell r="D339">
            <v>60</v>
          </cell>
          <cell r="E339">
            <v>60</v>
          </cell>
          <cell r="F339">
            <v>60</v>
          </cell>
          <cell r="G339">
            <v>60</v>
          </cell>
          <cell r="H339">
            <v>60</v>
          </cell>
          <cell r="I339">
            <v>60</v>
          </cell>
          <cell r="J339">
            <v>60</v>
          </cell>
          <cell r="K339">
            <v>77</v>
          </cell>
          <cell r="L339">
            <v>193</v>
          </cell>
          <cell r="M339">
            <v>60</v>
          </cell>
        </row>
        <row r="340">
          <cell r="A340" t="str">
            <v>Oregon,2013</v>
          </cell>
          <cell r="B340">
            <v>60</v>
          </cell>
          <cell r="C340">
            <v>60</v>
          </cell>
          <cell r="D340">
            <v>60</v>
          </cell>
          <cell r="E340">
            <v>60</v>
          </cell>
          <cell r="F340">
            <v>60</v>
          </cell>
          <cell r="G340">
            <v>60</v>
          </cell>
          <cell r="H340">
            <v>60</v>
          </cell>
          <cell r="I340">
            <v>60</v>
          </cell>
          <cell r="J340">
            <v>60</v>
          </cell>
          <cell r="K340">
            <v>107</v>
          </cell>
          <cell r="L340">
            <v>236</v>
          </cell>
          <cell r="M340">
            <v>60</v>
          </cell>
        </row>
        <row r="341">
          <cell r="A341" t="str">
            <v>Oregon,2014</v>
          </cell>
          <cell r="B341">
            <v>60</v>
          </cell>
          <cell r="C341">
            <v>60</v>
          </cell>
          <cell r="D341">
            <v>60</v>
          </cell>
          <cell r="E341">
            <v>60</v>
          </cell>
          <cell r="F341">
            <v>60</v>
          </cell>
          <cell r="G341">
            <v>66</v>
          </cell>
          <cell r="H341">
            <v>60</v>
          </cell>
          <cell r="I341">
            <v>77</v>
          </cell>
          <cell r="J341">
            <v>77</v>
          </cell>
          <cell r="K341">
            <v>82</v>
          </cell>
          <cell r="L341">
            <v>186</v>
          </cell>
          <cell r="M341">
            <v>60</v>
          </cell>
        </row>
        <row r="342">
          <cell r="A342" t="str">
            <v>Oregon,2015</v>
          </cell>
          <cell r="B342">
            <v>60</v>
          </cell>
          <cell r="C342">
            <v>60</v>
          </cell>
          <cell r="D342">
            <v>60</v>
          </cell>
          <cell r="E342">
            <v>60</v>
          </cell>
          <cell r="F342">
            <v>60</v>
          </cell>
          <cell r="G342">
            <v>60</v>
          </cell>
          <cell r="H342">
            <v>60</v>
          </cell>
          <cell r="I342">
            <v>60</v>
          </cell>
          <cell r="J342">
            <v>65</v>
          </cell>
          <cell r="K342">
            <v>93</v>
          </cell>
          <cell r="L342">
            <v>225</v>
          </cell>
          <cell r="M342">
            <v>60</v>
          </cell>
        </row>
        <row r="343">
          <cell r="A343" t="str">
            <v>Oregon,2016</v>
          </cell>
          <cell r="B343">
            <v>60</v>
          </cell>
          <cell r="C343">
            <v>60</v>
          </cell>
          <cell r="D343">
            <v>60</v>
          </cell>
          <cell r="E343">
            <v>60</v>
          </cell>
          <cell r="F343">
            <v>60</v>
          </cell>
          <cell r="G343">
            <v>60</v>
          </cell>
          <cell r="H343">
            <v>60</v>
          </cell>
          <cell r="I343">
            <v>60</v>
          </cell>
          <cell r="J343">
            <v>85</v>
          </cell>
          <cell r="K343">
            <v>85</v>
          </cell>
          <cell r="L343">
            <v>175</v>
          </cell>
          <cell r="M343">
            <v>60</v>
          </cell>
        </row>
        <row r="344">
          <cell r="A344" t="str">
            <v>Oregon,2017</v>
          </cell>
          <cell r="B344">
            <v>60</v>
          </cell>
          <cell r="C344">
            <v>60</v>
          </cell>
          <cell r="D344">
            <v>60</v>
          </cell>
          <cell r="E344">
            <v>60</v>
          </cell>
          <cell r="F344">
            <v>60</v>
          </cell>
          <cell r="G344">
            <v>60</v>
          </cell>
          <cell r="H344">
            <v>60</v>
          </cell>
          <cell r="I344">
            <v>71</v>
          </cell>
          <cell r="J344">
            <v>85</v>
          </cell>
          <cell r="K344">
            <v>125</v>
          </cell>
          <cell r="L344">
            <v>264</v>
          </cell>
          <cell r="M344">
            <v>60</v>
          </cell>
        </row>
        <row r="345">
          <cell r="A345" t="str">
            <v>Pennsylvania,2009</v>
          </cell>
          <cell r="B345">
            <v>60</v>
          </cell>
          <cell r="C345">
            <v>60</v>
          </cell>
          <cell r="D345">
            <v>60</v>
          </cell>
          <cell r="E345">
            <v>60</v>
          </cell>
          <cell r="F345">
            <v>65</v>
          </cell>
          <cell r="G345">
            <v>103</v>
          </cell>
          <cell r="H345">
            <v>60</v>
          </cell>
          <cell r="I345">
            <v>176</v>
          </cell>
          <cell r="J345">
            <v>270</v>
          </cell>
          <cell r="K345">
            <v>686</v>
          </cell>
          <cell r="L345">
            <v>1232</v>
          </cell>
          <cell r="M345">
            <v>60</v>
          </cell>
        </row>
        <row r="346">
          <cell r="A346" t="str">
            <v>Pennsylvania,2010</v>
          </cell>
          <cell r="B346">
            <v>60</v>
          </cell>
          <cell r="C346">
            <v>60</v>
          </cell>
          <cell r="D346">
            <v>60</v>
          </cell>
          <cell r="E346">
            <v>60</v>
          </cell>
          <cell r="F346">
            <v>60</v>
          </cell>
          <cell r="G346">
            <v>67</v>
          </cell>
          <cell r="H346">
            <v>60</v>
          </cell>
          <cell r="I346">
            <v>135</v>
          </cell>
          <cell r="J346">
            <v>256</v>
          </cell>
          <cell r="K346">
            <v>615</v>
          </cell>
          <cell r="L346">
            <v>1176</v>
          </cell>
          <cell r="M346">
            <v>60</v>
          </cell>
        </row>
        <row r="347">
          <cell r="A347" t="str">
            <v>Pennsylvania,2011</v>
          </cell>
          <cell r="B347">
            <v>60</v>
          </cell>
          <cell r="C347">
            <v>60</v>
          </cell>
          <cell r="D347">
            <v>60</v>
          </cell>
          <cell r="E347">
            <v>60</v>
          </cell>
          <cell r="F347">
            <v>60</v>
          </cell>
          <cell r="G347">
            <v>82</v>
          </cell>
          <cell r="H347">
            <v>60</v>
          </cell>
          <cell r="I347">
            <v>175</v>
          </cell>
          <cell r="J347">
            <v>312</v>
          </cell>
          <cell r="K347">
            <v>691</v>
          </cell>
          <cell r="L347">
            <v>1423</v>
          </cell>
          <cell r="M347">
            <v>60</v>
          </cell>
        </row>
        <row r="348">
          <cell r="A348" t="str">
            <v>Pennsylvania,2012</v>
          </cell>
          <cell r="B348">
            <v>60</v>
          </cell>
          <cell r="C348">
            <v>60</v>
          </cell>
          <cell r="D348">
            <v>60</v>
          </cell>
          <cell r="E348">
            <v>60</v>
          </cell>
          <cell r="F348">
            <v>60</v>
          </cell>
          <cell r="G348">
            <v>60</v>
          </cell>
          <cell r="H348">
            <v>60</v>
          </cell>
          <cell r="I348">
            <v>108</v>
          </cell>
          <cell r="J348">
            <v>258</v>
          </cell>
          <cell r="K348">
            <v>646</v>
          </cell>
          <cell r="L348">
            <v>1208</v>
          </cell>
          <cell r="M348">
            <v>60</v>
          </cell>
        </row>
        <row r="349">
          <cell r="A349" t="str">
            <v>Pennsylvania,2013</v>
          </cell>
          <cell r="B349">
            <v>60</v>
          </cell>
          <cell r="C349">
            <v>60</v>
          </cell>
          <cell r="D349">
            <v>60</v>
          </cell>
          <cell r="E349">
            <v>60</v>
          </cell>
          <cell r="F349">
            <v>60</v>
          </cell>
          <cell r="G349">
            <v>74</v>
          </cell>
          <cell r="H349">
            <v>60</v>
          </cell>
          <cell r="I349">
            <v>186</v>
          </cell>
          <cell r="J349">
            <v>302</v>
          </cell>
          <cell r="K349">
            <v>708</v>
          </cell>
          <cell r="L349">
            <v>1526</v>
          </cell>
          <cell r="M349">
            <v>60</v>
          </cell>
        </row>
        <row r="350">
          <cell r="A350" t="str">
            <v>Pennsylvania,2014</v>
          </cell>
          <cell r="B350">
            <v>60</v>
          </cell>
          <cell r="C350">
            <v>60</v>
          </cell>
          <cell r="D350">
            <v>60</v>
          </cell>
          <cell r="E350">
            <v>60</v>
          </cell>
          <cell r="F350">
            <v>60</v>
          </cell>
          <cell r="G350">
            <v>99</v>
          </cell>
          <cell r="H350">
            <v>60</v>
          </cell>
          <cell r="I350">
            <v>215</v>
          </cell>
          <cell r="J350">
            <v>320</v>
          </cell>
          <cell r="K350">
            <v>611</v>
          </cell>
          <cell r="L350">
            <v>1232</v>
          </cell>
          <cell r="M350">
            <v>60</v>
          </cell>
        </row>
        <row r="351">
          <cell r="A351" t="str">
            <v>Pennsylvania,2015</v>
          </cell>
          <cell r="B351">
            <v>60</v>
          </cell>
          <cell r="C351">
            <v>60</v>
          </cell>
          <cell r="D351">
            <v>60</v>
          </cell>
          <cell r="E351">
            <v>60</v>
          </cell>
          <cell r="F351">
            <v>60</v>
          </cell>
          <cell r="G351">
            <v>83</v>
          </cell>
          <cell r="H351">
            <v>60</v>
          </cell>
          <cell r="I351">
            <v>198</v>
          </cell>
          <cell r="J351">
            <v>355</v>
          </cell>
          <cell r="K351">
            <v>697</v>
          </cell>
          <cell r="L351">
            <v>1508</v>
          </cell>
          <cell r="M351">
            <v>60</v>
          </cell>
        </row>
        <row r="352">
          <cell r="A352" t="str">
            <v>Pennsylvania,2016</v>
          </cell>
          <cell r="B352">
            <v>60</v>
          </cell>
          <cell r="C352">
            <v>60</v>
          </cell>
          <cell r="D352">
            <v>60</v>
          </cell>
          <cell r="E352">
            <v>60</v>
          </cell>
          <cell r="F352">
            <v>60</v>
          </cell>
          <cell r="G352">
            <v>82</v>
          </cell>
          <cell r="H352">
            <v>60</v>
          </cell>
          <cell r="I352">
            <v>151</v>
          </cell>
          <cell r="J352">
            <v>356</v>
          </cell>
          <cell r="K352">
            <v>624</v>
          </cell>
          <cell r="L352">
            <v>1191</v>
          </cell>
          <cell r="M352">
            <v>60</v>
          </cell>
        </row>
        <row r="353">
          <cell r="A353" t="str">
            <v>Pennsylvania,2017</v>
          </cell>
          <cell r="B353">
            <v>60</v>
          </cell>
          <cell r="C353">
            <v>60</v>
          </cell>
          <cell r="D353">
            <v>60</v>
          </cell>
          <cell r="E353">
            <v>60</v>
          </cell>
          <cell r="F353">
            <v>60</v>
          </cell>
          <cell r="G353">
            <v>75</v>
          </cell>
          <cell r="H353">
            <v>60</v>
          </cell>
          <cell r="I353">
            <v>199</v>
          </cell>
          <cell r="J353">
            <v>360</v>
          </cell>
          <cell r="K353">
            <v>611</v>
          </cell>
          <cell r="L353">
            <v>1422</v>
          </cell>
          <cell r="M353">
            <v>60</v>
          </cell>
        </row>
        <row r="354">
          <cell r="A354" t="str">
            <v>Rhode Island,2009</v>
          </cell>
          <cell r="B354">
            <v>60</v>
          </cell>
          <cell r="C354">
            <v>60</v>
          </cell>
          <cell r="D354">
            <v>60</v>
          </cell>
          <cell r="E354">
            <v>60</v>
          </cell>
          <cell r="F354">
            <v>60</v>
          </cell>
          <cell r="G354">
            <v>60</v>
          </cell>
          <cell r="H354">
            <v>60</v>
          </cell>
          <cell r="I354">
            <v>60</v>
          </cell>
          <cell r="J354">
            <v>60</v>
          </cell>
          <cell r="K354">
            <v>67</v>
          </cell>
          <cell r="L354">
            <v>98</v>
          </cell>
          <cell r="M354">
            <v>60</v>
          </cell>
        </row>
        <row r="355">
          <cell r="A355" t="str">
            <v>Rhode Island,2010</v>
          </cell>
          <cell r="B355">
            <v>60</v>
          </cell>
          <cell r="C355">
            <v>60</v>
          </cell>
          <cell r="D355">
            <v>60</v>
          </cell>
          <cell r="E355">
            <v>60</v>
          </cell>
          <cell r="F355">
            <v>60</v>
          </cell>
          <cell r="G355">
            <v>60</v>
          </cell>
          <cell r="H355">
            <v>60</v>
          </cell>
          <cell r="I355">
            <v>60</v>
          </cell>
          <cell r="J355">
            <v>60</v>
          </cell>
          <cell r="K355">
            <v>65</v>
          </cell>
          <cell r="L355">
            <v>110</v>
          </cell>
          <cell r="M355">
            <v>60</v>
          </cell>
        </row>
        <row r="356">
          <cell r="A356" t="str">
            <v>Rhode Island,2011</v>
          </cell>
          <cell r="B356">
            <v>60</v>
          </cell>
          <cell r="C356">
            <v>60</v>
          </cell>
          <cell r="D356">
            <v>60</v>
          </cell>
          <cell r="E356">
            <v>60</v>
          </cell>
          <cell r="F356">
            <v>60</v>
          </cell>
          <cell r="G356">
            <v>60</v>
          </cell>
          <cell r="H356">
            <v>60</v>
          </cell>
          <cell r="I356">
            <v>60</v>
          </cell>
          <cell r="J356">
            <v>60</v>
          </cell>
          <cell r="K356">
            <v>60</v>
          </cell>
          <cell r="L356">
            <v>126</v>
          </cell>
          <cell r="M356">
            <v>60</v>
          </cell>
        </row>
        <row r="357">
          <cell r="A357" t="str">
            <v>Rhode Island,2012</v>
          </cell>
          <cell r="B357">
            <v>60</v>
          </cell>
          <cell r="C357">
            <v>60</v>
          </cell>
          <cell r="D357">
            <v>60</v>
          </cell>
          <cell r="E357">
            <v>60</v>
          </cell>
          <cell r="F357">
            <v>60</v>
          </cell>
          <cell r="G357">
            <v>60</v>
          </cell>
          <cell r="H357">
            <v>60</v>
          </cell>
          <cell r="I357">
            <v>60</v>
          </cell>
          <cell r="J357">
            <v>60</v>
          </cell>
          <cell r="K357">
            <v>60</v>
          </cell>
          <cell r="L357">
            <v>76</v>
          </cell>
          <cell r="M357">
            <v>60</v>
          </cell>
        </row>
        <row r="358">
          <cell r="A358" t="str">
            <v>Rhode Island,2013</v>
          </cell>
          <cell r="B358">
            <v>60</v>
          </cell>
          <cell r="C358">
            <v>60</v>
          </cell>
          <cell r="D358">
            <v>60</v>
          </cell>
          <cell r="E358">
            <v>60</v>
          </cell>
          <cell r="F358">
            <v>60</v>
          </cell>
          <cell r="G358">
            <v>60</v>
          </cell>
          <cell r="H358">
            <v>60</v>
          </cell>
          <cell r="I358">
            <v>60</v>
          </cell>
          <cell r="J358">
            <v>60</v>
          </cell>
          <cell r="K358">
            <v>65</v>
          </cell>
          <cell r="L358">
            <v>101</v>
          </cell>
          <cell r="M358">
            <v>60</v>
          </cell>
        </row>
        <row r="359">
          <cell r="A359" t="str">
            <v>Rhode Island,2014</v>
          </cell>
          <cell r="B359">
            <v>60</v>
          </cell>
          <cell r="C359">
            <v>60</v>
          </cell>
          <cell r="D359">
            <v>60</v>
          </cell>
          <cell r="E359">
            <v>60</v>
          </cell>
          <cell r="F359">
            <v>60</v>
          </cell>
          <cell r="G359">
            <v>60</v>
          </cell>
          <cell r="H359">
            <v>60</v>
          </cell>
          <cell r="I359">
            <v>60</v>
          </cell>
          <cell r="J359">
            <v>60</v>
          </cell>
          <cell r="K359">
            <v>60</v>
          </cell>
          <cell r="L359">
            <v>96</v>
          </cell>
          <cell r="M359">
            <v>60</v>
          </cell>
        </row>
        <row r="360">
          <cell r="A360" t="str">
            <v>Rhode Island,2015</v>
          </cell>
          <cell r="B360">
            <v>60</v>
          </cell>
          <cell r="C360">
            <v>60</v>
          </cell>
          <cell r="D360">
            <v>60</v>
          </cell>
          <cell r="E360">
            <v>60</v>
          </cell>
          <cell r="F360">
            <v>60</v>
          </cell>
          <cell r="G360">
            <v>60</v>
          </cell>
          <cell r="H360">
            <v>60</v>
          </cell>
          <cell r="I360">
            <v>60</v>
          </cell>
          <cell r="J360">
            <v>60</v>
          </cell>
          <cell r="K360">
            <v>60</v>
          </cell>
          <cell r="L360">
            <v>150</v>
          </cell>
          <cell r="M360">
            <v>60</v>
          </cell>
        </row>
        <row r="361">
          <cell r="A361" t="str">
            <v>Rhode Island,2016</v>
          </cell>
          <cell r="B361">
            <v>60</v>
          </cell>
          <cell r="C361">
            <v>60</v>
          </cell>
          <cell r="D361">
            <v>60</v>
          </cell>
          <cell r="E361">
            <v>60</v>
          </cell>
          <cell r="F361">
            <v>60</v>
          </cell>
          <cell r="G361">
            <v>60</v>
          </cell>
          <cell r="H361">
            <v>60</v>
          </cell>
          <cell r="I361">
            <v>60</v>
          </cell>
          <cell r="J361">
            <v>60</v>
          </cell>
          <cell r="K361">
            <v>60</v>
          </cell>
          <cell r="L361">
            <v>71</v>
          </cell>
          <cell r="M361">
            <v>60</v>
          </cell>
        </row>
        <row r="362">
          <cell r="A362" t="str">
            <v>Rhode Island,2017</v>
          </cell>
          <cell r="B362">
            <v>60</v>
          </cell>
          <cell r="C362">
            <v>60</v>
          </cell>
          <cell r="D362">
            <v>60</v>
          </cell>
          <cell r="E362">
            <v>60</v>
          </cell>
          <cell r="F362">
            <v>60</v>
          </cell>
          <cell r="G362">
            <v>60</v>
          </cell>
          <cell r="H362">
            <v>60</v>
          </cell>
          <cell r="I362">
            <v>60</v>
          </cell>
          <cell r="J362">
            <v>60</v>
          </cell>
          <cell r="K362">
            <v>60</v>
          </cell>
          <cell r="L362">
            <v>109</v>
          </cell>
          <cell r="M362">
            <v>60</v>
          </cell>
        </row>
        <row r="363">
          <cell r="A363" t="str">
            <v>South Carolina,2009</v>
          </cell>
          <cell r="B363">
            <v>60</v>
          </cell>
          <cell r="C363">
            <v>60</v>
          </cell>
          <cell r="D363">
            <v>60</v>
          </cell>
          <cell r="E363">
            <v>60</v>
          </cell>
          <cell r="F363">
            <v>60</v>
          </cell>
          <cell r="G363">
            <v>65</v>
          </cell>
          <cell r="H363">
            <v>60</v>
          </cell>
          <cell r="I363">
            <v>67</v>
          </cell>
          <cell r="J363">
            <v>87</v>
          </cell>
          <cell r="K363">
            <v>197</v>
          </cell>
          <cell r="L363">
            <v>296</v>
          </cell>
          <cell r="M363">
            <v>60</v>
          </cell>
        </row>
        <row r="364">
          <cell r="A364" t="str">
            <v>South Carolina,2010</v>
          </cell>
          <cell r="B364">
            <v>60</v>
          </cell>
          <cell r="C364">
            <v>60</v>
          </cell>
          <cell r="D364">
            <v>60</v>
          </cell>
          <cell r="E364">
            <v>60</v>
          </cell>
          <cell r="F364">
            <v>60</v>
          </cell>
          <cell r="G364">
            <v>60</v>
          </cell>
          <cell r="H364">
            <v>60</v>
          </cell>
          <cell r="I364">
            <v>60</v>
          </cell>
          <cell r="J364">
            <v>77</v>
          </cell>
          <cell r="K364">
            <v>208</v>
          </cell>
          <cell r="L364">
            <v>327</v>
          </cell>
          <cell r="M364">
            <v>60</v>
          </cell>
        </row>
        <row r="365">
          <cell r="A365" t="str">
            <v>South Carolina,2011</v>
          </cell>
          <cell r="B365">
            <v>60</v>
          </cell>
          <cell r="C365">
            <v>60</v>
          </cell>
          <cell r="D365">
            <v>60</v>
          </cell>
          <cell r="E365">
            <v>60</v>
          </cell>
          <cell r="F365">
            <v>60</v>
          </cell>
          <cell r="G365">
            <v>60</v>
          </cell>
          <cell r="H365">
            <v>60</v>
          </cell>
          <cell r="I365">
            <v>65</v>
          </cell>
          <cell r="J365">
            <v>96</v>
          </cell>
          <cell r="K365">
            <v>212</v>
          </cell>
          <cell r="L365">
            <v>313</v>
          </cell>
          <cell r="M365">
            <v>60</v>
          </cell>
        </row>
        <row r="366">
          <cell r="A366" t="str">
            <v>South Carolina,2012</v>
          </cell>
          <cell r="B366">
            <v>60</v>
          </cell>
          <cell r="C366">
            <v>60</v>
          </cell>
          <cell r="D366">
            <v>60</v>
          </cell>
          <cell r="E366">
            <v>60</v>
          </cell>
          <cell r="F366">
            <v>60</v>
          </cell>
          <cell r="G366">
            <v>66</v>
          </cell>
          <cell r="H366">
            <v>60</v>
          </cell>
          <cell r="I366">
            <v>69</v>
          </cell>
          <cell r="J366">
            <v>84</v>
          </cell>
          <cell r="K366">
            <v>207</v>
          </cell>
          <cell r="L366">
            <v>287</v>
          </cell>
          <cell r="M366">
            <v>60</v>
          </cell>
        </row>
        <row r="367">
          <cell r="A367" t="str">
            <v>South Carolina,2013</v>
          </cell>
          <cell r="B367">
            <v>60</v>
          </cell>
          <cell r="C367">
            <v>60</v>
          </cell>
          <cell r="D367">
            <v>60</v>
          </cell>
          <cell r="E367">
            <v>60</v>
          </cell>
          <cell r="F367">
            <v>60</v>
          </cell>
          <cell r="G367">
            <v>60</v>
          </cell>
          <cell r="H367">
            <v>60</v>
          </cell>
          <cell r="I367">
            <v>72</v>
          </cell>
          <cell r="J367">
            <v>119</v>
          </cell>
          <cell r="K367">
            <v>181</v>
          </cell>
          <cell r="L367">
            <v>282</v>
          </cell>
          <cell r="M367">
            <v>60</v>
          </cell>
        </row>
        <row r="368">
          <cell r="A368" t="str">
            <v>South Carolina,2014</v>
          </cell>
          <cell r="B368">
            <v>60</v>
          </cell>
          <cell r="C368">
            <v>60</v>
          </cell>
          <cell r="D368">
            <v>60</v>
          </cell>
          <cell r="E368">
            <v>60</v>
          </cell>
          <cell r="F368">
            <v>60</v>
          </cell>
          <cell r="G368">
            <v>66</v>
          </cell>
          <cell r="H368">
            <v>60</v>
          </cell>
          <cell r="I368">
            <v>92</v>
          </cell>
          <cell r="J368">
            <v>118</v>
          </cell>
          <cell r="K368">
            <v>175</v>
          </cell>
          <cell r="L368">
            <v>256</v>
          </cell>
          <cell r="M368">
            <v>60</v>
          </cell>
        </row>
        <row r="369">
          <cell r="A369" t="str">
            <v>South Carolina,2015</v>
          </cell>
          <cell r="B369">
            <v>60</v>
          </cell>
          <cell r="C369">
            <v>60</v>
          </cell>
          <cell r="D369">
            <v>60</v>
          </cell>
          <cell r="E369">
            <v>60</v>
          </cell>
          <cell r="F369">
            <v>60</v>
          </cell>
          <cell r="G369">
            <v>60</v>
          </cell>
          <cell r="H369">
            <v>60</v>
          </cell>
          <cell r="I369">
            <v>79</v>
          </cell>
          <cell r="J369">
            <v>135</v>
          </cell>
          <cell r="K369">
            <v>221</v>
          </cell>
          <cell r="L369">
            <v>328</v>
          </cell>
          <cell r="M369">
            <v>60</v>
          </cell>
        </row>
        <row r="370">
          <cell r="A370" t="str">
            <v>South Carolina,2016</v>
          </cell>
          <cell r="B370">
            <v>60</v>
          </cell>
          <cell r="C370">
            <v>60</v>
          </cell>
          <cell r="D370">
            <v>60</v>
          </cell>
          <cell r="E370">
            <v>60</v>
          </cell>
          <cell r="F370">
            <v>60</v>
          </cell>
          <cell r="G370">
            <v>67</v>
          </cell>
          <cell r="H370">
            <v>60</v>
          </cell>
          <cell r="I370">
            <v>82</v>
          </cell>
          <cell r="J370">
            <v>109</v>
          </cell>
          <cell r="K370">
            <v>161</v>
          </cell>
          <cell r="L370">
            <v>244</v>
          </cell>
          <cell r="M370">
            <v>60</v>
          </cell>
        </row>
        <row r="371">
          <cell r="A371" t="str">
            <v>South Carolina,2017</v>
          </cell>
          <cell r="B371">
            <v>60</v>
          </cell>
          <cell r="C371">
            <v>60</v>
          </cell>
          <cell r="D371">
            <v>60</v>
          </cell>
          <cell r="E371">
            <v>60</v>
          </cell>
          <cell r="F371">
            <v>60</v>
          </cell>
          <cell r="G371">
            <v>60</v>
          </cell>
          <cell r="H371">
            <v>60</v>
          </cell>
          <cell r="I371">
            <v>76</v>
          </cell>
          <cell r="J371">
            <v>111</v>
          </cell>
          <cell r="K371">
            <v>207</v>
          </cell>
          <cell r="L371">
            <v>251</v>
          </cell>
          <cell r="M371">
            <v>60</v>
          </cell>
        </row>
        <row r="372">
          <cell r="A372" t="str">
            <v>South Dakota,2009</v>
          </cell>
          <cell r="B372">
            <v>60</v>
          </cell>
          <cell r="C372">
            <v>60</v>
          </cell>
          <cell r="D372">
            <v>60</v>
          </cell>
          <cell r="E372">
            <v>60</v>
          </cell>
          <cell r="F372">
            <v>60</v>
          </cell>
          <cell r="G372">
            <v>60</v>
          </cell>
          <cell r="H372">
            <v>60</v>
          </cell>
          <cell r="I372">
            <v>60</v>
          </cell>
          <cell r="J372">
            <v>60</v>
          </cell>
          <cell r="K372">
            <v>60</v>
          </cell>
          <cell r="L372">
            <v>75</v>
          </cell>
          <cell r="M372">
            <v>60</v>
          </cell>
        </row>
        <row r="373">
          <cell r="A373" t="str">
            <v>South Dakota,2010</v>
          </cell>
          <cell r="B373">
            <v>60</v>
          </cell>
          <cell r="C373">
            <v>60</v>
          </cell>
          <cell r="D373">
            <v>60</v>
          </cell>
          <cell r="E373">
            <v>60</v>
          </cell>
          <cell r="F373">
            <v>60</v>
          </cell>
          <cell r="G373">
            <v>60</v>
          </cell>
          <cell r="H373">
            <v>60</v>
          </cell>
          <cell r="I373">
            <v>60</v>
          </cell>
          <cell r="J373">
            <v>60</v>
          </cell>
          <cell r="K373">
            <v>60</v>
          </cell>
          <cell r="L373">
            <v>87</v>
          </cell>
          <cell r="M373">
            <v>60</v>
          </cell>
        </row>
        <row r="374">
          <cell r="A374" t="str">
            <v>South Dakota,2011</v>
          </cell>
          <cell r="B374">
            <v>60</v>
          </cell>
          <cell r="C374">
            <v>60</v>
          </cell>
          <cell r="D374">
            <v>60</v>
          </cell>
          <cell r="E374">
            <v>60</v>
          </cell>
          <cell r="F374">
            <v>60</v>
          </cell>
          <cell r="G374">
            <v>60</v>
          </cell>
          <cell r="H374">
            <v>60</v>
          </cell>
          <cell r="I374">
            <v>60</v>
          </cell>
          <cell r="J374">
            <v>60</v>
          </cell>
          <cell r="K374">
            <v>60</v>
          </cell>
          <cell r="L374">
            <v>85</v>
          </cell>
          <cell r="M374">
            <v>60</v>
          </cell>
        </row>
        <row r="375">
          <cell r="A375" t="str">
            <v>South Dakota,2012</v>
          </cell>
          <cell r="B375">
            <v>60</v>
          </cell>
          <cell r="C375">
            <v>60</v>
          </cell>
          <cell r="D375">
            <v>60</v>
          </cell>
          <cell r="E375">
            <v>60</v>
          </cell>
          <cell r="F375">
            <v>60</v>
          </cell>
          <cell r="G375">
            <v>60</v>
          </cell>
          <cell r="H375">
            <v>60</v>
          </cell>
          <cell r="I375">
            <v>60</v>
          </cell>
          <cell r="J375">
            <v>60</v>
          </cell>
          <cell r="K375">
            <v>60</v>
          </cell>
          <cell r="L375">
            <v>105</v>
          </cell>
          <cell r="M375">
            <v>60</v>
          </cell>
        </row>
        <row r="376">
          <cell r="A376" t="str">
            <v>South Dakota,2013</v>
          </cell>
          <cell r="B376">
            <v>60</v>
          </cell>
          <cell r="C376">
            <v>60</v>
          </cell>
          <cell r="D376">
            <v>60</v>
          </cell>
          <cell r="E376">
            <v>60</v>
          </cell>
          <cell r="F376">
            <v>60</v>
          </cell>
          <cell r="G376">
            <v>60</v>
          </cell>
          <cell r="H376">
            <v>60</v>
          </cell>
          <cell r="I376">
            <v>60</v>
          </cell>
          <cell r="J376">
            <v>60</v>
          </cell>
          <cell r="K376">
            <v>60</v>
          </cell>
          <cell r="L376">
            <v>107</v>
          </cell>
          <cell r="M376">
            <v>60</v>
          </cell>
        </row>
        <row r="377">
          <cell r="A377" t="str">
            <v>South Dakota,2014</v>
          </cell>
          <cell r="B377">
            <v>60</v>
          </cell>
          <cell r="C377">
            <v>60</v>
          </cell>
          <cell r="D377">
            <v>60</v>
          </cell>
          <cell r="E377">
            <v>60</v>
          </cell>
          <cell r="F377">
            <v>60</v>
          </cell>
          <cell r="G377">
            <v>60</v>
          </cell>
          <cell r="H377">
            <v>60</v>
          </cell>
          <cell r="I377">
            <v>60</v>
          </cell>
          <cell r="J377">
            <v>60</v>
          </cell>
          <cell r="K377">
            <v>60</v>
          </cell>
          <cell r="L377">
            <v>99</v>
          </cell>
          <cell r="M377">
            <v>60</v>
          </cell>
        </row>
        <row r="378">
          <cell r="A378" t="str">
            <v>South Dakota,2015</v>
          </cell>
          <cell r="B378">
            <v>60</v>
          </cell>
          <cell r="C378">
            <v>60</v>
          </cell>
          <cell r="D378">
            <v>60</v>
          </cell>
          <cell r="E378">
            <v>60</v>
          </cell>
          <cell r="F378">
            <v>60</v>
          </cell>
          <cell r="G378">
            <v>60</v>
          </cell>
          <cell r="H378">
            <v>60</v>
          </cell>
          <cell r="I378">
            <v>60</v>
          </cell>
          <cell r="J378">
            <v>60</v>
          </cell>
          <cell r="K378">
            <v>60</v>
          </cell>
          <cell r="L378">
            <v>117</v>
          </cell>
          <cell r="M378">
            <v>60</v>
          </cell>
        </row>
        <row r="379">
          <cell r="A379" t="str">
            <v>South Dakota,2016</v>
          </cell>
          <cell r="B379">
            <v>60</v>
          </cell>
          <cell r="C379">
            <v>60</v>
          </cell>
          <cell r="D379">
            <v>60</v>
          </cell>
          <cell r="E379">
            <v>60</v>
          </cell>
          <cell r="F379">
            <v>60</v>
          </cell>
          <cell r="G379">
            <v>60</v>
          </cell>
          <cell r="H379">
            <v>60</v>
          </cell>
          <cell r="I379">
            <v>60</v>
          </cell>
          <cell r="J379">
            <v>60</v>
          </cell>
          <cell r="K379">
            <v>66</v>
          </cell>
          <cell r="L379">
            <v>94</v>
          </cell>
          <cell r="M379">
            <v>60</v>
          </cell>
        </row>
        <row r="380">
          <cell r="A380" t="str">
            <v>South Dakota,2017</v>
          </cell>
          <cell r="B380">
            <v>60</v>
          </cell>
          <cell r="C380">
            <v>60</v>
          </cell>
          <cell r="D380">
            <v>60</v>
          </cell>
          <cell r="E380">
            <v>60</v>
          </cell>
          <cell r="F380">
            <v>60</v>
          </cell>
          <cell r="G380">
            <v>60</v>
          </cell>
          <cell r="H380">
            <v>60</v>
          </cell>
          <cell r="I380">
            <v>60</v>
          </cell>
          <cell r="J380">
            <v>60</v>
          </cell>
          <cell r="K380">
            <v>60</v>
          </cell>
          <cell r="L380">
            <v>100</v>
          </cell>
          <cell r="M380">
            <v>60</v>
          </cell>
        </row>
        <row r="381">
          <cell r="A381" t="str">
            <v>Tennessee,2009</v>
          </cell>
          <cell r="B381">
            <v>60</v>
          </cell>
          <cell r="C381">
            <v>60</v>
          </cell>
          <cell r="D381">
            <v>60</v>
          </cell>
          <cell r="E381">
            <v>60</v>
          </cell>
          <cell r="F381">
            <v>60</v>
          </cell>
          <cell r="G381">
            <v>66</v>
          </cell>
          <cell r="H381">
            <v>60</v>
          </cell>
          <cell r="I381">
            <v>129</v>
          </cell>
          <cell r="J381">
            <v>165</v>
          </cell>
          <cell r="K381">
            <v>378</v>
          </cell>
          <cell r="L381">
            <v>554</v>
          </cell>
          <cell r="M381">
            <v>60</v>
          </cell>
        </row>
        <row r="382">
          <cell r="A382" t="str">
            <v>Tennessee,2010</v>
          </cell>
          <cell r="B382">
            <v>60</v>
          </cell>
          <cell r="C382">
            <v>60</v>
          </cell>
          <cell r="D382">
            <v>60</v>
          </cell>
          <cell r="E382">
            <v>60</v>
          </cell>
          <cell r="F382">
            <v>60</v>
          </cell>
          <cell r="G382">
            <v>60</v>
          </cell>
          <cell r="H382">
            <v>60</v>
          </cell>
          <cell r="I382">
            <v>125</v>
          </cell>
          <cell r="J382">
            <v>209</v>
          </cell>
          <cell r="K382">
            <v>373</v>
          </cell>
          <cell r="L382">
            <v>535</v>
          </cell>
          <cell r="M382">
            <v>60</v>
          </cell>
        </row>
        <row r="383">
          <cell r="A383" t="str">
            <v>Tennessee,2011</v>
          </cell>
          <cell r="B383">
            <v>60</v>
          </cell>
          <cell r="C383">
            <v>60</v>
          </cell>
          <cell r="D383">
            <v>60</v>
          </cell>
          <cell r="E383">
            <v>60</v>
          </cell>
          <cell r="F383">
            <v>60</v>
          </cell>
          <cell r="G383">
            <v>77</v>
          </cell>
          <cell r="H383">
            <v>60</v>
          </cell>
          <cell r="I383">
            <v>117</v>
          </cell>
          <cell r="J383">
            <v>236</v>
          </cell>
          <cell r="K383">
            <v>406</v>
          </cell>
          <cell r="L383">
            <v>550</v>
          </cell>
          <cell r="M383">
            <v>60</v>
          </cell>
        </row>
        <row r="384">
          <cell r="A384" t="str">
            <v>Tennessee,2012</v>
          </cell>
          <cell r="B384">
            <v>60</v>
          </cell>
          <cell r="C384">
            <v>60</v>
          </cell>
          <cell r="D384">
            <v>60</v>
          </cell>
          <cell r="E384">
            <v>60</v>
          </cell>
          <cell r="F384">
            <v>60</v>
          </cell>
          <cell r="G384">
            <v>60</v>
          </cell>
          <cell r="H384">
            <v>60</v>
          </cell>
          <cell r="I384">
            <v>118</v>
          </cell>
          <cell r="J384">
            <v>216</v>
          </cell>
          <cell r="K384">
            <v>355</v>
          </cell>
          <cell r="L384">
            <v>630</v>
          </cell>
          <cell r="M384">
            <v>60</v>
          </cell>
        </row>
        <row r="385">
          <cell r="A385" t="str">
            <v>Tennessee,2013</v>
          </cell>
          <cell r="B385">
            <v>60</v>
          </cell>
          <cell r="C385">
            <v>60</v>
          </cell>
          <cell r="D385">
            <v>60</v>
          </cell>
          <cell r="E385">
            <v>60</v>
          </cell>
          <cell r="F385">
            <v>68</v>
          </cell>
          <cell r="G385">
            <v>75</v>
          </cell>
          <cell r="H385">
            <v>60</v>
          </cell>
          <cell r="I385">
            <v>152</v>
          </cell>
          <cell r="J385">
            <v>252</v>
          </cell>
          <cell r="K385">
            <v>411</v>
          </cell>
          <cell r="L385">
            <v>597</v>
          </cell>
          <cell r="M385">
            <v>60</v>
          </cell>
        </row>
        <row r="386">
          <cell r="A386" t="str">
            <v>Tennessee,2014</v>
          </cell>
          <cell r="B386">
            <v>60</v>
          </cell>
          <cell r="C386">
            <v>60</v>
          </cell>
          <cell r="D386">
            <v>60</v>
          </cell>
          <cell r="E386">
            <v>60</v>
          </cell>
          <cell r="F386">
            <v>71</v>
          </cell>
          <cell r="G386">
            <v>104</v>
          </cell>
          <cell r="H386">
            <v>60</v>
          </cell>
          <cell r="I386">
            <v>172</v>
          </cell>
          <cell r="J386">
            <v>257</v>
          </cell>
          <cell r="K386">
            <v>409</v>
          </cell>
          <cell r="L386">
            <v>582</v>
          </cell>
          <cell r="M386">
            <v>60</v>
          </cell>
        </row>
        <row r="387">
          <cell r="A387" t="str">
            <v>Tennessee,2015</v>
          </cell>
          <cell r="B387">
            <v>60</v>
          </cell>
          <cell r="C387">
            <v>60</v>
          </cell>
          <cell r="D387">
            <v>60</v>
          </cell>
          <cell r="E387">
            <v>60</v>
          </cell>
          <cell r="F387">
            <v>60</v>
          </cell>
          <cell r="G387">
            <v>77</v>
          </cell>
          <cell r="H387">
            <v>60</v>
          </cell>
          <cell r="I387">
            <v>120</v>
          </cell>
          <cell r="J387">
            <v>308</v>
          </cell>
          <cell r="K387">
            <v>485</v>
          </cell>
          <cell r="L387">
            <v>645</v>
          </cell>
          <cell r="M387">
            <v>60</v>
          </cell>
        </row>
        <row r="388">
          <cell r="A388" t="str">
            <v>Tennessee,2016</v>
          </cell>
          <cell r="B388">
            <v>60</v>
          </cell>
          <cell r="C388">
            <v>60</v>
          </cell>
          <cell r="D388">
            <v>60</v>
          </cell>
          <cell r="E388">
            <v>60</v>
          </cell>
          <cell r="F388">
            <v>60</v>
          </cell>
          <cell r="G388">
            <v>82</v>
          </cell>
          <cell r="H388">
            <v>60</v>
          </cell>
          <cell r="I388">
            <v>183</v>
          </cell>
          <cell r="J388">
            <v>281</v>
          </cell>
          <cell r="K388">
            <v>412</v>
          </cell>
          <cell r="L388">
            <v>519</v>
          </cell>
          <cell r="M388">
            <v>60</v>
          </cell>
        </row>
        <row r="389">
          <cell r="A389" t="str">
            <v>Tennessee,2017</v>
          </cell>
          <cell r="B389">
            <v>60</v>
          </cell>
          <cell r="C389">
            <v>60</v>
          </cell>
          <cell r="D389">
            <v>60</v>
          </cell>
          <cell r="E389">
            <v>60</v>
          </cell>
          <cell r="F389">
            <v>60</v>
          </cell>
          <cell r="G389">
            <v>88</v>
          </cell>
          <cell r="H389">
            <v>60</v>
          </cell>
          <cell r="I389">
            <v>167</v>
          </cell>
          <cell r="J389">
            <v>337</v>
          </cell>
          <cell r="K389">
            <v>439</v>
          </cell>
          <cell r="L389">
            <v>545</v>
          </cell>
          <cell r="M389">
            <v>60</v>
          </cell>
        </row>
        <row r="390">
          <cell r="A390" t="str">
            <v>Texas,2009</v>
          </cell>
          <cell r="B390">
            <v>60</v>
          </cell>
          <cell r="C390">
            <v>60</v>
          </cell>
          <cell r="D390">
            <v>60</v>
          </cell>
          <cell r="E390">
            <v>82</v>
          </cell>
          <cell r="F390">
            <v>121</v>
          </cell>
          <cell r="G390">
            <v>226</v>
          </cell>
          <cell r="H390">
            <v>60</v>
          </cell>
          <cell r="I390">
            <v>317</v>
          </cell>
          <cell r="J390">
            <v>415</v>
          </cell>
          <cell r="K390">
            <v>852</v>
          </cell>
          <cell r="L390">
            <v>1245</v>
          </cell>
          <cell r="M390">
            <v>60</v>
          </cell>
        </row>
        <row r="391">
          <cell r="A391" t="str">
            <v>Texas,2010</v>
          </cell>
          <cell r="B391">
            <v>60</v>
          </cell>
          <cell r="C391">
            <v>60</v>
          </cell>
          <cell r="D391">
            <v>60</v>
          </cell>
          <cell r="E391">
            <v>60</v>
          </cell>
          <cell r="F391">
            <v>72</v>
          </cell>
          <cell r="G391">
            <v>151</v>
          </cell>
          <cell r="H391">
            <v>60</v>
          </cell>
          <cell r="I391">
            <v>266</v>
          </cell>
          <cell r="J391">
            <v>390</v>
          </cell>
          <cell r="K391">
            <v>826</v>
          </cell>
          <cell r="L391">
            <v>1219</v>
          </cell>
          <cell r="M391">
            <v>60</v>
          </cell>
        </row>
        <row r="392">
          <cell r="A392" t="str">
            <v>Texas,2011</v>
          </cell>
          <cell r="B392">
            <v>60</v>
          </cell>
          <cell r="C392">
            <v>60</v>
          </cell>
          <cell r="D392">
            <v>60</v>
          </cell>
          <cell r="E392">
            <v>60</v>
          </cell>
          <cell r="F392">
            <v>69</v>
          </cell>
          <cell r="G392">
            <v>136</v>
          </cell>
          <cell r="H392">
            <v>60</v>
          </cell>
          <cell r="I392">
            <v>280</v>
          </cell>
          <cell r="J392">
            <v>405</v>
          </cell>
          <cell r="K392">
            <v>803</v>
          </cell>
          <cell r="L392">
            <v>1265</v>
          </cell>
          <cell r="M392">
            <v>60</v>
          </cell>
        </row>
        <row r="393">
          <cell r="A393" t="str">
            <v>Texas,2012</v>
          </cell>
          <cell r="B393">
            <v>60</v>
          </cell>
          <cell r="C393">
            <v>60</v>
          </cell>
          <cell r="D393">
            <v>60</v>
          </cell>
          <cell r="E393">
            <v>60</v>
          </cell>
          <cell r="F393">
            <v>74</v>
          </cell>
          <cell r="G393">
            <v>131</v>
          </cell>
          <cell r="H393">
            <v>60</v>
          </cell>
          <cell r="I393">
            <v>255</v>
          </cell>
          <cell r="J393">
            <v>440</v>
          </cell>
          <cell r="K393">
            <v>784</v>
          </cell>
          <cell r="L393">
            <v>1211</v>
          </cell>
          <cell r="M393">
            <v>60</v>
          </cell>
        </row>
        <row r="394">
          <cell r="A394" t="str">
            <v>Texas,2013</v>
          </cell>
          <cell r="B394">
            <v>60</v>
          </cell>
          <cell r="C394">
            <v>60</v>
          </cell>
          <cell r="D394">
            <v>60</v>
          </cell>
          <cell r="E394">
            <v>70</v>
          </cell>
          <cell r="F394">
            <v>92</v>
          </cell>
          <cell r="G394">
            <v>185</v>
          </cell>
          <cell r="H394">
            <v>60</v>
          </cell>
          <cell r="I394">
            <v>365</v>
          </cell>
          <cell r="J394">
            <v>490</v>
          </cell>
          <cell r="K394">
            <v>841</v>
          </cell>
          <cell r="L394">
            <v>1277</v>
          </cell>
          <cell r="M394">
            <v>60</v>
          </cell>
        </row>
        <row r="395">
          <cell r="A395" t="str">
            <v>Texas,2014</v>
          </cell>
          <cell r="B395">
            <v>60</v>
          </cell>
          <cell r="C395">
            <v>60</v>
          </cell>
          <cell r="D395">
            <v>60</v>
          </cell>
          <cell r="E395">
            <v>90</v>
          </cell>
          <cell r="F395">
            <v>116</v>
          </cell>
          <cell r="G395">
            <v>205</v>
          </cell>
          <cell r="H395">
            <v>60</v>
          </cell>
          <cell r="I395">
            <v>458</v>
          </cell>
          <cell r="J395">
            <v>533</v>
          </cell>
          <cell r="K395">
            <v>829</v>
          </cell>
          <cell r="L395">
            <v>1190</v>
          </cell>
          <cell r="M395">
            <v>60</v>
          </cell>
        </row>
        <row r="396">
          <cell r="A396" t="str">
            <v>Texas,2015</v>
          </cell>
          <cell r="B396">
            <v>60</v>
          </cell>
          <cell r="C396">
            <v>60</v>
          </cell>
          <cell r="D396">
            <v>60</v>
          </cell>
          <cell r="E396">
            <v>65</v>
          </cell>
          <cell r="F396">
            <v>65</v>
          </cell>
          <cell r="G396">
            <v>162</v>
          </cell>
          <cell r="H396">
            <v>60</v>
          </cell>
          <cell r="I396">
            <v>318</v>
          </cell>
          <cell r="J396">
            <v>496</v>
          </cell>
          <cell r="K396">
            <v>826</v>
          </cell>
          <cell r="L396">
            <v>1253</v>
          </cell>
          <cell r="M396">
            <v>60</v>
          </cell>
        </row>
        <row r="397">
          <cell r="A397" t="str">
            <v>Texas,2016</v>
          </cell>
          <cell r="B397">
            <v>60</v>
          </cell>
          <cell r="C397">
            <v>60</v>
          </cell>
          <cell r="D397">
            <v>60</v>
          </cell>
          <cell r="E397">
            <v>60</v>
          </cell>
          <cell r="F397">
            <v>74</v>
          </cell>
          <cell r="G397">
            <v>120</v>
          </cell>
          <cell r="H397">
            <v>60</v>
          </cell>
          <cell r="I397">
            <v>320</v>
          </cell>
          <cell r="J397">
            <v>518</v>
          </cell>
          <cell r="K397">
            <v>716</v>
          </cell>
          <cell r="L397">
            <v>1026</v>
          </cell>
          <cell r="M397">
            <v>60</v>
          </cell>
        </row>
        <row r="398">
          <cell r="A398" t="str">
            <v>Texas,2017</v>
          </cell>
          <cell r="B398">
            <v>60</v>
          </cell>
          <cell r="C398">
            <v>60</v>
          </cell>
          <cell r="D398">
            <v>60</v>
          </cell>
          <cell r="E398">
            <v>60</v>
          </cell>
          <cell r="F398">
            <v>71</v>
          </cell>
          <cell r="G398">
            <v>167</v>
          </cell>
          <cell r="H398">
            <v>60</v>
          </cell>
          <cell r="I398">
            <v>326</v>
          </cell>
          <cell r="J398">
            <v>518</v>
          </cell>
          <cell r="K398">
            <v>741</v>
          </cell>
          <cell r="L398">
            <v>1031</v>
          </cell>
          <cell r="M398">
            <v>60</v>
          </cell>
        </row>
        <row r="399">
          <cell r="A399" t="str">
            <v>Utah,2009</v>
          </cell>
          <cell r="B399">
            <v>60</v>
          </cell>
          <cell r="C399">
            <v>60</v>
          </cell>
          <cell r="D399">
            <v>60</v>
          </cell>
          <cell r="E399">
            <v>60</v>
          </cell>
          <cell r="F399">
            <v>60</v>
          </cell>
          <cell r="G399">
            <v>60</v>
          </cell>
          <cell r="H399">
            <v>60</v>
          </cell>
          <cell r="I399">
            <v>60</v>
          </cell>
          <cell r="J399">
            <v>60</v>
          </cell>
          <cell r="K399">
            <v>72</v>
          </cell>
          <cell r="L399">
            <v>118</v>
          </cell>
          <cell r="M399">
            <v>60</v>
          </cell>
        </row>
        <row r="400">
          <cell r="A400" t="str">
            <v>Utah,2010</v>
          </cell>
          <cell r="B400">
            <v>60</v>
          </cell>
          <cell r="C400">
            <v>60</v>
          </cell>
          <cell r="D400">
            <v>60</v>
          </cell>
          <cell r="E400">
            <v>60</v>
          </cell>
          <cell r="F400">
            <v>60</v>
          </cell>
          <cell r="G400">
            <v>60</v>
          </cell>
          <cell r="H400">
            <v>60</v>
          </cell>
          <cell r="I400">
            <v>60</v>
          </cell>
          <cell r="J400">
            <v>60</v>
          </cell>
          <cell r="K400">
            <v>81</v>
          </cell>
          <cell r="L400">
            <v>152</v>
          </cell>
          <cell r="M400">
            <v>60</v>
          </cell>
        </row>
        <row r="401">
          <cell r="A401" t="str">
            <v>Utah,2011</v>
          </cell>
          <cell r="B401">
            <v>60</v>
          </cell>
          <cell r="C401">
            <v>60</v>
          </cell>
          <cell r="D401">
            <v>60</v>
          </cell>
          <cell r="E401">
            <v>60</v>
          </cell>
          <cell r="F401">
            <v>60</v>
          </cell>
          <cell r="G401">
            <v>60</v>
          </cell>
          <cell r="H401">
            <v>60</v>
          </cell>
          <cell r="I401">
            <v>60</v>
          </cell>
          <cell r="J401">
            <v>60</v>
          </cell>
          <cell r="K401">
            <v>81</v>
          </cell>
          <cell r="L401">
            <v>155</v>
          </cell>
          <cell r="M401">
            <v>60</v>
          </cell>
        </row>
        <row r="402">
          <cell r="A402" t="str">
            <v>Utah,2012</v>
          </cell>
          <cell r="B402">
            <v>60</v>
          </cell>
          <cell r="C402">
            <v>60</v>
          </cell>
          <cell r="D402">
            <v>60</v>
          </cell>
          <cell r="E402">
            <v>60</v>
          </cell>
          <cell r="F402">
            <v>60</v>
          </cell>
          <cell r="G402">
            <v>60</v>
          </cell>
          <cell r="H402">
            <v>60</v>
          </cell>
          <cell r="I402">
            <v>60</v>
          </cell>
          <cell r="J402">
            <v>60</v>
          </cell>
          <cell r="K402">
            <v>79</v>
          </cell>
          <cell r="L402">
            <v>143</v>
          </cell>
          <cell r="M402">
            <v>60</v>
          </cell>
        </row>
        <row r="403">
          <cell r="A403" t="str">
            <v>Utah,2013</v>
          </cell>
          <cell r="B403">
            <v>60</v>
          </cell>
          <cell r="C403">
            <v>60</v>
          </cell>
          <cell r="D403">
            <v>60</v>
          </cell>
          <cell r="E403">
            <v>60</v>
          </cell>
          <cell r="F403">
            <v>60</v>
          </cell>
          <cell r="G403">
            <v>60</v>
          </cell>
          <cell r="H403">
            <v>60</v>
          </cell>
          <cell r="I403">
            <v>60</v>
          </cell>
          <cell r="J403">
            <v>60</v>
          </cell>
          <cell r="K403">
            <v>108</v>
          </cell>
          <cell r="L403">
            <v>177</v>
          </cell>
          <cell r="M403">
            <v>60</v>
          </cell>
        </row>
        <row r="404">
          <cell r="A404" t="str">
            <v>Utah,2014</v>
          </cell>
          <cell r="B404">
            <v>60</v>
          </cell>
          <cell r="C404">
            <v>60</v>
          </cell>
          <cell r="D404">
            <v>60</v>
          </cell>
          <cell r="E404">
            <v>60</v>
          </cell>
          <cell r="F404">
            <v>60</v>
          </cell>
          <cell r="G404">
            <v>60</v>
          </cell>
          <cell r="H404">
            <v>60</v>
          </cell>
          <cell r="I404">
            <v>60</v>
          </cell>
          <cell r="J404">
            <v>60</v>
          </cell>
          <cell r="K404">
            <v>94</v>
          </cell>
          <cell r="L404">
            <v>147</v>
          </cell>
          <cell r="M404">
            <v>60</v>
          </cell>
        </row>
        <row r="405">
          <cell r="A405" t="str">
            <v>Utah,2015</v>
          </cell>
          <cell r="B405">
            <v>60</v>
          </cell>
          <cell r="C405">
            <v>60</v>
          </cell>
          <cell r="D405">
            <v>60</v>
          </cell>
          <cell r="E405">
            <v>60</v>
          </cell>
          <cell r="F405">
            <v>60</v>
          </cell>
          <cell r="G405">
            <v>60</v>
          </cell>
          <cell r="H405">
            <v>60</v>
          </cell>
          <cell r="I405">
            <v>60</v>
          </cell>
          <cell r="J405">
            <v>60</v>
          </cell>
          <cell r="K405">
            <v>79</v>
          </cell>
          <cell r="L405">
            <v>161</v>
          </cell>
          <cell r="M405">
            <v>60</v>
          </cell>
        </row>
        <row r="406">
          <cell r="A406" t="str">
            <v>Utah,2016</v>
          </cell>
          <cell r="B406">
            <v>60</v>
          </cell>
          <cell r="C406">
            <v>60</v>
          </cell>
          <cell r="D406">
            <v>60</v>
          </cell>
          <cell r="E406">
            <v>60</v>
          </cell>
          <cell r="F406">
            <v>60</v>
          </cell>
          <cell r="G406">
            <v>60</v>
          </cell>
          <cell r="H406">
            <v>60</v>
          </cell>
          <cell r="I406">
            <v>60</v>
          </cell>
          <cell r="J406">
            <v>60</v>
          </cell>
          <cell r="K406">
            <v>83</v>
          </cell>
          <cell r="L406">
            <v>160</v>
          </cell>
          <cell r="M406">
            <v>60</v>
          </cell>
        </row>
        <row r="407">
          <cell r="A407" t="str">
            <v>Utah,2017</v>
          </cell>
          <cell r="B407">
            <v>60</v>
          </cell>
          <cell r="C407">
            <v>60</v>
          </cell>
          <cell r="D407">
            <v>60</v>
          </cell>
          <cell r="E407">
            <v>60</v>
          </cell>
          <cell r="F407">
            <v>60</v>
          </cell>
          <cell r="G407">
            <v>60</v>
          </cell>
          <cell r="H407">
            <v>60</v>
          </cell>
          <cell r="I407">
            <v>60</v>
          </cell>
          <cell r="J407">
            <v>60</v>
          </cell>
          <cell r="K407">
            <v>87</v>
          </cell>
          <cell r="L407">
            <v>107</v>
          </cell>
          <cell r="M407">
            <v>60</v>
          </cell>
        </row>
        <row r="408">
          <cell r="A408" t="str">
            <v>Vermont,2009</v>
          </cell>
          <cell r="B408">
            <v>60</v>
          </cell>
          <cell r="C408">
            <v>60</v>
          </cell>
          <cell r="D408">
            <v>60</v>
          </cell>
          <cell r="E408">
            <v>60</v>
          </cell>
          <cell r="F408">
            <v>60</v>
          </cell>
          <cell r="G408">
            <v>60</v>
          </cell>
          <cell r="H408">
            <v>60</v>
          </cell>
          <cell r="I408">
            <v>60</v>
          </cell>
          <cell r="J408">
            <v>60</v>
          </cell>
          <cell r="K408">
            <v>60</v>
          </cell>
          <cell r="L408">
            <v>60</v>
          </cell>
          <cell r="M408">
            <v>60</v>
          </cell>
        </row>
        <row r="409">
          <cell r="A409" t="str">
            <v>Vermont,2010</v>
          </cell>
          <cell r="B409">
            <v>60</v>
          </cell>
          <cell r="C409">
            <v>60</v>
          </cell>
          <cell r="D409">
            <v>60</v>
          </cell>
          <cell r="E409">
            <v>60</v>
          </cell>
          <cell r="F409">
            <v>60</v>
          </cell>
          <cell r="G409">
            <v>60</v>
          </cell>
          <cell r="H409">
            <v>60</v>
          </cell>
          <cell r="I409">
            <v>60</v>
          </cell>
          <cell r="J409">
            <v>60</v>
          </cell>
          <cell r="K409">
            <v>60</v>
          </cell>
          <cell r="L409">
            <v>60</v>
          </cell>
          <cell r="M409">
            <v>60</v>
          </cell>
        </row>
        <row r="410">
          <cell r="A410" t="str">
            <v>Vermont,2011</v>
          </cell>
          <cell r="B410">
            <v>60</v>
          </cell>
          <cell r="C410">
            <v>60</v>
          </cell>
          <cell r="D410">
            <v>60</v>
          </cell>
          <cell r="E410">
            <v>60</v>
          </cell>
          <cell r="F410">
            <v>60</v>
          </cell>
          <cell r="G410">
            <v>60</v>
          </cell>
          <cell r="H410">
            <v>60</v>
          </cell>
          <cell r="I410">
            <v>60</v>
          </cell>
          <cell r="J410">
            <v>60</v>
          </cell>
          <cell r="K410">
            <v>60</v>
          </cell>
          <cell r="L410">
            <v>60</v>
          </cell>
          <cell r="M410">
            <v>60</v>
          </cell>
        </row>
        <row r="411">
          <cell r="A411" t="str">
            <v>Vermont,2012</v>
          </cell>
          <cell r="B411">
            <v>60</v>
          </cell>
          <cell r="C411">
            <v>60</v>
          </cell>
          <cell r="D411">
            <v>60</v>
          </cell>
          <cell r="E411">
            <v>60</v>
          </cell>
          <cell r="F411">
            <v>60</v>
          </cell>
          <cell r="G411">
            <v>60</v>
          </cell>
          <cell r="H411">
            <v>60</v>
          </cell>
          <cell r="I411">
            <v>60</v>
          </cell>
          <cell r="J411">
            <v>60</v>
          </cell>
          <cell r="K411">
            <v>60</v>
          </cell>
          <cell r="L411">
            <v>60</v>
          </cell>
          <cell r="M411">
            <v>60</v>
          </cell>
        </row>
        <row r="412">
          <cell r="A412" t="str">
            <v>Vermont,2013</v>
          </cell>
          <cell r="B412">
            <v>60</v>
          </cell>
          <cell r="C412">
            <v>60</v>
          </cell>
          <cell r="D412">
            <v>60</v>
          </cell>
          <cell r="E412">
            <v>60</v>
          </cell>
          <cell r="F412">
            <v>60</v>
          </cell>
          <cell r="G412">
            <v>60</v>
          </cell>
          <cell r="H412">
            <v>60</v>
          </cell>
          <cell r="I412">
            <v>60</v>
          </cell>
          <cell r="J412">
            <v>60</v>
          </cell>
          <cell r="K412">
            <v>60</v>
          </cell>
          <cell r="L412">
            <v>60</v>
          </cell>
          <cell r="M412">
            <v>60</v>
          </cell>
        </row>
        <row r="413">
          <cell r="A413" t="str">
            <v>Vermont,2014</v>
          </cell>
          <cell r="B413">
            <v>60</v>
          </cell>
          <cell r="C413">
            <v>60</v>
          </cell>
          <cell r="D413">
            <v>60</v>
          </cell>
          <cell r="E413">
            <v>60</v>
          </cell>
          <cell r="F413">
            <v>60</v>
          </cell>
          <cell r="G413">
            <v>60</v>
          </cell>
          <cell r="H413">
            <v>60</v>
          </cell>
          <cell r="I413">
            <v>60</v>
          </cell>
          <cell r="J413">
            <v>60</v>
          </cell>
          <cell r="K413">
            <v>60</v>
          </cell>
          <cell r="L413">
            <v>60</v>
          </cell>
          <cell r="M413">
            <v>60</v>
          </cell>
        </row>
        <row r="414">
          <cell r="A414" t="str">
            <v>Vermont,2015</v>
          </cell>
          <cell r="B414">
            <v>60</v>
          </cell>
          <cell r="C414">
            <v>60</v>
          </cell>
          <cell r="D414">
            <v>60</v>
          </cell>
          <cell r="E414">
            <v>60</v>
          </cell>
          <cell r="F414">
            <v>60</v>
          </cell>
          <cell r="G414">
            <v>60</v>
          </cell>
          <cell r="H414">
            <v>60</v>
          </cell>
          <cell r="I414">
            <v>60</v>
          </cell>
          <cell r="J414">
            <v>60</v>
          </cell>
          <cell r="K414">
            <v>60</v>
          </cell>
          <cell r="L414">
            <v>75</v>
          </cell>
          <cell r="M414">
            <v>60</v>
          </cell>
        </row>
        <row r="415">
          <cell r="A415" t="str">
            <v>Vermont,2016</v>
          </cell>
          <cell r="B415">
            <v>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60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</row>
        <row r="416">
          <cell r="A416" t="str">
            <v>Vermont,2017</v>
          </cell>
          <cell r="B416">
            <v>60</v>
          </cell>
          <cell r="C416">
            <v>60</v>
          </cell>
          <cell r="D416">
            <v>60</v>
          </cell>
          <cell r="E416">
            <v>60</v>
          </cell>
          <cell r="F416">
            <v>60</v>
          </cell>
          <cell r="G416">
            <v>60</v>
          </cell>
          <cell r="H416">
            <v>60</v>
          </cell>
          <cell r="I416">
            <v>60</v>
          </cell>
          <cell r="J416">
            <v>60</v>
          </cell>
          <cell r="K416">
            <v>60</v>
          </cell>
          <cell r="L416">
            <v>60</v>
          </cell>
          <cell r="M416">
            <v>60</v>
          </cell>
        </row>
        <row r="417">
          <cell r="A417" t="str">
            <v>Virginia,2009</v>
          </cell>
          <cell r="B417">
            <v>60</v>
          </cell>
          <cell r="C417">
            <v>60</v>
          </cell>
          <cell r="D417">
            <v>60</v>
          </cell>
          <cell r="E417">
            <v>60</v>
          </cell>
          <cell r="F417">
            <v>60</v>
          </cell>
          <cell r="G417">
            <v>65</v>
          </cell>
          <cell r="H417">
            <v>60</v>
          </cell>
          <cell r="I417">
            <v>79</v>
          </cell>
          <cell r="J417">
            <v>130</v>
          </cell>
          <cell r="K417">
            <v>351</v>
          </cell>
          <cell r="L417">
            <v>550</v>
          </cell>
          <cell r="M417">
            <v>60</v>
          </cell>
        </row>
        <row r="418">
          <cell r="A418" t="str">
            <v>Virginia,2010</v>
          </cell>
          <cell r="B418">
            <v>60</v>
          </cell>
          <cell r="C418">
            <v>60</v>
          </cell>
          <cell r="D418">
            <v>60</v>
          </cell>
          <cell r="E418">
            <v>60</v>
          </cell>
          <cell r="F418">
            <v>60</v>
          </cell>
          <cell r="G418">
            <v>60</v>
          </cell>
          <cell r="H418">
            <v>60</v>
          </cell>
          <cell r="I418">
            <v>60</v>
          </cell>
          <cell r="J418">
            <v>133</v>
          </cell>
          <cell r="K418">
            <v>329</v>
          </cell>
          <cell r="L418">
            <v>581</v>
          </cell>
          <cell r="M418">
            <v>60</v>
          </cell>
        </row>
        <row r="419">
          <cell r="A419" t="str">
            <v>Virginia,2011</v>
          </cell>
          <cell r="B419">
            <v>60</v>
          </cell>
          <cell r="C419">
            <v>60</v>
          </cell>
          <cell r="D419">
            <v>60</v>
          </cell>
          <cell r="E419">
            <v>60</v>
          </cell>
          <cell r="F419">
            <v>60</v>
          </cell>
          <cell r="G419">
            <v>74</v>
          </cell>
          <cell r="H419">
            <v>60</v>
          </cell>
          <cell r="I419">
            <v>92</v>
          </cell>
          <cell r="J419">
            <v>197</v>
          </cell>
          <cell r="K419">
            <v>346</v>
          </cell>
          <cell r="L419">
            <v>661</v>
          </cell>
          <cell r="M419">
            <v>60</v>
          </cell>
        </row>
        <row r="420">
          <cell r="A420" t="str">
            <v>Virginia,2012</v>
          </cell>
          <cell r="B420">
            <v>60</v>
          </cell>
          <cell r="C420">
            <v>60</v>
          </cell>
          <cell r="D420">
            <v>60</v>
          </cell>
          <cell r="E420">
            <v>60</v>
          </cell>
          <cell r="F420">
            <v>60</v>
          </cell>
          <cell r="G420">
            <v>60</v>
          </cell>
          <cell r="H420">
            <v>60</v>
          </cell>
          <cell r="I420">
            <v>70</v>
          </cell>
          <cell r="J420">
            <v>138</v>
          </cell>
          <cell r="K420">
            <v>330</v>
          </cell>
          <cell r="L420">
            <v>643</v>
          </cell>
          <cell r="M420">
            <v>60</v>
          </cell>
        </row>
        <row r="421">
          <cell r="A421" t="str">
            <v>Virginia,2013</v>
          </cell>
          <cell r="B421">
            <v>60</v>
          </cell>
          <cell r="C421">
            <v>60</v>
          </cell>
          <cell r="D421">
            <v>60</v>
          </cell>
          <cell r="E421">
            <v>60</v>
          </cell>
          <cell r="F421">
            <v>60</v>
          </cell>
          <cell r="G421">
            <v>65</v>
          </cell>
          <cell r="H421">
            <v>60</v>
          </cell>
          <cell r="I421">
            <v>81</v>
          </cell>
          <cell r="J421">
            <v>200</v>
          </cell>
          <cell r="K421">
            <v>382</v>
          </cell>
          <cell r="L421">
            <v>649</v>
          </cell>
          <cell r="M421">
            <v>60</v>
          </cell>
        </row>
        <row r="422">
          <cell r="A422" t="str">
            <v>Virginia,2014</v>
          </cell>
          <cell r="B422">
            <v>60</v>
          </cell>
          <cell r="C422">
            <v>60</v>
          </cell>
          <cell r="D422">
            <v>60</v>
          </cell>
          <cell r="E422">
            <v>60</v>
          </cell>
          <cell r="F422">
            <v>66</v>
          </cell>
          <cell r="G422">
            <v>79</v>
          </cell>
          <cell r="H422">
            <v>60</v>
          </cell>
          <cell r="I422">
            <v>124</v>
          </cell>
          <cell r="J422">
            <v>237</v>
          </cell>
          <cell r="K422">
            <v>372</v>
          </cell>
          <cell r="L422">
            <v>620</v>
          </cell>
          <cell r="M422">
            <v>60</v>
          </cell>
        </row>
        <row r="423">
          <cell r="A423" t="str">
            <v>Virginia,2015</v>
          </cell>
          <cell r="B423">
            <v>60</v>
          </cell>
          <cell r="C423">
            <v>60</v>
          </cell>
          <cell r="D423">
            <v>60</v>
          </cell>
          <cell r="E423">
            <v>60</v>
          </cell>
          <cell r="F423">
            <v>60</v>
          </cell>
          <cell r="G423">
            <v>60</v>
          </cell>
          <cell r="H423">
            <v>60</v>
          </cell>
          <cell r="I423">
            <v>121</v>
          </cell>
          <cell r="J423">
            <v>224</v>
          </cell>
          <cell r="K423">
            <v>350</v>
          </cell>
          <cell r="L423">
            <v>632</v>
          </cell>
          <cell r="M423">
            <v>60</v>
          </cell>
        </row>
        <row r="424">
          <cell r="A424" t="str">
            <v>Virginia,2016</v>
          </cell>
          <cell r="B424">
            <v>60</v>
          </cell>
          <cell r="C424">
            <v>60</v>
          </cell>
          <cell r="D424">
            <v>60</v>
          </cell>
          <cell r="E424">
            <v>60</v>
          </cell>
          <cell r="F424">
            <v>60</v>
          </cell>
          <cell r="G424">
            <v>60</v>
          </cell>
          <cell r="H424">
            <v>60</v>
          </cell>
          <cell r="I424">
            <v>110</v>
          </cell>
          <cell r="J424">
            <v>193</v>
          </cell>
          <cell r="K424">
            <v>295</v>
          </cell>
          <cell r="L424">
            <v>494</v>
          </cell>
          <cell r="M424">
            <v>60</v>
          </cell>
        </row>
        <row r="425">
          <cell r="A425" t="str">
            <v>Virginia,2017</v>
          </cell>
          <cell r="B425">
            <v>60</v>
          </cell>
          <cell r="C425">
            <v>60</v>
          </cell>
          <cell r="D425">
            <v>60</v>
          </cell>
          <cell r="E425">
            <v>60</v>
          </cell>
          <cell r="F425">
            <v>60</v>
          </cell>
          <cell r="G425">
            <v>68</v>
          </cell>
          <cell r="H425">
            <v>60</v>
          </cell>
          <cell r="I425">
            <v>107</v>
          </cell>
          <cell r="J425">
            <v>211</v>
          </cell>
          <cell r="K425">
            <v>315</v>
          </cell>
          <cell r="L425">
            <v>511</v>
          </cell>
          <cell r="M425">
            <v>60</v>
          </cell>
        </row>
        <row r="426">
          <cell r="A426" t="str">
            <v>Washington,2009</v>
          </cell>
          <cell r="B426">
            <v>60</v>
          </cell>
          <cell r="C426">
            <v>60</v>
          </cell>
          <cell r="D426">
            <v>60</v>
          </cell>
          <cell r="E426">
            <v>60</v>
          </cell>
          <cell r="F426">
            <v>60</v>
          </cell>
          <cell r="G426">
            <v>83</v>
          </cell>
          <cell r="H426">
            <v>60</v>
          </cell>
          <cell r="I426">
            <v>73</v>
          </cell>
          <cell r="J426">
            <v>76</v>
          </cell>
          <cell r="K426">
            <v>154</v>
          </cell>
          <cell r="L426">
            <v>320</v>
          </cell>
          <cell r="M426">
            <v>60</v>
          </cell>
        </row>
        <row r="427">
          <cell r="A427" t="str">
            <v>Washington,2010</v>
          </cell>
          <cell r="B427">
            <v>60</v>
          </cell>
          <cell r="C427">
            <v>60</v>
          </cell>
          <cell r="D427">
            <v>60</v>
          </cell>
          <cell r="E427">
            <v>60</v>
          </cell>
          <cell r="F427">
            <v>60</v>
          </cell>
          <cell r="G427">
            <v>60</v>
          </cell>
          <cell r="H427">
            <v>60</v>
          </cell>
          <cell r="I427">
            <v>66</v>
          </cell>
          <cell r="J427">
            <v>60</v>
          </cell>
          <cell r="K427">
            <v>122</v>
          </cell>
          <cell r="L427">
            <v>298</v>
          </cell>
          <cell r="M427">
            <v>60</v>
          </cell>
        </row>
        <row r="428">
          <cell r="A428" t="str">
            <v>Washington,2011</v>
          </cell>
          <cell r="B428">
            <v>60</v>
          </cell>
          <cell r="C428">
            <v>60</v>
          </cell>
          <cell r="D428">
            <v>60</v>
          </cell>
          <cell r="E428">
            <v>60</v>
          </cell>
          <cell r="F428">
            <v>60</v>
          </cell>
          <cell r="G428">
            <v>60</v>
          </cell>
          <cell r="H428">
            <v>60</v>
          </cell>
          <cell r="I428">
            <v>67</v>
          </cell>
          <cell r="J428">
            <v>86</v>
          </cell>
          <cell r="K428">
            <v>168</v>
          </cell>
          <cell r="L428">
            <v>365</v>
          </cell>
          <cell r="M428">
            <v>60</v>
          </cell>
        </row>
        <row r="429">
          <cell r="A429" t="str">
            <v>Washington,2012</v>
          </cell>
          <cell r="B429">
            <v>60</v>
          </cell>
          <cell r="C429">
            <v>60</v>
          </cell>
          <cell r="D429">
            <v>60</v>
          </cell>
          <cell r="E429">
            <v>60</v>
          </cell>
          <cell r="F429">
            <v>60</v>
          </cell>
          <cell r="G429">
            <v>60</v>
          </cell>
          <cell r="H429">
            <v>60</v>
          </cell>
          <cell r="I429">
            <v>60</v>
          </cell>
          <cell r="J429">
            <v>65</v>
          </cell>
          <cell r="K429">
            <v>165</v>
          </cell>
          <cell r="L429">
            <v>356</v>
          </cell>
          <cell r="M429">
            <v>60</v>
          </cell>
        </row>
        <row r="430">
          <cell r="A430" t="str">
            <v>Washington,2013</v>
          </cell>
          <cell r="B430">
            <v>60</v>
          </cell>
          <cell r="C430">
            <v>60</v>
          </cell>
          <cell r="D430">
            <v>60</v>
          </cell>
          <cell r="E430">
            <v>60</v>
          </cell>
          <cell r="F430">
            <v>60</v>
          </cell>
          <cell r="G430">
            <v>60</v>
          </cell>
          <cell r="H430">
            <v>60</v>
          </cell>
          <cell r="I430">
            <v>65</v>
          </cell>
          <cell r="J430">
            <v>72</v>
          </cell>
          <cell r="K430">
            <v>168</v>
          </cell>
          <cell r="L430">
            <v>416</v>
          </cell>
          <cell r="M430">
            <v>60</v>
          </cell>
        </row>
        <row r="431">
          <cell r="A431" t="str">
            <v>Washington,2014</v>
          </cell>
          <cell r="B431">
            <v>60</v>
          </cell>
          <cell r="C431">
            <v>60</v>
          </cell>
          <cell r="D431">
            <v>60</v>
          </cell>
          <cell r="E431">
            <v>60</v>
          </cell>
          <cell r="F431">
            <v>66</v>
          </cell>
          <cell r="G431">
            <v>69</v>
          </cell>
          <cell r="H431">
            <v>60</v>
          </cell>
          <cell r="I431">
            <v>80</v>
          </cell>
          <cell r="J431">
            <v>87</v>
          </cell>
          <cell r="K431">
            <v>148</v>
          </cell>
          <cell r="L431">
            <v>329</v>
          </cell>
          <cell r="M431">
            <v>60</v>
          </cell>
        </row>
        <row r="432">
          <cell r="A432" t="str">
            <v>Washington,2015</v>
          </cell>
          <cell r="B432">
            <v>60</v>
          </cell>
          <cell r="C432">
            <v>60</v>
          </cell>
          <cell r="D432">
            <v>60</v>
          </cell>
          <cell r="E432">
            <v>60</v>
          </cell>
          <cell r="F432">
            <v>60</v>
          </cell>
          <cell r="G432">
            <v>60</v>
          </cell>
          <cell r="H432">
            <v>60</v>
          </cell>
          <cell r="I432">
            <v>60</v>
          </cell>
          <cell r="J432">
            <v>110</v>
          </cell>
          <cell r="K432">
            <v>170</v>
          </cell>
          <cell r="L432">
            <v>436</v>
          </cell>
          <cell r="M432">
            <v>60</v>
          </cell>
        </row>
        <row r="433">
          <cell r="A433" t="str">
            <v>Washington,2016</v>
          </cell>
          <cell r="B433">
            <v>60</v>
          </cell>
          <cell r="C433">
            <v>60</v>
          </cell>
          <cell r="D433">
            <v>60</v>
          </cell>
          <cell r="E433">
            <v>60</v>
          </cell>
          <cell r="F433">
            <v>60</v>
          </cell>
          <cell r="G433">
            <v>60</v>
          </cell>
          <cell r="H433">
            <v>60</v>
          </cell>
          <cell r="I433">
            <v>84</v>
          </cell>
          <cell r="J433">
            <v>106</v>
          </cell>
          <cell r="K433">
            <v>178</v>
          </cell>
          <cell r="L433">
            <v>365</v>
          </cell>
          <cell r="M433">
            <v>60</v>
          </cell>
        </row>
        <row r="434">
          <cell r="A434" t="str">
            <v>Washington,2017</v>
          </cell>
          <cell r="B434">
            <v>60</v>
          </cell>
          <cell r="C434">
            <v>60</v>
          </cell>
          <cell r="D434">
            <v>60</v>
          </cell>
          <cell r="E434">
            <v>60</v>
          </cell>
          <cell r="F434">
            <v>60</v>
          </cell>
          <cell r="G434">
            <v>65</v>
          </cell>
          <cell r="H434">
            <v>60</v>
          </cell>
          <cell r="I434">
            <v>87</v>
          </cell>
          <cell r="J434">
            <v>145</v>
          </cell>
          <cell r="K434">
            <v>239</v>
          </cell>
          <cell r="L434">
            <v>488</v>
          </cell>
          <cell r="M434">
            <v>60</v>
          </cell>
        </row>
        <row r="435">
          <cell r="A435" t="str">
            <v>West Virginia,2009</v>
          </cell>
          <cell r="B435">
            <v>60</v>
          </cell>
          <cell r="C435">
            <v>60</v>
          </cell>
          <cell r="D435">
            <v>60</v>
          </cell>
          <cell r="E435">
            <v>60</v>
          </cell>
          <cell r="F435">
            <v>60</v>
          </cell>
          <cell r="G435">
            <v>65</v>
          </cell>
          <cell r="H435">
            <v>60</v>
          </cell>
          <cell r="I435">
            <v>60</v>
          </cell>
          <cell r="J435">
            <v>65</v>
          </cell>
          <cell r="K435">
            <v>119</v>
          </cell>
          <cell r="L435">
            <v>174</v>
          </cell>
          <cell r="M435">
            <v>60</v>
          </cell>
        </row>
        <row r="436">
          <cell r="A436" t="str">
            <v>West Virginia,2010</v>
          </cell>
          <cell r="B436">
            <v>60</v>
          </cell>
          <cell r="C436">
            <v>60</v>
          </cell>
          <cell r="D436">
            <v>60</v>
          </cell>
          <cell r="E436">
            <v>60</v>
          </cell>
          <cell r="F436">
            <v>60</v>
          </cell>
          <cell r="G436">
            <v>60</v>
          </cell>
          <cell r="H436">
            <v>60</v>
          </cell>
          <cell r="I436">
            <v>60</v>
          </cell>
          <cell r="J436">
            <v>60</v>
          </cell>
          <cell r="K436">
            <v>123</v>
          </cell>
          <cell r="L436">
            <v>186</v>
          </cell>
          <cell r="M436">
            <v>60</v>
          </cell>
        </row>
        <row r="437">
          <cell r="A437" t="str">
            <v>West Virginia,2011</v>
          </cell>
          <cell r="B437">
            <v>60</v>
          </cell>
          <cell r="C437">
            <v>60</v>
          </cell>
          <cell r="D437">
            <v>60</v>
          </cell>
          <cell r="E437">
            <v>60</v>
          </cell>
          <cell r="F437">
            <v>60</v>
          </cell>
          <cell r="G437">
            <v>60</v>
          </cell>
          <cell r="H437">
            <v>60</v>
          </cell>
          <cell r="I437">
            <v>60</v>
          </cell>
          <cell r="J437">
            <v>68</v>
          </cell>
          <cell r="K437">
            <v>116</v>
          </cell>
          <cell r="L437">
            <v>164</v>
          </cell>
          <cell r="M437">
            <v>60</v>
          </cell>
        </row>
        <row r="438">
          <cell r="A438" t="str">
            <v>West Virginia,2012</v>
          </cell>
          <cell r="B438">
            <v>60</v>
          </cell>
          <cell r="C438">
            <v>60</v>
          </cell>
          <cell r="D438">
            <v>60</v>
          </cell>
          <cell r="E438">
            <v>60</v>
          </cell>
          <cell r="F438">
            <v>60</v>
          </cell>
          <cell r="G438">
            <v>60</v>
          </cell>
          <cell r="H438">
            <v>60</v>
          </cell>
          <cell r="I438">
            <v>60</v>
          </cell>
          <cell r="J438">
            <v>60</v>
          </cell>
          <cell r="K438">
            <v>118</v>
          </cell>
          <cell r="L438">
            <v>175</v>
          </cell>
          <cell r="M438">
            <v>60</v>
          </cell>
        </row>
        <row r="439">
          <cell r="A439" t="str">
            <v>West Virginia,2013</v>
          </cell>
          <cell r="B439">
            <v>60</v>
          </cell>
          <cell r="C439">
            <v>60</v>
          </cell>
          <cell r="D439">
            <v>60</v>
          </cell>
          <cell r="E439">
            <v>60</v>
          </cell>
          <cell r="F439">
            <v>60</v>
          </cell>
          <cell r="G439">
            <v>60</v>
          </cell>
          <cell r="H439">
            <v>60</v>
          </cell>
          <cell r="I439">
            <v>60</v>
          </cell>
          <cell r="J439">
            <v>82</v>
          </cell>
          <cell r="K439">
            <v>123</v>
          </cell>
          <cell r="L439">
            <v>199</v>
          </cell>
          <cell r="M439">
            <v>60</v>
          </cell>
        </row>
        <row r="440">
          <cell r="A440" t="str">
            <v>West Virginia,2014</v>
          </cell>
          <cell r="B440">
            <v>60</v>
          </cell>
          <cell r="C440">
            <v>60</v>
          </cell>
          <cell r="D440">
            <v>60</v>
          </cell>
          <cell r="E440">
            <v>60</v>
          </cell>
          <cell r="F440">
            <v>60</v>
          </cell>
          <cell r="G440">
            <v>60</v>
          </cell>
          <cell r="H440">
            <v>60</v>
          </cell>
          <cell r="I440">
            <v>73</v>
          </cell>
          <cell r="J440">
            <v>77</v>
          </cell>
          <cell r="K440">
            <v>92</v>
          </cell>
          <cell r="L440">
            <v>184</v>
          </cell>
          <cell r="M440">
            <v>60</v>
          </cell>
        </row>
        <row r="441">
          <cell r="A441" t="str">
            <v>West Virginia,2015</v>
          </cell>
          <cell r="B441">
            <v>60</v>
          </cell>
          <cell r="C441">
            <v>60</v>
          </cell>
          <cell r="D441">
            <v>60</v>
          </cell>
          <cell r="E441">
            <v>60</v>
          </cell>
          <cell r="F441">
            <v>60</v>
          </cell>
          <cell r="G441">
            <v>60</v>
          </cell>
          <cell r="H441">
            <v>60</v>
          </cell>
          <cell r="I441">
            <v>60</v>
          </cell>
          <cell r="J441">
            <v>85</v>
          </cell>
          <cell r="K441">
            <v>118</v>
          </cell>
          <cell r="L441">
            <v>212</v>
          </cell>
          <cell r="M441">
            <v>60</v>
          </cell>
        </row>
        <row r="442">
          <cell r="A442" t="str">
            <v>West Virginia,2016</v>
          </cell>
          <cell r="B442">
            <v>60</v>
          </cell>
          <cell r="C442">
            <v>60</v>
          </cell>
          <cell r="D442">
            <v>60</v>
          </cell>
          <cell r="E442">
            <v>60</v>
          </cell>
          <cell r="F442">
            <v>60</v>
          </cell>
          <cell r="G442">
            <v>60</v>
          </cell>
          <cell r="H442">
            <v>60</v>
          </cell>
          <cell r="I442">
            <v>60</v>
          </cell>
          <cell r="J442">
            <v>68</v>
          </cell>
          <cell r="K442">
            <v>91</v>
          </cell>
          <cell r="L442">
            <v>158</v>
          </cell>
          <cell r="M442">
            <v>60</v>
          </cell>
        </row>
        <row r="443">
          <cell r="A443" t="str">
            <v>West Virginia,2017</v>
          </cell>
          <cell r="B443">
            <v>60</v>
          </cell>
          <cell r="C443">
            <v>60</v>
          </cell>
          <cell r="D443">
            <v>60</v>
          </cell>
          <cell r="E443">
            <v>60</v>
          </cell>
          <cell r="F443">
            <v>60</v>
          </cell>
          <cell r="G443">
            <v>60</v>
          </cell>
          <cell r="H443">
            <v>60</v>
          </cell>
          <cell r="I443">
            <v>60</v>
          </cell>
          <cell r="J443">
            <v>78</v>
          </cell>
          <cell r="K443">
            <v>126</v>
          </cell>
          <cell r="L443">
            <v>170</v>
          </cell>
          <cell r="M443">
            <v>60</v>
          </cell>
        </row>
        <row r="444">
          <cell r="A444" t="str">
            <v>Wisconsin,2009</v>
          </cell>
          <cell r="B444">
            <v>60</v>
          </cell>
          <cell r="C444">
            <v>60</v>
          </cell>
          <cell r="D444">
            <v>60</v>
          </cell>
          <cell r="E444">
            <v>60</v>
          </cell>
          <cell r="F444">
            <v>60</v>
          </cell>
          <cell r="G444">
            <v>72</v>
          </cell>
          <cell r="H444">
            <v>60</v>
          </cell>
          <cell r="I444">
            <v>60</v>
          </cell>
          <cell r="J444">
            <v>75</v>
          </cell>
          <cell r="K444">
            <v>234</v>
          </cell>
          <cell r="L444">
            <v>514</v>
          </cell>
          <cell r="M444">
            <v>60</v>
          </cell>
        </row>
        <row r="445">
          <cell r="A445" t="str">
            <v>Wisconsin,2010</v>
          </cell>
          <cell r="B445">
            <v>60</v>
          </cell>
          <cell r="C445">
            <v>60</v>
          </cell>
          <cell r="D445">
            <v>60</v>
          </cell>
          <cell r="E445">
            <v>60</v>
          </cell>
          <cell r="F445">
            <v>60</v>
          </cell>
          <cell r="G445">
            <v>60</v>
          </cell>
          <cell r="H445">
            <v>60</v>
          </cell>
          <cell r="I445">
            <v>60</v>
          </cell>
          <cell r="J445">
            <v>60</v>
          </cell>
          <cell r="K445">
            <v>225</v>
          </cell>
          <cell r="L445">
            <v>501</v>
          </cell>
          <cell r="M445">
            <v>60</v>
          </cell>
        </row>
        <row r="446">
          <cell r="A446" t="str">
            <v>Wisconsin,2011</v>
          </cell>
          <cell r="B446">
            <v>60</v>
          </cell>
          <cell r="C446">
            <v>60</v>
          </cell>
          <cell r="D446">
            <v>60</v>
          </cell>
          <cell r="E446">
            <v>60</v>
          </cell>
          <cell r="F446">
            <v>60</v>
          </cell>
          <cell r="G446">
            <v>60</v>
          </cell>
          <cell r="H446">
            <v>60</v>
          </cell>
          <cell r="I446">
            <v>60</v>
          </cell>
          <cell r="J446">
            <v>78</v>
          </cell>
          <cell r="K446">
            <v>241</v>
          </cell>
          <cell r="L446">
            <v>532</v>
          </cell>
          <cell r="M446">
            <v>60</v>
          </cell>
        </row>
        <row r="447">
          <cell r="A447" t="str">
            <v>Wisconsin,2012</v>
          </cell>
          <cell r="B447">
            <v>60</v>
          </cell>
          <cell r="C447">
            <v>60</v>
          </cell>
          <cell r="D447">
            <v>60</v>
          </cell>
          <cell r="E447">
            <v>60</v>
          </cell>
          <cell r="F447">
            <v>60</v>
          </cell>
          <cell r="G447">
            <v>60</v>
          </cell>
          <cell r="H447">
            <v>60</v>
          </cell>
          <cell r="I447">
            <v>60</v>
          </cell>
          <cell r="J447">
            <v>82</v>
          </cell>
          <cell r="K447">
            <v>257</v>
          </cell>
          <cell r="L447">
            <v>546</v>
          </cell>
          <cell r="M447">
            <v>60</v>
          </cell>
        </row>
        <row r="448">
          <cell r="A448" t="str">
            <v>Wisconsin,2013</v>
          </cell>
          <cell r="B448">
            <v>60</v>
          </cell>
          <cell r="C448">
            <v>60</v>
          </cell>
          <cell r="D448">
            <v>60</v>
          </cell>
          <cell r="E448">
            <v>60</v>
          </cell>
          <cell r="F448">
            <v>60</v>
          </cell>
          <cell r="G448">
            <v>60</v>
          </cell>
          <cell r="H448">
            <v>60</v>
          </cell>
          <cell r="I448">
            <v>74</v>
          </cell>
          <cell r="J448">
            <v>105</v>
          </cell>
          <cell r="K448">
            <v>233</v>
          </cell>
          <cell r="L448">
            <v>642</v>
          </cell>
          <cell r="M448">
            <v>60</v>
          </cell>
        </row>
        <row r="449">
          <cell r="A449" t="str">
            <v>Wisconsin,2014</v>
          </cell>
          <cell r="B449">
            <v>60</v>
          </cell>
          <cell r="C449">
            <v>60</v>
          </cell>
          <cell r="D449">
            <v>60</v>
          </cell>
          <cell r="E449">
            <v>60</v>
          </cell>
          <cell r="F449">
            <v>60</v>
          </cell>
          <cell r="G449">
            <v>69</v>
          </cell>
          <cell r="H449">
            <v>60</v>
          </cell>
          <cell r="I449">
            <v>76</v>
          </cell>
          <cell r="J449">
            <v>84</v>
          </cell>
          <cell r="K449">
            <v>198</v>
          </cell>
          <cell r="L449">
            <v>560</v>
          </cell>
          <cell r="M449">
            <v>60</v>
          </cell>
        </row>
        <row r="450">
          <cell r="A450" t="str">
            <v>Wisconsin,2015</v>
          </cell>
          <cell r="B450">
            <v>60</v>
          </cell>
          <cell r="C450">
            <v>60</v>
          </cell>
          <cell r="D450">
            <v>60</v>
          </cell>
          <cell r="E450">
            <v>60</v>
          </cell>
          <cell r="F450">
            <v>60</v>
          </cell>
          <cell r="G450">
            <v>60</v>
          </cell>
          <cell r="H450">
            <v>60</v>
          </cell>
          <cell r="I450">
            <v>60</v>
          </cell>
          <cell r="J450">
            <v>92</v>
          </cell>
          <cell r="K450">
            <v>243</v>
          </cell>
          <cell r="L450">
            <v>595</v>
          </cell>
          <cell r="M450">
            <v>60</v>
          </cell>
        </row>
        <row r="451">
          <cell r="A451" t="str">
            <v>Wisconsin,2016</v>
          </cell>
          <cell r="B451">
            <v>60</v>
          </cell>
          <cell r="C451">
            <v>60</v>
          </cell>
          <cell r="D451">
            <v>60</v>
          </cell>
          <cell r="E451">
            <v>60</v>
          </cell>
          <cell r="F451">
            <v>60</v>
          </cell>
          <cell r="G451">
            <v>60</v>
          </cell>
          <cell r="H451">
            <v>60</v>
          </cell>
          <cell r="I451">
            <v>85</v>
          </cell>
          <cell r="J451">
            <v>85</v>
          </cell>
          <cell r="K451">
            <v>163</v>
          </cell>
          <cell r="L451">
            <v>471</v>
          </cell>
          <cell r="M451">
            <v>60</v>
          </cell>
        </row>
        <row r="452">
          <cell r="A452" t="str">
            <v>Wisconsin,2017</v>
          </cell>
          <cell r="B452">
            <v>60</v>
          </cell>
          <cell r="C452">
            <v>60</v>
          </cell>
          <cell r="D452">
            <v>60</v>
          </cell>
          <cell r="E452">
            <v>60</v>
          </cell>
          <cell r="F452">
            <v>60</v>
          </cell>
          <cell r="G452">
            <v>60</v>
          </cell>
          <cell r="H452">
            <v>60</v>
          </cell>
          <cell r="I452">
            <v>73</v>
          </cell>
          <cell r="J452">
            <v>125</v>
          </cell>
          <cell r="K452">
            <v>190</v>
          </cell>
          <cell r="L452">
            <v>521</v>
          </cell>
          <cell r="M452">
            <v>60</v>
          </cell>
        </row>
        <row r="453">
          <cell r="A453" t="str">
            <v>Wyoming,2009</v>
          </cell>
          <cell r="B453">
            <v>60</v>
          </cell>
          <cell r="C453">
            <v>60</v>
          </cell>
          <cell r="D453">
            <v>60</v>
          </cell>
          <cell r="E453">
            <v>60</v>
          </cell>
          <cell r="F453">
            <v>60</v>
          </cell>
          <cell r="G453">
            <v>60</v>
          </cell>
          <cell r="H453">
            <v>60</v>
          </cell>
          <cell r="I453">
            <v>60</v>
          </cell>
          <cell r="J453">
            <v>60</v>
          </cell>
          <cell r="K453">
            <v>60</v>
          </cell>
          <cell r="L453">
            <v>65</v>
          </cell>
          <cell r="M453">
            <v>60</v>
          </cell>
        </row>
        <row r="454">
          <cell r="A454" t="str">
            <v>Wyoming,2010</v>
          </cell>
          <cell r="B454">
            <v>60</v>
          </cell>
          <cell r="C454">
            <v>60</v>
          </cell>
          <cell r="D454">
            <v>60</v>
          </cell>
          <cell r="E454">
            <v>60</v>
          </cell>
          <cell r="F454">
            <v>60</v>
          </cell>
          <cell r="G454">
            <v>60</v>
          </cell>
          <cell r="H454">
            <v>60</v>
          </cell>
          <cell r="I454">
            <v>60</v>
          </cell>
          <cell r="J454">
            <v>60</v>
          </cell>
          <cell r="K454">
            <v>60</v>
          </cell>
          <cell r="L454">
            <v>65</v>
          </cell>
          <cell r="M454">
            <v>60</v>
          </cell>
        </row>
        <row r="455">
          <cell r="A455" t="str">
            <v>Wyoming,2011</v>
          </cell>
          <cell r="B455">
            <v>60</v>
          </cell>
          <cell r="C455">
            <v>60</v>
          </cell>
          <cell r="D455">
            <v>60</v>
          </cell>
          <cell r="E455">
            <v>60</v>
          </cell>
          <cell r="F455">
            <v>60</v>
          </cell>
          <cell r="G455">
            <v>60</v>
          </cell>
          <cell r="H455">
            <v>60</v>
          </cell>
          <cell r="I455">
            <v>60</v>
          </cell>
          <cell r="J455">
            <v>60</v>
          </cell>
          <cell r="K455">
            <v>60</v>
          </cell>
          <cell r="L455">
            <v>72</v>
          </cell>
          <cell r="M455">
            <v>60</v>
          </cell>
        </row>
        <row r="456">
          <cell r="A456" t="str">
            <v>Wyoming,2012</v>
          </cell>
          <cell r="B456">
            <v>60</v>
          </cell>
          <cell r="C456">
            <v>60</v>
          </cell>
          <cell r="D456">
            <v>60</v>
          </cell>
          <cell r="E456">
            <v>60</v>
          </cell>
          <cell r="F456">
            <v>60</v>
          </cell>
          <cell r="G456">
            <v>60</v>
          </cell>
          <cell r="H456">
            <v>60</v>
          </cell>
          <cell r="I456">
            <v>60</v>
          </cell>
          <cell r="J456">
            <v>60</v>
          </cell>
          <cell r="K456">
            <v>60</v>
          </cell>
          <cell r="L456">
            <v>60</v>
          </cell>
          <cell r="M456">
            <v>60</v>
          </cell>
        </row>
        <row r="457">
          <cell r="A457" t="str">
            <v>Wyoming,2013</v>
          </cell>
          <cell r="B457">
            <v>60</v>
          </cell>
          <cell r="C457">
            <v>60</v>
          </cell>
          <cell r="D457">
            <v>60</v>
          </cell>
          <cell r="E457">
            <v>60</v>
          </cell>
          <cell r="F457">
            <v>60</v>
          </cell>
          <cell r="G457">
            <v>60</v>
          </cell>
          <cell r="H457">
            <v>60</v>
          </cell>
          <cell r="I457">
            <v>60</v>
          </cell>
          <cell r="J457">
            <v>60</v>
          </cell>
          <cell r="K457">
            <v>60</v>
          </cell>
          <cell r="L457">
            <v>67</v>
          </cell>
          <cell r="M457">
            <v>60</v>
          </cell>
        </row>
        <row r="458">
          <cell r="A458" t="str">
            <v>Wyoming,2014</v>
          </cell>
          <cell r="B458">
            <v>60</v>
          </cell>
          <cell r="C458">
            <v>60</v>
          </cell>
          <cell r="D458">
            <v>60</v>
          </cell>
          <cell r="E458">
            <v>60</v>
          </cell>
          <cell r="F458">
            <v>60</v>
          </cell>
          <cell r="G458">
            <v>60</v>
          </cell>
          <cell r="H458">
            <v>60</v>
          </cell>
          <cell r="I458">
            <v>60</v>
          </cell>
          <cell r="J458">
            <v>60</v>
          </cell>
          <cell r="K458">
            <v>60</v>
          </cell>
          <cell r="L458">
            <v>60</v>
          </cell>
          <cell r="M458">
            <v>60</v>
          </cell>
        </row>
        <row r="459">
          <cell r="A459" t="str">
            <v>Wyoming,2015</v>
          </cell>
          <cell r="B459">
            <v>60</v>
          </cell>
          <cell r="C459">
            <v>60</v>
          </cell>
          <cell r="D459">
            <v>60</v>
          </cell>
          <cell r="E459">
            <v>60</v>
          </cell>
          <cell r="F459">
            <v>60</v>
          </cell>
          <cell r="G459">
            <v>60</v>
          </cell>
          <cell r="H459">
            <v>60</v>
          </cell>
          <cell r="I459">
            <v>60</v>
          </cell>
          <cell r="J459">
            <v>60</v>
          </cell>
          <cell r="K459">
            <v>60</v>
          </cell>
          <cell r="L459">
            <v>60</v>
          </cell>
          <cell r="M459">
            <v>60</v>
          </cell>
        </row>
        <row r="460">
          <cell r="A460" t="str">
            <v>Wyoming,2016</v>
          </cell>
          <cell r="B460">
            <v>60</v>
          </cell>
          <cell r="C460">
            <v>60</v>
          </cell>
          <cell r="D460">
            <v>60</v>
          </cell>
          <cell r="E460">
            <v>60</v>
          </cell>
          <cell r="F460">
            <v>60</v>
          </cell>
          <cell r="G460">
            <v>60</v>
          </cell>
          <cell r="H460">
            <v>60</v>
          </cell>
          <cell r="I460">
            <v>60</v>
          </cell>
          <cell r="J460">
            <v>60</v>
          </cell>
          <cell r="K460">
            <v>60</v>
          </cell>
          <cell r="L460">
            <v>60</v>
          </cell>
          <cell r="M460">
            <v>60</v>
          </cell>
        </row>
        <row r="461">
          <cell r="A461" t="str">
            <v>Wyoming,2017</v>
          </cell>
          <cell r="B461">
            <v>60</v>
          </cell>
          <cell r="C461">
            <v>60</v>
          </cell>
          <cell r="D461">
            <v>60</v>
          </cell>
          <cell r="E461">
            <v>60</v>
          </cell>
          <cell r="F461">
            <v>60</v>
          </cell>
          <cell r="G461">
            <v>60</v>
          </cell>
          <cell r="H461">
            <v>60</v>
          </cell>
          <cell r="I461">
            <v>60</v>
          </cell>
          <cell r="J461">
            <v>60</v>
          </cell>
          <cell r="K461">
            <v>60</v>
          </cell>
          <cell r="L461">
            <v>72</v>
          </cell>
          <cell r="M461">
            <v>60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FA6C-57D7-FC46-B5D4-B5EFB7811915}">
  <dimension ref="A1:AY470"/>
  <sheetViews>
    <sheetView tabSelected="1" topLeftCell="Y1" workbookViewId="0">
      <selection activeCell="BA4" sqref="BA4"/>
    </sheetView>
  </sheetViews>
  <sheetFormatPr baseColWidth="10" defaultRowHeight="16" x14ac:dyDescent="0.2"/>
  <cols>
    <col min="1" max="1" width="22.1640625" bestFit="1" customWidth="1"/>
    <col min="2" max="2" width="11.83203125" customWidth="1"/>
    <col min="3" max="3" width="16" customWidth="1"/>
    <col min="4" max="4" width="16.5" customWidth="1"/>
    <col min="5" max="5" width="13.1640625" customWidth="1"/>
    <col min="6" max="6" width="11.1640625" customWidth="1"/>
    <col min="7" max="7" width="14.1640625" customWidth="1"/>
    <col min="8" max="8" width="13.33203125" customWidth="1"/>
    <col min="9" max="9" width="15" customWidth="1"/>
    <col min="10" max="10" width="13" customWidth="1"/>
    <col min="11" max="12" width="13.1640625" customWidth="1"/>
    <col min="13" max="13" width="13.33203125" customWidth="1"/>
    <col min="14" max="14" width="13" customWidth="1"/>
    <col min="15" max="16" width="13.1640625" customWidth="1"/>
    <col min="17" max="17" width="13.33203125" customWidth="1"/>
    <col min="18" max="18" width="14.5" customWidth="1"/>
    <col min="19" max="19" width="13.83203125" customWidth="1"/>
    <col min="20" max="20" width="12.83203125" customWidth="1"/>
    <col min="21" max="21" width="13" customWidth="1"/>
    <col min="22" max="22" width="12.6640625" customWidth="1"/>
    <col min="23" max="24" width="15.6640625" customWidth="1"/>
    <col min="32" max="32" width="12.6640625" customWidth="1"/>
    <col min="38" max="38" width="13.5" customWidth="1"/>
    <col min="39" max="39" width="10.83203125" style="11"/>
    <col min="40" max="40" width="10.83203125" style="10" customWidth="1"/>
    <col min="41" max="45" width="10.83203125" style="10"/>
    <col min="46" max="46" width="12.6640625" style="10" customWidth="1"/>
    <col min="47" max="49" width="10.83203125" style="10"/>
  </cols>
  <sheetData>
    <row r="1" spans="1:51" ht="27" customHeight="1" x14ac:dyDescent="0.2">
      <c r="A1" s="31"/>
      <c r="B1" s="38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2" t="s">
        <v>540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9" t="s">
        <v>541</v>
      </c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s="8" customFormat="1" ht="5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539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545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544</v>
      </c>
      <c r="Y2" s="2" t="s">
        <v>538</v>
      </c>
      <c r="Z2" s="2" t="s">
        <v>22</v>
      </c>
      <c r="AA2" s="2" t="s">
        <v>23</v>
      </c>
      <c r="AB2" s="3" t="s">
        <v>24</v>
      </c>
      <c r="AC2" s="3" t="s">
        <v>25</v>
      </c>
      <c r="AD2" s="3" t="s">
        <v>26</v>
      </c>
      <c r="AE2" s="3" t="s">
        <v>27</v>
      </c>
      <c r="AF2" s="2" t="s">
        <v>546</v>
      </c>
      <c r="AG2" s="3" t="s">
        <v>28</v>
      </c>
      <c r="AH2" s="3" t="s">
        <v>29</v>
      </c>
      <c r="AI2" s="3" t="s">
        <v>30</v>
      </c>
      <c r="AJ2" s="2" t="s">
        <v>547</v>
      </c>
      <c r="AK2" s="3" t="s">
        <v>31</v>
      </c>
      <c r="AL2" s="3" t="s">
        <v>548</v>
      </c>
      <c r="AM2" s="5" t="s">
        <v>539</v>
      </c>
      <c r="AN2" s="6" t="s">
        <v>22</v>
      </c>
      <c r="AO2" s="6" t="s">
        <v>23</v>
      </c>
      <c r="AP2" s="7" t="s">
        <v>24</v>
      </c>
      <c r="AQ2" s="7" t="s">
        <v>25</v>
      </c>
      <c r="AR2" s="7" t="s">
        <v>26</v>
      </c>
      <c r="AS2" s="7" t="s">
        <v>27</v>
      </c>
      <c r="AT2" s="4" t="s">
        <v>542</v>
      </c>
      <c r="AU2" s="7" t="s">
        <v>28</v>
      </c>
      <c r="AV2" s="7" t="s">
        <v>29</v>
      </c>
      <c r="AW2" s="7" t="s">
        <v>30</v>
      </c>
      <c r="AX2" s="4" t="s">
        <v>543</v>
      </c>
      <c r="AY2" s="40" t="s">
        <v>549</v>
      </c>
    </row>
    <row r="3" spans="1:51" x14ac:dyDescent="0.2">
      <c r="A3" t="s">
        <v>32</v>
      </c>
      <c r="B3" s="9">
        <v>4633360</v>
      </c>
      <c r="C3" s="9">
        <v>2244273</v>
      </c>
      <c r="D3" s="9">
        <v>2389087</v>
      </c>
      <c r="E3" s="9">
        <v>307928.86300000001</v>
      </c>
      <c r="F3" s="9">
        <v>305838.68999999989</v>
      </c>
      <c r="G3" s="9">
        <v>313745.66200000007</v>
      </c>
      <c r="H3" s="9">
        <v>328568.98099999997</v>
      </c>
      <c r="I3" s="9">
        <v>327876.04400000005</v>
      </c>
      <c r="J3" s="9">
        <v>312437.49300000002</v>
      </c>
      <c r="K3" s="9">
        <v>289017.19600000005</v>
      </c>
      <c r="L3" s="9">
        <v>304740.98599999992</v>
      </c>
      <c r="M3" s="9">
        <v>326556.48699999996</v>
      </c>
      <c r="N3" s="9">
        <v>341993.17300000001</v>
      </c>
      <c r="O3" s="9">
        <v>323160.24699999992</v>
      </c>
      <c r="P3" s="9">
        <v>286238.99799999985</v>
      </c>
      <c r="Q3" s="9">
        <v>239659.71100000001</v>
      </c>
      <c r="R3" s="9">
        <f>SUM(F3:Q3)</f>
        <v>3699833.6679999996</v>
      </c>
      <c r="S3" s="9">
        <v>185977.62300000005</v>
      </c>
      <c r="T3" s="9">
        <v>150377.83800000002</v>
      </c>
      <c r="U3" s="9">
        <v>123530.31799999998</v>
      </c>
      <c r="V3" s="9">
        <v>90293.571000000011</v>
      </c>
      <c r="W3" s="9">
        <v>76362.826000000015</v>
      </c>
      <c r="X3" s="9">
        <f>SUM(S3:W3)</f>
        <v>626542.17600000009</v>
      </c>
      <c r="Y3" s="9">
        <v>120</v>
      </c>
      <c r="Z3">
        <v>60</v>
      </c>
      <c r="AA3" s="9">
        <f>VLOOKUP(A3,'[1]Influenza Death Pivot Table'!$A$2:$M$461,4,FALSE)</f>
        <v>60</v>
      </c>
      <c r="AB3" s="9">
        <f>VLOOKUP(A3,'[1]Influenza Death Pivot Table'!$A$2:$M$461,5,FALSE)</f>
        <v>60</v>
      </c>
      <c r="AC3" s="9">
        <f>VLOOKUP(A3,'[1]Influenza Death Pivot Table'!$A$2:$M$461,6,FALSE)</f>
        <v>60</v>
      </c>
      <c r="AD3" s="9">
        <f>VLOOKUP(A3,'[1]Influenza Death Pivot Table'!$A$2:$M$461,7,FALSE)</f>
        <v>73</v>
      </c>
      <c r="AE3" s="9">
        <f>VLOOKUP(A3,'[1]Influenza Death Pivot Table'!$A$2:$M$461,9,FALSE)</f>
        <v>77</v>
      </c>
      <c r="AF3" s="9">
        <f>SUM(Z3:AE3)</f>
        <v>390</v>
      </c>
      <c r="AG3" s="9">
        <f>VLOOKUP(A3,'[1]Influenza Death Pivot Table'!$A$2:$M$461,10,FALSE)</f>
        <v>113</v>
      </c>
      <c r="AH3" s="9">
        <f>VLOOKUP(A3,'[1]Influenza Death Pivot Table'!$A$2:$M$461,11,FALSE)</f>
        <v>261</v>
      </c>
      <c r="AI3" s="9">
        <f>VLOOKUP(A3,'[1]Influenza Death Pivot Table'!$A$2:$M$461,12,FALSE)</f>
        <v>356</v>
      </c>
      <c r="AJ3" s="9">
        <f>SUM(AG3:AI3)</f>
        <v>730</v>
      </c>
      <c r="AK3" s="9">
        <f>VLOOKUP(A3,'[1]Influenza Death Pivot Table'!$A$2:$M$461,13,FALSE)</f>
        <v>60</v>
      </c>
      <c r="AL3" s="9">
        <f>SUM(Y3+Z3+AA3+AB3+AC3+AD3+AE3+AG3+AH3+AI3+AK3)</f>
        <v>1300</v>
      </c>
      <c r="AM3" s="10">
        <f>Y3/E3</f>
        <v>3.8970039648410611E-4</v>
      </c>
      <c r="AN3" s="10">
        <f>Z3/(F3+G3)</f>
        <v>9.6839114490741702E-5</v>
      </c>
      <c r="AO3" s="10">
        <f>AA3/(H3+I3)</f>
        <v>9.1401408670893649E-5</v>
      </c>
      <c r="AP3" s="10">
        <f>AB3/(J3+K3)</f>
        <v>9.9758138222778075E-5</v>
      </c>
      <c r="AQ3" s="10">
        <f>AC3/(L3+M3)</f>
        <v>9.5042357313538636E-5</v>
      </c>
      <c r="AR3" s="10">
        <f>AD3/(N3+O3)</f>
        <v>1.0974911622644894E-4</v>
      </c>
      <c r="AS3" s="10">
        <f>AE3/(P3+Q3)</f>
        <v>1.4641602780584128E-4</v>
      </c>
      <c r="AT3" s="10">
        <f>SUM(AN3:AS3)</f>
        <v>6.3920616273024228E-4</v>
      </c>
      <c r="AU3" s="10">
        <f>AG3/(S3+T3)</f>
        <v>3.3595411135602159E-4</v>
      </c>
      <c r="AV3" s="10">
        <f>AH3/(U3+V3)</f>
        <v>1.2206306845349727E-3</v>
      </c>
      <c r="AW3" s="10">
        <f>AI3/(W3)</f>
        <v>4.6619542341190976E-3</v>
      </c>
      <c r="AX3" s="12">
        <f>SUM(AU3:AW3)</f>
        <v>6.218539030010092E-3</v>
      </c>
      <c r="AY3" s="12">
        <f>SUM(AM3+AN3+AO3+AP3+AQ3+AR3+AS3+AU3+AV3+AW3)</f>
        <v>7.24744558922444E-3</v>
      </c>
    </row>
    <row r="4" spans="1:51" x14ac:dyDescent="0.2">
      <c r="A4" t="s">
        <v>33</v>
      </c>
      <c r="B4" s="9">
        <v>4690952</v>
      </c>
      <c r="C4" s="9">
        <v>2275979</v>
      </c>
      <c r="D4" s="9">
        <v>2414973</v>
      </c>
      <c r="E4" s="9">
        <v>301921.90099999995</v>
      </c>
      <c r="F4" s="9">
        <v>309792.87399999995</v>
      </c>
      <c r="G4" s="9">
        <v>315572.03699999995</v>
      </c>
      <c r="H4" s="9">
        <v>341224.04800000013</v>
      </c>
      <c r="I4" s="9">
        <v>328327.21299999993</v>
      </c>
      <c r="J4" s="9">
        <v>306356.446</v>
      </c>
      <c r="K4" s="9">
        <v>289161.45799999998</v>
      </c>
      <c r="L4" s="9">
        <v>308987.77299999999</v>
      </c>
      <c r="M4" s="9">
        <v>322393.27100000012</v>
      </c>
      <c r="N4" s="9">
        <v>346739.97199999995</v>
      </c>
      <c r="O4" s="9">
        <v>336245.58600000007</v>
      </c>
      <c r="P4" s="9">
        <v>299865.59500000009</v>
      </c>
      <c r="Q4" s="9">
        <v>254668.43599999999</v>
      </c>
      <c r="R4" s="9">
        <f t="shared" ref="R4:R67" si="0">SUM(F4:Q4)</f>
        <v>3759334.7090000007</v>
      </c>
      <c r="S4" s="9">
        <v>196493.59099999999</v>
      </c>
      <c r="T4" s="9">
        <v>155738.49400000001</v>
      </c>
      <c r="U4" s="9">
        <v>119861.00899999996</v>
      </c>
      <c r="V4" s="9">
        <v>87109.825999999986</v>
      </c>
      <c r="W4" s="9">
        <v>73898.580999999962</v>
      </c>
      <c r="X4" s="9">
        <f t="shared" ref="X4:X67" si="1">SUM(S4:W4)</f>
        <v>633101.50099999993</v>
      </c>
      <c r="Y4" s="9">
        <v>120</v>
      </c>
      <c r="Z4">
        <v>60</v>
      </c>
      <c r="AA4" s="9">
        <f>VLOOKUP(A4,'[1]Influenza Death Pivot Table'!$A$2:$M$461,4,FALSE)</f>
        <v>60</v>
      </c>
      <c r="AB4" s="9">
        <f>VLOOKUP(A4,'[1]Influenza Death Pivot Table'!$A$2:$M$461,5,FALSE)</f>
        <v>60</v>
      </c>
      <c r="AC4" s="9">
        <f>VLOOKUP(A4,'[1]Influenza Death Pivot Table'!$A$2:$M$461,6,FALSE)</f>
        <v>60</v>
      </c>
      <c r="AD4" s="9">
        <f>VLOOKUP(A4,'[1]Influenza Death Pivot Table'!$A$2:$M$461,7,FALSE)</f>
        <v>65</v>
      </c>
      <c r="AE4" s="9">
        <f>VLOOKUP(A4,'[1]Influenza Death Pivot Table'!$A$2:$M$461,9,FALSE)</f>
        <v>85</v>
      </c>
      <c r="AF4" s="9">
        <f t="shared" ref="AF4:AF67" si="2">SUM(Z4:AE4)</f>
        <v>390</v>
      </c>
      <c r="AG4" s="9">
        <f>VLOOKUP(A4,'[1]Influenza Death Pivot Table'!$A$2:$M$461,10,FALSE)</f>
        <v>153</v>
      </c>
      <c r="AH4" s="9">
        <f>VLOOKUP(A4,'[1]Influenza Death Pivot Table'!$A$2:$M$461,11,FALSE)</f>
        <v>263</v>
      </c>
      <c r="AI4" s="9">
        <f>VLOOKUP(A4,'[1]Influenza Death Pivot Table'!$A$2:$M$461,12,FALSE)</f>
        <v>348</v>
      </c>
      <c r="AJ4" s="9">
        <f t="shared" ref="AJ4:AJ67" si="3">SUM(AG4:AI4)</f>
        <v>764</v>
      </c>
      <c r="AK4" s="9">
        <f>VLOOKUP(A4,'[1]Influenza Death Pivot Table'!$A$2:$M$461,13,FALSE)</f>
        <v>60</v>
      </c>
      <c r="AL4" s="9">
        <f t="shared" ref="AL4:AL67" si="4">SUM(Y4+Z4+AA4+AB4+AC4+AD4+AE4+AG4+AH4+AI4+AK4)</f>
        <v>1334</v>
      </c>
      <c r="AM4" s="10">
        <f t="shared" ref="AM4:AM67" si="5">Y4/E4</f>
        <v>3.9745377729322136E-4</v>
      </c>
      <c r="AN4" s="10">
        <f>Z4/(F4+G4)</f>
        <v>9.5943982376715117E-5</v>
      </c>
      <c r="AO4" s="10">
        <f>AA4/(H4+I4)</f>
        <v>8.9612257484793234E-5</v>
      </c>
      <c r="AP4" s="10">
        <f>AB4/(J4+K4)</f>
        <v>1.0075263832873781E-4</v>
      </c>
      <c r="AQ4" s="10">
        <f>AC4/(L4+M4)</f>
        <v>9.5029777295626235E-5</v>
      </c>
      <c r="AR4" s="10">
        <f>AD4/(N4+O4)</f>
        <v>9.5170387189944073E-5</v>
      </c>
      <c r="AS4" s="10">
        <f>AE4/(P4+Q4)</f>
        <v>1.5328184610549175E-4</v>
      </c>
      <c r="AT4" s="10">
        <f t="shared" ref="AT4:AT67" si="6">SUM(AN4:AS4)</f>
        <v>6.2979088878130818E-4</v>
      </c>
      <c r="AU4" s="10">
        <f>AG4/(S4+T4)</f>
        <v>4.343726949235758E-4</v>
      </c>
      <c r="AV4" s="10">
        <f>AH4/(U4+V4)</f>
        <v>1.2707104360863213E-3</v>
      </c>
      <c r="AW4" s="10">
        <f>AI4/(W4)</f>
        <v>4.7091567292746822E-3</v>
      </c>
      <c r="AX4" s="12">
        <f t="shared" ref="AX4:AX67" si="7">SUM(AU4:AW4)</f>
        <v>6.4142398602845792E-3</v>
      </c>
      <c r="AY4" s="12">
        <f t="shared" ref="AY4:AY67" si="8">SUM(AM4+AN4+AO4+AP4+AQ4+AR4+AS4+AU4+AV4+AW4)</f>
        <v>7.441484526359109E-3</v>
      </c>
    </row>
    <row r="5" spans="1:51" x14ac:dyDescent="0.2">
      <c r="A5" t="s">
        <v>34</v>
      </c>
      <c r="B5" s="9">
        <v>4724265</v>
      </c>
      <c r="C5" s="9">
        <v>2291700</v>
      </c>
      <c r="D5" s="9">
        <v>2432565</v>
      </c>
      <c r="E5" s="9">
        <v>302645.11100000021</v>
      </c>
      <c r="F5" s="9">
        <v>308173.76600000006</v>
      </c>
      <c r="G5" s="9">
        <v>316745.31800000003</v>
      </c>
      <c r="H5" s="9">
        <v>340219.76599999995</v>
      </c>
      <c r="I5" s="9">
        <v>333647.39900000015</v>
      </c>
      <c r="J5" s="9">
        <v>308063.51500000001</v>
      </c>
      <c r="K5" s="9">
        <v>292392.11699999997</v>
      </c>
      <c r="L5" s="9">
        <v>305322.49600000004</v>
      </c>
      <c r="M5" s="9">
        <v>316616.70799999998</v>
      </c>
      <c r="N5" s="9">
        <v>344222.30900000012</v>
      </c>
      <c r="O5" s="9">
        <v>340852.96499999997</v>
      </c>
      <c r="P5" s="9">
        <v>303415.39400000015</v>
      </c>
      <c r="Q5" s="9">
        <v>267993.73</v>
      </c>
      <c r="R5" s="9">
        <f t="shared" si="0"/>
        <v>3777665.4830000005</v>
      </c>
      <c r="S5" s="9">
        <v>204283.55899999995</v>
      </c>
      <c r="T5" s="9">
        <v>156187.22500000001</v>
      </c>
      <c r="U5" s="9">
        <v>120513.49499999998</v>
      </c>
      <c r="V5" s="9">
        <v>88632.319999999992</v>
      </c>
      <c r="W5" s="9">
        <v>74465.832000000009</v>
      </c>
      <c r="X5" s="9">
        <f t="shared" si="1"/>
        <v>644082.43099999998</v>
      </c>
      <c r="Y5" s="9">
        <v>120</v>
      </c>
      <c r="Z5">
        <v>60</v>
      </c>
      <c r="AA5" s="9">
        <f>VLOOKUP(A5,'[1]Influenza Death Pivot Table'!$A$2:$M$461,4,FALSE)</f>
        <v>60</v>
      </c>
      <c r="AB5" s="9">
        <f>VLOOKUP(A5,'[1]Influenza Death Pivot Table'!$A$2:$M$461,5,FALSE)</f>
        <v>60</v>
      </c>
      <c r="AC5" s="9">
        <f>VLOOKUP(A5,'[1]Influenza Death Pivot Table'!$A$2:$M$461,6,FALSE)</f>
        <v>60</v>
      </c>
      <c r="AD5" s="9">
        <f>VLOOKUP(A5,'[1]Influenza Death Pivot Table'!$A$2:$M$461,7,FALSE)</f>
        <v>60</v>
      </c>
      <c r="AE5" s="9">
        <f>VLOOKUP(A5,'[1]Influenza Death Pivot Table'!$A$2:$M$461,9,FALSE)</f>
        <v>70</v>
      </c>
      <c r="AF5" s="9">
        <f t="shared" si="2"/>
        <v>370</v>
      </c>
      <c r="AG5" s="9">
        <f>VLOOKUP(A5,'[1]Influenza Death Pivot Table'!$A$2:$M$461,10,FALSE)</f>
        <v>131</v>
      </c>
      <c r="AH5" s="9">
        <f>VLOOKUP(A5,'[1]Influenza Death Pivot Table'!$A$2:$M$461,11,FALSE)</f>
        <v>292</v>
      </c>
      <c r="AI5" s="9">
        <f>VLOOKUP(A5,'[1]Influenza Death Pivot Table'!$A$2:$M$461,12,FALSE)</f>
        <v>348</v>
      </c>
      <c r="AJ5" s="9">
        <f t="shared" si="3"/>
        <v>771</v>
      </c>
      <c r="AK5" s="9">
        <f>VLOOKUP(A5,'[1]Influenza Death Pivot Table'!$A$2:$M$461,13,FALSE)</f>
        <v>60</v>
      </c>
      <c r="AL5" s="9">
        <f t="shared" si="4"/>
        <v>1321</v>
      </c>
      <c r="AM5" s="10">
        <f t="shared" si="5"/>
        <v>3.9650400960879862E-4</v>
      </c>
      <c r="AN5" s="10">
        <f>Z5/(F5+G5)</f>
        <v>9.6012430306897131E-5</v>
      </c>
      <c r="AO5" s="10">
        <f>AA5/(H5+I5)</f>
        <v>8.903831959225969E-5</v>
      </c>
      <c r="AP5" s="10">
        <f>AB5/(J5+K5)</f>
        <v>9.9924118956386111E-5</v>
      </c>
      <c r="AQ5" s="10">
        <f>AC5/(L5+M5)</f>
        <v>9.6472451992269005E-5</v>
      </c>
      <c r="AR5" s="10">
        <f>AD5/(N5+O5)</f>
        <v>8.7581616615169203E-5</v>
      </c>
      <c r="AS5" s="10">
        <f>AE5/(P5+Q5)</f>
        <v>1.2250416918438984E-4</v>
      </c>
      <c r="AT5" s="10">
        <f t="shared" si="6"/>
        <v>5.9153310664737094E-4</v>
      </c>
      <c r="AU5" s="10">
        <f>AG5/(S5+T5)</f>
        <v>3.6341364075708285E-4</v>
      </c>
      <c r="AV5" s="10">
        <f>AH5/(U5+V5)</f>
        <v>1.3961551179018333E-3</v>
      </c>
      <c r="AW5" s="10">
        <f>AI5/(W5)</f>
        <v>4.6732842520311856E-3</v>
      </c>
      <c r="AX5" s="12">
        <f t="shared" si="7"/>
        <v>6.4328530106901021E-3</v>
      </c>
      <c r="AY5" s="12">
        <f t="shared" si="8"/>
        <v>7.4208901269462715E-3</v>
      </c>
    </row>
    <row r="6" spans="1:51" x14ac:dyDescent="0.2">
      <c r="A6" t="s">
        <v>35</v>
      </c>
      <c r="B6" s="9">
        <v>4750975</v>
      </c>
      <c r="C6" s="9">
        <v>2305419</v>
      </c>
      <c r="D6" s="9">
        <v>2445556</v>
      </c>
      <c r="E6" s="9">
        <v>302847.39999999997</v>
      </c>
      <c r="F6" s="9">
        <v>307755.76499999996</v>
      </c>
      <c r="G6" s="9">
        <v>316321.8980000001</v>
      </c>
      <c r="H6" s="9">
        <v>335508.76199999999</v>
      </c>
      <c r="I6" s="9">
        <v>338690.54499999998</v>
      </c>
      <c r="J6" s="9">
        <v>307391.23299999995</v>
      </c>
      <c r="K6" s="9">
        <v>296285.31400000001</v>
      </c>
      <c r="L6" s="9">
        <v>301507.9600000002</v>
      </c>
      <c r="M6" s="9">
        <v>314540.45499999996</v>
      </c>
      <c r="N6" s="9">
        <v>340253.41400000011</v>
      </c>
      <c r="O6" s="9">
        <v>344573.25999999989</v>
      </c>
      <c r="P6" s="9">
        <v>308565.93500000006</v>
      </c>
      <c r="Q6" s="9">
        <v>278497.23499999999</v>
      </c>
      <c r="R6" s="9">
        <f t="shared" si="0"/>
        <v>3789891.7759999996</v>
      </c>
      <c r="S6" s="9">
        <v>212374.44500000004</v>
      </c>
      <c r="T6" s="9">
        <v>159756.31399999993</v>
      </c>
      <c r="U6" s="9">
        <v>121060.061</v>
      </c>
      <c r="V6" s="9">
        <v>87884.705000000016</v>
      </c>
      <c r="W6" s="9">
        <v>77051.362999999998</v>
      </c>
      <c r="X6" s="9">
        <f t="shared" si="1"/>
        <v>658126.88799999992</v>
      </c>
      <c r="Y6" s="9">
        <v>120</v>
      </c>
      <c r="Z6">
        <v>60</v>
      </c>
      <c r="AA6" s="9">
        <f>VLOOKUP(A6,'[1]Influenza Death Pivot Table'!$A$2:$M$461,4,FALSE)</f>
        <v>60</v>
      </c>
      <c r="AB6" s="9">
        <f>VLOOKUP(A6,'[1]Influenza Death Pivot Table'!$A$2:$M$461,5,FALSE)</f>
        <v>60</v>
      </c>
      <c r="AC6" s="9">
        <f>VLOOKUP(A6,'[1]Influenza Death Pivot Table'!$A$2:$M$461,6,FALSE)</f>
        <v>60</v>
      </c>
      <c r="AD6" s="9">
        <f>VLOOKUP(A6,'[1]Influenza Death Pivot Table'!$A$2:$M$461,7,FALSE)</f>
        <v>60</v>
      </c>
      <c r="AE6" s="9">
        <f>VLOOKUP(A6,'[1]Influenza Death Pivot Table'!$A$2:$M$461,9,FALSE)</f>
        <v>75</v>
      </c>
      <c r="AF6" s="9">
        <f t="shared" si="2"/>
        <v>375</v>
      </c>
      <c r="AG6" s="9">
        <f>VLOOKUP(A6,'[1]Influenza Death Pivot Table'!$A$2:$M$461,10,FALSE)</f>
        <v>128</v>
      </c>
      <c r="AH6" s="9">
        <f>VLOOKUP(A6,'[1]Influenza Death Pivot Table'!$A$2:$M$461,11,FALSE)</f>
        <v>270</v>
      </c>
      <c r="AI6" s="9">
        <f>VLOOKUP(A6,'[1]Influenza Death Pivot Table'!$A$2:$M$461,12,FALSE)</f>
        <v>358</v>
      </c>
      <c r="AJ6" s="9">
        <f t="shared" si="3"/>
        <v>756</v>
      </c>
      <c r="AK6" s="9">
        <f>VLOOKUP(A6,'[1]Influenza Death Pivot Table'!$A$2:$M$461,13,FALSE)</f>
        <v>60</v>
      </c>
      <c r="AL6" s="9">
        <f t="shared" si="4"/>
        <v>1311</v>
      </c>
      <c r="AM6" s="10">
        <f t="shared" si="5"/>
        <v>3.9623916203342015E-4</v>
      </c>
      <c r="AN6" s="10">
        <f>Z6/(F6+G6)</f>
        <v>9.6141880341581778E-5</v>
      </c>
      <c r="AO6" s="10">
        <f>AA6/(H6+I6)</f>
        <v>8.8994455166356315E-5</v>
      </c>
      <c r="AP6" s="10">
        <f>AB6/(J6+K6)</f>
        <v>9.9390974021059658E-5</v>
      </c>
      <c r="AQ6" s="10">
        <f>AC6/(L6+M6)</f>
        <v>9.7394942571193835E-5</v>
      </c>
      <c r="AR6" s="10">
        <f>AD6/(N6+O6)</f>
        <v>8.7613409754538855E-5</v>
      </c>
      <c r="AS6" s="10">
        <f>AE6/(P6+Q6)</f>
        <v>1.2775456515182174E-4</v>
      </c>
      <c r="AT6" s="10">
        <f t="shared" si="6"/>
        <v>5.9729022700655211E-4</v>
      </c>
      <c r="AU6" s="10">
        <f>AG6/(S6+T6)</f>
        <v>3.4396511684216892E-4</v>
      </c>
      <c r="AV6" s="10">
        <f>AH6/(U6+V6)</f>
        <v>1.2922075300991268E-3</v>
      </c>
      <c r="AW6" s="10">
        <f>AI6/(W6)</f>
        <v>4.6462513583309358E-3</v>
      </c>
      <c r="AX6" s="12">
        <f t="shared" si="7"/>
        <v>6.2824240052722314E-3</v>
      </c>
      <c r="AY6" s="12">
        <f t="shared" si="8"/>
        <v>7.2759533943122035E-3</v>
      </c>
    </row>
    <row r="7" spans="1:51" x14ac:dyDescent="0.2">
      <c r="A7" t="s">
        <v>36</v>
      </c>
      <c r="B7" s="9">
        <v>4644134</v>
      </c>
      <c r="C7" s="9">
        <v>2251379</v>
      </c>
      <c r="D7" s="9">
        <v>2392755</v>
      </c>
      <c r="E7" s="9">
        <v>290870.39500000002</v>
      </c>
      <c r="F7" s="9">
        <v>296276.27900000004</v>
      </c>
      <c r="G7" s="9">
        <v>308437.20899999997</v>
      </c>
      <c r="H7" s="9">
        <v>323246.592</v>
      </c>
      <c r="I7" s="9">
        <v>338442.90699999995</v>
      </c>
      <c r="J7" s="9">
        <v>301598.97600000002</v>
      </c>
      <c r="K7" s="9">
        <v>291774.66800000006</v>
      </c>
      <c r="L7" s="9">
        <v>288086.54899999988</v>
      </c>
      <c r="M7" s="9">
        <v>305586.27000000014</v>
      </c>
      <c r="N7" s="9">
        <v>323967.96600000007</v>
      </c>
      <c r="O7" s="9">
        <v>335122.63300000009</v>
      </c>
      <c r="P7" s="9">
        <v>306272.02199999994</v>
      </c>
      <c r="Q7" s="9">
        <v>277005.109</v>
      </c>
      <c r="R7" s="9">
        <f t="shared" si="0"/>
        <v>3695817.1799999997</v>
      </c>
      <c r="S7" s="9">
        <v>215057.90099999998</v>
      </c>
      <c r="T7" s="9">
        <v>160120.04499999995</v>
      </c>
      <c r="U7" s="9">
        <v>122101.79899999998</v>
      </c>
      <c r="V7" s="9">
        <v>85195.031000000003</v>
      </c>
      <c r="W7" s="9">
        <v>76518.604999999981</v>
      </c>
      <c r="X7" s="9">
        <f t="shared" si="1"/>
        <v>658993.38099999994</v>
      </c>
      <c r="Y7" s="9">
        <v>120</v>
      </c>
      <c r="Z7">
        <v>60</v>
      </c>
      <c r="AA7" s="9">
        <f>VLOOKUP(A7,'[1]Influenza Death Pivot Table'!$A$2:$M$461,4,FALSE)</f>
        <v>60</v>
      </c>
      <c r="AB7" s="9">
        <f>VLOOKUP(A7,'[1]Influenza Death Pivot Table'!$A$2:$M$461,5,FALSE)</f>
        <v>60</v>
      </c>
      <c r="AC7" s="9">
        <f>VLOOKUP(A7,'[1]Influenza Death Pivot Table'!$A$2:$M$461,6,FALSE)</f>
        <v>60</v>
      </c>
      <c r="AD7" s="9">
        <f>VLOOKUP(A7,'[1]Influenza Death Pivot Table'!$A$2:$M$461,7,FALSE)</f>
        <v>65</v>
      </c>
      <c r="AE7" s="9">
        <f>VLOOKUP(A7,'[1]Influenza Death Pivot Table'!$A$2:$M$461,9,FALSE)</f>
        <v>119</v>
      </c>
      <c r="AF7" s="9">
        <f t="shared" si="2"/>
        <v>424</v>
      </c>
      <c r="AG7" s="9">
        <f>VLOOKUP(A7,'[1]Influenza Death Pivot Table'!$A$2:$M$461,10,FALSE)</f>
        <v>128</v>
      </c>
      <c r="AH7" s="9">
        <f>VLOOKUP(A7,'[1]Influenza Death Pivot Table'!$A$2:$M$461,11,FALSE)</f>
        <v>283</v>
      </c>
      <c r="AI7" s="9">
        <f>VLOOKUP(A7,'[1]Influenza Death Pivot Table'!$A$2:$M$461,12,FALSE)</f>
        <v>381</v>
      </c>
      <c r="AJ7" s="9">
        <f t="shared" si="3"/>
        <v>792</v>
      </c>
      <c r="AK7" s="9">
        <f>VLOOKUP(A7,'[1]Influenza Death Pivot Table'!$A$2:$M$461,13,FALSE)</f>
        <v>60</v>
      </c>
      <c r="AL7" s="9">
        <f t="shared" si="4"/>
        <v>1396</v>
      </c>
      <c r="AM7" s="10">
        <f t="shared" si="5"/>
        <v>4.1255487688941322E-4</v>
      </c>
      <c r="AN7" s="10">
        <f>Z7/(F7+G7)</f>
        <v>9.922054194365845E-5</v>
      </c>
      <c r="AO7" s="10">
        <f>AA7/(H7+I7)</f>
        <v>9.0676971737766693E-5</v>
      </c>
      <c r="AP7" s="10">
        <f>AB7/(J7+K7)</f>
        <v>1.0111672570344224E-4</v>
      </c>
      <c r="AQ7" s="10">
        <f>AC7/(L7+M7)</f>
        <v>1.0106576902251609E-4</v>
      </c>
      <c r="AR7" s="10">
        <f>AD7/(N7+O7)</f>
        <v>9.862073605452835E-5</v>
      </c>
      <c r="AS7" s="10">
        <f>AE7/(P7+Q7)</f>
        <v>2.0401965665271387E-4</v>
      </c>
      <c r="AT7" s="10">
        <f t="shared" si="6"/>
        <v>6.9472040111462569E-4</v>
      </c>
      <c r="AU7" s="10">
        <f>AG7/(S7+T7)</f>
        <v>3.4117143975195179E-4</v>
      </c>
      <c r="AV7" s="10">
        <f>AH7/(U7+V7)</f>
        <v>1.365192125706891E-3</v>
      </c>
      <c r="AW7" s="10">
        <f>AI7/(W7)</f>
        <v>4.979181206975743E-3</v>
      </c>
      <c r="AX7" s="12">
        <f t="shared" si="7"/>
        <v>6.6855447724345858E-3</v>
      </c>
      <c r="AY7" s="12">
        <f t="shared" si="8"/>
        <v>7.7928200504386244E-3</v>
      </c>
    </row>
    <row r="8" spans="1:51" x14ac:dyDescent="0.2">
      <c r="A8" t="s">
        <v>37</v>
      </c>
      <c r="B8" s="9">
        <v>4505293</v>
      </c>
      <c r="C8" s="9">
        <v>2182118</v>
      </c>
      <c r="D8" s="9">
        <v>2323175</v>
      </c>
      <c r="E8" s="9">
        <v>280763.57899999997</v>
      </c>
      <c r="F8" s="9">
        <v>285818.10099999997</v>
      </c>
      <c r="G8" s="9">
        <v>299394.64799999999</v>
      </c>
      <c r="H8" s="9">
        <v>306543.63299999997</v>
      </c>
      <c r="I8" s="9">
        <v>327555.49099999998</v>
      </c>
      <c r="J8" s="9">
        <v>295356.16199999995</v>
      </c>
      <c r="K8" s="9">
        <v>287753.05699999997</v>
      </c>
      <c r="L8" s="9">
        <v>276649.94500000001</v>
      </c>
      <c r="M8" s="9">
        <v>295711.679</v>
      </c>
      <c r="N8" s="9">
        <v>307068.79100000008</v>
      </c>
      <c r="O8" s="9">
        <v>323673.12599999987</v>
      </c>
      <c r="P8" s="9">
        <v>300553.45600000006</v>
      </c>
      <c r="Q8" s="9">
        <v>270641.03600000002</v>
      </c>
      <c r="R8" s="9">
        <f t="shared" si="0"/>
        <v>3576719.125</v>
      </c>
      <c r="S8" s="9">
        <v>214039.06699999998</v>
      </c>
      <c r="T8" s="9">
        <v>156168.96000000002</v>
      </c>
      <c r="U8" s="9">
        <v>119707.40199999999</v>
      </c>
      <c r="V8" s="9">
        <v>82026.535000000018</v>
      </c>
      <c r="W8" s="9">
        <v>74948.271000000022</v>
      </c>
      <c r="X8" s="9">
        <f t="shared" si="1"/>
        <v>646890.2350000001</v>
      </c>
      <c r="Y8" s="9">
        <v>120</v>
      </c>
      <c r="Z8">
        <v>60</v>
      </c>
      <c r="AA8" s="9">
        <f>VLOOKUP(A8,'[1]Influenza Death Pivot Table'!$A$2:$M$461,4,FALSE)</f>
        <v>60</v>
      </c>
      <c r="AB8" s="9">
        <f>VLOOKUP(A8,'[1]Influenza Death Pivot Table'!$A$2:$M$461,5,FALSE)</f>
        <v>60</v>
      </c>
      <c r="AC8" s="9">
        <f>VLOOKUP(A8,'[1]Influenza Death Pivot Table'!$A$2:$M$461,6,FALSE)</f>
        <v>70</v>
      </c>
      <c r="AD8" s="9">
        <f>VLOOKUP(A8,'[1]Influenza Death Pivot Table'!$A$2:$M$461,7,FALSE)</f>
        <v>86</v>
      </c>
      <c r="AE8" s="9">
        <f>VLOOKUP(A8,'[1]Influenza Death Pivot Table'!$A$2:$M$461,9,FALSE)</f>
        <v>98</v>
      </c>
      <c r="AF8" s="9">
        <f t="shared" si="2"/>
        <v>434</v>
      </c>
      <c r="AG8" s="9">
        <f>VLOOKUP(A8,'[1]Influenza Death Pivot Table'!$A$2:$M$461,10,FALSE)</f>
        <v>177</v>
      </c>
      <c r="AH8" s="9">
        <f>VLOOKUP(A8,'[1]Influenza Death Pivot Table'!$A$2:$M$461,11,FALSE)</f>
        <v>261</v>
      </c>
      <c r="AI8" s="9">
        <f>VLOOKUP(A8,'[1]Influenza Death Pivot Table'!$A$2:$M$461,12,FALSE)</f>
        <v>345</v>
      </c>
      <c r="AJ8" s="9">
        <f t="shared" si="3"/>
        <v>783</v>
      </c>
      <c r="AK8" s="9">
        <f>VLOOKUP(A8,'[1]Influenza Death Pivot Table'!$A$2:$M$461,13,FALSE)</f>
        <v>60</v>
      </c>
      <c r="AL8" s="9">
        <f t="shared" si="4"/>
        <v>1397</v>
      </c>
      <c r="AM8" s="10">
        <f t="shared" si="5"/>
        <v>4.2740586377836427E-4</v>
      </c>
      <c r="AN8" s="10">
        <f>Z8/(F8+G8)</f>
        <v>1.0252681627754491E-4</v>
      </c>
      <c r="AO8" s="10">
        <f>AA8/(H8+I8)</f>
        <v>9.4622430041395238E-5</v>
      </c>
      <c r="AP8" s="10">
        <f>AB8/(J8+K8)</f>
        <v>1.0289667534822496E-4</v>
      </c>
      <c r="AQ8" s="10">
        <f>AC8/(L8+M8)</f>
        <v>1.2230030292876518E-4</v>
      </c>
      <c r="AR8" s="10">
        <f>AD8/(N8+O8)</f>
        <v>1.3634736757157684E-4</v>
      </c>
      <c r="AS8" s="10">
        <f>AE8/(P8+Q8)</f>
        <v>1.7157028187869848E-4</v>
      </c>
      <c r="AT8" s="10">
        <f t="shared" si="6"/>
        <v>7.3026387404620562E-4</v>
      </c>
      <c r="AU8" s="10">
        <f>AG8/(S8+T8)</f>
        <v>4.7810956838059053E-4</v>
      </c>
      <c r="AV8" s="10">
        <f>AH8/(U8+V8)</f>
        <v>1.2937833062763257E-3</v>
      </c>
      <c r="AW8" s="10">
        <f>AI8/(W8)</f>
        <v>4.6031749017932631E-3</v>
      </c>
      <c r="AX8" s="12">
        <f t="shared" si="7"/>
        <v>6.3750677764501792E-3</v>
      </c>
      <c r="AY8" s="12">
        <f t="shared" si="8"/>
        <v>7.5327375142747489E-3</v>
      </c>
    </row>
    <row r="9" spans="1:51" x14ac:dyDescent="0.2">
      <c r="A9" t="s">
        <v>38</v>
      </c>
      <c r="B9" s="9">
        <v>4394374</v>
      </c>
      <c r="C9" s="9">
        <v>2129683</v>
      </c>
      <c r="D9" s="9">
        <v>2264691</v>
      </c>
      <c r="E9" s="9">
        <v>270692.09499999997</v>
      </c>
      <c r="F9" s="9">
        <v>278699.79600000003</v>
      </c>
      <c r="G9" s="9">
        <v>290233.66899999994</v>
      </c>
      <c r="H9" s="9">
        <v>293567.31799999997</v>
      </c>
      <c r="I9" s="9">
        <v>318099.1540000001</v>
      </c>
      <c r="J9" s="9">
        <v>290830.51199999993</v>
      </c>
      <c r="K9" s="9">
        <v>282484.18999999994</v>
      </c>
      <c r="L9" s="9">
        <v>269315.93099999998</v>
      </c>
      <c r="M9" s="9">
        <v>286890.065</v>
      </c>
      <c r="N9" s="9">
        <v>291861.00500000006</v>
      </c>
      <c r="O9" s="9">
        <v>313472.52099999989</v>
      </c>
      <c r="P9" s="9">
        <v>295872.38300000003</v>
      </c>
      <c r="Q9" s="9">
        <v>268491.85399999999</v>
      </c>
      <c r="R9" s="9">
        <f t="shared" si="0"/>
        <v>3479818.3979999991</v>
      </c>
      <c r="S9" s="9">
        <v>216200.88799999998</v>
      </c>
      <c r="T9" s="9">
        <v>156707.29799999995</v>
      </c>
      <c r="U9" s="9">
        <v>117597.66899999998</v>
      </c>
      <c r="V9" s="9">
        <v>80025.913999999961</v>
      </c>
      <c r="W9" s="9">
        <v>73346.554000000018</v>
      </c>
      <c r="X9" s="9">
        <f t="shared" si="1"/>
        <v>643878.32299999986</v>
      </c>
      <c r="Y9" s="9">
        <v>120</v>
      </c>
      <c r="Z9">
        <v>60</v>
      </c>
      <c r="AA9" s="9">
        <f>VLOOKUP(A9,'[1]Influenza Death Pivot Table'!$A$2:$M$461,4,FALSE)</f>
        <v>60</v>
      </c>
      <c r="AB9" s="9">
        <f>VLOOKUP(A9,'[1]Influenza Death Pivot Table'!$A$2:$M$461,5,FALSE)</f>
        <v>60</v>
      </c>
      <c r="AC9" s="9">
        <f>VLOOKUP(A9,'[1]Influenza Death Pivot Table'!$A$2:$M$461,6,FALSE)</f>
        <v>60</v>
      </c>
      <c r="AD9" s="9">
        <f>VLOOKUP(A9,'[1]Influenza Death Pivot Table'!$A$2:$M$461,7,FALSE)</f>
        <v>60</v>
      </c>
      <c r="AE9" s="9">
        <f>VLOOKUP(A9,'[1]Influenza Death Pivot Table'!$A$2:$M$461,9,FALSE)</f>
        <v>122</v>
      </c>
      <c r="AF9" s="9">
        <f t="shared" si="2"/>
        <v>422</v>
      </c>
      <c r="AG9" s="9">
        <f>VLOOKUP(A9,'[1]Influenza Death Pivot Table'!$A$2:$M$461,10,FALSE)</f>
        <v>196</v>
      </c>
      <c r="AH9" s="9">
        <f>VLOOKUP(A9,'[1]Influenza Death Pivot Table'!$A$2:$M$461,11,FALSE)</f>
        <v>308</v>
      </c>
      <c r="AI9" s="9">
        <f>VLOOKUP(A9,'[1]Influenza Death Pivot Table'!$A$2:$M$461,12,FALSE)</f>
        <v>381</v>
      </c>
      <c r="AJ9" s="9">
        <f t="shared" si="3"/>
        <v>885</v>
      </c>
      <c r="AK9" s="9">
        <f>VLOOKUP(A9,'[1]Influenza Death Pivot Table'!$A$2:$M$461,13,FALSE)</f>
        <v>60</v>
      </c>
      <c r="AL9" s="9">
        <f t="shared" si="4"/>
        <v>1487</v>
      </c>
      <c r="AM9" s="10">
        <f t="shared" si="5"/>
        <v>4.433081062082733E-4</v>
      </c>
      <c r="AN9" s="10">
        <f>Z9/(F9+G9)</f>
        <v>1.0546048649115763E-4</v>
      </c>
      <c r="AO9" s="10">
        <f>AA9/(H9+I9)</f>
        <v>9.8092674270366072E-5</v>
      </c>
      <c r="AP9" s="10">
        <f>AB9/(J9+K9)</f>
        <v>1.0465456369894386E-4</v>
      </c>
      <c r="AQ9" s="10">
        <f>AC9/(L9+M9)</f>
        <v>1.0787370224610091E-4</v>
      </c>
      <c r="AR9" s="10">
        <f>AD9/(N9+O9)</f>
        <v>9.9118911183518362E-5</v>
      </c>
      <c r="AS9" s="10">
        <f>AE9/(P9+Q9)</f>
        <v>2.1617245034610512E-4</v>
      </c>
      <c r="AT9" s="10">
        <f t="shared" si="6"/>
        <v>7.3137278823619191E-4</v>
      </c>
      <c r="AU9" s="10">
        <f>AG9/(S9+T9)</f>
        <v>5.2559854505312476E-4</v>
      </c>
      <c r="AV9" s="10">
        <f>AH9/(U9+V9)</f>
        <v>1.5585184486812999E-3</v>
      </c>
      <c r="AW9" s="10">
        <f>AI9/(W9)</f>
        <v>5.1945180682926142E-3</v>
      </c>
      <c r="AX9" s="12">
        <f t="shared" si="7"/>
        <v>7.2786350620270383E-3</v>
      </c>
      <c r="AY9" s="12">
        <f t="shared" si="8"/>
        <v>8.4533159564715039E-3</v>
      </c>
    </row>
    <row r="10" spans="1:51" x14ac:dyDescent="0.2">
      <c r="A10" t="s">
        <v>39</v>
      </c>
      <c r="B10" s="9">
        <v>4543394</v>
      </c>
      <c r="C10" s="9">
        <v>2201606</v>
      </c>
      <c r="D10" s="9">
        <v>2341788</v>
      </c>
      <c r="E10" s="9">
        <v>275133.25299999997</v>
      </c>
      <c r="F10" s="9">
        <v>286984.62599999993</v>
      </c>
      <c r="G10" s="9">
        <v>294893.42399999988</v>
      </c>
      <c r="H10" s="9">
        <v>305267.67200000002</v>
      </c>
      <c r="I10" s="9">
        <v>321688.89299999992</v>
      </c>
      <c r="J10" s="9">
        <v>300548.23499999993</v>
      </c>
      <c r="K10" s="9">
        <v>290068.64099999995</v>
      </c>
      <c r="L10" s="9">
        <v>279498.83100000006</v>
      </c>
      <c r="M10" s="9">
        <v>291911.7</v>
      </c>
      <c r="N10" s="9">
        <v>295836.3949999999</v>
      </c>
      <c r="O10" s="9">
        <v>320418.46499999985</v>
      </c>
      <c r="P10" s="9">
        <v>311366.44999999995</v>
      </c>
      <c r="Q10" s="9">
        <v>277907.59999999998</v>
      </c>
      <c r="R10" s="9">
        <f t="shared" si="0"/>
        <v>3576390.9319999996</v>
      </c>
      <c r="S10" s="9">
        <v>235051.56500000006</v>
      </c>
      <c r="T10" s="9">
        <v>170009.04199999999</v>
      </c>
      <c r="U10" s="9">
        <v>124061.98599999998</v>
      </c>
      <c r="V10" s="9">
        <v>85844.406000000003</v>
      </c>
      <c r="W10" s="9">
        <v>76330.944000000003</v>
      </c>
      <c r="X10" s="9">
        <f t="shared" si="1"/>
        <v>691297.94300000009</v>
      </c>
      <c r="Y10" s="9">
        <v>120</v>
      </c>
      <c r="Z10">
        <v>60</v>
      </c>
      <c r="AA10" s="9">
        <f>VLOOKUP(A10,'[1]Influenza Death Pivot Table'!$A$2:$M$461,4,FALSE)</f>
        <v>60</v>
      </c>
      <c r="AB10" s="9">
        <f>VLOOKUP(A10,'[1]Influenza Death Pivot Table'!$A$2:$M$461,5,FALSE)</f>
        <v>60</v>
      </c>
      <c r="AC10" s="9">
        <f>VLOOKUP(A10,'[1]Influenza Death Pivot Table'!$A$2:$M$461,6,FALSE)</f>
        <v>60</v>
      </c>
      <c r="AD10" s="9">
        <f>VLOOKUP(A10,'[1]Influenza Death Pivot Table'!$A$2:$M$461,7,FALSE)</f>
        <v>67</v>
      </c>
      <c r="AE10" s="9">
        <f>VLOOKUP(A10,'[1]Influenza Death Pivot Table'!$A$2:$M$461,9,FALSE)</f>
        <v>126</v>
      </c>
      <c r="AF10" s="9">
        <f t="shared" si="2"/>
        <v>433</v>
      </c>
      <c r="AG10" s="9">
        <f>VLOOKUP(A10,'[1]Influenza Death Pivot Table'!$A$2:$M$461,10,FALSE)</f>
        <v>191</v>
      </c>
      <c r="AH10" s="9">
        <f>VLOOKUP(A10,'[1]Influenza Death Pivot Table'!$A$2:$M$461,11,FALSE)</f>
        <v>277</v>
      </c>
      <c r="AI10" s="9">
        <f>VLOOKUP(A10,'[1]Influenza Death Pivot Table'!$A$2:$M$461,12,FALSE)</f>
        <v>289</v>
      </c>
      <c r="AJ10" s="9">
        <f t="shared" si="3"/>
        <v>757</v>
      </c>
      <c r="AK10" s="9">
        <f>VLOOKUP(A10,'[1]Influenza Death Pivot Table'!$A$2:$M$461,13,FALSE)</f>
        <v>60</v>
      </c>
      <c r="AL10" s="9">
        <f t="shared" si="4"/>
        <v>1370</v>
      </c>
      <c r="AM10" s="10">
        <f t="shared" si="5"/>
        <v>4.3615229599309834E-4</v>
      </c>
      <c r="AN10" s="10">
        <f>Z10/(F10+G10)</f>
        <v>1.0311438969041712E-4</v>
      </c>
      <c r="AO10" s="10">
        <f>AA10/(H10+I10)</f>
        <v>9.5700409485304628E-5</v>
      </c>
      <c r="AP10" s="10">
        <f>AB10/(J10+K10)</f>
        <v>1.0158869893179282E-4</v>
      </c>
      <c r="AQ10" s="10">
        <f>AC10/(L10+M10)</f>
        <v>1.0500331503340808E-4</v>
      </c>
      <c r="AR10" s="10">
        <f>AD10/(N10+O10)</f>
        <v>1.0872125211312739E-4</v>
      </c>
      <c r="AS10" s="10">
        <f>AE10/(P10+Q10)</f>
        <v>2.1382241420608972E-4</v>
      </c>
      <c r="AT10" s="10">
        <f t="shared" si="6"/>
        <v>7.2795047946013966E-4</v>
      </c>
      <c r="AU10" s="10">
        <f>AG10/(S10+T10)</f>
        <v>4.7153437460779781E-4</v>
      </c>
      <c r="AV10" s="10">
        <f>AH10/(U10+V10)</f>
        <v>1.3196358498696887E-3</v>
      </c>
      <c r="AW10" s="10">
        <f>AI10/(W10)</f>
        <v>3.7861447121628677E-3</v>
      </c>
      <c r="AX10" s="12">
        <f t="shared" si="7"/>
        <v>5.5773149366403537E-3</v>
      </c>
      <c r="AY10" s="12">
        <f t="shared" si="8"/>
        <v>6.741417712093592E-3</v>
      </c>
    </row>
    <row r="11" spans="1:51" x14ac:dyDescent="0.2">
      <c r="A11" t="s">
        <v>40</v>
      </c>
      <c r="B11" s="9">
        <v>4593132</v>
      </c>
      <c r="C11" s="9">
        <v>2225736</v>
      </c>
      <c r="D11" s="9">
        <v>2367396</v>
      </c>
      <c r="E11" s="9">
        <v>276368</v>
      </c>
      <c r="F11" s="9">
        <v>287851</v>
      </c>
      <c r="G11" s="9">
        <v>296009</v>
      </c>
      <c r="H11" s="9">
        <v>307326</v>
      </c>
      <c r="I11" s="9">
        <v>322715</v>
      </c>
      <c r="J11" s="9">
        <v>307212</v>
      </c>
      <c r="K11" s="9">
        <v>289518</v>
      </c>
      <c r="L11" s="9">
        <v>281676</v>
      </c>
      <c r="M11" s="9">
        <v>288217</v>
      </c>
      <c r="N11" s="9">
        <v>294869</v>
      </c>
      <c r="O11" s="9">
        <v>319386</v>
      </c>
      <c r="P11" s="9">
        <v>314717</v>
      </c>
      <c r="Q11" s="9">
        <v>288206</v>
      </c>
      <c r="R11" s="9">
        <f t="shared" si="0"/>
        <v>3597702</v>
      </c>
      <c r="S11" s="9">
        <v>242800</v>
      </c>
      <c r="T11" s="9">
        <v>180507</v>
      </c>
      <c r="U11" s="9">
        <v>128114</v>
      </c>
      <c r="V11" s="9">
        <v>88795</v>
      </c>
      <c r="W11" s="9">
        <v>78846</v>
      </c>
      <c r="X11" s="9">
        <f t="shared" si="1"/>
        <v>719062</v>
      </c>
      <c r="Y11" s="9">
        <v>120</v>
      </c>
      <c r="Z11">
        <v>60</v>
      </c>
      <c r="AA11" s="9">
        <f>VLOOKUP(A11,'[1]Influenza Death Pivot Table'!$A$2:$M$461,4,FALSE)</f>
        <v>60</v>
      </c>
      <c r="AB11" s="9">
        <f>VLOOKUP(A11,'[1]Influenza Death Pivot Table'!$A$2:$M$461,5,FALSE)</f>
        <v>60</v>
      </c>
      <c r="AC11" s="9">
        <f>VLOOKUP(A11,'[1]Influenza Death Pivot Table'!$A$2:$M$461,6,FALSE)</f>
        <v>60</v>
      </c>
      <c r="AD11" s="9">
        <f>VLOOKUP(A11,'[1]Influenza Death Pivot Table'!$A$2:$M$461,7,FALSE)</f>
        <v>65</v>
      </c>
      <c r="AE11" s="9">
        <f>VLOOKUP(A11,'[1]Influenza Death Pivot Table'!$A$2:$M$461,9,FALSE)</f>
        <v>119</v>
      </c>
      <c r="AF11" s="9">
        <f t="shared" si="2"/>
        <v>424</v>
      </c>
      <c r="AG11" s="9">
        <f>VLOOKUP(A11,'[1]Influenza Death Pivot Table'!$A$2:$M$461,10,FALSE)</f>
        <v>227</v>
      </c>
      <c r="AH11" s="9">
        <f>VLOOKUP(A11,'[1]Influenza Death Pivot Table'!$A$2:$M$461,11,FALSE)</f>
        <v>338</v>
      </c>
      <c r="AI11" s="9">
        <f>VLOOKUP(A11,'[1]Influenza Death Pivot Table'!$A$2:$M$461,12,FALSE)</f>
        <v>375</v>
      </c>
      <c r="AJ11" s="9">
        <f t="shared" si="3"/>
        <v>940</v>
      </c>
      <c r="AK11" s="9">
        <f>VLOOKUP(A11,'[1]Influenza Death Pivot Table'!$A$2:$M$461,13,FALSE)</f>
        <v>60</v>
      </c>
      <c r="AL11" s="9">
        <f t="shared" si="4"/>
        <v>1544</v>
      </c>
      <c r="AM11" s="10">
        <f t="shared" si="5"/>
        <v>4.3420367046836104E-4</v>
      </c>
      <c r="AN11" s="10">
        <f>Z11/(F11+G11)</f>
        <v>1.0276436131949441E-4</v>
      </c>
      <c r="AO11" s="10">
        <f>AA11/(H11+I11)</f>
        <v>9.523189760666369E-5</v>
      </c>
      <c r="AP11" s="10">
        <f>AB11/(J11+K11)</f>
        <v>1.0054798652656981E-4</v>
      </c>
      <c r="AQ11" s="10">
        <f>AC11/(L11+M11)</f>
        <v>1.0528292153088387E-4</v>
      </c>
      <c r="AR11" s="10">
        <f>AD11/(N11+O11)</f>
        <v>1.0581924445059462E-4</v>
      </c>
      <c r="AS11" s="10">
        <f>AE11/(P11+Q11)</f>
        <v>1.9737180369632608E-4</v>
      </c>
      <c r="AT11" s="10">
        <f t="shared" si="6"/>
        <v>7.0701821513053243E-4</v>
      </c>
      <c r="AU11" s="10">
        <f>AG11/(S11+T11)</f>
        <v>5.3625382996265122E-4</v>
      </c>
      <c r="AV11" s="10">
        <f>AH11/(U11+V11)</f>
        <v>1.5582571493114625E-3</v>
      </c>
      <c r="AW11" s="10">
        <f>AI11/(W11)</f>
        <v>4.7561068411840803E-3</v>
      </c>
      <c r="AX11" s="12">
        <f t="shared" si="7"/>
        <v>6.8506178204581943E-3</v>
      </c>
      <c r="AY11" s="12">
        <f t="shared" si="8"/>
        <v>7.9918397060570884E-3</v>
      </c>
    </row>
    <row r="12" spans="1:51" x14ac:dyDescent="0.2">
      <c r="A12" t="s">
        <v>41</v>
      </c>
      <c r="B12" s="9">
        <v>683142</v>
      </c>
      <c r="C12" s="9">
        <v>355726</v>
      </c>
      <c r="D12" s="9">
        <v>327416</v>
      </c>
      <c r="E12" s="9">
        <v>52103.368999999999</v>
      </c>
      <c r="F12" s="9">
        <v>48352.805</v>
      </c>
      <c r="G12" s="9">
        <v>49739.192000000003</v>
      </c>
      <c r="H12" s="9">
        <v>54197.435000000012</v>
      </c>
      <c r="I12" s="9">
        <v>59649.379000000001</v>
      </c>
      <c r="J12" s="9">
        <v>53253.632000000005</v>
      </c>
      <c r="K12" s="9">
        <v>43921.453999999991</v>
      </c>
      <c r="L12" s="9">
        <v>44871.430999999997</v>
      </c>
      <c r="M12" s="9">
        <v>51317.234000000011</v>
      </c>
      <c r="N12" s="9">
        <v>54817.756999999998</v>
      </c>
      <c r="O12" s="9">
        <v>52191.020000000011</v>
      </c>
      <c r="P12" s="9">
        <v>43295.270000000004</v>
      </c>
      <c r="Q12" s="9">
        <v>27999.695000000007</v>
      </c>
      <c r="R12" s="9">
        <f t="shared" si="0"/>
        <v>583606.304</v>
      </c>
      <c r="S12" s="9">
        <v>17365.698000000004</v>
      </c>
      <c r="T12" s="9">
        <v>12310.133</v>
      </c>
      <c r="U12" s="9">
        <v>8456.5560000000005</v>
      </c>
      <c r="V12" s="9">
        <v>5313.5689999999995</v>
      </c>
      <c r="W12" s="9">
        <v>4362.7529999999997</v>
      </c>
      <c r="X12" s="9">
        <f t="shared" si="1"/>
        <v>47808.709000000003</v>
      </c>
      <c r="Y12" s="9">
        <v>120</v>
      </c>
      <c r="Z12">
        <v>60</v>
      </c>
      <c r="AA12" s="9">
        <f>VLOOKUP(A12,'[1]Influenza Death Pivot Table'!$A$2:$M$461,4,FALSE)</f>
        <v>60</v>
      </c>
      <c r="AB12" s="9">
        <f>VLOOKUP(A12,'[1]Influenza Death Pivot Table'!$A$2:$M$461,5,FALSE)</f>
        <v>60</v>
      </c>
      <c r="AC12" s="9">
        <f>VLOOKUP(A12,'[1]Influenza Death Pivot Table'!$A$2:$M$461,6,FALSE)</f>
        <v>60</v>
      </c>
      <c r="AD12" s="9">
        <f>VLOOKUP(A12,'[1]Influenza Death Pivot Table'!$A$2:$M$461,7,FALSE)</f>
        <v>60</v>
      </c>
      <c r="AE12" s="9">
        <f>VLOOKUP(A12,'[1]Influenza Death Pivot Table'!$A$2:$M$461,9,FALSE)</f>
        <v>60</v>
      </c>
      <c r="AF12" s="9">
        <f t="shared" si="2"/>
        <v>360</v>
      </c>
      <c r="AG12" s="9">
        <f>VLOOKUP(A12,'[1]Influenza Death Pivot Table'!$A$2:$M$461,10,FALSE)</f>
        <v>60</v>
      </c>
      <c r="AH12" s="9">
        <f>VLOOKUP(A12,'[1]Influenza Death Pivot Table'!$A$2:$M$461,11,FALSE)</f>
        <v>60</v>
      </c>
      <c r="AI12" s="9">
        <f>VLOOKUP(A12,'[1]Influenza Death Pivot Table'!$A$2:$M$461,12,FALSE)</f>
        <v>60</v>
      </c>
      <c r="AJ12" s="9">
        <f t="shared" si="3"/>
        <v>180</v>
      </c>
      <c r="AK12" s="9">
        <f>VLOOKUP(A12,'[1]Influenza Death Pivot Table'!$A$2:$M$461,13,FALSE)</f>
        <v>60</v>
      </c>
      <c r="AL12" s="9">
        <f t="shared" si="4"/>
        <v>720</v>
      </c>
      <c r="AM12" s="10">
        <f t="shared" si="5"/>
        <v>2.3031140270411304E-3</v>
      </c>
      <c r="AN12" s="10">
        <f>Z12/(F12+G12)</f>
        <v>6.1167069521481955E-4</v>
      </c>
      <c r="AO12" s="10">
        <f>AA12/(H12+I12)</f>
        <v>5.270239710001897E-4</v>
      </c>
      <c r="AP12" s="10">
        <f>AB12/(J12+K12)</f>
        <v>6.1744221147383394E-4</v>
      </c>
      <c r="AQ12" s="10">
        <f>AC12/(L12+M12)</f>
        <v>6.2377412141025133E-4</v>
      </c>
      <c r="AR12" s="10">
        <f>AD12/(N12+O12)</f>
        <v>5.6070167029383014E-4</v>
      </c>
      <c r="AS12" s="10">
        <f>AE12/(P12+Q12)</f>
        <v>8.4157415604313695E-4</v>
      </c>
      <c r="AT12" s="10">
        <f t="shared" si="6"/>
        <v>3.7821868254360618E-3</v>
      </c>
      <c r="AU12" s="10">
        <f>AG12/(S12+T12)</f>
        <v>2.0218473410230698E-3</v>
      </c>
      <c r="AV12" s="10">
        <f>AH12/(U12+V12)</f>
        <v>4.3572589210337598E-3</v>
      </c>
      <c r="AW12" s="10">
        <f>AI12/(W12)</f>
        <v>1.3752784079227039E-2</v>
      </c>
      <c r="AX12" s="12">
        <f t="shared" si="7"/>
        <v>2.0131890341283869E-2</v>
      </c>
      <c r="AY12" s="12">
        <f t="shared" si="8"/>
        <v>2.621719119376106E-2</v>
      </c>
    </row>
    <row r="13" spans="1:51" x14ac:dyDescent="0.2">
      <c r="A13" t="s">
        <v>42</v>
      </c>
      <c r="B13" s="9">
        <v>674090</v>
      </c>
      <c r="C13" s="9">
        <v>349549</v>
      </c>
      <c r="D13" s="9">
        <v>324541</v>
      </c>
      <c r="E13" s="9">
        <v>50438.073999999993</v>
      </c>
      <c r="F13" s="9">
        <v>48504.039999999986</v>
      </c>
      <c r="G13" s="9">
        <v>50027.917999999991</v>
      </c>
      <c r="H13" s="9">
        <v>53132.562999999987</v>
      </c>
      <c r="I13" s="9">
        <v>53894.108000000007</v>
      </c>
      <c r="J13" s="9">
        <v>48914.065000000002</v>
      </c>
      <c r="K13" s="9">
        <v>42955.268999999993</v>
      </c>
      <c r="L13" s="9">
        <v>43840.803999999996</v>
      </c>
      <c r="M13" s="9">
        <v>49929.863000000005</v>
      </c>
      <c r="N13" s="9">
        <v>54172.170000000006</v>
      </c>
      <c r="O13" s="9">
        <v>53155.088000000003</v>
      </c>
      <c r="P13" s="9">
        <v>45894.797999999988</v>
      </c>
      <c r="Q13" s="9">
        <v>30488.560000000005</v>
      </c>
      <c r="R13" s="9">
        <f t="shared" si="0"/>
        <v>574909.24600000004</v>
      </c>
      <c r="S13" s="9">
        <v>18887.995000000003</v>
      </c>
      <c r="T13" s="9">
        <v>12276.151</v>
      </c>
      <c r="U13" s="9">
        <v>8172.398000000001</v>
      </c>
      <c r="V13" s="9">
        <v>5534.9120000000003</v>
      </c>
      <c r="W13" s="9">
        <v>3951.8270000000011</v>
      </c>
      <c r="X13" s="9">
        <f t="shared" si="1"/>
        <v>48823.28300000001</v>
      </c>
      <c r="Y13" s="9">
        <v>120</v>
      </c>
      <c r="Z13">
        <v>60</v>
      </c>
      <c r="AA13" s="9">
        <f>VLOOKUP(A13,'[1]Influenza Death Pivot Table'!$A$2:$M$461,4,FALSE)</f>
        <v>60</v>
      </c>
      <c r="AB13" s="9">
        <f>VLOOKUP(A13,'[1]Influenza Death Pivot Table'!$A$2:$M$461,5,FALSE)</f>
        <v>60</v>
      </c>
      <c r="AC13" s="9">
        <f>VLOOKUP(A13,'[1]Influenza Death Pivot Table'!$A$2:$M$461,6,FALSE)</f>
        <v>60</v>
      </c>
      <c r="AD13" s="9">
        <f>VLOOKUP(A13,'[1]Influenza Death Pivot Table'!$A$2:$M$461,7,FALSE)</f>
        <v>60</v>
      </c>
      <c r="AE13" s="9">
        <f>VLOOKUP(A13,'[1]Influenza Death Pivot Table'!$A$2:$M$461,9,FALSE)</f>
        <v>60</v>
      </c>
      <c r="AF13" s="9">
        <f t="shared" si="2"/>
        <v>360</v>
      </c>
      <c r="AG13" s="9">
        <f>VLOOKUP(A13,'[1]Influenza Death Pivot Table'!$A$2:$M$461,10,FALSE)</f>
        <v>60</v>
      </c>
      <c r="AH13" s="9">
        <f>VLOOKUP(A13,'[1]Influenza Death Pivot Table'!$A$2:$M$461,11,FALSE)</f>
        <v>60</v>
      </c>
      <c r="AI13" s="9">
        <f>VLOOKUP(A13,'[1]Influenza Death Pivot Table'!$A$2:$M$461,12,FALSE)</f>
        <v>60</v>
      </c>
      <c r="AJ13" s="9">
        <f t="shared" si="3"/>
        <v>180</v>
      </c>
      <c r="AK13" s="9">
        <f>VLOOKUP(A13,'[1]Influenza Death Pivot Table'!$A$2:$M$461,13,FALSE)</f>
        <v>60</v>
      </c>
      <c r="AL13" s="9">
        <f t="shared" si="4"/>
        <v>720</v>
      </c>
      <c r="AM13" s="10">
        <f t="shared" si="5"/>
        <v>2.3791550803466447E-3</v>
      </c>
      <c r="AN13" s="10">
        <f>Z13/(F13+G13)</f>
        <v>6.0893948743005809E-4</v>
      </c>
      <c r="AO13" s="10">
        <f>AA13/(H13+I13)</f>
        <v>5.6060792547681874E-4</v>
      </c>
      <c r="AP13" s="10">
        <f>AB13/(J13+K13)</f>
        <v>6.5310150174812407E-4</v>
      </c>
      <c r="AQ13" s="10">
        <f>AC13/(L13+M13)</f>
        <v>6.3985894437543027E-4</v>
      </c>
      <c r="AR13" s="10">
        <f>AD13/(N13+O13)</f>
        <v>5.5903785411158091E-4</v>
      </c>
      <c r="AS13" s="10">
        <f>AE13/(P13+Q13)</f>
        <v>7.8551141990903313E-4</v>
      </c>
      <c r="AT13" s="10">
        <f t="shared" si="6"/>
        <v>3.807057133051045E-3</v>
      </c>
      <c r="AU13" s="10">
        <f>AG13/(S13+T13)</f>
        <v>1.9252894014807915E-3</v>
      </c>
      <c r="AV13" s="10">
        <f>AH13/(U13+V13)</f>
        <v>4.3772264579994176E-3</v>
      </c>
      <c r="AW13" s="10">
        <f>AI13/(W13)</f>
        <v>1.5182850868724765E-2</v>
      </c>
      <c r="AX13" s="12">
        <f t="shared" si="7"/>
        <v>2.1485366728204974E-2</v>
      </c>
      <c r="AY13" s="12">
        <f t="shared" si="8"/>
        <v>2.7671578941602666E-2</v>
      </c>
    </row>
    <row r="14" spans="1:51" x14ac:dyDescent="0.2">
      <c r="A14" t="s">
        <v>43</v>
      </c>
      <c r="B14" s="9">
        <v>665600</v>
      </c>
      <c r="C14" s="9">
        <v>343739</v>
      </c>
      <c r="D14" s="9">
        <v>321861</v>
      </c>
      <c r="E14" s="9">
        <v>49320.758000000002</v>
      </c>
      <c r="F14" s="9">
        <v>46802.798999999999</v>
      </c>
      <c r="G14" s="9">
        <v>48846.469000000012</v>
      </c>
      <c r="H14" s="9">
        <v>50265.949000000001</v>
      </c>
      <c r="I14" s="9">
        <v>52081.174000000006</v>
      </c>
      <c r="J14" s="9">
        <v>50221.705999999991</v>
      </c>
      <c r="K14" s="9">
        <v>43407.061000000002</v>
      </c>
      <c r="L14" s="9">
        <v>43550.242999999995</v>
      </c>
      <c r="M14" s="9">
        <v>46659.275999999991</v>
      </c>
      <c r="N14" s="9">
        <v>51883.197999999997</v>
      </c>
      <c r="O14" s="9">
        <v>53141.345000000001</v>
      </c>
      <c r="P14" s="9">
        <v>47214.311000000002</v>
      </c>
      <c r="Q14" s="9">
        <v>31530.02</v>
      </c>
      <c r="R14" s="9">
        <f t="shared" si="0"/>
        <v>565603.55099999998</v>
      </c>
      <c r="S14" s="9">
        <v>19488.183000000001</v>
      </c>
      <c r="T14" s="9">
        <v>12853.458999999997</v>
      </c>
      <c r="U14" s="9">
        <v>8390.0279999999984</v>
      </c>
      <c r="V14" s="9">
        <v>6082.7749999999996</v>
      </c>
      <c r="W14" s="9">
        <v>4042.532999999999</v>
      </c>
      <c r="X14" s="9">
        <f t="shared" si="1"/>
        <v>50856.977999999996</v>
      </c>
      <c r="Y14" s="9">
        <v>120</v>
      </c>
      <c r="Z14">
        <v>60</v>
      </c>
      <c r="AA14" s="9">
        <f>VLOOKUP(A14,'[1]Influenza Death Pivot Table'!$A$2:$M$461,4,FALSE)</f>
        <v>60</v>
      </c>
      <c r="AB14" s="9">
        <f>VLOOKUP(A14,'[1]Influenza Death Pivot Table'!$A$2:$M$461,5,FALSE)</f>
        <v>60</v>
      </c>
      <c r="AC14" s="9">
        <f>VLOOKUP(A14,'[1]Influenza Death Pivot Table'!$A$2:$M$461,6,FALSE)</f>
        <v>60</v>
      </c>
      <c r="AD14" s="9">
        <f>VLOOKUP(A14,'[1]Influenza Death Pivot Table'!$A$2:$M$461,7,FALSE)</f>
        <v>60</v>
      </c>
      <c r="AE14" s="9">
        <f>VLOOKUP(A14,'[1]Influenza Death Pivot Table'!$A$2:$M$461,9,FALSE)</f>
        <v>60</v>
      </c>
      <c r="AF14" s="9">
        <f t="shared" si="2"/>
        <v>360</v>
      </c>
      <c r="AG14" s="9">
        <f>VLOOKUP(A14,'[1]Influenza Death Pivot Table'!$A$2:$M$461,10,FALSE)</f>
        <v>60</v>
      </c>
      <c r="AH14" s="9">
        <f>VLOOKUP(A14,'[1]Influenza Death Pivot Table'!$A$2:$M$461,11,FALSE)</f>
        <v>60</v>
      </c>
      <c r="AI14" s="9">
        <f>VLOOKUP(A14,'[1]Influenza Death Pivot Table'!$A$2:$M$461,12,FALSE)</f>
        <v>60</v>
      </c>
      <c r="AJ14" s="9">
        <f t="shared" si="3"/>
        <v>180</v>
      </c>
      <c r="AK14" s="9">
        <f>VLOOKUP(A14,'[1]Influenza Death Pivot Table'!$A$2:$M$461,13,FALSE)</f>
        <v>60</v>
      </c>
      <c r="AL14" s="9">
        <f t="shared" si="4"/>
        <v>720</v>
      </c>
      <c r="AM14" s="10">
        <f t="shared" si="5"/>
        <v>2.4330526306996334E-3</v>
      </c>
      <c r="AN14" s="10">
        <f>Z14/(F14+G14)</f>
        <v>6.2729178439713718E-4</v>
      </c>
      <c r="AO14" s="10">
        <f>AA14/(H14+I14)</f>
        <v>5.862402209390878E-4</v>
      </c>
      <c r="AP14" s="10">
        <f>AB14/(J14+K14)</f>
        <v>6.4082868890070934E-4</v>
      </c>
      <c r="AQ14" s="10">
        <f>AC14/(L14+M14)</f>
        <v>6.6511827870404684E-4</v>
      </c>
      <c r="AR14" s="10">
        <f>AD14/(N14+O14)</f>
        <v>5.7129503529475007E-4</v>
      </c>
      <c r="AS14" s="10">
        <f>AE14/(P14+Q14)</f>
        <v>7.6195961332124339E-4</v>
      </c>
      <c r="AT14" s="10">
        <f t="shared" si="6"/>
        <v>3.8527336215569748E-3</v>
      </c>
      <c r="AU14" s="10">
        <f>AG14/(S14+T14)</f>
        <v>1.8551933757723247E-3</v>
      </c>
      <c r="AV14" s="10">
        <f>AH14/(U14+V14)</f>
        <v>4.1457069511690314E-3</v>
      </c>
      <c r="AW14" s="10">
        <f>AI14/(W14)</f>
        <v>1.4842179395938144E-2</v>
      </c>
      <c r="AX14" s="12">
        <f t="shared" si="7"/>
        <v>2.08430797228795E-2</v>
      </c>
      <c r="AY14" s="12">
        <f t="shared" si="8"/>
        <v>2.7128865975136106E-2</v>
      </c>
    </row>
    <row r="15" spans="1:51" x14ac:dyDescent="0.2">
      <c r="A15" t="s">
        <v>44</v>
      </c>
      <c r="B15" s="9">
        <v>664868</v>
      </c>
      <c r="C15" s="9">
        <v>345440</v>
      </c>
      <c r="D15" s="9">
        <v>319428</v>
      </c>
      <c r="E15" s="9">
        <v>49808.383000000002</v>
      </c>
      <c r="F15" s="9">
        <v>46766.265999999996</v>
      </c>
      <c r="G15" s="9">
        <v>47805.321999999993</v>
      </c>
      <c r="H15" s="9">
        <v>48558.262000000002</v>
      </c>
      <c r="I15" s="9">
        <v>53472.954999999994</v>
      </c>
      <c r="J15" s="9">
        <v>51589.258999999991</v>
      </c>
      <c r="K15" s="9">
        <v>45059.029000000002</v>
      </c>
      <c r="L15" s="9">
        <v>42042.691999999995</v>
      </c>
      <c r="M15" s="9">
        <v>45906.954000000012</v>
      </c>
      <c r="N15" s="9">
        <v>49776.523999999998</v>
      </c>
      <c r="O15" s="9">
        <v>52255.952999999994</v>
      </c>
      <c r="P15" s="9">
        <v>47611.421999999991</v>
      </c>
      <c r="Q15" s="9">
        <v>32875.168000000005</v>
      </c>
      <c r="R15" s="9">
        <f t="shared" si="0"/>
        <v>563719.80599999987</v>
      </c>
      <c r="S15" s="9">
        <v>19392.189999999999</v>
      </c>
      <c r="T15" s="9">
        <v>13576.838000000002</v>
      </c>
      <c r="U15" s="9">
        <v>8325.232</v>
      </c>
      <c r="V15" s="9">
        <v>5809.7129999999997</v>
      </c>
      <c r="W15" s="9">
        <v>4272.4880000000003</v>
      </c>
      <c r="X15" s="9">
        <f t="shared" si="1"/>
        <v>51376.460999999996</v>
      </c>
      <c r="Y15" s="9">
        <v>120</v>
      </c>
      <c r="Z15">
        <v>60</v>
      </c>
      <c r="AA15" s="9">
        <f>VLOOKUP(A15,'[1]Influenza Death Pivot Table'!$A$2:$M$461,4,FALSE)</f>
        <v>60</v>
      </c>
      <c r="AB15" s="9">
        <f>VLOOKUP(A15,'[1]Influenza Death Pivot Table'!$A$2:$M$461,5,FALSE)</f>
        <v>60</v>
      </c>
      <c r="AC15" s="9">
        <f>VLOOKUP(A15,'[1]Influenza Death Pivot Table'!$A$2:$M$461,6,FALSE)</f>
        <v>60</v>
      </c>
      <c r="AD15" s="9">
        <f>VLOOKUP(A15,'[1]Influenza Death Pivot Table'!$A$2:$M$461,7,FALSE)</f>
        <v>60</v>
      </c>
      <c r="AE15" s="9">
        <f>VLOOKUP(A15,'[1]Influenza Death Pivot Table'!$A$2:$M$461,9,FALSE)</f>
        <v>60</v>
      </c>
      <c r="AF15" s="9">
        <f t="shared" si="2"/>
        <v>360</v>
      </c>
      <c r="AG15" s="9">
        <f>VLOOKUP(A15,'[1]Influenza Death Pivot Table'!$A$2:$M$461,10,FALSE)</f>
        <v>60</v>
      </c>
      <c r="AH15" s="9">
        <f>VLOOKUP(A15,'[1]Influenza Death Pivot Table'!$A$2:$M$461,11,FALSE)</f>
        <v>60</v>
      </c>
      <c r="AI15" s="9">
        <f>VLOOKUP(A15,'[1]Influenza Death Pivot Table'!$A$2:$M$461,12,FALSE)</f>
        <v>60</v>
      </c>
      <c r="AJ15" s="9">
        <f t="shared" si="3"/>
        <v>180</v>
      </c>
      <c r="AK15" s="9">
        <f>VLOOKUP(A15,'[1]Influenza Death Pivot Table'!$A$2:$M$461,13,FALSE)</f>
        <v>60</v>
      </c>
      <c r="AL15" s="9">
        <f t="shared" si="4"/>
        <v>720</v>
      </c>
      <c r="AM15" s="10">
        <f t="shared" si="5"/>
        <v>2.4092329999952015E-3</v>
      </c>
      <c r="AN15" s="10">
        <f>Z15/(F15+G15)</f>
        <v>6.3444001807392734E-4</v>
      </c>
      <c r="AO15" s="10">
        <f>AA15/(H15+I15)</f>
        <v>5.880553203633747E-4</v>
      </c>
      <c r="AP15" s="10">
        <f>AB15/(J15+K15)</f>
        <v>6.2080768569847816E-4</v>
      </c>
      <c r="AQ15" s="10">
        <f>AC15/(L15+M15)</f>
        <v>6.8220854464837752E-4</v>
      </c>
      <c r="AR15" s="10">
        <f>AD15/(N15+O15)</f>
        <v>5.8804805846279719E-4</v>
      </c>
      <c r="AS15" s="10">
        <f>AE15/(P15+Q15)</f>
        <v>7.4546579747011279E-4</v>
      </c>
      <c r="AT15" s="10">
        <f t="shared" si="6"/>
        <v>3.8590254247170678E-3</v>
      </c>
      <c r="AU15" s="10">
        <f>AG15/(S15+T15)</f>
        <v>1.8198898675447757E-3</v>
      </c>
      <c r="AV15" s="10">
        <f>AH15/(U15+V15)</f>
        <v>4.2447989716267029E-3</v>
      </c>
      <c r="AW15" s="10">
        <f>AI15/(W15)</f>
        <v>1.4043339618507997E-2</v>
      </c>
      <c r="AX15" s="12">
        <f t="shared" si="7"/>
        <v>2.0108028457679474E-2</v>
      </c>
      <c r="AY15" s="12">
        <f t="shared" si="8"/>
        <v>2.6376286882391745E-2</v>
      </c>
    </row>
    <row r="16" spans="1:51" x14ac:dyDescent="0.2">
      <c r="A16" t="s">
        <v>45</v>
      </c>
      <c r="B16" s="9">
        <v>689969</v>
      </c>
      <c r="C16" s="9">
        <v>358351</v>
      </c>
      <c r="D16" s="9">
        <v>331618</v>
      </c>
      <c r="E16" s="9">
        <v>51998.602000000014</v>
      </c>
      <c r="F16" s="9">
        <v>48082.551999999996</v>
      </c>
      <c r="G16" s="9">
        <v>49739.220000000008</v>
      </c>
      <c r="H16" s="9">
        <v>49171.391000000003</v>
      </c>
      <c r="I16" s="9">
        <v>55327.556999999979</v>
      </c>
      <c r="J16" s="9">
        <v>55159.925999999992</v>
      </c>
      <c r="K16" s="9">
        <v>47862.457000000009</v>
      </c>
      <c r="L16" s="9">
        <v>42962.165000000001</v>
      </c>
      <c r="M16" s="9">
        <v>45094.640999999996</v>
      </c>
      <c r="N16" s="9">
        <v>48892.443000000014</v>
      </c>
      <c r="O16" s="9">
        <v>52960.448000000004</v>
      </c>
      <c r="P16" s="9">
        <v>49579.861000000004</v>
      </c>
      <c r="Q16" s="9">
        <v>36084.396000000008</v>
      </c>
      <c r="R16" s="9">
        <f t="shared" si="0"/>
        <v>580917.05700000003</v>
      </c>
      <c r="S16" s="9">
        <v>21843.714000000007</v>
      </c>
      <c r="T16" s="9">
        <v>14980.236999999996</v>
      </c>
      <c r="U16" s="9">
        <v>8753.9509999999991</v>
      </c>
      <c r="V16" s="9">
        <v>6311.8199999999979</v>
      </c>
      <c r="W16" s="9">
        <v>4984.97</v>
      </c>
      <c r="X16" s="9">
        <f t="shared" si="1"/>
        <v>56874.692000000003</v>
      </c>
      <c r="Y16" s="9">
        <v>120</v>
      </c>
      <c r="Z16">
        <v>60</v>
      </c>
      <c r="AA16" s="9">
        <f>VLOOKUP(A16,'[1]Influenza Death Pivot Table'!$A$2:$M$461,4,FALSE)</f>
        <v>60</v>
      </c>
      <c r="AB16" s="9">
        <f>VLOOKUP(A16,'[1]Influenza Death Pivot Table'!$A$2:$M$461,5,FALSE)</f>
        <v>60</v>
      </c>
      <c r="AC16" s="9">
        <f>VLOOKUP(A16,'[1]Influenza Death Pivot Table'!$A$2:$M$461,6,FALSE)</f>
        <v>60</v>
      </c>
      <c r="AD16" s="9">
        <f>VLOOKUP(A16,'[1]Influenza Death Pivot Table'!$A$2:$M$461,7,FALSE)</f>
        <v>60</v>
      </c>
      <c r="AE16" s="9">
        <f>VLOOKUP(A16,'[1]Influenza Death Pivot Table'!$A$2:$M$461,9,FALSE)</f>
        <v>60</v>
      </c>
      <c r="AF16" s="9">
        <f t="shared" si="2"/>
        <v>360</v>
      </c>
      <c r="AG16" s="9">
        <f>VLOOKUP(A16,'[1]Influenza Death Pivot Table'!$A$2:$M$461,10,FALSE)</f>
        <v>60</v>
      </c>
      <c r="AH16" s="9">
        <f>VLOOKUP(A16,'[1]Influenza Death Pivot Table'!$A$2:$M$461,11,FALSE)</f>
        <v>60</v>
      </c>
      <c r="AI16" s="9">
        <f>VLOOKUP(A16,'[1]Influenza Death Pivot Table'!$A$2:$M$461,12,FALSE)</f>
        <v>60</v>
      </c>
      <c r="AJ16" s="9">
        <f t="shared" si="3"/>
        <v>180</v>
      </c>
      <c r="AK16" s="9">
        <f>VLOOKUP(A16,'[1]Influenza Death Pivot Table'!$A$2:$M$461,13,FALSE)</f>
        <v>60</v>
      </c>
      <c r="AL16" s="9">
        <f t="shared" si="4"/>
        <v>720</v>
      </c>
      <c r="AM16" s="10">
        <f t="shared" si="5"/>
        <v>2.3077543507804298E-3</v>
      </c>
      <c r="AN16" s="10">
        <f>Z16/(F16+G16)</f>
        <v>6.1336038770591888E-4</v>
      </c>
      <c r="AO16" s="10">
        <f>AA16/(H16+I16)</f>
        <v>5.7416845957147832E-4</v>
      </c>
      <c r="AP16" s="10">
        <f>AB16/(J16+K16)</f>
        <v>5.8239771060236494E-4</v>
      </c>
      <c r="AQ16" s="10">
        <f>AC16/(L16+M16)</f>
        <v>6.8137833661602494E-4</v>
      </c>
      <c r="AR16" s="10">
        <f>AD16/(N16+O16)</f>
        <v>5.8908489892545114E-4</v>
      </c>
      <c r="AS16" s="10">
        <f>AE16/(P16+Q16)</f>
        <v>7.0040880644070709E-4</v>
      </c>
      <c r="AT16" s="10">
        <f t="shared" si="6"/>
        <v>3.7407985998619453E-3</v>
      </c>
      <c r="AU16" s="10">
        <f>AG16/(S16+T16)</f>
        <v>1.6293743167320638E-3</v>
      </c>
      <c r="AV16" s="10">
        <f>AH16/(U16+V16)</f>
        <v>3.9825376344828295E-3</v>
      </c>
      <c r="AW16" s="10">
        <f>AI16/(W16)</f>
        <v>1.2036180759362643E-2</v>
      </c>
      <c r="AX16" s="12">
        <f t="shared" si="7"/>
        <v>1.7648092710577535E-2</v>
      </c>
      <c r="AY16" s="12">
        <f t="shared" si="8"/>
        <v>2.3696645661219911E-2</v>
      </c>
    </row>
    <row r="17" spans="1:51" x14ac:dyDescent="0.2">
      <c r="A17" t="s">
        <v>46</v>
      </c>
      <c r="B17" s="9">
        <v>627424</v>
      </c>
      <c r="C17" s="9">
        <v>326422</v>
      </c>
      <c r="D17" s="9">
        <v>301002</v>
      </c>
      <c r="E17" s="9">
        <v>46005.01400000001</v>
      </c>
      <c r="F17" s="9">
        <v>43249.179999999993</v>
      </c>
      <c r="G17" s="9">
        <v>43721.675999999992</v>
      </c>
      <c r="H17" s="9">
        <v>43268.791999999994</v>
      </c>
      <c r="I17" s="9">
        <v>52510.68</v>
      </c>
      <c r="J17" s="9">
        <v>51872.856</v>
      </c>
      <c r="K17" s="9">
        <v>46032.480999999985</v>
      </c>
      <c r="L17" s="9">
        <v>39488.632000000005</v>
      </c>
      <c r="M17" s="9">
        <v>40948.168999999994</v>
      </c>
      <c r="N17" s="9">
        <v>42840.976999999999</v>
      </c>
      <c r="O17" s="9">
        <v>46557.416000000005</v>
      </c>
      <c r="P17" s="9">
        <v>43542.109999999993</v>
      </c>
      <c r="Q17" s="9">
        <v>33338.931000000004</v>
      </c>
      <c r="R17" s="9">
        <f t="shared" si="0"/>
        <v>527371.9</v>
      </c>
      <c r="S17" s="9">
        <v>20882.516000000003</v>
      </c>
      <c r="T17" s="9">
        <v>14361.534</v>
      </c>
      <c r="U17" s="9">
        <v>8568.2710000000006</v>
      </c>
      <c r="V17" s="9">
        <v>5645.8490000000011</v>
      </c>
      <c r="W17" s="9">
        <v>4919.4150000000009</v>
      </c>
      <c r="X17" s="9">
        <f t="shared" si="1"/>
        <v>54377.585000000006</v>
      </c>
      <c r="Y17" s="9">
        <v>120</v>
      </c>
      <c r="Z17">
        <v>60</v>
      </c>
      <c r="AA17" s="9">
        <f>VLOOKUP(A17,'[1]Influenza Death Pivot Table'!$A$2:$M$461,4,FALSE)</f>
        <v>60</v>
      </c>
      <c r="AB17" s="9">
        <f>VLOOKUP(A17,'[1]Influenza Death Pivot Table'!$A$2:$M$461,5,FALSE)</f>
        <v>60</v>
      </c>
      <c r="AC17" s="9">
        <f>VLOOKUP(A17,'[1]Influenza Death Pivot Table'!$A$2:$M$461,6,FALSE)</f>
        <v>60</v>
      </c>
      <c r="AD17" s="9">
        <f>VLOOKUP(A17,'[1]Influenza Death Pivot Table'!$A$2:$M$461,7,FALSE)</f>
        <v>60</v>
      </c>
      <c r="AE17" s="9">
        <f>VLOOKUP(A17,'[1]Influenza Death Pivot Table'!$A$2:$M$461,9,FALSE)</f>
        <v>60</v>
      </c>
      <c r="AF17" s="9">
        <f t="shared" si="2"/>
        <v>360</v>
      </c>
      <c r="AG17" s="9">
        <f>VLOOKUP(A17,'[1]Influenza Death Pivot Table'!$A$2:$M$461,10,FALSE)</f>
        <v>60</v>
      </c>
      <c r="AH17" s="9">
        <f>VLOOKUP(A17,'[1]Influenza Death Pivot Table'!$A$2:$M$461,11,FALSE)</f>
        <v>60</v>
      </c>
      <c r="AI17" s="9">
        <f>VLOOKUP(A17,'[1]Influenza Death Pivot Table'!$A$2:$M$461,12,FALSE)</f>
        <v>60</v>
      </c>
      <c r="AJ17" s="9">
        <f t="shared" si="3"/>
        <v>180</v>
      </c>
      <c r="AK17" s="9">
        <f>VLOOKUP(A17,'[1]Influenza Death Pivot Table'!$A$2:$M$461,13,FALSE)</f>
        <v>60</v>
      </c>
      <c r="AL17" s="9">
        <f t="shared" si="4"/>
        <v>720</v>
      </c>
      <c r="AM17" s="10">
        <f t="shared" si="5"/>
        <v>2.6084113353383605E-3</v>
      </c>
      <c r="AN17" s="10">
        <f>Z17/(F17+G17)</f>
        <v>6.8988627638665544E-4</v>
      </c>
      <c r="AO17" s="10">
        <f>AA17/(H17+I17)</f>
        <v>6.2643903486960136E-4</v>
      </c>
      <c r="AP17" s="10">
        <f>AB17/(J17+K17)</f>
        <v>6.1283686710562066E-4</v>
      </c>
      <c r="AQ17" s="10">
        <f>AC17/(L17+M17)</f>
        <v>7.4592722801096966E-4</v>
      </c>
      <c r="AR17" s="10">
        <f>AD17/(N17+O17)</f>
        <v>6.7115300383531495E-4</v>
      </c>
      <c r="AS17" s="10">
        <f>AE17/(P17+Q17)</f>
        <v>7.8042647731577932E-4</v>
      </c>
      <c r="AT17" s="10">
        <f t="shared" si="6"/>
        <v>4.1266688875239415E-3</v>
      </c>
      <c r="AU17" s="10">
        <f>AG17/(S17+T17)</f>
        <v>1.7024150175703415E-3</v>
      </c>
      <c r="AV17" s="10">
        <f>AH17/(U17+V17)</f>
        <v>4.2211547390904247E-3</v>
      </c>
      <c r="AW17" s="10">
        <f>AI17/(W17)</f>
        <v>1.2196572153396286E-2</v>
      </c>
      <c r="AX17" s="12">
        <f t="shared" si="7"/>
        <v>1.8120141910057053E-2</v>
      </c>
      <c r="AY17" s="12">
        <f t="shared" si="8"/>
        <v>2.4855222132919352E-2</v>
      </c>
    </row>
    <row r="18" spans="1:51" x14ac:dyDescent="0.2">
      <c r="A18" t="s">
        <v>47</v>
      </c>
      <c r="B18" s="9">
        <v>680299</v>
      </c>
      <c r="C18" s="9">
        <v>355456</v>
      </c>
      <c r="D18" s="9">
        <v>324843</v>
      </c>
      <c r="E18" s="9">
        <v>50094.328999999991</v>
      </c>
      <c r="F18" s="9">
        <v>46805.309000000001</v>
      </c>
      <c r="G18" s="9">
        <v>46807.782000000014</v>
      </c>
      <c r="H18" s="9">
        <v>46264.814999999995</v>
      </c>
      <c r="I18" s="9">
        <v>56733.120999999985</v>
      </c>
      <c r="J18" s="9">
        <v>56376.358</v>
      </c>
      <c r="K18" s="9">
        <v>49365.685000000005</v>
      </c>
      <c r="L18" s="9">
        <v>42777.313000000009</v>
      </c>
      <c r="M18" s="9">
        <v>42088.822999999997</v>
      </c>
      <c r="N18" s="9">
        <v>43955.425999999999</v>
      </c>
      <c r="O18" s="9">
        <v>49431.360000000001</v>
      </c>
      <c r="P18" s="9">
        <v>47776.762999999992</v>
      </c>
      <c r="Q18" s="9">
        <v>38123.248999999996</v>
      </c>
      <c r="R18" s="9">
        <f t="shared" si="0"/>
        <v>566506.00399999996</v>
      </c>
      <c r="S18" s="9">
        <v>25396.794999999995</v>
      </c>
      <c r="T18" s="9">
        <v>16349.493</v>
      </c>
      <c r="U18" s="9">
        <v>9529.2060000000019</v>
      </c>
      <c r="V18" s="9">
        <v>6870.54</v>
      </c>
      <c r="W18" s="9">
        <v>5561.7810000000027</v>
      </c>
      <c r="X18" s="9">
        <f t="shared" si="1"/>
        <v>63707.814999999995</v>
      </c>
      <c r="Y18" s="9">
        <v>120</v>
      </c>
      <c r="Z18">
        <v>60</v>
      </c>
      <c r="AA18" s="9">
        <f>VLOOKUP(A18,'[1]Influenza Death Pivot Table'!$A$2:$M$461,4,FALSE)</f>
        <v>60</v>
      </c>
      <c r="AB18" s="9">
        <f>VLOOKUP(A18,'[1]Influenza Death Pivot Table'!$A$2:$M$461,5,FALSE)</f>
        <v>60</v>
      </c>
      <c r="AC18" s="9">
        <f>VLOOKUP(A18,'[1]Influenza Death Pivot Table'!$A$2:$M$461,6,FALSE)</f>
        <v>60</v>
      </c>
      <c r="AD18" s="9">
        <f>VLOOKUP(A18,'[1]Influenza Death Pivot Table'!$A$2:$M$461,7,FALSE)</f>
        <v>60</v>
      </c>
      <c r="AE18" s="9">
        <f>VLOOKUP(A18,'[1]Influenza Death Pivot Table'!$A$2:$M$461,9,FALSE)</f>
        <v>60</v>
      </c>
      <c r="AF18" s="9">
        <f t="shared" si="2"/>
        <v>360</v>
      </c>
      <c r="AG18" s="9">
        <f>VLOOKUP(A18,'[1]Influenza Death Pivot Table'!$A$2:$M$461,10,FALSE)</f>
        <v>60</v>
      </c>
      <c r="AH18" s="9">
        <f>VLOOKUP(A18,'[1]Influenza Death Pivot Table'!$A$2:$M$461,11,FALSE)</f>
        <v>60</v>
      </c>
      <c r="AI18" s="9">
        <f>VLOOKUP(A18,'[1]Influenza Death Pivot Table'!$A$2:$M$461,12,FALSE)</f>
        <v>60</v>
      </c>
      <c r="AJ18" s="9">
        <f t="shared" si="3"/>
        <v>180</v>
      </c>
      <c r="AK18" s="9">
        <f>VLOOKUP(A18,'[1]Influenza Death Pivot Table'!$A$2:$M$461,13,FALSE)</f>
        <v>60</v>
      </c>
      <c r="AL18" s="9">
        <f t="shared" si="4"/>
        <v>720</v>
      </c>
      <c r="AM18" s="10">
        <f t="shared" si="5"/>
        <v>2.3954807339569319E-3</v>
      </c>
      <c r="AN18" s="10">
        <f>Z18/(F18+G18)</f>
        <v>6.4093599900466906E-4</v>
      </c>
      <c r="AO18" s="10">
        <f>AA18/(H18+I18)</f>
        <v>5.825359451863191E-4</v>
      </c>
      <c r="AP18" s="10">
        <f>AB18/(J18+K18)</f>
        <v>5.6741858108415777E-4</v>
      </c>
      <c r="AQ18" s="10">
        <f>AC18/(L18+M18)</f>
        <v>7.0699577980079119E-4</v>
      </c>
      <c r="AR18" s="10">
        <f>AD18/(N18+O18)</f>
        <v>6.4248918471184998E-4</v>
      </c>
      <c r="AS18" s="10">
        <f>AE18/(P18+Q18)</f>
        <v>6.9848651476323432E-4</v>
      </c>
      <c r="AT18" s="10">
        <f t="shared" si="6"/>
        <v>3.8388620045510212E-3</v>
      </c>
      <c r="AU18" s="10">
        <f>AG18/(S18+T18)</f>
        <v>1.4372535349729779E-3</v>
      </c>
      <c r="AV18" s="10">
        <f>AH18/(U18+V18)</f>
        <v>3.6585932489442206E-3</v>
      </c>
      <c r="AW18" s="10">
        <f>AI18/(W18)</f>
        <v>1.0787911282375192E-2</v>
      </c>
      <c r="AX18" s="12">
        <f t="shared" si="7"/>
        <v>1.588375806629239E-2</v>
      </c>
      <c r="AY18" s="12">
        <f t="shared" si="8"/>
        <v>2.2118100804800343E-2</v>
      </c>
    </row>
    <row r="19" spans="1:51" x14ac:dyDescent="0.2">
      <c r="A19" t="s">
        <v>48</v>
      </c>
      <c r="B19" s="9">
        <v>699828</v>
      </c>
      <c r="C19" s="9">
        <v>363658</v>
      </c>
      <c r="D19" s="9">
        <v>336170</v>
      </c>
      <c r="E19" s="9">
        <v>50552.801999999981</v>
      </c>
      <c r="F19" s="9">
        <v>48306.51999999999</v>
      </c>
      <c r="G19" s="9">
        <v>47750.391999999993</v>
      </c>
      <c r="H19" s="9">
        <v>46073.445</v>
      </c>
      <c r="I19" s="9">
        <v>55892.759999999987</v>
      </c>
      <c r="J19" s="9">
        <v>57027.701000000001</v>
      </c>
      <c r="K19" s="9">
        <v>51420.456999999995</v>
      </c>
      <c r="L19" s="9">
        <v>44835.950000000012</v>
      </c>
      <c r="M19" s="9">
        <v>42406.567999999992</v>
      </c>
      <c r="N19" s="9">
        <v>44291.686999999984</v>
      </c>
      <c r="O19" s="9">
        <v>49718.634999999995</v>
      </c>
      <c r="P19" s="9">
        <v>50065.200000000004</v>
      </c>
      <c r="Q19" s="9">
        <v>40545.885000000002</v>
      </c>
      <c r="R19" s="9">
        <f t="shared" si="0"/>
        <v>578335.19999999995</v>
      </c>
      <c r="S19" s="9">
        <v>27969.826999999997</v>
      </c>
      <c r="T19" s="9">
        <v>18523.543999999994</v>
      </c>
      <c r="U19" s="9">
        <v>10417.459999999999</v>
      </c>
      <c r="V19" s="9">
        <v>6945.1760000000004</v>
      </c>
      <c r="W19" s="9">
        <v>6584.226999999998</v>
      </c>
      <c r="X19" s="9">
        <f t="shared" si="1"/>
        <v>70440.233999999982</v>
      </c>
      <c r="Y19" s="9">
        <v>120</v>
      </c>
      <c r="Z19">
        <v>60</v>
      </c>
      <c r="AA19" s="9">
        <f>VLOOKUP(A19,'[1]Influenza Death Pivot Table'!$A$2:$M$461,4,FALSE)</f>
        <v>60</v>
      </c>
      <c r="AB19" s="9">
        <f>VLOOKUP(A19,'[1]Influenza Death Pivot Table'!$A$2:$M$461,5,FALSE)</f>
        <v>60</v>
      </c>
      <c r="AC19" s="9">
        <f>VLOOKUP(A19,'[1]Influenza Death Pivot Table'!$A$2:$M$461,6,FALSE)</f>
        <v>60</v>
      </c>
      <c r="AD19" s="9">
        <f>VLOOKUP(A19,'[1]Influenza Death Pivot Table'!$A$2:$M$461,7,FALSE)</f>
        <v>60</v>
      </c>
      <c r="AE19" s="9">
        <f>VLOOKUP(A19,'[1]Influenza Death Pivot Table'!$A$2:$M$461,9,FALSE)</f>
        <v>60</v>
      </c>
      <c r="AF19" s="9">
        <f t="shared" si="2"/>
        <v>360</v>
      </c>
      <c r="AG19" s="9">
        <f>VLOOKUP(A19,'[1]Influenza Death Pivot Table'!$A$2:$M$461,10,FALSE)</f>
        <v>60</v>
      </c>
      <c r="AH19" s="9">
        <f>VLOOKUP(A19,'[1]Influenza Death Pivot Table'!$A$2:$M$461,11,FALSE)</f>
        <v>60</v>
      </c>
      <c r="AI19" s="9">
        <f>VLOOKUP(A19,'[1]Influenza Death Pivot Table'!$A$2:$M$461,12,FALSE)</f>
        <v>60</v>
      </c>
      <c r="AJ19" s="9">
        <f t="shared" si="3"/>
        <v>180</v>
      </c>
      <c r="AK19" s="9">
        <f>VLOOKUP(A19,'[1]Influenza Death Pivot Table'!$A$2:$M$461,13,FALSE)</f>
        <v>60</v>
      </c>
      <c r="AL19" s="9">
        <f t="shared" si="4"/>
        <v>720</v>
      </c>
      <c r="AM19" s="10">
        <f t="shared" si="5"/>
        <v>2.373755662445774E-3</v>
      </c>
      <c r="AN19" s="10">
        <f>Z19/(F19+G19)</f>
        <v>6.2462969869362458E-4</v>
      </c>
      <c r="AO19" s="10">
        <f>AA19/(H19+I19)</f>
        <v>5.8843025490651541E-4</v>
      </c>
      <c r="AP19" s="10">
        <f>AB19/(J19+K19)</f>
        <v>5.5325974277958693E-4</v>
      </c>
      <c r="AQ19" s="10">
        <f>AC19/(L19+M19)</f>
        <v>6.8773805909636845E-4</v>
      </c>
      <c r="AR19" s="10">
        <f>AD19/(N19+O19)</f>
        <v>6.3822778949741297E-4</v>
      </c>
      <c r="AS19" s="10">
        <f>AE19/(P19+Q19)</f>
        <v>6.6217063839374619E-4</v>
      </c>
      <c r="AT19" s="10">
        <f t="shared" si="6"/>
        <v>3.7544561833672552E-3</v>
      </c>
      <c r="AU19" s="10">
        <f>AG19/(S19+T19)</f>
        <v>1.2905065541494079E-3</v>
      </c>
      <c r="AV19" s="10">
        <f>AH19/(U19+V19)</f>
        <v>3.4556964737382043E-3</v>
      </c>
      <c r="AW19" s="10">
        <f>AI19/(W19)</f>
        <v>9.1126870322059093E-3</v>
      </c>
      <c r="AX19" s="12">
        <f t="shared" si="7"/>
        <v>1.3858890060093523E-2</v>
      </c>
      <c r="AY19" s="12">
        <f t="shared" si="8"/>
        <v>1.9987101905906551E-2</v>
      </c>
    </row>
    <row r="20" spans="1:51" x14ac:dyDescent="0.2">
      <c r="A20" t="s">
        <v>49</v>
      </c>
      <c r="B20" s="9">
        <v>697411</v>
      </c>
      <c r="C20" s="9">
        <v>363021</v>
      </c>
      <c r="D20" s="9">
        <v>334390</v>
      </c>
      <c r="E20" s="9">
        <v>51140</v>
      </c>
      <c r="F20" s="9">
        <v>48188</v>
      </c>
      <c r="G20" s="9">
        <v>47549</v>
      </c>
      <c r="H20" s="9">
        <v>45340</v>
      </c>
      <c r="I20" s="9">
        <v>55838</v>
      </c>
      <c r="J20" s="9">
        <v>58304</v>
      </c>
      <c r="K20" s="9">
        <v>52732</v>
      </c>
      <c r="L20" s="9">
        <v>46004</v>
      </c>
      <c r="M20" s="9">
        <v>41225</v>
      </c>
      <c r="N20" s="9">
        <v>43039</v>
      </c>
      <c r="O20" s="9">
        <v>46945</v>
      </c>
      <c r="P20" s="9">
        <v>48586</v>
      </c>
      <c r="Q20" s="9">
        <v>40212</v>
      </c>
      <c r="R20" s="9">
        <f t="shared" si="0"/>
        <v>573962</v>
      </c>
      <c r="S20" s="9">
        <v>29965</v>
      </c>
      <c r="T20" s="9">
        <v>18566</v>
      </c>
      <c r="U20" s="9">
        <v>10761</v>
      </c>
      <c r="V20" s="9">
        <v>6987</v>
      </c>
      <c r="W20" s="9">
        <v>6030</v>
      </c>
      <c r="X20" s="9">
        <f t="shared" si="1"/>
        <v>72309</v>
      </c>
      <c r="Y20" s="9">
        <v>120</v>
      </c>
      <c r="Z20">
        <v>60</v>
      </c>
      <c r="AA20" s="9">
        <f>VLOOKUP(A20,'[1]Influenza Death Pivot Table'!$A$2:$M$461,4,FALSE)</f>
        <v>60</v>
      </c>
      <c r="AB20" s="9">
        <f>VLOOKUP(A20,'[1]Influenza Death Pivot Table'!$A$2:$M$461,5,FALSE)</f>
        <v>60</v>
      </c>
      <c r="AC20" s="9">
        <f>VLOOKUP(A20,'[1]Influenza Death Pivot Table'!$A$2:$M$461,6,FALSE)</f>
        <v>60</v>
      </c>
      <c r="AD20" s="9">
        <f>VLOOKUP(A20,'[1]Influenza Death Pivot Table'!$A$2:$M$461,7,FALSE)</f>
        <v>60</v>
      </c>
      <c r="AE20" s="9">
        <f>VLOOKUP(A20,'[1]Influenza Death Pivot Table'!$A$2:$M$461,9,FALSE)</f>
        <v>60</v>
      </c>
      <c r="AF20" s="9">
        <f t="shared" si="2"/>
        <v>360</v>
      </c>
      <c r="AG20" s="9">
        <f>VLOOKUP(A20,'[1]Influenza Death Pivot Table'!$A$2:$M$461,10,FALSE)</f>
        <v>60</v>
      </c>
      <c r="AH20" s="9">
        <f>VLOOKUP(A20,'[1]Influenza Death Pivot Table'!$A$2:$M$461,11,FALSE)</f>
        <v>60</v>
      </c>
      <c r="AI20" s="9">
        <f>VLOOKUP(A20,'[1]Influenza Death Pivot Table'!$A$2:$M$461,12,FALSE)</f>
        <v>60</v>
      </c>
      <c r="AJ20" s="9">
        <f t="shared" si="3"/>
        <v>180</v>
      </c>
      <c r="AK20" s="9">
        <f>VLOOKUP(A20,'[1]Influenza Death Pivot Table'!$A$2:$M$461,13,FALSE)</f>
        <v>60</v>
      </c>
      <c r="AL20" s="9">
        <f t="shared" si="4"/>
        <v>720</v>
      </c>
      <c r="AM20" s="10">
        <f t="shared" si="5"/>
        <v>2.3464998044583495E-3</v>
      </c>
      <c r="AN20" s="10">
        <f>Z20/(F20+G20)</f>
        <v>6.2671694329256194E-4</v>
      </c>
      <c r="AO20" s="10">
        <f>AA20/(H20+I20)</f>
        <v>5.9301429164442866E-4</v>
      </c>
      <c r="AP20" s="10">
        <f>AB20/(J20+K20)</f>
        <v>5.4036528693396737E-4</v>
      </c>
      <c r="AQ20" s="10">
        <f>AC20/(L20+M20)</f>
        <v>6.8784463882424422E-4</v>
      </c>
      <c r="AR20" s="10">
        <f>AD20/(N20+O20)</f>
        <v>6.6678520625889043E-4</v>
      </c>
      <c r="AS20" s="10">
        <f>AE20/(P20+Q20)</f>
        <v>6.7569089393905272E-4</v>
      </c>
      <c r="AT20" s="10">
        <f t="shared" si="6"/>
        <v>3.7904172608931455E-3</v>
      </c>
      <c r="AU20" s="10">
        <f>AG20/(S20+T20)</f>
        <v>1.236323174877913E-3</v>
      </c>
      <c r="AV20" s="10">
        <f>AH20/(U20+V20)</f>
        <v>3.3806626098715348E-3</v>
      </c>
      <c r="AW20" s="10">
        <f>AI20/(W20)</f>
        <v>9.9502487562189053E-3</v>
      </c>
      <c r="AX20" s="12">
        <f t="shared" si="7"/>
        <v>1.4567234540968354E-2</v>
      </c>
      <c r="AY20" s="12">
        <f t="shared" si="8"/>
        <v>2.0704151606319846E-2</v>
      </c>
    </row>
    <row r="21" spans="1:51" x14ac:dyDescent="0.2">
      <c r="A21" t="s">
        <v>50</v>
      </c>
      <c r="B21" s="9">
        <v>6324865</v>
      </c>
      <c r="C21" s="9">
        <v>3169300</v>
      </c>
      <c r="D21" s="9">
        <v>3155565</v>
      </c>
      <c r="E21" s="9">
        <v>500512.114</v>
      </c>
      <c r="F21" s="9">
        <v>451503.86900000001</v>
      </c>
      <c r="G21" s="9">
        <v>448731.44899999996</v>
      </c>
      <c r="H21" s="9">
        <v>433687.80299999996</v>
      </c>
      <c r="I21" s="9">
        <v>424616.96000000002</v>
      </c>
      <c r="J21" s="9">
        <v>479172.41299999994</v>
      </c>
      <c r="K21" s="9">
        <v>440286.97399999999</v>
      </c>
      <c r="L21" s="9">
        <v>431529.58199999994</v>
      </c>
      <c r="M21" s="9">
        <v>427297.22</v>
      </c>
      <c r="N21" s="9">
        <v>429470.81900000002</v>
      </c>
      <c r="O21" s="9">
        <v>390314.72700000001</v>
      </c>
      <c r="P21" s="9">
        <v>350422.49800000002</v>
      </c>
      <c r="Q21" s="9">
        <v>301356.09699999995</v>
      </c>
      <c r="R21" s="9">
        <f t="shared" si="0"/>
        <v>5008390.4109999994</v>
      </c>
      <c r="S21" s="9">
        <v>233948.65100000001</v>
      </c>
      <c r="T21" s="9">
        <v>188709.36899999998</v>
      </c>
      <c r="U21" s="9">
        <v>172567.44200000001</v>
      </c>
      <c r="V21" s="9">
        <v>122266.00100000002</v>
      </c>
      <c r="W21" s="9">
        <v>96568.51999999999</v>
      </c>
      <c r="X21" s="9">
        <f t="shared" si="1"/>
        <v>814059.98300000012</v>
      </c>
      <c r="Y21" s="9">
        <v>120</v>
      </c>
      <c r="Z21">
        <v>60</v>
      </c>
      <c r="AA21" s="9">
        <f>VLOOKUP(A21,'[1]Influenza Death Pivot Table'!$A$2:$M$461,4,FALSE)</f>
        <v>60</v>
      </c>
      <c r="AB21" s="9">
        <f>VLOOKUP(A21,'[1]Influenza Death Pivot Table'!$A$2:$M$461,5,FALSE)</f>
        <v>60</v>
      </c>
      <c r="AC21" s="9">
        <f>VLOOKUP(A21,'[1]Influenza Death Pivot Table'!$A$2:$M$461,6,FALSE)</f>
        <v>65</v>
      </c>
      <c r="AD21" s="9">
        <f>VLOOKUP(A21,'[1]Influenza Death Pivot Table'!$A$2:$M$461,7,FALSE)</f>
        <v>82</v>
      </c>
      <c r="AE21" s="9">
        <f>VLOOKUP(A21,'[1]Influenza Death Pivot Table'!$A$2:$M$461,9,FALSE)</f>
        <v>77</v>
      </c>
      <c r="AF21" s="9">
        <f t="shared" si="2"/>
        <v>404</v>
      </c>
      <c r="AG21" s="9">
        <f>VLOOKUP(A21,'[1]Influenza Death Pivot Table'!$A$2:$M$461,10,FALSE)</f>
        <v>161</v>
      </c>
      <c r="AH21" s="9">
        <f>VLOOKUP(A21,'[1]Influenza Death Pivot Table'!$A$2:$M$461,11,FALSE)</f>
        <v>278</v>
      </c>
      <c r="AI21" s="9">
        <f>VLOOKUP(A21,'[1]Influenza Death Pivot Table'!$A$2:$M$461,12,FALSE)</f>
        <v>350</v>
      </c>
      <c r="AJ21" s="9">
        <f t="shared" si="3"/>
        <v>789</v>
      </c>
      <c r="AK21" s="9">
        <f>VLOOKUP(A21,'[1]Influenza Death Pivot Table'!$A$2:$M$461,13,FALSE)</f>
        <v>60</v>
      </c>
      <c r="AL21" s="9">
        <f t="shared" si="4"/>
        <v>1373</v>
      </c>
      <c r="AM21" s="10">
        <f t="shared" si="5"/>
        <v>2.3975443679271269E-4</v>
      </c>
      <c r="AN21" s="10">
        <f>Z21/(F21+G21)</f>
        <v>6.6649240260089417E-5</v>
      </c>
      <c r="AO21" s="10">
        <f>AA21/(H21+I21)</f>
        <v>6.9905239474943933E-5</v>
      </c>
      <c r="AP21" s="10">
        <f>AB21/(J21+K21)</f>
        <v>6.525573706498035E-5</v>
      </c>
      <c r="AQ21" s="10">
        <f>AC21/(L21+M21)</f>
        <v>7.5684643106888044E-5</v>
      </c>
      <c r="AR21" s="10">
        <f>AD21/(N21+O21)</f>
        <v>1.0002615976837433E-4</v>
      </c>
      <c r="AS21" s="10">
        <f>AE21/(P21+Q21)</f>
        <v>1.1813827669501789E-4</v>
      </c>
      <c r="AT21" s="10">
        <f t="shared" si="6"/>
        <v>4.9565929637029394E-4</v>
      </c>
      <c r="AU21" s="10">
        <f>AG21/(S21+T21)</f>
        <v>3.8092261918985944E-4</v>
      </c>
      <c r="AV21" s="10">
        <f>AH21/(U21+V21)</f>
        <v>9.4290524565763037E-4</v>
      </c>
      <c r="AW21" s="10">
        <f>AI21/(W21)</f>
        <v>3.6243695150345065E-3</v>
      </c>
      <c r="AX21" s="12">
        <f t="shared" si="7"/>
        <v>4.9481973798819962E-3</v>
      </c>
      <c r="AY21" s="12">
        <f t="shared" si="8"/>
        <v>5.6836111130450029E-3</v>
      </c>
    </row>
    <row r="22" spans="1:51" x14ac:dyDescent="0.2">
      <c r="A22" t="s">
        <v>51</v>
      </c>
      <c r="B22" s="9">
        <v>6246816</v>
      </c>
      <c r="C22" s="9">
        <v>3108234</v>
      </c>
      <c r="D22" s="9">
        <v>3138582</v>
      </c>
      <c r="E22" s="9">
        <v>462606.62300000002</v>
      </c>
      <c r="F22" s="9">
        <v>439465.98800000007</v>
      </c>
      <c r="G22" s="9">
        <v>440213.11000000004</v>
      </c>
      <c r="H22" s="9">
        <v>452890.97800000006</v>
      </c>
      <c r="I22" s="9">
        <v>431718.96200000006</v>
      </c>
      <c r="J22" s="9">
        <v>444524.59</v>
      </c>
      <c r="K22" s="9">
        <v>407474.42200000002</v>
      </c>
      <c r="L22" s="9">
        <v>420015.06300000008</v>
      </c>
      <c r="M22" s="9">
        <v>408939.42699999997</v>
      </c>
      <c r="N22" s="9">
        <v>421357.15700000001</v>
      </c>
      <c r="O22" s="9">
        <v>395777.07200000004</v>
      </c>
      <c r="P22" s="9">
        <v>361719.63199999998</v>
      </c>
      <c r="Q22" s="9">
        <v>320846.17499999999</v>
      </c>
      <c r="R22" s="9">
        <f t="shared" si="0"/>
        <v>4944942.5760000004</v>
      </c>
      <c r="S22" s="9">
        <v>257180.95600000001</v>
      </c>
      <c r="T22" s="9">
        <v>202672.12699999998</v>
      </c>
      <c r="U22" s="9">
        <v>161792.32299999997</v>
      </c>
      <c r="V22" s="9">
        <v>115351.32100000001</v>
      </c>
      <c r="W22" s="9">
        <v>94396.292999999991</v>
      </c>
      <c r="X22" s="9">
        <f t="shared" si="1"/>
        <v>831393.0199999999</v>
      </c>
      <c r="Y22" s="9">
        <v>120</v>
      </c>
      <c r="Z22">
        <v>60</v>
      </c>
      <c r="AA22" s="9">
        <f>VLOOKUP(A22,'[1]Influenza Death Pivot Table'!$A$2:$M$461,4,FALSE)</f>
        <v>60</v>
      </c>
      <c r="AB22" s="9">
        <f>VLOOKUP(A22,'[1]Influenza Death Pivot Table'!$A$2:$M$461,5,FALSE)</f>
        <v>60</v>
      </c>
      <c r="AC22" s="9">
        <f>VLOOKUP(A22,'[1]Influenza Death Pivot Table'!$A$2:$M$461,6,FALSE)</f>
        <v>60</v>
      </c>
      <c r="AD22" s="9">
        <f>VLOOKUP(A22,'[1]Influenza Death Pivot Table'!$A$2:$M$461,7,FALSE)</f>
        <v>60</v>
      </c>
      <c r="AE22" s="9">
        <f>VLOOKUP(A22,'[1]Influenza Death Pivot Table'!$A$2:$M$461,9,FALSE)</f>
        <v>76</v>
      </c>
      <c r="AF22" s="9">
        <f t="shared" si="2"/>
        <v>376</v>
      </c>
      <c r="AG22" s="9">
        <f>VLOOKUP(A22,'[1]Influenza Death Pivot Table'!$A$2:$M$461,10,FALSE)</f>
        <v>92</v>
      </c>
      <c r="AH22" s="9">
        <f>VLOOKUP(A22,'[1]Influenza Death Pivot Table'!$A$2:$M$461,11,FALSE)</f>
        <v>213</v>
      </c>
      <c r="AI22" s="9">
        <f>VLOOKUP(A22,'[1]Influenza Death Pivot Table'!$A$2:$M$461,12,FALSE)</f>
        <v>295</v>
      </c>
      <c r="AJ22" s="9">
        <f t="shared" si="3"/>
        <v>600</v>
      </c>
      <c r="AK22" s="9">
        <f>VLOOKUP(A22,'[1]Influenza Death Pivot Table'!$A$2:$M$461,13,FALSE)</f>
        <v>60</v>
      </c>
      <c r="AL22" s="9">
        <f t="shared" si="4"/>
        <v>1156</v>
      </c>
      <c r="AM22" s="10">
        <f t="shared" si="5"/>
        <v>2.5939965844371405E-4</v>
      </c>
      <c r="AN22" s="10">
        <f>Z22/(F22+G22)</f>
        <v>6.820669052659473E-5</v>
      </c>
      <c r="AO22" s="10">
        <f>AA22/(H22+I22)</f>
        <v>6.7826504413911502E-5</v>
      </c>
      <c r="AP22" s="10">
        <f>AB22/(J22+K22)</f>
        <v>7.0422616875053369E-5</v>
      </c>
      <c r="AQ22" s="10">
        <f>AC22/(L22+M22)</f>
        <v>7.2380330553490336E-5</v>
      </c>
      <c r="AR22" s="10">
        <f>AD22/(N22+O22)</f>
        <v>7.3427348739787035E-5</v>
      </c>
      <c r="AS22" s="10">
        <f>AE22/(P22+Q22)</f>
        <v>1.1134457545424628E-4</v>
      </c>
      <c r="AT22" s="10">
        <f t="shared" si="6"/>
        <v>4.6360806656308329E-4</v>
      </c>
      <c r="AU22" s="10">
        <f>AG22/(S22+T22)</f>
        <v>2.0006389736436757E-4</v>
      </c>
      <c r="AV22" s="10">
        <f>AH22/(U22+V22)</f>
        <v>7.6855451896995345E-4</v>
      </c>
      <c r="AW22" s="10">
        <f>AI22/(W22)</f>
        <v>3.1251227206559903E-3</v>
      </c>
      <c r="AX22" s="12">
        <f t="shared" si="7"/>
        <v>4.0937411369903112E-3</v>
      </c>
      <c r="AY22" s="12">
        <f t="shared" si="8"/>
        <v>4.8167488619971083E-3</v>
      </c>
    </row>
    <row r="23" spans="1:51" x14ac:dyDescent="0.2">
      <c r="A23" t="s">
        <v>52</v>
      </c>
      <c r="B23" s="9">
        <v>6257995</v>
      </c>
      <c r="C23" s="9">
        <v>3112559</v>
      </c>
      <c r="D23" s="9">
        <v>3145436</v>
      </c>
      <c r="E23" s="9">
        <v>454131.86400000012</v>
      </c>
      <c r="F23" s="9">
        <v>435934.15400000004</v>
      </c>
      <c r="G23" s="9">
        <v>437478.28000000009</v>
      </c>
      <c r="H23" s="9">
        <v>448165.84600000008</v>
      </c>
      <c r="I23" s="9">
        <v>438990.71300000005</v>
      </c>
      <c r="J23" s="9">
        <v>442325.03200000001</v>
      </c>
      <c r="K23" s="9">
        <v>409358.27599999995</v>
      </c>
      <c r="L23" s="9">
        <v>412854.37900000002</v>
      </c>
      <c r="M23" s="9">
        <v>406649.36600000004</v>
      </c>
      <c r="N23" s="9">
        <v>418093.97899999999</v>
      </c>
      <c r="O23" s="9">
        <v>400055.85399999999</v>
      </c>
      <c r="P23" s="9">
        <v>363084.478</v>
      </c>
      <c r="Q23" s="9">
        <v>333880.36199999996</v>
      </c>
      <c r="R23" s="9">
        <f t="shared" si="0"/>
        <v>4946870.7190000005</v>
      </c>
      <c r="S23" s="9">
        <v>268018.897</v>
      </c>
      <c r="T23" s="9">
        <v>208213.13500000001</v>
      </c>
      <c r="U23" s="9">
        <v>162912.43400000001</v>
      </c>
      <c r="V23" s="9">
        <v>117108.33799999999</v>
      </c>
      <c r="W23" s="9">
        <v>96203.976999999999</v>
      </c>
      <c r="X23" s="9">
        <f t="shared" si="1"/>
        <v>852456.78099999996</v>
      </c>
      <c r="Y23" s="9">
        <v>120</v>
      </c>
      <c r="Z23">
        <v>60</v>
      </c>
      <c r="AA23" s="9">
        <f>VLOOKUP(A23,'[1]Influenza Death Pivot Table'!$A$2:$M$461,4,FALSE)</f>
        <v>60</v>
      </c>
      <c r="AB23" s="9">
        <f>VLOOKUP(A23,'[1]Influenza Death Pivot Table'!$A$2:$M$461,5,FALSE)</f>
        <v>60</v>
      </c>
      <c r="AC23" s="9">
        <f>VLOOKUP(A23,'[1]Influenza Death Pivot Table'!$A$2:$M$461,6,FALSE)</f>
        <v>60</v>
      </c>
      <c r="AD23" s="9">
        <f>VLOOKUP(A23,'[1]Influenza Death Pivot Table'!$A$2:$M$461,7,FALSE)</f>
        <v>65</v>
      </c>
      <c r="AE23" s="9">
        <f>VLOOKUP(A23,'[1]Influenza Death Pivot Table'!$A$2:$M$461,9,FALSE)</f>
        <v>60</v>
      </c>
      <c r="AF23" s="9">
        <f t="shared" si="2"/>
        <v>365</v>
      </c>
      <c r="AG23" s="9">
        <f>VLOOKUP(A23,'[1]Influenza Death Pivot Table'!$A$2:$M$461,10,FALSE)</f>
        <v>95</v>
      </c>
      <c r="AH23" s="9">
        <f>VLOOKUP(A23,'[1]Influenza Death Pivot Table'!$A$2:$M$461,11,FALSE)</f>
        <v>198</v>
      </c>
      <c r="AI23" s="9">
        <f>VLOOKUP(A23,'[1]Influenza Death Pivot Table'!$A$2:$M$461,12,FALSE)</f>
        <v>269</v>
      </c>
      <c r="AJ23" s="9">
        <f t="shared" si="3"/>
        <v>562</v>
      </c>
      <c r="AK23" s="9">
        <f>VLOOKUP(A23,'[1]Influenza Death Pivot Table'!$A$2:$M$461,13,FALSE)</f>
        <v>60</v>
      </c>
      <c r="AL23" s="9">
        <f t="shared" si="4"/>
        <v>1107</v>
      </c>
      <c r="AM23" s="10">
        <f t="shared" si="5"/>
        <v>2.6424043215782797E-4</v>
      </c>
      <c r="AN23" s="10">
        <f>Z23/(F23+G23)</f>
        <v>6.8696068047961859E-5</v>
      </c>
      <c r="AO23" s="10">
        <f>AA23/(H23+I23)</f>
        <v>6.7631805673208111E-5</v>
      </c>
      <c r="AP23" s="10">
        <f>AB23/(J23+K23)</f>
        <v>7.0448721298644972E-5</v>
      </c>
      <c r="AQ23" s="10">
        <f>AC23/(L23+M23)</f>
        <v>7.3215040646336512E-5</v>
      </c>
      <c r="AR23" s="10">
        <f>AD23/(N23+O23)</f>
        <v>7.9447550287527839E-5</v>
      </c>
      <c r="AS23" s="10">
        <f>AE23/(P23+Q23)</f>
        <v>8.6087556439719406E-5</v>
      </c>
      <c r="AT23" s="10">
        <f t="shared" si="6"/>
        <v>4.4552674239339873E-4</v>
      </c>
      <c r="AU23" s="10">
        <f>AG23/(S23+T23)</f>
        <v>1.9948259171277249E-4</v>
      </c>
      <c r="AV23" s="10">
        <f>AH23/(U23+V23)</f>
        <v>7.0709040113638426E-4</v>
      </c>
      <c r="AW23" s="10">
        <f>AI23/(W23)</f>
        <v>2.7961422010651391E-3</v>
      </c>
      <c r="AX23" s="12">
        <f t="shared" si="7"/>
        <v>3.7027151939142957E-3</v>
      </c>
      <c r="AY23" s="12">
        <f t="shared" si="8"/>
        <v>4.4124823684655225E-3</v>
      </c>
    </row>
    <row r="24" spans="1:51" x14ac:dyDescent="0.2">
      <c r="A24" t="s">
        <v>53</v>
      </c>
      <c r="B24" s="9">
        <v>6410979</v>
      </c>
      <c r="C24" s="9">
        <v>3187926</v>
      </c>
      <c r="D24" s="9">
        <v>3223053</v>
      </c>
      <c r="E24" s="9">
        <v>455863.22200000007</v>
      </c>
      <c r="F24" s="9">
        <v>448130.16</v>
      </c>
      <c r="G24" s="9">
        <v>452116.04200000002</v>
      </c>
      <c r="H24" s="9">
        <v>455083.61499999993</v>
      </c>
      <c r="I24" s="9">
        <v>451809.32399999996</v>
      </c>
      <c r="J24" s="9">
        <v>442869.81499999994</v>
      </c>
      <c r="K24" s="9">
        <v>420226.60299999994</v>
      </c>
      <c r="L24" s="9">
        <v>409458.47799999989</v>
      </c>
      <c r="M24" s="9">
        <v>414688.37400000001</v>
      </c>
      <c r="N24" s="9">
        <v>419898.26199999999</v>
      </c>
      <c r="O24" s="9">
        <v>413127.69900000008</v>
      </c>
      <c r="P24" s="9">
        <v>376324.26</v>
      </c>
      <c r="Q24" s="9">
        <v>350484.38299999991</v>
      </c>
      <c r="R24" s="9">
        <f t="shared" si="0"/>
        <v>5054217.0150000006</v>
      </c>
      <c r="S24" s="9">
        <v>281949.02900000004</v>
      </c>
      <c r="T24" s="9">
        <v>220550.19400000005</v>
      </c>
      <c r="U24" s="9">
        <v>164878.524</v>
      </c>
      <c r="V24" s="9">
        <v>120002.325</v>
      </c>
      <c r="W24" s="9">
        <v>104545.908</v>
      </c>
      <c r="X24" s="9">
        <f t="shared" si="1"/>
        <v>891925.98</v>
      </c>
      <c r="Y24" s="9">
        <v>120</v>
      </c>
      <c r="Z24">
        <v>60</v>
      </c>
      <c r="AA24" s="9">
        <f>VLOOKUP(A24,'[1]Influenza Death Pivot Table'!$A$2:$M$461,4,FALSE)</f>
        <v>60</v>
      </c>
      <c r="AB24" s="9">
        <f>VLOOKUP(A24,'[1]Influenza Death Pivot Table'!$A$2:$M$461,5,FALSE)</f>
        <v>60</v>
      </c>
      <c r="AC24" s="9">
        <f>VLOOKUP(A24,'[1]Influenza Death Pivot Table'!$A$2:$M$461,6,FALSE)</f>
        <v>60</v>
      </c>
      <c r="AD24" s="9">
        <f>VLOOKUP(A24,'[1]Influenza Death Pivot Table'!$A$2:$M$461,7,FALSE)</f>
        <v>60</v>
      </c>
      <c r="AE24" s="9">
        <f>VLOOKUP(A24,'[1]Influenza Death Pivot Table'!$A$2:$M$461,9,FALSE)</f>
        <v>66</v>
      </c>
      <c r="AF24" s="9">
        <f t="shared" si="2"/>
        <v>366</v>
      </c>
      <c r="AG24" s="9">
        <f>VLOOKUP(A24,'[1]Influenza Death Pivot Table'!$A$2:$M$461,10,FALSE)</f>
        <v>80</v>
      </c>
      <c r="AH24" s="9">
        <f>VLOOKUP(A24,'[1]Influenza Death Pivot Table'!$A$2:$M$461,11,FALSE)</f>
        <v>204</v>
      </c>
      <c r="AI24" s="9">
        <f>VLOOKUP(A24,'[1]Influenza Death Pivot Table'!$A$2:$M$461,12,FALSE)</f>
        <v>273</v>
      </c>
      <c r="AJ24" s="9">
        <f t="shared" si="3"/>
        <v>557</v>
      </c>
      <c r="AK24" s="9">
        <f>VLOOKUP(A24,'[1]Influenza Death Pivot Table'!$A$2:$M$461,13,FALSE)</f>
        <v>60</v>
      </c>
      <c r="AL24" s="9">
        <f t="shared" si="4"/>
        <v>1103</v>
      </c>
      <c r="AM24" s="10">
        <f t="shared" si="5"/>
        <v>2.6323685309274626E-4</v>
      </c>
      <c r="AN24" s="10">
        <f>Z24/(F24+G24)</f>
        <v>6.6648434469040947E-5</v>
      </c>
      <c r="AO24" s="10">
        <f>AA24/(H24+I24)</f>
        <v>6.6159959373109643E-5</v>
      </c>
      <c r="AP24" s="10">
        <f>AB24/(J24+K24)</f>
        <v>6.9517146345056454E-5</v>
      </c>
      <c r="AQ24" s="10">
        <f>AC24/(L24+M24)</f>
        <v>7.2802559221569414E-5</v>
      </c>
      <c r="AR24" s="10">
        <f>AD24/(N24+O24)</f>
        <v>7.2026566768667593E-5</v>
      </c>
      <c r="AS24" s="10">
        <f>AE24/(P24+Q24)</f>
        <v>9.0807945991913587E-5</v>
      </c>
      <c r="AT24" s="10">
        <f t="shared" si="6"/>
        <v>4.379626121693576E-4</v>
      </c>
      <c r="AU24" s="10">
        <f>AG24/(S24+T24)</f>
        <v>1.5920422627200756E-4</v>
      </c>
      <c r="AV24" s="10">
        <f>AH24/(U24+V24)</f>
        <v>7.1608885158861628E-4</v>
      </c>
      <c r="AW24" s="10">
        <f>AI24/(W24)</f>
        <v>2.6112930216264422E-3</v>
      </c>
      <c r="AX24" s="12">
        <f t="shared" si="7"/>
        <v>3.486586099487066E-3</v>
      </c>
      <c r="AY24" s="12">
        <f t="shared" si="8"/>
        <v>4.1877855647491705E-3</v>
      </c>
    </row>
    <row r="25" spans="1:51" x14ac:dyDescent="0.2">
      <c r="A25" t="s">
        <v>54</v>
      </c>
      <c r="B25" s="9">
        <v>6471024</v>
      </c>
      <c r="C25" s="9">
        <v>3216803</v>
      </c>
      <c r="D25" s="9">
        <v>3254221</v>
      </c>
      <c r="E25" s="9">
        <v>447025.81299999997</v>
      </c>
      <c r="F25" s="9">
        <v>451699.22199999995</v>
      </c>
      <c r="G25" s="9">
        <v>451710.77500000002</v>
      </c>
      <c r="H25" s="9">
        <v>454062.48600000003</v>
      </c>
      <c r="I25" s="9">
        <v>461667.95799999993</v>
      </c>
      <c r="J25" s="9">
        <v>439425.09799999994</v>
      </c>
      <c r="K25" s="9">
        <v>425483.98700000002</v>
      </c>
      <c r="L25" s="9">
        <v>407465.17100000003</v>
      </c>
      <c r="M25" s="9">
        <v>421426.26799999998</v>
      </c>
      <c r="N25" s="9">
        <v>418640.91600000008</v>
      </c>
      <c r="O25" s="9">
        <v>419026.40499999997</v>
      </c>
      <c r="P25" s="9">
        <v>384692.97399999993</v>
      </c>
      <c r="Q25" s="9">
        <v>361642.29799999995</v>
      </c>
      <c r="R25" s="9">
        <f t="shared" si="0"/>
        <v>5096943.5580000002</v>
      </c>
      <c r="S25" s="9">
        <v>296993.89199999999</v>
      </c>
      <c r="T25" s="9">
        <v>230871.37100000001</v>
      </c>
      <c r="U25" s="9">
        <v>169022.64399999997</v>
      </c>
      <c r="V25" s="9">
        <v>122052.80999999998</v>
      </c>
      <c r="W25" s="9">
        <v>106610.3</v>
      </c>
      <c r="X25" s="9">
        <f t="shared" si="1"/>
        <v>925551.01699999999</v>
      </c>
      <c r="Y25" s="9">
        <v>120</v>
      </c>
      <c r="Z25">
        <v>60</v>
      </c>
      <c r="AA25" s="9">
        <f>VLOOKUP(A25,'[1]Influenza Death Pivot Table'!$A$2:$M$461,4,FALSE)</f>
        <v>60</v>
      </c>
      <c r="AB25" s="9">
        <f>VLOOKUP(A25,'[1]Influenza Death Pivot Table'!$A$2:$M$461,5,FALSE)</f>
        <v>60</v>
      </c>
      <c r="AC25" s="9">
        <f>VLOOKUP(A25,'[1]Influenza Death Pivot Table'!$A$2:$M$461,6,FALSE)</f>
        <v>60</v>
      </c>
      <c r="AD25" s="9">
        <f>VLOOKUP(A25,'[1]Influenza Death Pivot Table'!$A$2:$M$461,7,FALSE)</f>
        <v>60</v>
      </c>
      <c r="AE25" s="9">
        <f>VLOOKUP(A25,'[1]Influenza Death Pivot Table'!$A$2:$M$461,9,FALSE)</f>
        <v>65</v>
      </c>
      <c r="AF25" s="9">
        <f t="shared" si="2"/>
        <v>365</v>
      </c>
      <c r="AG25" s="9">
        <f>VLOOKUP(A25,'[1]Influenza Death Pivot Table'!$A$2:$M$461,10,FALSE)</f>
        <v>88</v>
      </c>
      <c r="AH25" s="9">
        <f>VLOOKUP(A25,'[1]Influenza Death Pivot Table'!$A$2:$M$461,11,FALSE)</f>
        <v>197</v>
      </c>
      <c r="AI25" s="9">
        <f>VLOOKUP(A25,'[1]Influenza Death Pivot Table'!$A$2:$M$461,12,FALSE)</f>
        <v>348</v>
      </c>
      <c r="AJ25" s="9">
        <f t="shared" si="3"/>
        <v>633</v>
      </c>
      <c r="AK25" s="9">
        <f>VLOOKUP(A25,'[1]Influenza Death Pivot Table'!$A$2:$M$461,13,FALSE)</f>
        <v>60</v>
      </c>
      <c r="AL25" s="9">
        <f t="shared" si="4"/>
        <v>1178</v>
      </c>
      <c r="AM25" s="10">
        <f t="shared" si="5"/>
        <v>2.684408741291188E-4</v>
      </c>
      <c r="AN25" s="10">
        <f>Z25/(F25+G25)</f>
        <v>6.6415027727438354E-5</v>
      </c>
      <c r="AO25" s="10">
        <f>AA25/(H25+I25)</f>
        <v>6.5521464742303586E-5</v>
      </c>
      <c r="AP25" s="10">
        <f>AB25/(J25+K25)</f>
        <v>6.9371453070122391E-5</v>
      </c>
      <c r="AQ25" s="10">
        <f>AC25/(L25+M25)</f>
        <v>7.2385836283199922E-5</v>
      </c>
      <c r="AR25" s="10">
        <f>AD25/(N25+O25)</f>
        <v>7.1627480857642289E-5</v>
      </c>
      <c r="AS25" s="10">
        <f>AE25/(P25+Q25)</f>
        <v>8.709222575775571E-5</v>
      </c>
      <c r="AT25" s="10">
        <f t="shared" si="6"/>
        <v>4.3241348843846229E-4</v>
      </c>
      <c r="AU25" s="10">
        <f>AG25/(S25+T25)</f>
        <v>1.6670920814124493E-4</v>
      </c>
      <c r="AV25" s="10">
        <f>AH25/(U25+V25)</f>
        <v>6.7680045600822117E-4</v>
      </c>
      <c r="AW25" s="10">
        <f>AI25/(W25)</f>
        <v>3.264224938866132E-3</v>
      </c>
      <c r="AX25" s="12">
        <f t="shared" si="7"/>
        <v>4.1077346030155984E-3</v>
      </c>
      <c r="AY25" s="12">
        <f t="shared" si="8"/>
        <v>4.8085889655831793E-3</v>
      </c>
    </row>
    <row r="26" spans="1:51" x14ac:dyDescent="0.2">
      <c r="A26" t="s">
        <v>55</v>
      </c>
      <c r="B26" s="9">
        <v>6524205</v>
      </c>
      <c r="C26" s="9">
        <v>3238768</v>
      </c>
      <c r="D26" s="9">
        <v>3285437</v>
      </c>
      <c r="E26" s="9">
        <v>438431.64299999992</v>
      </c>
      <c r="F26" s="9">
        <v>450308.45599999995</v>
      </c>
      <c r="G26" s="9">
        <v>453962.01</v>
      </c>
      <c r="H26" s="9">
        <v>450768.304</v>
      </c>
      <c r="I26" s="9">
        <v>469050.27499999991</v>
      </c>
      <c r="J26" s="9">
        <v>441317.13400000002</v>
      </c>
      <c r="K26" s="9">
        <v>429747.92800000001</v>
      </c>
      <c r="L26" s="9">
        <v>404429.79300000001</v>
      </c>
      <c r="M26" s="9">
        <v>419132.93000000005</v>
      </c>
      <c r="N26" s="9">
        <v>412321.49800000002</v>
      </c>
      <c r="O26" s="9">
        <v>424649.10900000005</v>
      </c>
      <c r="P26" s="9">
        <v>392633.58399999992</v>
      </c>
      <c r="Q26" s="9">
        <v>367408.94099999999</v>
      </c>
      <c r="R26" s="9">
        <f t="shared" si="0"/>
        <v>5115729.9619999994</v>
      </c>
      <c r="S26" s="9">
        <v>312283.07299999997</v>
      </c>
      <c r="T26" s="9">
        <v>242037.31600000002</v>
      </c>
      <c r="U26" s="9">
        <v>174030.63499999998</v>
      </c>
      <c r="V26" s="9">
        <v>124904.64700000001</v>
      </c>
      <c r="W26" s="9">
        <v>112907.53000000001</v>
      </c>
      <c r="X26" s="9">
        <f t="shared" si="1"/>
        <v>966163.201</v>
      </c>
      <c r="Y26" s="9">
        <v>120</v>
      </c>
      <c r="Z26">
        <v>60</v>
      </c>
      <c r="AA26" s="9">
        <f>VLOOKUP(A26,'[1]Influenza Death Pivot Table'!$A$2:$M$461,4,FALSE)</f>
        <v>60</v>
      </c>
      <c r="AB26" s="9">
        <f>VLOOKUP(A26,'[1]Influenza Death Pivot Table'!$A$2:$M$461,5,FALSE)</f>
        <v>60</v>
      </c>
      <c r="AC26" s="9">
        <f>VLOOKUP(A26,'[1]Influenza Death Pivot Table'!$A$2:$M$461,6,FALSE)</f>
        <v>65</v>
      </c>
      <c r="AD26" s="9">
        <f>VLOOKUP(A26,'[1]Influenza Death Pivot Table'!$A$2:$M$461,7,FALSE)</f>
        <v>70</v>
      </c>
      <c r="AE26" s="9">
        <f>VLOOKUP(A26,'[1]Influenza Death Pivot Table'!$A$2:$M$461,9,FALSE)</f>
        <v>83</v>
      </c>
      <c r="AF26" s="9">
        <f t="shared" si="2"/>
        <v>398</v>
      </c>
      <c r="AG26" s="9">
        <f>VLOOKUP(A26,'[1]Influenza Death Pivot Table'!$A$2:$M$461,10,FALSE)</f>
        <v>134</v>
      </c>
      <c r="AH26" s="9">
        <f>VLOOKUP(A26,'[1]Influenza Death Pivot Table'!$A$2:$M$461,11,FALSE)</f>
        <v>184</v>
      </c>
      <c r="AI26" s="9">
        <f>VLOOKUP(A26,'[1]Influenza Death Pivot Table'!$A$2:$M$461,12,FALSE)</f>
        <v>270</v>
      </c>
      <c r="AJ26" s="9">
        <f t="shared" si="3"/>
        <v>588</v>
      </c>
      <c r="AK26" s="9">
        <f>VLOOKUP(A26,'[1]Influenza Death Pivot Table'!$A$2:$M$461,13,FALSE)</f>
        <v>60</v>
      </c>
      <c r="AL26" s="9">
        <f t="shared" si="4"/>
        <v>1166</v>
      </c>
      <c r="AM26" s="10">
        <f t="shared" si="5"/>
        <v>2.7370287230842055E-4</v>
      </c>
      <c r="AN26" s="10">
        <f>Z26/(F26+G26)</f>
        <v>6.6351829741169492E-5</v>
      </c>
      <c r="AO26" s="10">
        <f>AA26/(H26+I26)</f>
        <v>6.5230254497827459E-5</v>
      </c>
      <c r="AP26" s="10">
        <f>AB26/(J26+K26)</f>
        <v>6.8881192252433611E-5</v>
      </c>
      <c r="AQ26" s="10">
        <f>AC26/(L26+M26)</f>
        <v>7.8925378947730733E-5</v>
      </c>
      <c r="AR26" s="10">
        <f>AD26/(N26+O26)</f>
        <v>8.3634956131739042E-5</v>
      </c>
      <c r="AS26" s="10">
        <f>AE26/(P26+Q26)</f>
        <v>1.0920441589764994E-4</v>
      </c>
      <c r="AT26" s="10">
        <f t="shared" si="6"/>
        <v>4.7222802746855027E-4</v>
      </c>
      <c r="AU26" s="10">
        <f>AG26/(S26+T26)</f>
        <v>2.4173745483498714E-4</v>
      </c>
      <c r="AV26" s="10">
        <f>AH26/(U26+V26)</f>
        <v>6.1551784308952863E-4</v>
      </c>
      <c r="AW26" s="10">
        <f>AI26/(W26)</f>
        <v>2.3913374068142306E-3</v>
      </c>
      <c r="AX26" s="12">
        <f t="shared" si="7"/>
        <v>3.2485927047387463E-3</v>
      </c>
      <c r="AY26" s="12">
        <f t="shared" si="8"/>
        <v>3.9945236045157168E-3</v>
      </c>
    </row>
    <row r="27" spans="1:51" x14ac:dyDescent="0.2">
      <c r="A27" t="s">
        <v>56</v>
      </c>
      <c r="B27" s="9">
        <v>6522731</v>
      </c>
      <c r="C27" s="9">
        <v>3240859</v>
      </c>
      <c r="D27" s="9">
        <v>3281872</v>
      </c>
      <c r="E27" s="9">
        <v>424856.47899999999</v>
      </c>
      <c r="F27" s="9">
        <v>447781.45699999999</v>
      </c>
      <c r="G27" s="9">
        <v>445061.64899999998</v>
      </c>
      <c r="H27" s="9">
        <v>447695.85700000002</v>
      </c>
      <c r="I27" s="9">
        <v>468645.14999999997</v>
      </c>
      <c r="J27" s="9">
        <v>442048.45</v>
      </c>
      <c r="K27" s="9">
        <v>431949.16800000001</v>
      </c>
      <c r="L27" s="9">
        <v>404600.10700000008</v>
      </c>
      <c r="M27" s="9">
        <v>418684.85200000007</v>
      </c>
      <c r="N27" s="9">
        <v>403722.54500000004</v>
      </c>
      <c r="O27" s="9">
        <v>420759.09600000002</v>
      </c>
      <c r="P27" s="9">
        <v>396014.22300000006</v>
      </c>
      <c r="Q27" s="9">
        <v>371744.57999999996</v>
      </c>
      <c r="R27" s="9">
        <f t="shared" si="0"/>
        <v>5098707.1340000005</v>
      </c>
      <c r="S27" s="9">
        <v>325555.79199999996</v>
      </c>
      <c r="T27" s="9">
        <v>255671.486</v>
      </c>
      <c r="U27" s="9">
        <v>182148.48100000003</v>
      </c>
      <c r="V27" s="9">
        <v>127147.73099999999</v>
      </c>
      <c r="W27" s="9">
        <v>119063.27099999999</v>
      </c>
      <c r="X27" s="9">
        <f t="shared" si="1"/>
        <v>1009586.7609999999</v>
      </c>
      <c r="Y27" s="9">
        <v>120</v>
      </c>
      <c r="Z27">
        <v>60</v>
      </c>
      <c r="AA27" s="9">
        <f>VLOOKUP(A27,'[1]Influenza Death Pivot Table'!$A$2:$M$461,4,FALSE)</f>
        <v>60</v>
      </c>
      <c r="AB27" s="9">
        <f>VLOOKUP(A27,'[1]Influenza Death Pivot Table'!$A$2:$M$461,5,FALSE)</f>
        <v>60</v>
      </c>
      <c r="AC27" s="9">
        <f>VLOOKUP(A27,'[1]Influenza Death Pivot Table'!$A$2:$M$461,6,FALSE)</f>
        <v>60</v>
      </c>
      <c r="AD27" s="9">
        <f>VLOOKUP(A27,'[1]Influenza Death Pivot Table'!$A$2:$M$461,7,FALSE)</f>
        <v>60</v>
      </c>
      <c r="AE27" s="9">
        <f>VLOOKUP(A27,'[1]Influenza Death Pivot Table'!$A$2:$M$461,9,FALSE)</f>
        <v>67</v>
      </c>
      <c r="AF27" s="9">
        <f t="shared" si="2"/>
        <v>367</v>
      </c>
      <c r="AG27" s="9">
        <f>VLOOKUP(A27,'[1]Influenza Death Pivot Table'!$A$2:$M$461,10,FALSE)</f>
        <v>107</v>
      </c>
      <c r="AH27" s="9">
        <f>VLOOKUP(A27,'[1]Influenza Death Pivot Table'!$A$2:$M$461,11,FALSE)</f>
        <v>208</v>
      </c>
      <c r="AI27" s="9">
        <f>VLOOKUP(A27,'[1]Influenza Death Pivot Table'!$A$2:$M$461,12,FALSE)</f>
        <v>321</v>
      </c>
      <c r="AJ27" s="9">
        <f t="shared" si="3"/>
        <v>636</v>
      </c>
      <c r="AK27" s="9">
        <f>VLOOKUP(A27,'[1]Influenza Death Pivot Table'!$A$2:$M$461,13,FALSE)</f>
        <v>60</v>
      </c>
      <c r="AL27" s="9">
        <f t="shared" si="4"/>
        <v>1183</v>
      </c>
      <c r="AM27" s="10">
        <f t="shared" si="5"/>
        <v>2.824483229782639E-4</v>
      </c>
      <c r="AN27" s="10">
        <f>Z27/(F27+G27)</f>
        <v>6.7201056486625323E-5</v>
      </c>
      <c r="AO27" s="10">
        <f>AA27/(H27+I27)</f>
        <v>6.5477807433755934E-5</v>
      </c>
      <c r="AP27" s="10">
        <f>AB27/(J27+K27)</f>
        <v>6.8650072682463538E-5</v>
      </c>
      <c r="AQ27" s="10">
        <f>AC27/(L27+M27)</f>
        <v>7.287877586501613E-5</v>
      </c>
      <c r="AR27" s="10">
        <f>AD27/(N27+O27)</f>
        <v>7.2772997015709169E-5</v>
      </c>
      <c r="AS27" s="10">
        <f>AE27/(P27+Q27)</f>
        <v>8.7266990281581957E-5</v>
      </c>
      <c r="AT27" s="10">
        <f t="shared" si="6"/>
        <v>4.3424769976515204E-4</v>
      </c>
      <c r="AU27" s="10">
        <f>AG27/(S27+T27)</f>
        <v>1.8409321800619277E-4</v>
      </c>
      <c r="AV27" s="10">
        <f>AH27/(U27+V27)</f>
        <v>6.7249449534157238E-4</v>
      </c>
      <c r="AW27" s="10">
        <f>AI27/(W27)</f>
        <v>2.6960455336390013E-3</v>
      </c>
      <c r="AX27" s="12">
        <f t="shared" si="7"/>
        <v>3.5526332469867665E-3</v>
      </c>
      <c r="AY27" s="12">
        <f t="shared" si="8"/>
        <v>4.2693292697301823E-3</v>
      </c>
    </row>
    <row r="28" spans="1:51" x14ac:dyDescent="0.2">
      <c r="A28" t="s">
        <v>57</v>
      </c>
      <c r="B28" s="9">
        <v>6508490</v>
      </c>
      <c r="C28" s="9">
        <v>3236477</v>
      </c>
      <c r="D28" s="9">
        <v>3272013</v>
      </c>
      <c r="E28" s="9">
        <v>427120.03400000004</v>
      </c>
      <c r="F28" s="9">
        <v>447648.07199999987</v>
      </c>
      <c r="G28" s="9">
        <v>442673.90399999992</v>
      </c>
      <c r="H28" s="9">
        <v>445917.12399999995</v>
      </c>
      <c r="I28" s="9">
        <v>474207.48000000004</v>
      </c>
      <c r="J28" s="9">
        <v>445110.27800000005</v>
      </c>
      <c r="K28" s="9">
        <v>434201.28200000006</v>
      </c>
      <c r="L28" s="9">
        <v>403816.34500000003</v>
      </c>
      <c r="M28" s="9">
        <v>409626.36000000004</v>
      </c>
      <c r="N28" s="9">
        <v>402139.52500000002</v>
      </c>
      <c r="O28" s="9">
        <v>415466.33500000002</v>
      </c>
      <c r="P28" s="9">
        <v>388608.1</v>
      </c>
      <c r="Q28" s="9">
        <v>367787.38199999998</v>
      </c>
      <c r="R28" s="9">
        <f t="shared" si="0"/>
        <v>5077202.1869999999</v>
      </c>
      <c r="S28" s="9">
        <v>330423.72700000001</v>
      </c>
      <c r="T28" s="9">
        <v>253880.80699999997</v>
      </c>
      <c r="U28" s="9">
        <v>181364.09900000002</v>
      </c>
      <c r="V28" s="9">
        <v>125034.792</v>
      </c>
      <c r="W28" s="9">
        <v>115515.61300000001</v>
      </c>
      <c r="X28" s="9">
        <f t="shared" si="1"/>
        <v>1006219.0380000001</v>
      </c>
      <c r="Y28" s="9">
        <v>120</v>
      </c>
      <c r="Z28">
        <v>60</v>
      </c>
      <c r="AA28" s="9">
        <f>VLOOKUP(A28,'[1]Influenza Death Pivot Table'!$A$2:$M$461,4,FALSE)</f>
        <v>60</v>
      </c>
      <c r="AB28" s="9">
        <f>VLOOKUP(A28,'[1]Influenza Death Pivot Table'!$A$2:$M$461,5,FALSE)</f>
        <v>60</v>
      </c>
      <c r="AC28" s="9">
        <f>VLOOKUP(A28,'[1]Influenza Death Pivot Table'!$A$2:$M$461,6,FALSE)</f>
        <v>60</v>
      </c>
      <c r="AD28" s="9">
        <f>VLOOKUP(A28,'[1]Influenza Death Pivot Table'!$A$2:$M$461,7,FALSE)</f>
        <v>73</v>
      </c>
      <c r="AE28" s="9">
        <f>VLOOKUP(A28,'[1]Influenza Death Pivot Table'!$A$2:$M$461,9,FALSE)</f>
        <v>115</v>
      </c>
      <c r="AF28" s="9">
        <f t="shared" si="2"/>
        <v>428</v>
      </c>
      <c r="AG28" s="9">
        <f>VLOOKUP(A28,'[1]Influenza Death Pivot Table'!$A$2:$M$461,10,FALSE)</f>
        <v>157</v>
      </c>
      <c r="AH28" s="9">
        <f>VLOOKUP(A28,'[1]Influenza Death Pivot Table'!$A$2:$M$461,11,FALSE)</f>
        <v>213</v>
      </c>
      <c r="AI28" s="9">
        <f>VLOOKUP(A28,'[1]Influenza Death Pivot Table'!$A$2:$M$461,12,FALSE)</f>
        <v>299</v>
      </c>
      <c r="AJ28" s="9">
        <f t="shared" si="3"/>
        <v>669</v>
      </c>
      <c r="AK28" s="9">
        <f>VLOOKUP(A28,'[1]Influenza Death Pivot Table'!$A$2:$M$461,13,FALSE)</f>
        <v>60</v>
      </c>
      <c r="AL28" s="9">
        <f t="shared" si="4"/>
        <v>1277</v>
      </c>
      <c r="AM28" s="10">
        <f t="shared" si="5"/>
        <v>2.8095146667833426E-4</v>
      </c>
      <c r="AN28" s="10">
        <f>Z28/(F28+G28)</f>
        <v>6.7391350115343014E-5</v>
      </c>
      <c r="AO28" s="10">
        <f>AA28/(H28+I28)</f>
        <v>6.5208559513750371E-5</v>
      </c>
      <c r="AP28" s="10">
        <f>AB28/(J28+K28)</f>
        <v>6.8235199819276793E-5</v>
      </c>
      <c r="AQ28" s="10">
        <f>AC28/(L28+M28)</f>
        <v>7.376057297114736E-5</v>
      </c>
      <c r="AR28" s="10">
        <f>AD28/(N28+O28)</f>
        <v>8.9285074351106038E-5</v>
      </c>
      <c r="AS28" s="10">
        <f>AE28/(P28+Q28)</f>
        <v>1.5203686793041952E-4</v>
      </c>
      <c r="AT28" s="10">
        <f t="shared" si="6"/>
        <v>5.1591762470104313E-4</v>
      </c>
      <c r="AU28" s="10">
        <f>AG28/(S28+T28)</f>
        <v>2.6869550185622899E-4</v>
      </c>
      <c r="AV28" s="10">
        <f>AH28/(U28+V28)</f>
        <v>6.9517222893603753E-4</v>
      </c>
      <c r="AW28" s="10">
        <f>AI28/(W28)</f>
        <v>2.5883946960485764E-3</v>
      </c>
      <c r="AX28" s="12">
        <f t="shared" si="7"/>
        <v>3.5522624268408427E-3</v>
      </c>
      <c r="AY28" s="12">
        <f t="shared" si="8"/>
        <v>4.3491315182202202E-3</v>
      </c>
    </row>
    <row r="29" spans="1:51" x14ac:dyDescent="0.2">
      <c r="A29" t="s">
        <v>58</v>
      </c>
      <c r="B29" s="9">
        <v>6742401</v>
      </c>
      <c r="C29" s="9">
        <v>3349295</v>
      </c>
      <c r="D29" s="9">
        <v>3393106</v>
      </c>
      <c r="E29" s="9">
        <v>430289</v>
      </c>
      <c r="F29" s="9">
        <v>450272</v>
      </c>
      <c r="G29" s="9">
        <v>453704</v>
      </c>
      <c r="H29" s="9">
        <v>457718</v>
      </c>
      <c r="I29" s="9">
        <v>478963</v>
      </c>
      <c r="J29" s="9">
        <v>464670</v>
      </c>
      <c r="K29" s="9">
        <v>444555</v>
      </c>
      <c r="L29" s="9">
        <v>417816</v>
      </c>
      <c r="M29" s="9">
        <v>416427</v>
      </c>
      <c r="N29" s="9">
        <v>410796</v>
      </c>
      <c r="O29" s="9">
        <v>422787</v>
      </c>
      <c r="P29" s="9">
        <v>409463</v>
      </c>
      <c r="Q29" s="9">
        <v>392173</v>
      </c>
      <c r="R29" s="9">
        <f t="shared" si="0"/>
        <v>5219344</v>
      </c>
      <c r="S29" s="9">
        <v>359008</v>
      </c>
      <c r="T29" s="9">
        <v>278686</v>
      </c>
      <c r="U29" s="9">
        <v>201117</v>
      </c>
      <c r="V29" s="9">
        <v>130632</v>
      </c>
      <c r="W29" s="9">
        <v>123325</v>
      </c>
      <c r="X29" s="9">
        <f t="shared" si="1"/>
        <v>1092768</v>
      </c>
      <c r="Y29" s="9">
        <v>120</v>
      </c>
      <c r="Z29">
        <v>60</v>
      </c>
      <c r="AA29" s="9">
        <f>VLOOKUP(A29,'[1]Influenza Death Pivot Table'!$A$2:$M$461,4,FALSE)</f>
        <v>60</v>
      </c>
      <c r="AB29" s="9">
        <f>VLOOKUP(A29,'[1]Influenza Death Pivot Table'!$A$2:$M$461,5,FALSE)</f>
        <v>60</v>
      </c>
      <c r="AC29" s="9">
        <f>VLOOKUP(A29,'[1]Influenza Death Pivot Table'!$A$2:$M$461,6,FALSE)</f>
        <v>60</v>
      </c>
      <c r="AD29" s="9">
        <f>VLOOKUP(A29,'[1]Influenza Death Pivot Table'!$A$2:$M$461,7,FALSE)</f>
        <v>60</v>
      </c>
      <c r="AE29" s="9">
        <f>VLOOKUP(A29,'[1]Influenza Death Pivot Table'!$A$2:$M$461,9,FALSE)</f>
        <v>80</v>
      </c>
      <c r="AF29" s="9">
        <f t="shared" si="2"/>
        <v>380</v>
      </c>
      <c r="AG29" s="9">
        <f>VLOOKUP(A29,'[1]Influenza Death Pivot Table'!$A$2:$M$461,10,FALSE)</f>
        <v>144</v>
      </c>
      <c r="AH29" s="9">
        <f>VLOOKUP(A29,'[1]Influenza Death Pivot Table'!$A$2:$M$461,11,FALSE)</f>
        <v>213</v>
      </c>
      <c r="AI29" s="9">
        <f>VLOOKUP(A29,'[1]Influenza Death Pivot Table'!$A$2:$M$461,12,FALSE)</f>
        <v>339</v>
      </c>
      <c r="AJ29" s="9">
        <f t="shared" si="3"/>
        <v>696</v>
      </c>
      <c r="AK29" s="9">
        <f>VLOOKUP(A29,'[1]Influenza Death Pivot Table'!$A$2:$M$461,13,FALSE)</f>
        <v>60</v>
      </c>
      <c r="AL29" s="9">
        <f t="shared" si="4"/>
        <v>1256</v>
      </c>
      <c r="AM29" s="10">
        <f t="shared" si="5"/>
        <v>2.788823325718296E-4</v>
      </c>
      <c r="AN29" s="10">
        <f>Z29/(F29+G29)</f>
        <v>6.6373443542748926E-5</v>
      </c>
      <c r="AO29" s="10">
        <f>AA29/(H29+I29)</f>
        <v>6.4055959286032278E-5</v>
      </c>
      <c r="AP29" s="10">
        <f>AB29/(J29+K29)</f>
        <v>6.5990266435700729E-5</v>
      </c>
      <c r="AQ29" s="10">
        <f>AC29/(L29+M29)</f>
        <v>7.1921490500969138E-5</v>
      </c>
      <c r="AR29" s="10">
        <f>AD29/(N29+O29)</f>
        <v>7.1978435260795865E-5</v>
      </c>
      <c r="AS29" s="10">
        <f>AE29/(P29+Q29)</f>
        <v>9.9795917349021252E-5</v>
      </c>
      <c r="AT29" s="10">
        <f t="shared" si="6"/>
        <v>4.4011551237526817E-4</v>
      </c>
      <c r="AU29" s="10">
        <f>AG29/(S29+T29)</f>
        <v>2.2581363475271838E-4</v>
      </c>
      <c r="AV29" s="10">
        <f>AH29/(U29+V29)</f>
        <v>6.4205167159509142E-4</v>
      </c>
      <c r="AW29" s="10">
        <f>AI29/(W29)</f>
        <v>2.7488343807013987E-3</v>
      </c>
      <c r="AX29" s="12">
        <f t="shared" si="7"/>
        <v>3.6166996870492085E-3</v>
      </c>
      <c r="AY29" s="12">
        <f t="shared" si="8"/>
        <v>4.3356975319963059E-3</v>
      </c>
    </row>
    <row r="30" spans="1:51" x14ac:dyDescent="0.2">
      <c r="A30" t="s">
        <v>59</v>
      </c>
      <c r="B30" s="9">
        <v>2838143</v>
      </c>
      <c r="C30" s="9">
        <v>1388745</v>
      </c>
      <c r="D30" s="9">
        <v>1449398</v>
      </c>
      <c r="E30" s="9">
        <v>198959.60400000005</v>
      </c>
      <c r="F30" s="9">
        <v>193963.24699999994</v>
      </c>
      <c r="G30" s="9">
        <v>188395.16900000002</v>
      </c>
      <c r="H30" s="9">
        <v>201617.67100000003</v>
      </c>
      <c r="I30" s="9">
        <v>189812.348</v>
      </c>
      <c r="J30" s="9">
        <v>197760.56699999995</v>
      </c>
      <c r="K30" s="9">
        <v>179290.82699999999</v>
      </c>
      <c r="L30" s="9">
        <v>181339.95699999999</v>
      </c>
      <c r="M30" s="9">
        <v>193843.09899999993</v>
      </c>
      <c r="N30" s="9">
        <v>202454.76299999995</v>
      </c>
      <c r="O30" s="9">
        <v>190900.06599999999</v>
      </c>
      <c r="P30" s="9">
        <v>173355.72299999991</v>
      </c>
      <c r="Q30" s="9">
        <v>148978.36799999999</v>
      </c>
      <c r="R30" s="9">
        <f t="shared" si="0"/>
        <v>2241711.8049999997</v>
      </c>
      <c r="S30" s="9">
        <v>115366.405</v>
      </c>
      <c r="T30" s="9">
        <v>95285.918999999994</v>
      </c>
      <c r="U30" s="9">
        <v>78079.888999999996</v>
      </c>
      <c r="V30" s="9">
        <v>59179.21699999999</v>
      </c>
      <c r="W30" s="9">
        <v>51320.077999999987</v>
      </c>
      <c r="X30" s="9">
        <f t="shared" si="1"/>
        <v>399231.50799999997</v>
      </c>
      <c r="Y30" s="9">
        <v>120</v>
      </c>
      <c r="Z30">
        <v>60</v>
      </c>
      <c r="AA30" s="9">
        <f>VLOOKUP(A30,'[1]Influenza Death Pivot Table'!$A$2:$M$461,4,FALSE)</f>
        <v>60</v>
      </c>
      <c r="AB30" s="9">
        <f>VLOOKUP(A30,'[1]Influenza Death Pivot Table'!$A$2:$M$461,5,FALSE)</f>
        <v>60</v>
      </c>
      <c r="AC30" s="9">
        <f>VLOOKUP(A30,'[1]Influenza Death Pivot Table'!$A$2:$M$461,6,FALSE)</f>
        <v>60</v>
      </c>
      <c r="AD30" s="9">
        <f>VLOOKUP(A30,'[1]Influenza Death Pivot Table'!$A$2:$M$461,7,FALSE)</f>
        <v>60</v>
      </c>
      <c r="AE30" s="9">
        <f>VLOOKUP(A30,'[1]Influenza Death Pivot Table'!$A$2:$M$461,9,FALSE)</f>
        <v>65</v>
      </c>
      <c r="AF30" s="9">
        <f t="shared" si="2"/>
        <v>365</v>
      </c>
      <c r="AG30" s="9">
        <f>VLOOKUP(A30,'[1]Influenza Death Pivot Table'!$A$2:$M$461,10,FALSE)</f>
        <v>67</v>
      </c>
      <c r="AH30" s="9">
        <f>VLOOKUP(A30,'[1]Influenza Death Pivot Table'!$A$2:$M$461,11,FALSE)</f>
        <v>198</v>
      </c>
      <c r="AI30" s="9">
        <f>VLOOKUP(A30,'[1]Influenza Death Pivot Table'!$A$2:$M$461,12,FALSE)</f>
        <v>288</v>
      </c>
      <c r="AJ30" s="9">
        <f t="shared" si="3"/>
        <v>553</v>
      </c>
      <c r="AK30" s="9">
        <f>VLOOKUP(A30,'[1]Influenza Death Pivot Table'!$A$2:$M$461,13,FALSE)</f>
        <v>60</v>
      </c>
      <c r="AL30" s="9">
        <f t="shared" si="4"/>
        <v>1098</v>
      </c>
      <c r="AM30" s="10">
        <f t="shared" si="5"/>
        <v>6.0313750926042236E-4</v>
      </c>
      <c r="AN30" s="10">
        <f>Z30/(F30+G30)</f>
        <v>1.5692083000992451E-4</v>
      </c>
      <c r="AO30" s="10">
        <f>AA30/(H30+I30)</f>
        <v>1.5328410466137498E-4</v>
      </c>
      <c r="AP30" s="10">
        <f>AB30/(J30+K30)</f>
        <v>1.5912950052639246E-4</v>
      </c>
      <c r="AQ30" s="10">
        <f>AC30/(L30+M30)</f>
        <v>1.5992193421442789E-4</v>
      </c>
      <c r="AR30" s="10">
        <f>AD30/(N30+O30)</f>
        <v>1.5253403689623958E-4</v>
      </c>
      <c r="AS30" s="10">
        <f>AE30/(P30+Q30)</f>
        <v>2.0165412785953199E-4</v>
      </c>
      <c r="AT30" s="10">
        <f t="shared" si="6"/>
        <v>9.8344453416789133E-4</v>
      </c>
      <c r="AU30" s="10">
        <f>AG30/(S30+T30)</f>
        <v>3.1805962890777317E-4</v>
      </c>
      <c r="AV30" s="10">
        <f>AH30/(U30+V30)</f>
        <v>1.4425272447862224E-3</v>
      </c>
      <c r="AW30" s="10">
        <f>AI30/(W30)</f>
        <v>5.6118387037525563E-3</v>
      </c>
      <c r="AX30" s="12">
        <f t="shared" si="7"/>
        <v>7.3724255774465517E-3</v>
      </c>
      <c r="AY30" s="12">
        <f t="shared" si="8"/>
        <v>8.9590076208748669E-3</v>
      </c>
    </row>
    <row r="31" spans="1:51" x14ac:dyDescent="0.2">
      <c r="A31" t="s">
        <v>60</v>
      </c>
      <c r="B31" s="9">
        <v>2850272</v>
      </c>
      <c r="C31" s="9">
        <v>1398449</v>
      </c>
      <c r="D31" s="9">
        <v>1451823</v>
      </c>
      <c r="E31" s="9">
        <v>193750.10000000006</v>
      </c>
      <c r="F31" s="9">
        <v>194772.73499999996</v>
      </c>
      <c r="G31" s="9">
        <v>191617.611</v>
      </c>
      <c r="H31" s="9">
        <v>203744.53399999999</v>
      </c>
      <c r="I31" s="9">
        <v>195011.24599999998</v>
      </c>
      <c r="J31" s="9">
        <v>190995.54299999998</v>
      </c>
      <c r="K31" s="9">
        <v>175697.96999999997</v>
      </c>
      <c r="L31" s="9">
        <v>182127.15700000001</v>
      </c>
      <c r="M31" s="9">
        <v>189737.20099999997</v>
      </c>
      <c r="N31" s="9">
        <v>202081.41200000004</v>
      </c>
      <c r="O31" s="9">
        <v>194451.31299999994</v>
      </c>
      <c r="P31" s="9">
        <v>177146.34300000002</v>
      </c>
      <c r="Q31" s="9">
        <v>156638.69399999996</v>
      </c>
      <c r="R31" s="9">
        <f t="shared" si="0"/>
        <v>2254021.7590000001</v>
      </c>
      <c r="S31" s="9">
        <v>122386.579</v>
      </c>
      <c r="T31" s="9">
        <v>99025.986000000004</v>
      </c>
      <c r="U31" s="9">
        <v>75439.175999999992</v>
      </c>
      <c r="V31" s="9">
        <v>56349.470999999998</v>
      </c>
      <c r="W31" s="9">
        <v>49469.617999999995</v>
      </c>
      <c r="X31" s="9">
        <f t="shared" si="1"/>
        <v>402670.83</v>
      </c>
      <c r="Y31" s="9">
        <v>120</v>
      </c>
      <c r="Z31">
        <v>60</v>
      </c>
      <c r="AA31" s="9">
        <f>VLOOKUP(A31,'[1]Influenza Death Pivot Table'!$A$2:$M$461,4,FALSE)</f>
        <v>60</v>
      </c>
      <c r="AB31" s="9">
        <f>VLOOKUP(A31,'[1]Influenza Death Pivot Table'!$A$2:$M$461,5,FALSE)</f>
        <v>60</v>
      </c>
      <c r="AC31" s="9">
        <f>VLOOKUP(A31,'[1]Influenza Death Pivot Table'!$A$2:$M$461,6,FALSE)</f>
        <v>60</v>
      </c>
      <c r="AD31" s="9">
        <f>VLOOKUP(A31,'[1]Influenza Death Pivot Table'!$A$2:$M$461,7,FALSE)</f>
        <v>60</v>
      </c>
      <c r="AE31" s="9">
        <f>VLOOKUP(A31,'[1]Influenza Death Pivot Table'!$A$2:$M$461,9,FALSE)</f>
        <v>60</v>
      </c>
      <c r="AF31" s="9">
        <f t="shared" si="2"/>
        <v>360</v>
      </c>
      <c r="AG31" s="9">
        <f>VLOOKUP(A31,'[1]Influenza Death Pivot Table'!$A$2:$M$461,10,FALSE)</f>
        <v>76</v>
      </c>
      <c r="AH31" s="9">
        <f>VLOOKUP(A31,'[1]Influenza Death Pivot Table'!$A$2:$M$461,11,FALSE)</f>
        <v>183</v>
      </c>
      <c r="AI31" s="9">
        <f>VLOOKUP(A31,'[1]Influenza Death Pivot Table'!$A$2:$M$461,12,FALSE)</f>
        <v>263</v>
      </c>
      <c r="AJ31" s="9">
        <f t="shared" si="3"/>
        <v>522</v>
      </c>
      <c r="AK31" s="9">
        <f>VLOOKUP(A31,'[1]Influenza Death Pivot Table'!$A$2:$M$461,13,FALSE)</f>
        <v>60</v>
      </c>
      <c r="AL31" s="9">
        <f t="shared" si="4"/>
        <v>1062</v>
      </c>
      <c r="AM31" s="10">
        <f t="shared" si="5"/>
        <v>6.193545190428287E-4</v>
      </c>
      <c r="AN31" s="10">
        <f>Z31/(F31+G31)</f>
        <v>1.5528338277892689E-4</v>
      </c>
      <c r="AO31" s="10">
        <f>AA31/(H31+I31)</f>
        <v>1.5046803835671048E-4</v>
      </c>
      <c r="AP31" s="10">
        <f>AB31/(J31+K31)</f>
        <v>1.6362438350525174E-4</v>
      </c>
      <c r="AQ31" s="10">
        <f>AC31/(L31+M31)</f>
        <v>1.6134915516694933E-4</v>
      </c>
      <c r="AR31" s="10">
        <f>AD31/(N31+O31)</f>
        <v>1.5131159729628874E-4</v>
      </c>
      <c r="AS31" s="10">
        <f>AE31/(P31+Q31)</f>
        <v>1.7975641011133762E-4</v>
      </c>
      <c r="AT31" s="10">
        <f t="shared" si="6"/>
        <v>9.6179296721546478E-4</v>
      </c>
      <c r="AU31" s="10">
        <f>AG31/(S31+T31)</f>
        <v>3.4325061904232941E-4</v>
      </c>
      <c r="AV31" s="10">
        <f>AH31/(U31+V31)</f>
        <v>1.3885869850382485E-3</v>
      </c>
      <c r="AW31" s="10">
        <f>AI31/(W31)</f>
        <v>5.3163943978706291E-3</v>
      </c>
      <c r="AX31" s="12">
        <f t="shared" si="7"/>
        <v>7.0482320019512072E-3</v>
      </c>
      <c r="AY31" s="12">
        <f t="shared" si="8"/>
        <v>8.6293794882095001E-3</v>
      </c>
    </row>
    <row r="32" spans="1:51" x14ac:dyDescent="0.2">
      <c r="A32" t="s">
        <v>61</v>
      </c>
      <c r="B32" s="9">
        <v>2827954</v>
      </c>
      <c r="C32" s="9">
        <v>1387851</v>
      </c>
      <c r="D32" s="9">
        <v>1440103</v>
      </c>
      <c r="E32" s="9">
        <v>192485.815</v>
      </c>
      <c r="F32" s="9">
        <v>192036.37600000002</v>
      </c>
      <c r="G32" s="9">
        <v>190856.24099999992</v>
      </c>
      <c r="H32" s="9">
        <v>199701.07200000001</v>
      </c>
      <c r="I32" s="9">
        <v>194990.77900000001</v>
      </c>
      <c r="J32" s="9">
        <v>189323.53200000001</v>
      </c>
      <c r="K32" s="9">
        <v>176713.14399999994</v>
      </c>
      <c r="L32" s="9">
        <v>179007.21099999995</v>
      </c>
      <c r="M32" s="9">
        <v>184942.05100000004</v>
      </c>
      <c r="N32" s="9">
        <v>198596.74100000004</v>
      </c>
      <c r="O32" s="9">
        <v>193463.33499999999</v>
      </c>
      <c r="P32" s="9">
        <v>176584.63999999998</v>
      </c>
      <c r="Q32" s="9">
        <v>158591.82399999996</v>
      </c>
      <c r="R32" s="9">
        <f t="shared" si="0"/>
        <v>2234806.9459999995</v>
      </c>
      <c r="S32" s="9">
        <v>122812.52699999999</v>
      </c>
      <c r="T32" s="9">
        <v>98938.96100000001</v>
      </c>
      <c r="U32" s="9">
        <v>74586.949999999983</v>
      </c>
      <c r="V32" s="9">
        <v>54994.806000000011</v>
      </c>
      <c r="W32" s="9">
        <v>48667.197999999997</v>
      </c>
      <c r="X32" s="9">
        <f t="shared" si="1"/>
        <v>400000.44199999992</v>
      </c>
      <c r="Y32" s="9">
        <v>120</v>
      </c>
      <c r="Z32">
        <v>60</v>
      </c>
      <c r="AA32" s="9">
        <f>VLOOKUP(A32,'[1]Influenza Death Pivot Table'!$A$2:$M$461,4,FALSE)</f>
        <v>60</v>
      </c>
      <c r="AB32" s="9">
        <f>VLOOKUP(A32,'[1]Influenza Death Pivot Table'!$A$2:$M$461,5,FALSE)</f>
        <v>60</v>
      </c>
      <c r="AC32" s="9">
        <f>VLOOKUP(A32,'[1]Influenza Death Pivot Table'!$A$2:$M$461,6,FALSE)</f>
        <v>60</v>
      </c>
      <c r="AD32" s="9">
        <f>VLOOKUP(A32,'[1]Influenza Death Pivot Table'!$A$2:$M$461,7,FALSE)</f>
        <v>60</v>
      </c>
      <c r="AE32" s="9">
        <f>VLOOKUP(A32,'[1]Influenza Death Pivot Table'!$A$2:$M$461,9,FALSE)</f>
        <v>66</v>
      </c>
      <c r="AF32" s="9">
        <f t="shared" si="2"/>
        <v>366</v>
      </c>
      <c r="AG32" s="9">
        <f>VLOOKUP(A32,'[1]Influenza Death Pivot Table'!$A$2:$M$461,10,FALSE)</f>
        <v>78</v>
      </c>
      <c r="AH32" s="9">
        <f>VLOOKUP(A32,'[1]Influenza Death Pivot Table'!$A$2:$M$461,11,FALSE)</f>
        <v>192</v>
      </c>
      <c r="AI32" s="9">
        <f>VLOOKUP(A32,'[1]Influenza Death Pivot Table'!$A$2:$M$461,12,FALSE)</f>
        <v>343</v>
      </c>
      <c r="AJ32" s="9">
        <f t="shared" si="3"/>
        <v>613</v>
      </c>
      <c r="AK32" s="9">
        <f>VLOOKUP(A32,'[1]Influenza Death Pivot Table'!$A$2:$M$461,13,FALSE)</f>
        <v>60</v>
      </c>
      <c r="AL32" s="9">
        <f t="shared" si="4"/>
        <v>1159</v>
      </c>
      <c r="AM32" s="10">
        <f t="shared" si="5"/>
        <v>6.2342256233271001E-4</v>
      </c>
      <c r="AN32" s="10">
        <f>Z32/(F32+G32)</f>
        <v>1.567018984855485E-4</v>
      </c>
      <c r="AO32" s="10">
        <f>AA32/(H32+I32)</f>
        <v>1.5201732654976957E-4</v>
      </c>
      <c r="AP32" s="10">
        <f>AB32/(J32+K32)</f>
        <v>1.6391800039185147E-4</v>
      </c>
      <c r="AQ32" s="10">
        <f>AC32/(L32+M32)</f>
        <v>1.6485814443003321E-4</v>
      </c>
      <c r="AR32" s="10">
        <f>AD32/(N32+O32)</f>
        <v>1.530377706706357E-4</v>
      </c>
      <c r="AS32" s="10">
        <f>AE32/(P32+Q32)</f>
        <v>1.9691120078168739E-4</v>
      </c>
      <c r="AT32" s="10">
        <f t="shared" si="6"/>
        <v>9.8744434130952586E-4</v>
      </c>
      <c r="AU32" s="10">
        <f>AG32/(S32+T32)</f>
        <v>3.5174510305878984E-4</v>
      </c>
      <c r="AV32" s="10">
        <f>AH32/(U32+V32)</f>
        <v>1.4816900613694416E-3</v>
      </c>
      <c r="AW32" s="10">
        <f>AI32/(W32)</f>
        <v>7.0478682582054558E-3</v>
      </c>
      <c r="AX32" s="12">
        <f t="shared" si="7"/>
        <v>8.8813034226336868E-3</v>
      </c>
      <c r="AY32" s="12">
        <f t="shared" si="8"/>
        <v>1.0492170326275923E-2</v>
      </c>
    </row>
    <row r="33" spans="1:51" x14ac:dyDescent="0.2">
      <c r="A33" t="s">
        <v>62</v>
      </c>
      <c r="B33" s="9">
        <v>2801685</v>
      </c>
      <c r="C33" s="9">
        <v>1373886</v>
      </c>
      <c r="D33" s="9">
        <v>1427799</v>
      </c>
      <c r="E33" s="9">
        <v>189051.89599999998</v>
      </c>
      <c r="F33" s="9">
        <v>190884.89699999994</v>
      </c>
      <c r="G33" s="9">
        <v>188235.00499999998</v>
      </c>
      <c r="H33" s="9">
        <v>194156.86600000007</v>
      </c>
      <c r="I33" s="9">
        <v>191967.465</v>
      </c>
      <c r="J33" s="9">
        <v>185814.90599999993</v>
      </c>
      <c r="K33" s="9">
        <v>176209.75400000002</v>
      </c>
      <c r="L33" s="9">
        <v>175353.92099999997</v>
      </c>
      <c r="M33" s="9">
        <v>180562.36199999999</v>
      </c>
      <c r="N33" s="9">
        <v>194376.58100000003</v>
      </c>
      <c r="O33" s="9">
        <v>192539.671</v>
      </c>
      <c r="P33" s="9">
        <v>178086.20500000002</v>
      </c>
      <c r="Q33" s="9">
        <v>160999.56800000006</v>
      </c>
      <c r="R33" s="9">
        <f t="shared" si="0"/>
        <v>2209187.2009999999</v>
      </c>
      <c r="S33" s="9">
        <v>124513.98399999998</v>
      </c>
      <c r="T33" s="9">
        <v>101023.268</v>
      </c>
      <c r="U33" s="9">
        <v>75210.244999999995</v>
      </c>
      <c r="V33" s="9">
        <v>54405.824000000008</v>
      </c>
      <c r="W33" s="9">
        <v>48125.057000000008</v>
      </c>
      <c r="X33" s="9">
        <f t="shared" si="1"/>
        <v>403278.37800000003</v>
      </c>
      <c r="Y33" s="9">
        <v>120</v>
      </c>
      <c r="Z33">
        <v>60</v>
      </c>
      <c r="AA33" s="9">
        <f>VLOOKUP(A33,'[1]Influenza Death Pivot Table'!$A$2:$M$461,4,FALSE)</f>
        <v>60</v>
      </c>
      <c r="AB33" s="9">
        <f>VLOOKUP(A33,'[1]Influenza Death Pivot Table'!$A$2:$M$461,5,FALSE)</f>
        <v>60</v>
      </c>
      <c r="AC33" s="9">
        <f>VLOOKUP(A33,'[1]Influenza Death Pivot Table'!$A$2:$M$461,6,FALSE)</f>
        <v>60</v>
      </c>
      <c r="AD33" s="9">
        <f>VLOOKUP(A33,'[1]Influenza Death Pivot Table'!$A$2:$M$461,7,FALSE)</f>
        <v>60</v>
      </c>
      <c r="AE33" s="9">
        <f>VLOOKUP(A33,'[1]Influenza Death Pivot Table'!$A$2:$M$461,9,FALSE)</f>
        <v>65</v>
      </c>
      <c r="AF33" s="9">
        <f t="shared" si="2"/>
        <v>365</v>
      </c>
      <c r="AG33" s="9">
        <f>VLOOKUP(A33,'[1]Influenza Death Pivot Table'!$A$2:$M$461,10,FALSE)</f>
        <v>80</v>
      </c>
      <c r="AH33" s="9">
        <f>VLOOKUP(A33,'[1]Influenza Death Pivot Table'!$A$2:$M$461,11,FALSE)</f>
        <v>163</v>
      </c>
      <c r="AI33" s="9">
        <f>VLOOKUP(A33,'[1]Influenza Death Pivot Table'!$A$2:$M$461,12,FALSE)</f>
        <v>353</v>
      </c>
      <c r="AJ33" s="9">
        <f t="shared" si="3"/>
        <v>596</v>
      </c>
      <c r="AK33" s="9">
        <f>VLOOKUP(A33,'[1]Influenza Death Pivot Table'!$A$2:$M$461,13,FALSE)</f>
        <v>60</v>
      </c>
      <c r="AL33" s="9">
        <f t="shared" si="4"/>
        <v>1141</v>
      </c>
      <c r="AM33" s="10">
        <f t="shared" si="5"/>
        <v>6.3474634499301728E-4</v>
      </c>
      <c r="AN33" s="10">
        <f>Z33/(F33+G33)</f>
        <v>1.582612774572832E-4</v>
      </c>
      <c r="AO33" s="10">
        <f>AA33/(H33+I33)</f>
        <v>1.5539036311078774E-4</v>
      </c>
      <c r="AP33" s="10">
        <f>AB33/(J33+K33)</f>
        <v>1.657345662585527E-4</v>
      </c>
      <c r="AQ33" s="10">
        <f>AC33/(L33+M33)</f>
        <v>1.6857896889196274E-4</v>
      </c>
      <c r="AR33" s="10">
        <f>AD33/(N33+O33)</f>
        <v>1.5507231782034317E-4</v>
      </c>
      <c r="AS33" s="10">
        <f>AE33/(P33+Q33)</f>
        <v>1.9169191153295599E-4</v>
      </c>
      <c r="AT33" s="10">
        <f t="shared" si="6"/>
        <v>9.9472940507188551E-4</v>
      </c>
      <c r="AU33" s="10">
        <f>AG33/(S33+T33)</f>
        <v>3.5470858712067664E-4</v>
      </c>
      <c r="AV33" s="10">
        <f>AH33/(U33+V33)</f>
        <v>1.2575601255119071E-3</v>
      </c>
      <c r="AW33" s="10">
        <f>AI33/(W33)</f>
        <v>7.3350562473100019E-3</v>
      </c>
      <c r="AX33" s="12">
        <f t="shared" si="7"/>
        <v>8.947324959942585E-3</v>
      </c>
      <c r="AY33" s="12">
        <f t="shared" si="8"/>
        <v>1.0576800710007488E-2</v>
      </c>
    </row>
    <row r="34" spans="1:51" x14ac:dyDescent="0.2">
      <c r="A34" t="s">
        <v>63</v>
      </c>
      <c r="B34" s="9">
        <v>2812846</v>
      </c>
      <c r="C34" s="9">
        <v>1381042</v>
      </c>
      <c r="D34" s="9">
        <v>1431804</v>
      </c>
      <c r="E34" s="9">
        <v>188726.81399999998</v>
      </c>
      <c r="F34" s="9">
        <v>192790.91999999995</v>
      </c>
      <c r="G34" s="9">
        <v>188924.11700000003</v>
      </c>
      <c r="H34" s="9">
        <v>193122.46600000007</v>
      </c>
      <c r="I34" s="9">
        <v>197881.65</v>
      </c>
      <c r="J34" s="9">
        <v>187380.37399999998</v>
      </c>
      <c r="K34" s="9">
        <v>181139.43700000001</v>
      </c>
      <c r="L34" s="9">
        <v>173546.36300000004</v>
      </c>
      <c r="M34" s="9">
        <v>179694.90299999996</v>
      </c>
      <c r="N34" s="9">
        <v>190093.49399999995</v>
      </c>
      <c r="O34" s="9">
        <v>192767.10599999994</v>
      </c>
      <c r="P34" s="9">
        <v>180358.12000000005</v>
      </c>
      <c r="Q34" s="9">
        <v>160272.42099999997</v>
      </c>
      <c r="R34" s="9">
        <f t="shared" si="0"/>
        <v>2217971.3709999998</v>
      </c>
      <c r="S34" s="9">
        <v>128560.181</v>
      </c>
      <c r="T34" s="9">
        <v>99860.130999999994</v>
      </c>
      <c r="U34" s="9">
        <v>74196.488999999987</v>
      </c>
      <c r="V34" s="9">
        <v>54101.577000000005</v>
      </c>
      <c r="W34" s="9">
        <v>48689.701999999997</v>
      </c>
      <c r="X34" s="9">
        <f t="shared" si="1"/>
        <v>405408.07999999996</v>
      </c>
      <c r="Y34" s="9">
        <v>120</v>
      </c>
      <c r="Z34">
        <v>60</v>
      </c>
      <c r="AA34" s="9">
        <f>VLOOKUP(A34,'[1]Influenza Death Pivot Table'!$A$2:$M$461,4,FALSE)</f>
        <v>60</v>
      </c>
      <c r="AB34" s="9">
        <f>VLOOKUP(A34,'[1]Influenza Death Pivot Table'!$A$2:$M$461,5,FALSE)</f>
        <v>60</v>
      </c>
      <c r="AC34" s="9">
        <f>VLOOKUP(A34,'[1]Influenza Death Pivot Table'!$A$2:$M$461,6,FALSE)</f>
        <v>60</v>
      </c>
      <c r="AD34" s="9">
        <f>VLOOKUP(A34,'[1]Influenza Death Pivot Table'!$A$2:$M$461,7,FALSE)</f>
        <v>60</v>
      </c>
      <c r="AE34" s="9">
        <f>VLOOKUP(A34,'[1]Influenza Death Pivot Table'!$A$2:$M$461,9,FALSE)</f>
        <v>60</v>
      </c>
      <c r="AF34" s="9">
        <f t="shared" si="2"/>
        <v>360</v>
      </c>
      <c r="AG34" s="9">
        <f>VLOOKUP(A34,'[1]Influenza Death Pivot Table'!$A$2:$M$461,10,FALSE)</f>
        <v>130</v>
      </c>
      <c r="AH34" s="9">
        <f>VLOOKUP(A34,'[1]Influenza Death Pivot Table'!$A$2:$M$461,11,FALSE)</f>
        <v>189</v>
      </c>
      <c r="AI34" s="9">
        <f>VLOOKUP(A34,'[1]Influenza Death Pivot Table'!$A$2:$M$461,12,FALSE)</f>
        <v>335</v>
      </c>
      <c r="AJ34" s="9">
        <f t="shared" si="3"/>
        <v>654</v>
      </c>
      <c r="AK34" s="9">
        <f>VLOOKUP(A34,'[1]Influenza Death Pivot Table'!$A$2:$M$461,13,FALSE)</f>
        <v>60</v>
      </c>
      <c r="AL34" s="9">
        <f t="shared" si="4"/>
        <v>1194</v>
      </c>
      <c r="AM34" s="10">
        <f t="shared" si="5"/>
        <v>6.3583969578376927E-4</v>
      </c>
      <c r="AN34" s="10">
        <f>Z34/(F34+G34)</f>
        <v>1.5718531937215771E-4</v>
      </c>
      <c r="AO34" s="10">
        <f>AA34/(H34+I34)</f>
        <v>1.534510700649504E-4</v>
      </c>
      <c r="AP34" s="10">
        <f>AB34/(J34+K34)</f>
        <v>1.6281349932636323E-4</v>
      </c>
      <c r="AQ34" s="10">
        <f>AC34/(L34+M34)</f>
        <v>1.6985557967058129E-4</v>
      </c>
      <c r="AR34" s="10">
        <f>AD34/(N34+O34)</f>
        <v>1.5671500279736285E-4</v>
      </c>
      <c r="AS34" s="10">
        <f>AE34/(P34+Q34)</f>
        <v>1.76143923630148E-4</v>
      </c>
      <c r="AT34" s="10">
        <f t="shared" si="6"/>
        <v>9.7616439486156344E-4</v>
      </c>
      <c r="AU34" s="10">
        <f>AG34/(S34+T34)</f>
        <v>5.6912626929605116E-4</v>
      </c>
      <c r="AV34" s="10">
        <f>AH34/(U34+V34)</f>
        <v>1.4731321047349226E-3</v>
      </c>
      <c r="AW34" s="10">
        <f>AI34/(W34)</f>
        <v>6.8803049975536927E-3</v>
      </c>
      <c r="AX34" s="12">
        <f t="shared" si="7"/>
        <v>8.9225633715846672E-3</v>
      </c>
      <c r="AY34" s="12">
        <f t="shared" si="8"/>
        <v>1.0534567462229999E-2</v>
      </c>
    </row>
    <row r="35" spans="1:51" x14ac:dyDescent="0.2">
      <c r="A35" t="s">
        <v>64</v>
      </c>
      <c r="B35" s="9">
        <v>2605417</v>
      </c>
      <c r="C35" s="9">
        <v>1278996</v>
      </c>
      <c r="D35" s="9">
        <v>1326421</v>
      </c>
      <c r="E35" s="9">
        <v>173233.12300000005</v>
      </c>
      <c r="F35" s="9">
        <v>179013.99799999996</v>
      </c>
      <c r="G35" s="9">
        <v>175725.36500000002</v>
      </c>
      <c r="H35" s="9">
        <v>177858.58500000002</v>
      </c>
      <c r="I35" s="9">
        <v>184581.93100000004</v>
      </c>
      <c r="J35" s="9">
        <v>171917.75299999997</v>
      </c>
      <c r="K35" s="9">
        <v>170270.54199999993</v>
      </c>
      <c r="L35" s="9">
        <v>161917.57200000001</v>
      </c>
      <c r="M35" s="9">
        <v>165121.71</v>
      </c>
      <c r="N35" s="9">
        <v>170434.56900000002</v>
      </c>
      <c r="O35" s="9">
        <v>177795.02299999999</v>
      </c>
      <c r="P35" s="9">
        <v>166069.76599999995</v>
      </c>
      <c r="Q35" s="9">
        <v>150754.14200000005</v>
      </c>
      <c r="R35" s="9">
        <f t="shared" si="0"/>
        <v>2051460.9559999998</v>
      </c>
      <c r="S35" s="9">
        <v>122497.54900000001</v>
      </c>
      <c r="T35" s="9">
        <v>95014.478999999992</v>
      </c>
      <c r="U35" s="9">
        <v>69377.523000000016</v>
      </c>
      <c r="V35" s="9">
        <v>49503.046999999999</v>
      </c>
      <c r="W35" s="9">
        <v>44469.146000000008</v>
      </c>
      <c r="X35" s="9">
        <f t="shared" si="1"/>
        <v>380861.74400000001</v>
      </c>
      <c r="Y35" s="9">
        <v>120</v>
      </c>
      <c r="Z35">
        <v>60</v>
      </c>
      <c r="AA35" s="9">
        <f>VLOOKUP(A35,'[1]Influenza Death Pivot Table'!$A$2:$M$461,4,FALSE)</f>
        <v>60</v>
      </c>
      <c r="AB35" s="9">
        <f>VLOOKUP(A35,'[1]Influenza Death Pivot Table'!$A$2:$M$461,5,FALSE)</f>
        <v>60</v>
      </c>
      <c r="AC35" s="9">
        <f>VLOOKUP(A35,'[1]Influenza Death Pivot Table'!$A$2:$M$461,6,FALSE)</f>
        <v>60</v>
      </c>
      <c r="AD35" s="9">
        <f>VLOOKUP(A35,'[1]Influenza Death Pivot Table'!$A$2:$M$461,7,FALSE)</f>
        <v>65</v>
      </c>
      <c r="AE35" s="9">
        <f>VLOOKUP(A35,'[1]Influenza Death Pivot Table'!$A$2:$M$461,9,FALSE)</f>
        <v>83</v>
      </c>
      <c r="AF35" s="9">
        <f t="shared" si="2"/>
        <v>388</v>
      </c>
      <c r="AG35" s="9">
        <f>VLOOKUP(A35,'[1]Influenza Death Pivot Table'!$A$2:$M$461,10,FALSE)</f>
        <v>95</v>
      </c>
      <c r="AH35" s="9">
        <f>VLOOKUP(A35,'[1]Influenza Death Pivot Table'!$A$2:$M$461,11,FALSE)</f>
        <v>180</v>
      </c>
      <c r="AI35" s="9">
        <f>VLOOKUP(A35,'[1]Influenza Death Pivot Table'!$A$2:$M$461,12,FALSE)</f>
        <v>260</v>
      </c>
      <c r="AJ35" s="9">
        <f t="shared" si="3"/>
        <v>535</v>
      </c>
      <c r="AK35" s="9">
        <f>VLOOKUP(A35,'[1]Influenza Death Pivot Table'!$A$2:$M$461,13,FALSE)</f>
        <v>60</v>
      </c>
      <c r="AL35" s="9">
        <f t="shared" si="4"/>
        <v>1103</v>
      </c>
      <c r="AM35" s="10">
        <f t="shared" si="5"/>
        <v>6.9270817221253904E-4</v>
      </c>
      <c r="AN35" s="10">
        <f>Z35/(F35+G35)</f>
        <v>1.6913826391462512E-4</v>
      </c>
      <c r="AO35" s="10">
        <f>AA35/(H35+I35)</f>
        <v>1.6554440618884891E-4</v>
      </c>
      <c r="AP35" s="10">
        <f>AB35/(J35+K35)</f>
        <v>1.7534205838338221E-4</v>
      </c>
      <c r="AQ35" s="10">
        <f>AC35/(L35+M35)</f>
        <v>1.8346419926398933E-4</v>
      </c>
      <c r="AR35" s="10">
        <f>AD35/(N35+O35)</f>
        <v>1.8665846181159699E-4</v>
      </c>
      <c r="AS35" s="10">
        <f>AE35/(P35+Q35)</f>
        <v>2.619751789691326E-4</v>
      </c>
      <c r="AT35" s="10">
        <f t="shared" si="6"/>
        <v>1.1421225685315753E-3</v>
      </c>
      <c r="AU35" s="10">
        <f>AG35/(S35+T35)</f>
        <v>4.3675745600606512E-4</v>
      </c>
      <c r="AV35" s="10">
        <f>AH35/(U35+V35)</f>
        <v>1.5141246378613427E-3</v>
      </c>
      <c r="AW35" s="10">
        <f>AI35/(W35)</f>
        <v>5.8467504637934797E-3</v>
      </c>
      <c r="AX35" s="12">
        <f t="shared" si="7"/>
        <v>7.7976325576608876E-3</v>
      </c>
      <c r="AY35" s="12">
        <f t="shared" si="8"/>
        <v>9.6324632984050029E-3</v>
      </c>
    </row>
    <row r="36" spans="1:51" x14ac:dyDescent="0.2">
      <c r="A36" t="s">
        <v>65</v>
      </c>
      <c r="B36" s="9">
        <v>2738361</v>
      </c>
      <c r="C36" s="9">
        <v>1343586</v>
      </c>
      <c r="D36" s="9">
        <v>1394775</v>
      </c>
      <c r="E36" s="9">
        <v>179631.53100000002</v>
      </c>
      <c r="F36" s="9">
        <v>187283.133</v>
      </c>
      <c r="G36" s="9">
        <v>181888.04800000004</v>
      </c>
      <c r="H36" s="9">
        <v>183378.45900000003</v>
      </c>
      <c r="I36" s="9">
        <v>191541.68400000001</v>
      </c>
      <c r="J36" s="9">
        <v>180706.74200000009</v>
      </c>
      <c r="K36" s="9">
        <v>180571.41899999999</v>
      </c>
      <c r="L36" s="9">
        <v>168924.06099999999</v>
      </c>
      <c r="M36" s="9">
        <v>171713.035</v>
      </c>
      <c r="N36" s="9">
        <v>174250.81099999993</v>
      </c>
      <c r="O36" s="9">
        <v>186003.772</v>
      </c>
      <c r="P36" s="9">
        <v>177757.88200000001</v>
      </c>
      <c r="Q36" s="9">
        <v>159892.05200000005</v>
      </c>
      <c r="R36" s="9">
        <f t="shared" si="0"/>
        <v>2143911.0980000002</v>
      </c>
      <c r="S36" s="9">
        <v>134150.61100000003</v>
      </c>
      <c r="T36" s="9">
        <v>103831.08100000001</v>
      </c>
      <c r="U36" s="9">
        <v>74351.34199999999</v>
      </c>
      <c r="V36" s="9">
        <v>53042.563000000009</v>
      </c>
      <c r="W36" s="9">
        <v>48999.754000000001</v>
      </c>
      <c r="X36" s="9">
        <f t="shared" si="1"/>
        <v>414375.35100000008</v>
      </c>
      <c r="Y36" s="9">
        <v>120</v>
      </c>
      <c r="Z36">
        <v>60</v>
      </c>
      <c r="AA36" s="9">
        <f>VLOOKUP(A36,'[1]Influenza Death Pivot Table'!$A$2:$M$461,4,FALSE)</f>
        <v>60</v>
      </c>
      <c r="AB36" s="9">
        <f>VLOOKUP(A36,'[1]Influenza Death Pivot Table'!$A$2:$M$461,5,FALSE)</f>
        <v>60</v>
      </c>
      <c r="AC36" s="9">
        <f>VLOOKUP(A36,'[1]Influenza Death Pivot Table'!$A$2:$M$461,6,FALSE)</f>
        <v>60</v>
      </c>
      <c r="AD36" s="9">
        <f>VLOOKUP(A36,'[1]Influenza Death Pivot Table'!$A$2:$M$461,7,FALSE)</f>
        <v>60</v>
      </c>
      <c r="AE36" s="9">
        <f>VLOOKUP(A36,'[1]Influenza Death Pivot Table'!$A$2:$M$461,9,FALSE)</f>
        <v>60</v>
      </c>
      <c r="AF36" s="9">
        <f t="shared" si="2"/>
        <v>360</v>
      </c>
      <c r="AG36" s="9">
        <f>VLOOKUP(A36,'[1]Influenza Death Pivot Table'!$A$2:$M$461,10,FALSE)</f>
        <v>105</v>
      </c>
      <c r="AH36" s="9">
        <f>VLOOKUP(A36,'[1]Influenza Death Pivot Table'!$A$2:$M$461,11,FALSE)</f>
        <v>183</v>
      </c>
      <c r="AI36" s="9">
        <f>VLOOKUP(A36,'[1]Influenza Death Pivot Table'!$A$2:$M$461,12,FALSE)</f>
        <v>268</v>
      </c>
      <c r="AJ36" s="9">
        <f t="shared" si="3"/>
        <v>556</v>
      </c>
      <c r="AK36" s="9">
        <f>VLOOKUP(A36,'[1]Influenza Death Pivot Table'!$A$2:$M$461,13,FALSE)</f>
        <v>60</v>
      </c>
      <c r="AL36" s="9">
        <f t="shared" si="4"/>
        <v>1096</v>
      </c>
      <c r="AM36" s="10">
        <f t="shared" si="5"/>
        <v>6.6803416600618956E-4</v>
      </c>
      <c r="AN36" s="10">
        <f>Z36/(F36+G36)</f>
        <v>1.6252622926164975E-4</v>
      </c>
      <c r="AO36" s="10">
        <f>AA36/(H36+I36)</f>
        <v>1.6003407957731412E-4</v>
      </c>
      <c r="AP36" s="10">
        <f>AB36/(J36+K36)</f>
        <v>1.6607701897596846E-4</v>
      </c>
      <c r="AQ36" s="10">
        <f>AC36/(L36+M36)</f>
        <v>1.761405340303864E-4</v>
      </c>
      <c r="AR36" s="10">
        <f>AD36/(N36+O36)</f>
        <v>1.6654888745717917E-4</v>
      </c>
      <c r="AS36" s="10">
        <f>AE36/(P36+Q36)</f>
        <v>1.7769883526765323E-4</v>
      </c>
      <c r="AT36" s="10">
        <f t="shared" si="6"/>
        <v>1.0090255845701512E-3</v>
      </c>
      <c r="AU36" s="10">
        <f>AG36/(S36+T36)</f>
        <v>4.4121041042098305E-4</v>
      </c>
      <c r="AV36" s="10">
        <f>AH36/(U36+V36)</f>
        <v>1.4364894458647767E-3</v>
      </c>
      <c r="AW36" s="10">
        <f>AI36/(W36)</f>
        <v>5.4694152137988285E-3</v>
      </c>
      <c r="AX36" s="12">
        <f t="shared" si="7"/>
        <v>7.3471150700845887E-3</v>
      </c>
      <c r="AY36" s="12">
        <f t="shared" si="8"/>
        <v>9.0241748206609292E-3</v>
      </c>
    </row>
    <row r="37" spans="1:51" x14ac:dyDescent="0.2">
      <c r="A37" t="s">
        <v>66</v>
      </c>
      <c r="B37" s="9">
        <v>2626239</v>
      </c>
      <c r="C37" s="9">
        <v>1287135</v>
      </c>
      <c r="D37" s="9">
        <v>1339104</v>
      </c>
      <c r="E37" s="9">
        <v>171521.45599999992</v>
      </c>
      <c r="F37" s="9">
        <v>180151.087</v>
      </c>
      <c r="G37" s="9">
        <v>174118.18999999994</v>
      </c>
      <c r="H37" s="9">
        <v>180716.74800000002</v>
      </c>
      <c r="I37" s="9">
        <v>190406.85900000005</v>
      </c>
      <c r="J37" s="9">
        <v>176939.42000000007</v>
      </c>
      <c r="K37" s="9">
        <v>171610.72399999996</v>
      </c>
      <c r="L37" s="9">
        <v>162834.25100000002</v>
      </c>
      <c r="M37" s="9">
        <v>162854.47100000002</v>
      </c>
      <c r="N37" s="9">
        <v>162362.538</v>
      </c>
      <c r="O37" s="9">
        <v>175518.00700000001</v>
      </c>
      <c r="P37" s="9">
        <v>168078.74599999996</v>
      </c>
      <c r="Q37" s="9">
        <v>152083.12500000003</v>
      </c>
      <c r="R37" s="9">
        <f t="shared" si="0"/>
        <v>2057674.166</v>
      </c>
      <c r="S37" s="9">
        <v>130771.13800000001</v>
      </c>
      <c r="T37" s="9">
        <v>98709.500999999975</v>
      </c>
      <c r="U37" s="9">
        <v>69956.799999999988</v>
      </c>
      <c r="V37" s="9">
        <v>50457.981999999996</v>
      </c>
      <c r="W37" s="9">
        <v>46708.430999999997</v>
      </c>
      <c r="X37" s="9">
        <f t="shared" si="1"/>
        <v>396603.85199999996</v>
      </c>
      <c r="Y37" s="9">
        <v>120</v>
      </c>
      <c r="Z37">
        <v>60</v>
      </c>
      <c r="AA37" s="9">
        <f>VLOOKUP(A37,'[1]Influenza Death Pivot Table'!$A$2:$M$461,4,FALSE)</f>
        <v>60</v>
      </c>
      <c r="AB37" s="9">
        <f>VLOOKUP(A37,'[1]Influenza Death Pivot Table'!$A$2:$M$461,5,FALSE)</f>
        <v>60</v>
      </c>
      <c r="AC37" s="9">
        <f>VLOOKUP(A37,'[1]Influenza Death Pivot Table'!$A$2:$M$461,6,FALSE)</f>
        <v>60</v>
      </c>
      <c r="AD37" s="9">
        <f>VLOOKUP(A37,'[1]Influenza Death Pivot Table'!$A$2:$M$461,7,FALSE)</f>
        <v>60</v>
      </c>
      <c r="AE37" s="9">
        <f>VLOOKUP(A37,'[1]Influenza Death Pivot Table'!$A$2:$M$461,9,FALSE)</f>
        <v>60</v>
      </c>
      <c r="AF37" s="9">
        <f t="shared" si="2"/>
        <v>360</v>
      </c>
      <c r="AG37" s="9">
        <f>VLOOKUP(A37,'[1]Influenza Death Pivot Table'!$A$2:$M$461,10,FALSE)</f>
        <v>113</v>
      </c>
      <c r="AH37" s="9">
        <f>VLOOKUP(A37,'[1]Influenza Death Pivot Table'!$A$2:$M$461,11,FALSE)</f>
        <v>169</v>
      </c>
      <c r="AI37" s="9">
        <f>VLOOKUP(A37,'[1]Influenza Death Pivot Table'!$A$2:$M$461,12,FALSE)</f>
        <v>239</v>
      </c>
      <c r="AJ37" s="9">
        <f t="shared" si="3"/>
        <v>521</v>
      </c>
      <c r="AK37" s="9">
        <f>VLOOKUP(A37,'[1]Influenza Death Pivot Table'!$A$2:$M$461,13,FALSE)</f>
        <v>60</v>
      </c>
      <c r="AL37" s="9">
        <f t="shared" si="4"/>
        <v>1061</v>
      </c>
      <c r="AM37" s="10">
        <f t="shared" si="5"/>
        <v>6.9962092672534249E-4</v>
      </c>
      <c r="AN37" s="10">
        <f>Z37/(F37+G37)</f>
        <v>1.6936269638758431E-4</v>
      </c>
      <c r="AO37" s="10">
        <f>AA37/(H37+I37)</f>
        <v>1.6167120298547861E-4</v>
      </c>
      <c r="AP37" s="10">
        <f>AB37/(J37+K37)</f>
        <v>1.7214165890575559E-4</v>
      </c>
      <c r="AQ37" s="10">
        <f>AC37/(L37+M37)</f>
        <v>1.8422498522991529E-4</v>
      </c>
      <c r="AR37" s="10">
        <f>AD37/(N37+O37)</f>
        <v>1.7757755185342203E-4</v>
      </c>
      <c r="AS37" s="10">
        <f>AE37/(P37+Q37)</f>
        <v>1.8740520166437934E-4</v>
      </c>
      <c r="AT37" s="10">
        <f t="shared" si="6"/>
        <v>1.0523832970265351E-3</v>
      </c>
      <c r="AU37" s="10">
        <f>AG37/(S37+T37)</f>
        <v>4.9241626872060444E-4</v>
      </c>
      <c r="AV37" s="10">
        <f>AH37/(U37+V37)</f>
        <v>1.4034821738081961E-3</v>
      </c>
      <c r="AW37" s="10">
        <f>AI37/(W37)</f>
        <v>5.1168492471947947E-3</v>
      </c>
      <c r="AX37" s="12">
        <f t="shared" si="7"/>
        <v>7.0127476897235957E-3</v>
      </c>
      <c r="AY37" s="12">
        <f t="shared" si="8"/>
        <v>8.7647519134754735E-3</v>
      </c>
    </row>
    <row r="38" spans="1:51" x14ac:dyDescent="0.2">
      <c r="A38" t="s">
        <v>67</v>
      </c>
      <c r="B38" s="9">
        <v>2806372</v>
      </c>
      <c r="C38" s="9">
        <v>1378402</v>
      </c>
      <c r="D38" s="9">
        <v>1427970</v>
      </c>
      <c r="E38" s="9">
        <v>181025</v>
      </c>
      <c r="F38" s="9">
        <v>189575</v>
      </c>
      <c r="G38" s="9">
        <v>185799</v>
      </c>
      <c r="H38" s="9">
        <v>190540</v>
      </c>
      <c r="I38" s="9">
        <v>196054</v>
      </c>
      <c r="J38" s="9">
        <v>187785</v>
      </c>
      <c r="K38" s="9">
        <v>182432</v>
      </c>
      <c r="L38" s="9">
        <v>174257</v>
      </c>
      <c r="M38" s="9">
        <v>174716</v>
      </c>
      <c r="N38" s="9">
        <v>172078</v>
      </c>
      <c r="O38" s="9">
        <v>185063</v>
      </c>
      <c r="P38" s="9">
        <v>181856</v>
      </c>
      <c r="Q38" s="9">
        <v>166246</v>
      </c>
      <c r="R38" s="9">
        <f t="shared" si="0"/>
        <v>2186401</v>
      </c>
      <c r="S38" s="9">
        <v>145069</v>
      </c>
      <c r="T38" s="9">
        <v>110715</v>
      </c>
      <c r="U38" s="9">
        <v>77657</v>
      </c>
      <c r="V38" s="9">
        <v>53926</v>
      </c>
      <c r="W38" s="9">
        <v>51579</v>
      </c>
      <c r="X38" s="9">
        <f t="shared" si="1"/>
        <v>438946</v>
      </c>
      <c r="Y38" s="9">
        <v>120</v>
      </c>
      <c r="Z38">
        <v>60</v>
      </c>
      <c r="AA38" s="9">
        <f>VLOOKUP(A38,'[1]Influenza Death Pivot Table'!$A$2:$M$461,4,FALSE)</f>
        <v>60</v>
      </c>
      <c r="AB38" s="9">
        <f>VLOOKUP(A38,'[1]Influenza Death Pivot Table'!$A$2:$M$461,5,FALSE)</f>
        <v>60</v>
      </c>
      <c r="AC38" s="9">
        <f>VLOOKUP(A38,'[1]Influenza Death Pivot Table'!$A$2:$M$461,6,FALSE)</f>
        <v>60</v>
      </c>
      <c r="AD38" s="9">
        <f>VLOOKUP(A38,'[1]Influenza Death Pivot Table'!$A$2:$M$461,7,FALSE)</f>
        <v>60</v>
      </c>
      <c r="AE38" s="9">
        <f>VLOOKUP(A38,'[1]Influenza Death Pivot Table'!$A$2:$M$461,9,FALSE)</f>
        <v>66</v>
      </c>
      <c r="AF38" s="9">
        <f t="shared" si="2"/>
        <v>366</v>
      </c>
      <c r="AG38" s="9">
        <f>VLOOKUP(A38,'[1]Influenza Death Pivot Table'!$A$2:$M$461,10,FALSE)</f>
        <v>119</v>
      </c>
      <c r="AH38" s="9">
        <f>VLOOKUP(A38,'[1]Influenza Death Pivot Table'!$A$2:$M$461,11,FALSE)</f>
        <v>220</v>
      </c>
      <c r="AI38" s="9">
        <f>VLOOKUP(A38,'[1]Influenza Death Pivot Table'!$A$2:$M$461,12,FALSE)</f>
        <v>240</v>
      </c>
      <c r="AJ38" s="9">
        <f t="shared" si="3"/>
        <v>579</v>
      </c>
      <c r="AK38" s="9">
        <f>VLOOKUP(A38,'[1]Influenza Death Pivot Table'!$A$2:$M$461,13,FALSE)</f>
        <v>60</v>
      </c>
      <c r="AL38" s="9">
        <f t="shared" si="4"/>
        <v>1125</v>
      </c>
      <c r="AM38" s="10">
        <f t="shared" si="5"/>
        <v>6.6289186576439722E-4</v>
      </c>
      <c r="AN38" s="10">
        <f>Z38/(F38+G38)</f>
        <v>1.5984058565590584E-4</v>
      </c>
      <c r="AO38" s="10">
        <f>AA38/(H38+I38)</f>
        <v>1.5520158098677165E-4</v>
      </c>
      <c r="AP38" s="10">
        <f>AB38/(J38+K38)</f>
        <v>1.6206711199107552E-4</v>
      </c>
      <c r="AQ38" s="10">
        <f>AC38/(L38+M38)</f>
        <v>1.7193307218610037E-4</v>
      </c>
      <c r="AR38" s="10">
        <f>AD38/(N38+O38)</f>
        <v>1.6800087360454275E-4</v>
      </c>
      <c r="AS38" s="10">
        <f>AE38/(P38+Q38)</f>
        <v>1.8959960011720703E-4</v>
      </c>
      <c r="AT38" s="10">
        <f t="shared" si="6"/>
        <v>1.006642824541603E-3</v>
      </c>
      <c r="AU38" s="10">
        <f>AG38/(S38+T38)</f>
        <v>4.6523629312232194E-4</v>
      </c>
      <c r="AV38" s="10">
        <f>AH38/(U38+V38)</f>
        <v>1.6719485039860772E-3</v>
      </c>
      <c r="AW38" s="10">
        <f>AI38/(W38)</f>
        <v>4.6530564764729835E-3</v>
      </c>
      <c r="AX38" s="12">
        <f t="shared" si="7"/>
        <v>6.7902412735813822E-3</v>
      </c>
      <c r="AY38" s="12">
        <f t="shared" si="8"/>
        <v>8.4597759638873823E-3</v>
      </c>
    </row>
    <row r="39" spans="1:51" x14ac:dyDescent="0.2">
      <c r="A39" t="s">
        <v>68</v>
      </c>
      <c r="B39" s="9">
        <v>36308527</v>
      </c>
      <c r="C39" s="9">
        <v>18158626</v>
      </c>
      <c r="D39" s="9">
        <v>18149901</v>
      </c>
      <c r="E39" s="9">
        <v>2705685.9460000009</v>
      </c>
      <c r="F39" s="9">
        <v>2478859.1050000009</v>
      </c>
      <c r="G39" s="9">
        <v>2641864.2619999987</v>
      </c>
      <c r="H39" s="9">
        <v>2663305.9660000005</v>
      </c>
      <c r="I39" s="9">
        <v>2615609.9160000002</v>
      </c>
      <c r="J39" s="9">
        <v>2727694.0890000002</v>
      </c>
      <c r="K39" s="9">
        <v>2561520.2760000015</v>
      </c>
      <c r="L39" s="9">
        <v>2666501.6330000008</v>
      </c>
      <c r="M39" s="9">
        <v>2684462.0770000014</v>
      </c>
      <c r="N39" s="9">
        <v>2675687.6080000005</v>
      </c>
      <c r="O39" s="9">
        <v>2388775.3749999995</v>
      </c>
      <c r="P39" s="9">
        <v>2007488.9830000002</v>
      </c>
      <c r="Q39" s="9">
        <v>1555345.6460000006</v>
      </c>
      <c r="R39" s="9">
        <f t="shared" si="0"/>
        <v>29667114.936000008</v>
      </c>
      <c r="S39" s="9">
        <v>1140352.3819999998</v>
      </c>
      <c r="T39" s="9">
        <v>912811.68300000019</v>
      </c>
      <c r="U39" s="9">
        <v>767112.67099999962</v>
      </c>
      <c r="V39" s="9">
        <v>608414.86999999976</v>
      </c>
      <c r="W39" s="9">
        <v>543363.00399999996</v>
      </c>
      <c r="X39" s="9">
        <f t="shared" si="1"/>
        <v>3972054.6099999994</v>
      </c>
      <c r="Y39" s="9">
        <v>120</v>
      </c>
      <c r="Z39">
        <v>65</v>
      </c>
      <c r="AA39" s="9">
        <f>VLOOKUP(A39,'[1]Influenza Death Pivot Table'!$A$2:$M$461,4,FALSE)</f>
        <v>66</v>
      </c>
      <c r="AB39" s="9">
        <f>VLOOKUP(A39,'[1]Influenza Death Pivot Table'!$A$2:$M$461,5,FALSE)</f>
        <v>123</v>
      </c>
      <c r="AC39" s="9">
        <f>VLOOKUP(A39,'[1]Influenza Death Pivot Table'!$A$2:$M$461,6,FALSE)</f>
        <v>183</v>
      </c>
      <c r="AD39" s="9">
        <f>VLOOKUP(A39,'[1]Influenza Death Pivot Table'!$A$2:$M$461,7,FALSE)</f>
        <v>346</v>
      </c>
      <c r="AE39" s="9">
        <f>VLOOKUP(A39,'[1]Influenza Death Pivot Table'!$A$2:$M$461,9,FALSE)</f>
        <v>436</v>
      </c>
      <c r="AF39" s="9">
        <f t="shared" si="2"/>
        <v>1219</v>
      </c>
      <c r="AG39" s="9">
        <f>VLOOKUP(A39,'[1]Influenza Death Pivot Table'!$A$2:$M$461,10,FALSE)</f>
        <v>708</v>
      </c>
      <c r="AH39" s="9">
        <f>VLOOKUP(A39,'[1]Influenza Death Pivot Table'!$A$2:$M$461,11,FALSE)</f>
        <v>1633</v>
      </c>
      <c r="AI39" s="9">
        <f>VLOOKUP(A39,'[1]Influenza Death Pivot Table'!$A$2:$M$461,12,FALSE)</f>
        <v>2856</v>
      </c>
      <c r="AJ39" s="9">
        <f t="shared" si="3"/>
        <v>5197</v>
      </c>
      <c r="AK39" s="9">
        <f>VLOOKUP(A39,'[1]Influenza Death Pivot Table'!$A$2:$M$461,13,FALSE)</f>
        <v>60</v>
      </c>
      <c r="AL39" s="9">
        <f t="shared" si="4"/>
        <v>6596</v>
      </c>
      <c r="AM39" s="10">
        <f t="shared" si="5"/>
        <v>4.4351045315293939E-5</v>
      </c>
      <c r="AN39" s="10">
        <f>Z39/(F39+G39)</f>
        <v>1.2693519126396504E-5</v>
      </c>
      <c r="AO39" s="10">
        <f>AA39/(H39+I39)</f>
        <v>1.250256709432446E-5</v>
      </c>
      <c r="AP39" s="10">
        <f>AB39/(J39+K39)</f>
        <v>2.3254871425503275E-5</v>
      </c>
      <c r="AQ39" s="10">
        <f>AC39/(L39+M39)</f>
        <v>3.4199447037550534E-5</v>
      </c>
      <c r="AR39" s="10">
        <f>AD39/(N39+O39)</f>
        <v>6.8319188265651503E-5</v>
      </c>
      <c r="AS39" s="10">
        <f>AE39/(P39+Q39)</f>
        <v>1.2237447016236463E-4</v>
      </c>
      <c r="AT39" s="10">
        <f t="shared" si="6"/>
        <v>2.7334406311179088E-4</v>
      </c>
      <c r="AU39" s="10">
        <f>AG39/(S39+T39)</f>
        <v>3.4483362146706966E-4</v>
      </c>
      <c r="AV39" s="10">
        <f>AH39/(U39+V39)</f>
        <v>1.1871808824800555E-3</v>
      </c>
      <c r="AW39" s="10">
        <f>AI39/(W39)</f>
        <v>5.2561546866006364E-3</v>
      </c>
      <c r="AX39" s="12">
        <f t="shared" si="7"/>
        <v>6.7881691905477617E-3</v>
      </c>
      <c r="AY39" s="12">
        <f t="shared" si="8"/>
        <v>7.1058642989748465E-3</v>
      </c>
    </row>
    <row r="40" spans="1:51" x14ac:dyDescent="0.2">
      <c r="A40" t="s">
        <v>69</v>
      </c>
      <c r="B40" s="9">
        <v>36388689</v>
      </c>
      <c r="C40" s="9">
        <v>18100624</v>
      </c>
      <c r="D40" s="9">
        <v>18288065</v>
      </c>
      <c r="E40" s="9">
        <v>2535634.203999999</v>
      </c>
      <c r="F40" s="9">
        <v>2467813.483</v>
      </c>
      <c r="G40" s="9">
        <v>2601567.7889999994</v>
      </c>
      <c r="H40" s="9">
        <v>2790339.8359999987</v>
      </c>
      <c r="I40" s="9">
        <v>2688388.929</v>
      </c>
      <c r="J40" s="9">
        <v>2704227.5229999996</v>
      </c>
      <c r="K40" s="9">
        <v>2509971.2109999997</v>
      </c>
      <c r="L40" s="9">
        <v>2625544.7599999993</v>
      </c>
      <c r="M40" s="9">
        <v>2621250.4089999995</v>
      </c>
      <c r="N40" s="9">
        <v>2656493.9089999991</v>
      </c>
      <c r="O40" s="9">
        <v>2447826.9139999994</v>
      </c>
      <c r="P40" s="9">
        <v>2075657.733</v>
      </c>
      <c r="Q40" s="9">
        <v>1654994.7119999998</v>
      </c>
      <c r="R40" s="9">
        <f t="shared" si="0"/>
        <v>29844077.207999993</v>
      </c>
      <c r="S40" s="9">
        <v>1190627.8879999998</v>
      </c>
      <c r="T40" s="9">
        <v>922620.27900000021</v>
      </c>
      <c r="U40" s="9">
        <v>749520.0770000004</v>
      </c>
      <c r="V40" s="9">
        <v>602419.27199999976</v>
      </c>
      <c r="W40" s="9">
        <v>555556.43999999971</v>
      </c>
      <c r="X40" s="9">
        <f t="shared" si="1"/>
        <v>4020743.9560000002</v>
      </c>
      <c r="Y40" s="9">
        <v>120</v>
      </c>
      <c r="Z40">
        <v>60</v>
      </c>
      <c r="AA40" s="9">
        <f>VLOOKUP(A40,'[1]Influenza Death Pivot Table'!$A$2:$M$461,4,FALSE)</f>
        <v>60</v>
      </c>
      <c r="AB40" s="9">
        <f>VLOOKUP(A40,'[1]Influenza Death Pivot Table'!$A$2:$M$461,5,FALSE)</f>
        <v>60</v>
      </c>
      <c r="AC40" s="9">
        <f>VLOOKUP(A40,'[1]Influenza Death Pivot Table'!$A$2:$M$461,6,FALSE)</f>
        <v>77</v>
      </c>
      <c r="AD40" s="9">
        <f>VLOOKUP(A40,'[1]Influenza Death Pivot Table'!$A$2:$M$461,7,FALSE)</f>
        <v>145</v>
      </c>
      <c r="AE40" s="9">
        <f>VLOOKUP(A40,'[1]Influenza Death Pivot Table'!$A$2:$M$461,9,FALSE)</f>
        <v>351</v>
      </c>
      <c r="AF40" s="9">
        <f t="shared" si="2"/>
        <v>753</v>
      </c>
      <c r="AG40" s="9">
        <f>VLOOKUP(A40,'[1]Influenza Death Pivot Table'!$A$2:$M$461,10,FALSE)</f>
        <v>695</v>
      </c>
      <c r="AH40" s="9">
        <f>VLOOKUP(A40,'[1]Influenza Death Pivot Table'!$A$2:$M$461,11,FALSE)</f>
        <v>1579</v>
      </c>
      <c r="AI40" s="9">
        <f>VLOOKUP(A40,'[1]Influenza Death Pivot Table'!$A$2:$M$461,12,FALSE)</f>
        <v>2955</v>
      </c>
      <c r="AJ40" s="9">
        <f t="shared" si="3"/>
        <v>5229</v>
      </c>
      <c r="AK40" s="9">
        <f>VLOOKUP(A40,'[1]Influenza Death Pivot Table'!$A$2:$M$461,13,FALSE)</f>
        <v>60</v>
      </c>
      <c r="AL40" s="9">
        <f t="shared" si="4"/>
        <v>6162</v>
      </c>
      <c r="AM40" s="10">
        <f t="shared" si="5"/>
        <v>4.7325438271300448E-5</v>
      </c>
      <c r="AN40" s="10">
        <f>Z40/(F40+G40)</f>
        <v>1.183576392870692E-5</v>
      </c>
      <c r="AO40" s="10">
        <f>AA40/(H40+I40)</f>
        <v>1.0951445595062236E-5</v>
      </c>
      <c r="AP40" s="10">
        <f>AB40/(J40+K40)</f>
        <v>1.1507041265757787E-5</v>
      </c>
      <c r="AQ40" s="10">
        <f>AC40/(L40+M40)</f>
        <v>1.4675625314085903E-5</v>
      </c>
      <c r="AR40" s="10">
        <f>AD40/(N40+O40)</f>
        <v>2.8407305306247993E-5</v>
      </c>
      <c r="AS40" s="10">
        <f>AE40/(P40+Q40)</f>
        <v>9.4085419420516402E-5</v>
      </c>
      <c r="AT40" s="10">
        <f t="shared" si="6"/>
        <v>1.7146260083037725E-4</v>
      </c>
      <c r="AU40" s="10">
        <f>AG40/(S40+T40)</f>
        <v>3.2887760692424159E-4</v>
      </c>
      <c r="AV40" s="10">
        <f>AH40/(U40+V40)</f>
        <v>1.1679518028437825E-3</v>
      </c>
      <c r="AW40" s="10">
        <f>AI40/(W40)</f>
        <v>5.3189915321654839E-3</v>
      </c>
      <c r="AX40" s="12">
        <f t="shared" si="7"/>
        <v>6.815820941933508E-3</v>
      </c>
      <c r="AY40" s="12">
        <f t="shared" si="8"/>
        <v>7.0346089810351857E-3</v>
      </c>
    </row>
    <row r="41" spans="1:51" x14ac:dyDescent="0.2">
      <c r="A41" t="s">
        <v>70</v>
      </c>
      <c r="B41" s="9">
        <v>36968289</v>
      </c>
      <c r="C41" s="9">
        <v>18386807</v>
      </c>
      <c r="D41" s="9">
        <v>18581482</v>
      </c>
      <c r="E41" s="9">
        <v>2549625.0319999997</v>
      </c>
      <c r="F41" s="9">
        <v>2487608.0610000007</v>
      </c>
      <c r="G41" s="9">
        <v>2592041.2540000007</v>
      </c>
      <c r="H41" s="9">
        <v>2812559.9079999994</v>
      </c>
      <c r="I41" s="9">
        <v>2743882.9530000007</v>
      </c>
      <c r="J41" s="9">
        <v>2739103.5400000005</v>
      </c>
      <c r="K41" s="9">
        <v>2546701.2200000002</v>
      </c>
      <c r="L41" s="9">
        <v>2600826.9649999989</v>
      </c>
      <c r="M41" s="9">
        <v>2638484.8860000004</v>
      </c>
      <c r="N41" s="9">
        <v>2677606.7070000004</v>
      </c>
      <c r="O41" s="9">
        <v>2522927.6899999995</v>
      </c>
      <c r="P41" s="9">
        <v>2146323.0859999997</v>
      </c>
      <c r="Q41" s="9">
        <v>1764874.5979999998</v>
      </c>
      <c r="R41" s="9">
        <f t="shared" si="0"/>
        <v>30272940.868000001</v>
      </c>
      <c r="S41" s="9">
        <v>1261146.0279999997</v>
      </c>
      <c r="T41" s="9">
        <v>958814.11100000027</v>
      </c>
      <c r="U41" s="9">
        <v>769651.19399999978</v>
      </c>
      <c r="V41" s="9">
        <v>611032.3620000002</v>
      </c>
      <c r="W41" s="9">
        <v>582011.06799999997</v>
      </c>
      <c r="X41" s="9">
        <f t="shared" si="1"/>
        <v>4182654.7629999998</v>
      </c>
      <c r="Y41" s="9">
        <v>120</v>
      </c>
      <c r="Z41">
        <v>60</v>
      </c>
      <c r="AA41" s="9">
        <f>VLOOKUP(A41,'[1]Influenza Death Pivot Table'!$A$2:$M$461,4,FALSE)</f>
        <v>60</v>
      </c>
      <c r="AB41" s="9">
        <f>VLOOKUP(A41,'[1]Influenza Death Pivot Table'!$A$2:$M$461,5,FALSE)</f>
        <v>68</v>
      </c>
      <c r="AC41" s="9">
        <f>VLOOKUP(A41,'[1]Influenza Death Pivot Table'!$A$2:$M$461,6,FALSE)</f>
        <v>85</v>
      </c>
      <c r="AD41" s="9">
        <f>VLOOKUP(A41,'[1]Influenza Death Pivot Table'!$A$2:$M$461,7,FALSE)</f>
        <v>216</v>
      </c>
      <c r="AE41" s="9">
        <f>VLOOKUP(A41,'[1]Influenza Death Pivot Table'!$A$2:$M$461,9,FALSE)</f>
        <v>444</v>
      </c>
      <c r="AF41" s="9">
        <f t="shared" si="2"/>
        <v>933</v>
      </c>
      <c r="AG41" s="9">
        <f>VLOOKUP(A41,'[1]Influenza Death Pivot Table'!$A$2:$M$461,10,FALSE)</f>
        <v>671</v>
      </c>
      <c r="AH41" s="9">
        <f>VLOOKUP(A41,'[1]Influenza Death Pivot Table'!$A$2:$M$461,11,FALSE)</f>
        <v>1617</v>
      </c>
      <c r="AI41" s="9">
        <f>VLOOKUP(A41,'[1]Influenza Death Pivot Table'!$A$2:$M$461,12,FALSE)</f>
        <v>3050</v>
      </c>
      <c r="AJ41" s="9">
        <f t="shared" si="3"/>
        <v>5338</v>
      </c>
      <c r="AK41" s="9">
        <f>VLOOKUP(A41,'[1]Influenza Death Pivot Table'!$A$2:$M$461,13,FALSE)</f>
        <v>60</v>
      </c>
      <c r="AL41" s="9">
        <f t="shared" si="4"/>
        <v>6451</v>
      </c>
      <c r="AM41" s="10">
        <f t="shared" si="5"/>
        <v>4.7065744371778671E-5</v>
      </c>
      <c r="AN41" s="10">
        <f>Z41/(F41+G41)</f>
        <v>1.1811839022592052E-5</v>
      </c>
      <c r="AO41" s="10">
        <f>AA41/(H41+I41)</f>
        <v>1.0798275353667856E-5</v>
      </c>
      <c r="AP41" s="10">
        <f>AB41/(J41+K41)</f>
        <v>1.2864644663871389E-5</v>
      </c>
      <c r="AQ41" s="10">
        <f>AC41/(L41+M41)</f>
        <v>1.622350461612177E-5</v>
      </c>
      <c r="AR41" s="10">
        <f>AD41/(N41+O41)</f>
        <v>4.1534193125345461E-5</v>
      </c>
      <c r="AS41" s="10">
        <f>AE41/(P41+Q41)</f>
        <v>1.1352021448987954E-4</v>
      </c>
      <c r="AT41" s="10">
        <f t="shared" si="6"/>
        <v>2.0675267127147806E-4</v>
      </c>
      <c r="AU41" s="10">
        <f>AG41/(S41+T41)</f>
        <v>3.0225767941142301E-4</v>
      </c>
      <c r="AV41" s="10">
        <f>AH41/(U41+V41)</f>
        <v>1.1711590197283411E-3</v>
      </c>
      <c r="AW41" s="10">
        <f>AI41/(W41)</f>
        <v>5.2404501695833732E-3</v>
      </c>
      <c r="AX41" s="12">
        <f t="shared" si="7"/>
        <v>6.7138668687231375E-3</v>
      </c>
      <c r="AY41" s="12">
        <f t="shared" si="8"/>
        <v>6.9676852843663945E-3</v>
      </c>
    </row>
    <row r="42" spans="1:51" x14ac:dyDescent="0.2">
      <c r="A42" t="s">
        <v>71</v>
      </c>
      <c r="B42" s="9">
        <v>37285546</v>
      </c>
      <c r="C42" s="9">
        <v>18540871</v>
      </c>
      <c r="D42" s="9">
        <v>18744675</v>
      </c>
      <c r="E42" s="9">
        <v>2537045.1020000004</v>
      </c>
      <c r="F42" s="9">
        <v>2497741.4580000001</v>
      </c>
      <c r="G42" s="9">
        <v>2580752.6989999991</v>
      </c>
      <c r="H42" s="9">
        <v>2792102.1639999999</v>
      </c>
      <c r="I42" s="9">
        <v>2793739.4520000005</v>
      </c>
      <c r="J42" s="9">
        <v>2750868.1410000012</v>
      </c>
      <c r="K42" s="9">
        <v>2586289.1429999997</v>
      </c>
      <c r="L42" s="9">
        <v>2570195.6259999997</v>
      </c>
      <c r="M42" s="9">
        <v>2624486.8559999997</v>
      </c>
      <c r="N42" s="9">
        <v>2660141.7310000001</v>
      </c>
      <c r="O42" s="9">
        <v>2554478.923</v>
      </c>
      <c r="P42" s="9">
        <v>2207394.2460000003</v>
      </c>
      <c r="Q42" s="9">
        <v>1835923.3839999994</v>
      </c>
      <c r="R42" s="9">
        <f t="shared" si="0"/>
        <v>30454113.822999995</v>
      </c>
      <c r="S42" s="9">
        <v>1319976.064</v>
      </c>
      <c r="T42" s="9">
        <v>981667.81899999978</v>
      </c>
      <c r="U42" s="9">
        <v>774865.9160000002</v>
      </c>
      <c r="V42" s="9">
        <v>615503.51</v>
      </c>
      <c r="W42" s="9">
        <v>613606.24099999992</v>
      </c>
      <c r="X42" s="9">
        <f t="shared" si="1"/>
        <v>4305619.5500000007</v>
      </c>
      <c r="Y42" s="9">
        <v>120</v>
      </c>
      <c r="Z42">
        <v>60</v>
      </c>
      <c r="AA42" s="9">
        <f>VLOOKUP(A42,'[1]Influenza Death Pivot Table'!$A$2:$M$461,4,FALSE)</f>
        <v>60</v>
      </c>
      <c r="AB42" s="9">
        <f>VLOOKUP(A42,'[1]Influenza Death Pivot Table'!$A$2:$M$461,5,FALSE)</f>
        <v>60</v>
      </c>
      <c r="AC42" s="9">
        <f>VLOOKUP(A42,'[1]Influenza Death Pivot Table'!$A$2:$M$461,6,FALSE)</f>
        <v>60</v>
      </c>
      <c r="AD42" s="9">
        <f>VLOOKUP(A42,'[1]Influenza Death Pivot Table'!$A$2:$M$461,7,FALSE)</f>
        <v>166</v>
      </c>
      <c r="AE42" s="9">
        <f>VLOOKUP(A42,'[1]Influenza Death Pivot Table'!$A$2:$M$461,9,FALSE)</f>
        <v>412</v>
      </c>
      <c r="AF42" s="9">
        <f t="shared" si="2"/>
        <v>818</v>
      </c>
      <c r="AG42" s="9">
        <f>VLOOKUP(A42,'[1]Influenza Death Pivot Table'!$A$2:$M$461,10,FALSE)</f>
        <v>738</v>
      </c>
      <c r="AH42" s="9">
        <f>VLOOKUP(A42,'[1]Influenza Death Pivot Table'!$A$2:$M$461,11,FALSE)</f>
        <v>1443</v>
      </c>
      <c r="AI42" s="9">
        <f>VLOOKUP(A42,'[1]Influenza Death Pivot Table'!$A$2:$M$461,12,FALSE)</f>
        <v>2938</v>
      </c>
      <c r="AJ42" s="9">
        <f t="shared" si="3"/>
        <v>5119</v>
      </c>
      <c r="AK42" s="9">
        <f>VLOOKUP(A42,'[1]Influenza Death Pivot Table'!$A$2:$M$461,13,FALSE)</f>
        <v>60</v>
      </c>
      <c r="AL42" s="9">
        <f t="shared" si="4"/>
        <v>6117</v>
      </c>
      <c r="AM42" s="10">
        <f t="shared" si="5"/>
        <v>4.7299119714269858E-5</v>
      </c>
      <c r="AN42" s="10">
        <f>Z42/(F42+G42)</f>
        <v>1.1814525752146101E-5</v>
      </c>
      <c r="AO42" s="10">
        <f>AA42/(H42+I42)</f>
        <v>1.074144312078898E-5</v>
      </c>
      <c r="AP42" s="10">
        <f>AB42/(J42+K42)</f>
        <v>1.1241939633270885E-5</v>
      </c>
      <c r="AQ42" s="10">
        <f>AC42/(L42+M42)</f>
        <v>1.155027284302841E-5</v>
      </c>
      <c r="AR42" s="10">
        <f>AD42/(N42+O42)</f>
        <v>3.1833571608447822E-5</v>
      </c>
      <c r="AS42" s="10">
        <f>AE42/(P42+Q42)</f>
        <v>1.0189652105070954E-4</v>
      </c>
      <c r="AT42" s="10">
        <f t="shared" si="6"/>
        <v>1.7907827400839174E-4</v>
      </c>
      <c r="AU42" s="10">
        <f>AG42/(S42+T42)</f>
        <v>3.206403933514158E-4</v>
      </c>
      <c r="AV42" s="10">
        <f>AH42/(U42+V42)</f>
        <v>1.0378536617792397E-3</v>
      </c>
      <c r="AW42" s="10">
        <f>AI42/(W42)</f>
        <v>4.7880868930079874E-3</v>
      </c>
      <c r="AX42" s="12">
        <f t="shared" si="7"/>
        <v>6.1465809481386427E-3</v>
      </c>
      <c r="AY42" s="12">
        <f t="shared" si="8"/>
        <v>6.3729583418613046E-3</v>
      </c>
    </row>
    <row r="43" spans="1:51" x14ac:dyDescent="0.2">
      <c r="A43" t="s">
        <v>72</v>
      </c>
      <c r="B43" s="9">
        <v>37571447</v>
      </c>
      <c r="C43" s="9">
        <v>18682472</v>
      </c>
      <c r="D43" s="9">
        <v>18888975</v>
      </c>
      <c r="E43" s="9">
        <v>2520077.2250000001</v>
      </c>
      <c r="F43" s="9">
        <v>2512837.2490000008</v>
      </c>
      <c r="G43" s="9">
        <v>2560915.3889999995</v>
      </c>
      <c r="H43" s="9">
        <v>2748127.656</v>
      </c>
      <c r="I43" s="9">
        <v>2845265.9439999992</v>
      </c>
      <c r="J43" s="9">
        <v>2772775.7600000007</v>
      </c>
      <c r="K43" s="9">
        <v>2641099.665000001</v>
      </c>
      <c r="L43" s="9">
        <v>2550111.1279999996</v>
      </c>
      <c r="M43" s="9">
        <v>2613702.7330000014</v>
      </c>
      <c r="N43" s="9">
        <v>2640149.6330000013</v>
      </c>
      <c r="O43" s="9">
        <v>2585966.5120000006</v>
      </c>
      <c r="P43" s="9">
        <v>2258870.9250000003</v>
      </c>
      <c r="Q43" s="9">
        <v>1912929.3020000008</v>
      </c>
      <c r="R43" s="9">
        <f t="shared" si="0"/>
        <v>30642751.896000009</v>
      </c>
      <c r="S43" s="9">
        <v>1400779.4100000004</v>
      </c>
      <c r="T43" s="9">
        <v>1017817.1870000002</v>
      </c>
      <c r="U43" s="9">
        <v>775799.2840000001</v>
      </c>
      <c r="V43" s="9">
        <v>615061.17499999993</v>
      </c>
      <c r="W43" s="9">
        <v>626661.42899999989</v>
      </c>
      <c r="X43" s="9">
        <f t="shared" si="1"/>
        <v>4436118.4850000003</v>
      </c>
      <c r="Y43" s="9">
        <v>120</v>
      </c>
      <c r="Z43">
        <v>60</v>
      </c>
      <c r="AA43" s="9">
        <f>VLOOKUP(A43,'[1]Influenza Death Pivot Table'!$A$2:$M$461,4,FALSE)</f>
        <v>60</v>
      </c>
      <c r="AB43" s="9">
        <f>VLOOKUP(A43,'[1]Influenza Death Pivot Table'!$A$2:$M$461,5,FALSE)</f>
        <v>66</v>
      </c>
      <c r="AC43" s="9">
        <f>VLOOKUP(A43,'[1]Influenza Death Pivot Table'!$A$2:$M$461,6,FALSE)</f>
        <v>72</v>
      </c>
      <c r="AD43" s="9">
        <f>VLOOKUP(A43,'[1]Influenza Death Pivot Table'!$A$2:$M$461,7,FALSE)</f>
        <v>179</v>
      </c>
      <c r="AE43" s="9">
        <f>VLOOKUP(A43,'[1]Influenza Death Pivot Table'!$A$2:$M$461,9,FALSE)</f>
        <v>501</v>
      </c>
      <c r="AF43" s="9">
        <f t="shared" si="2"/>
        <v>938</v>
      </c>
      <c r="AG43" s="9">
        <f>VLOOKUP(A43,'[1]Influenza Death Pivot Table'!$A$2:$M$461,10,FALSE)</f>
        <v>828</v>
      </c>
      <c r="AH43" s="9">
        <f>VLOOKUP(A43,'[1]Influenza Death Pivot Table'!$A$2:$M$461,11,FALSE)</f>
        <v>1602</v>
      </c>
      <c r="AI43" s="9">
        <f>VLOOKUP(A43,'[1]Influenza Death Pivot Table'!$A$2:$M$461,12,FALSE)</f>
        <v>3264</v>
      </c>
      <c r="AJ43" s="9">
        <f t="shared" si="3"/>
        <v>5694</v>
      </c>
      <c r="AK43" s="9">
        <f>VLOOKUP(A43,'[1]Influenza Death Pivot Table'!$A$2:$M$461,13,FALSE)</f>
        <v>60</v>
      </c>
      <c r="AL43" s="9">
        <f t="shared" si="4"/>
        <v>6812</v>
      </c>
      <c r="AM43" s="10">
        <f t="shared" si="5"/>
        <v>4.7617588385609889E-5</v>
      </c>
      <c r="AN43" s="10">
        <f>Z43/(F43+G43)</f>
        <v>1.1825566652703654E-5</v>
      </c>
      <c r="AO43" s="10">
        <f>AA43/(H43+I43)</f>
        <v>1.0726940439163803E-5</v>
      </c>
      <c r="AP43" s="10">
        <f>AB43/(J43+K43)</f>
        <v>1.2190897429081494E-5</v>
      </c>
      <c r="AQ43" s="10">
        <f>AC43/(L43+M43)</f>
        <v>1.3943182682045166E-5</v>
      </c>
      <c r="AR43" s="10">
        <f>AD43/(N43+O43)</f>
        <v>3.4251056622852757E-5</v>
      </c>
      <c r="AS43" s="10">
        <f>AE43/(P43+Q43)</f>
        <v>1.2009204006402675E-4</v>
      </c>
      <c r="AT43" s="10">
        <f t="shared" si="6"/>
        <v>2.0302968388987363E-4</v>
      </c>
      <c r="AU43" s="10">
        <f>AG43/(S43+T43)</f>
        <v>3.4234729389226866E-4</v>
      </c>
      <c r="AV43" s="10">
        <f>AH43/(U43+V43)</f>
        <v>1.1518049777271006E-3</v>
      </c>
      <c r="AW43" s="10">
        <f>AI43/(W43)</f>
        <v>5.2085541712828167E-3</v>
      </c>
      <c r="AX43" s="12">
        <f t="shared" si="7"/>
        <v>6.7027064429021864E-3</v>
      </c>
      <c r="AY43" s="12">
        <f t="shared" si="8"/>
        <v>6.9533537151776695E-3</v>
      </c>
    </row>
    <row r="44" spans="1:51" x14ac:dyDescent="0.2">
      <c r="A44" t="s">
        <v>73</v>
      </c>
      <c r="B44" s="9">
        <v>38025540</v>
      </c>
      <c r="C44" s="9">
        <v>18889407</v>
      </c>
      <c r="D44" s="9">
        <v>19136133</v>
      </c>
      <c r="E44" s="9">
        <v>2525748.9230000009</v>
      </c>
      <c r="F44" s="9">
        <v>2526841.7310000001</v>
      </c>
      <c r="G44" s="9">
        <v>2545481.4600000004</v>
      </c>
      <c r="H44" s="9">
        <v>2709429.7</v>
      </c>
      <c r="I44" s="9">
        <v>2884249.1460000011</v>
      </c>
      <c r="J44" s="9">
        <v>2817631.5959999999</v>
      </c>
      <c r="K44" s="9">
        <v>2693445.1649999991</v>
      </c>
      <c r="L44" s="9">
        <v>2552351.0670000007</v>
      </c>
      <c r="M44" s="9">
        <v>2613591.1529999999</v>
      </c>
      <c r="N44" s="9">
        <v>2621782.183999998</v>
      </c>
      <c r="O44" s="9">
        <v>2615648.419999999</v>
      </c>
      <c r="P44" s="9">
        <v>2326439.3219999997</v>
      </c>
      <c r="Q44" s="9">
        <v>1977981.7660000005</v>
      </c>
      <c r="R44" s="9">
        <f t="shared" si="0"/>
        <v>30884872.709999997</v>
      </c>
      <c r="S44" s="9">
        <v>1473536.5879999998</v>
      </c>
      <c r="T44" s="9">
        <v>1071450.0830000003</v>
      </c>
      <c r="U44" s="9">
        <v>791377.65499999991</v>
      </c>
      <c r="V44" s="9">
        <v>621717.93700000027</v>
      </c>
      <c r="W44" s="9">
        <v>650995.01199999987</v>
      </c>
      <c r="X44" s="9">
        <f t="shared" si="1"/>
        <v>4609077.2750000004</v>
      </c>
      <c r="Y44" s="9">
        <v>120</v>
      </c>
      <c r="Z44">
        <v>60</v>
      </c>
      <c r="AA44" s="9">
        <f>VLOOKUP(A44,'[1]Influenza Death Pivot Table'!$A$2:$M$461,4,FALSE)</f>
        <v>60</v>
      </c>
      <c r="AB44" s="9">
        <f>VLOOKUP(A44,'[1]Influenza Death Pivot Table'!$A$2:$M$461,5,FALSE)</f>
        <v>82</v>
      </c>
      <c r="AC44" s="9">
        <f>VLOOKUP(A44,'[1]Influenza Death Pivot Table'!$A$2:$M$461,6,FALSE)</f>
        <v>134</v>
      </c>
      <c r="AD44" s="9">
        <f>VLOOKUP(A44,'[1]Influenza Death Pivot Table'!$A$2:$M$461,7,FALSE)</f>
        <v>258</v>
      </c>
      <c r="AE44" s="9">
        <f>VLOOKUP(A44,'[1]Influenza Death Pivot Table'!$A$2:$M$461,9,FALSE)</f>
        <v>589</v>
      </c>
      <c r="AF44" s="9">
        <f t="shared" si="2"/>
        <v>1183</v>
      </c>
      <c r="AG44" s="9">
        <f>VLOOKUP(A44,'[1]Influenza Death Pivot Table'!$A$2:$M$461,10,FALSE)</f>
        <v>800</v>
      </c>
      <c r="AH44" s="9">
        <f>VLOOKUP(A44,'[1]Influenza Death Pivot Table'!$A$2:$M$461,11,FALSE)</f>
        <v>1450</v>
      </c>
      <c r="AI44" s="9">
        <f>VLOOKUP(A44,'[1]Influenza Death Pivot Table'!$A$2:$M$461,12,FALSE)</f>
        <v>2638</v>
      </c>
      <c r="AJ44" s="9">
        <f t="shared" si="3"/>
        <v>4888</v>
      </c>
      <c r="AK44" s="9">
        <f>VLOOKUP(A44,'[1]Influenza Death Pivot Table'!$A$2:$M$461,13,FALSE)</f>
        <v>60</v>
      </c>
      <c r="AL44" s="9">
        <f t="shared" si="4"/>
        <v>6251</v>
      </c>
      <c r="AM44" s="10">
        <f t="shared" si="5"/>
        <v>4.7510660662766103E-5</v>
      </c>
      <c r="AN44" s="10">
        <f>Z44/(F44+G44)</f>
        <v>1.1828899252015346E-5</v>
      </c>
      <c r="AO44" s="10">
        <f>AA44/(H44+I44)</f>
        <v>1.0726393425840949E-5</v>
      </c>
      <c r="AP44" s="10">
        <f>AB44/(J44+K44)</f>
        <v>1.4879124997910734E-5</v>
      </c>
      <c r="AQ44" s="10">
        <f>AC44/(L44+M44)</f>
        <v>2.5939120937361159E-5</v>
      </c>
      <c r="AR44" s="10">
        <f>AD44/(N44+O44)</f>
        <v>4.9260795895406613E-5</v>
      </c>
      <c r="AS44" s="10">
        <f>AE44/(P44+Q44)</f>
        <v>1.3683605482791463E-4</v>
      </c>
      <c r="AT44" s="10">
        <f t="shared" si="6"/>
        <v>2.4947038933644943E-4</v>
      </c>
      <c r="AU44" s="10">
        <f>AG44/(S44+T44)</f>
        <v>3.1434349307835725E-4</v>
      </c>
      <c r="AV44" s="10">
        <f>AH44/(U44+V44)</f>
        <v>1.0261160024905094E-3</v>
      </c>
      <c r="AW44" s="10">
        <f>AI44/(W44)</f>
        <v>4.0522583911902542E-3</v>
      </c>
      <c r="AX44" s="12">
        <f t="shared" si="7"/>
        <v>5.392717886759121E-3</v>
      </c>
      <c r="AY44" s="12">
        <f t="shared" si="8"/>
        <v>5.6896989367583367E-3</v>
      </c>
    </row>
    <row r="45" spans="1:51" x14ac:dyDescent="0.2">
      <c r="A45" t="s">
        <v>74</v>
      </c>
      <c r="B45" s="9">
        <v>38394172</v>
      </c>
      <c r="C45" s="9">
        <v>19071816</v>
      </c>
      <c r="D45" s="9">
        <v>19322356</v>
      </c>
      <c r="E45" s="9">
        <v>2509918.5599999996</v>
      </c>
      <c r="F45" s="9">
        <v>2528245.7340000002</v>
      </c>
      <c r="G45" s="9">
        <v>2536363.4280000008</v>
      </c>
      <c r="H45" s="9">
        <v>2670593.9009999982</v>
      </c>
      <c r="I45" s="9">
        <v>2900183.8740000008</v>
      </c>
      <c r="J45" s="9">
        <v>2868452.3540000003</v>
      </c>
      <c r="K45" s="9">
        <v>2741513.0939999991</v>
      </c>
      <c r="L45" s="9">
        <v>2552284.8079999997</v>
      </c>
      <c r="M45" s="9">
        <v>2620214.473999999</v>
      </c>
      <c r="N45" s="9">
        <v>2609614.1789999991</v>
      </c>
      <c r="O45" s="9">
        <v>2632065.7750000004</v>
      </c>
      <c r="P45" s="9">
        <v>2384389.2009999994</v>
      </c>
      <c r="Q45" s="9">
        <v>2031001.1659999997</v>
      </c>
      <c r="R45" s="9">
        <f t="shared" si="0"/>
        <v>31074921.987999991</v>
      </c>
      <c r="S45" s="9">
        <v>1566384.0100000002</v>
      </c>
      <c r="T45" s="9">
        <v>1114559.9940000002</v>
      </c>
      <c r="U45" s="9">
        <v>815622.24900000007</v>
      </c>
      <c r="V45" s="9">
        <v>626375.65800000017</v>
      </c>
      <c r="W45" s="9">
        <v>659838.446</v>
      </c>
      <c r="X45" s="9">
        <f t="shared" si="1"/>
        <v>4782780.3570000008</v>
      </c>
      <c r="Y45" s="9">
        <v>120</v>
      </c>
      <c r="Z45">
        <v>60</v>
      </c>
      <c r="AA45" s="9">
        <f>VLOOKUP(A45,'[1]Influenza Death Pivot Table'!$A$2:$M$461,4,FALSE)</f>
        <v>60</v>
      </c>
      <c r="AB45" s="9">
        <f>VLOOKUP(A45,'[1]Influenza Death Pivot Table'!$A$2:$M$461,5,FALSE)</f>
        <v>60</v>
      </c>
      <c r="AC45" s="9">
        <f>VLOOKUP(A45,'[1]Influenza Death Pivot Table'!$A$2:$M$461,6,FALSE)</f>
        <v>69</v>
      </c>
      <c r="AD45" s="9">
        <f>VLOOKUP(A45,'[1]Influenza Death Pivot Table'!$A$2:$M$461,7,FALSE)</f>
        <v>170</v>
      </c>
      <c r="AE45" s="9">
        <f>VLOOKUP(A45,'[1]Influenza Death Pivot Table'!$A$2:$M$461,9,FALSE)</f>
        <v>441</v>
      </c>
      <c r="AF45" s="9">
        <f t="shared" si="2"/>
        <v>860</v>
      </c>
      <c r="AG45" s="9">
        <f>VLOOKUP(A45,'[1]Influenza Death Pivot Table'!$A$2:$M$461,10,FALSE)</f>
        <v>869</v>
      </c>
      <c r="AH45" s="9">
        <f>VLOOKUP(A45,'[1]Influenza Death Pivot Table'!$A$2:$M$461,11,FALSE)</f>
        <v>1537</v>
      </c>
      <c r="AI45" s="9">
        <f>VLOOKUP(A45,'[1]Influenza Death Pivot Table'!$A$2:$M$461,12,FALSE)</f>
        <v>3017</v>
      </c>
      <c r="AJ45" s="9">
        <f t="shared" si="3"/>
        <v>5423</v>
      </c>
      <c r="AK45" s="9">
        <f>VLOOKUP(A45,'[1]Influenza Death Pivot Table'!$A$2:$M$461,13,FALSE)</f>
        <v>60</v>
      </c>
      <c r="AL45" s="9">
        <f t="shared" si="4"/>
        <v>6463</v>
      </c>
      <c r="AM45" s="10">
        <f t="shared" si="5"/>
        <v>4.7810316204044493E-5</v>
      </c>
      <c r="AN45" s="10">
        <f>Z45/(F45+G45)</f>
        <v>1.1846916135243527E-5</v>
      </c>
      <c r="AO45" s="10">
        <f>AA45/(H45+I45)</f>
        <v>1.0770488865892702E-5</v>
      </c>
      <c r="AP45" s="10">
        <f>AB45/(J45+K45)</f>
        <v>1.0695253037857928E-5</v>
      </c>
      <c r="AQ45" s="10">
        <f>AC45/(L45+M45)</f>
        <v>1.3339779522080563E-5</v>
      </c>
      <c r="AR45" s="10">
        <f>AD45/(N45+O45)</f>
        <v>3.2432350218229292E-5</v>
      </c>
      <c r="AS45" s="10">
        <f>AE45/(P45+Q45)</f>
        <v>9.9877918676448505E-5</v>
      </c>
      <c r="AT45" s="10">
        <f t="shared" si="6"/>
        <v>1.7896270645575252E-4</v>
      </c>
      <c r="AU45" s="10">
        <f>AG45/(S45+T45)</f>
        <v>3.2413955632920404E-4</v>
      </c>
      <c r="AV45" s="10">
        <f>AH45/(U45+V45)</f>
        <v>1.0658822683020717E-3</v>
      </c>
      <c r="AW45" s="10">
        <f>AI45/(W45)</f>
        <v>4.5723313309330871E-3</v>
      </c>
      <c r="AX45" s="12">
        <f t="shared" si="7"/>
        <v>5.9623531555643627E-3</v>
      </c>
      <c r="AY45" s="12">
        <f t="shared" si="8"/>
        <v>6.1891261782241599E-3</v>
      </c>
    </row>
    <row r="46" spans="1:51" x14ac:dyDescent="0.2">
      <c r="A46" t="s">
        <v>75</v>
      </c>
      <c r="B46" s="9">
        <v>38572021</v>
      </c>
      <c r="C46" s="9">
        <v>19152210</v>
      </c>
      <c r="D46" s="9">
        <v>19419811</v>
      </c>
      <c r="E46" s="9">
        <v>2495086.9609999997</v>
      </c>
      <c r="F46" s="9">
        <v>2534957.6949999989</v>
      </c>
      <c r="G46" s="9">
        <v>2532814.3200000003</v>
      </c>
      <c r="H46" s="9">
        <v>2626583.5939999991</v>
      </c>
      <c r="I46" s="9">
        <v>2887901.7899999996</v>
      </c>
      <c r="J46" s="9">
        <v>2916167.8429999999</v>
      </c>
      <c r="K46" s="9">
        <v>2778817.2449999996</v>
      </c>
      <c r="L46" s="9">
        <v>2565990.92</v>
      </c>
      <c r="M46" s="9">
        <v>2584366.1010000007</v>
      </c>
      <c r="N46" s="9">
        <v>2580773.9809999992</v>
      </c>
      <c r="O46" s="9">
        <v>2616581.6740000001</v>
      </c>
      <c r="P46" s="9">
        <v>2416418.0999999992</v>
      </c>
      <c r="Q46" s="9">
        <v>2080634.4310000001</v>
      </c>
      <c r="R46" s="9">
        <f t="shared" si="0"/>
        <v>31122007.693999995</v>
      </c>
      <c r="S46" s="9">
        <v>1653311.7000000004</v>
      </c>
      <c r="T46" s="9">
        <v>1159195.4559999998</v>
      </c>
      <c r="U46" s="9">
        <v>845288.77099999983</v>
      </c>
      <c r="V46" s="9">
        <v>627685.63499999966</v>
      </c>
      <c r="W46" s="9">
        <v>673535.57299999986</v>
      </c>
      <c r="X46" s="9">
        <f t="shared" si="1"/>
        <v>4959017.1349999998</v>
      </c>
      <c r="Y46" s="9">
        <v>120</v>
      </c>
      <c r="Z46">
        <v>60</v>
      </c>
      <c r="AA46" s="9">
        <f>VLOOKUP(A46,'[1]Influenza Death Pivot Table'!$A$2:$M$461,4,FALSE)</f>
        <v>60</v>
      </c>
      <c r="AB46" s="9">
        <f>VLOOKUP(A46,'[1]Influenza Death Pivot Table'!$A$2:$M$461,5,FALSE)</f>
        <v>60</v>
      </c>
      <c r="AC46" s="9">
        <f>VLOOKUP(A46,'[1]Influenza Death Pivot Table'!$A$2:$M$461,6,FALSE)</f>
        <v>89</v>
      </c>
      <c r="AD46" s="9">
        <f>VLOOKUP(A46,'[1]Influenza Death Pivot Table'!$A$2:$M$461,7,FALSE)</f>
        <v>188</v>
      </c>
      <c r="AE46" s="9">
        <f>VLOOKUP(A46,'[1]Influenza Death Pivot Table'!$A$2:$M$461,9,FALSE)</f>
        <v>511</v>
      </c>
      <c r="AF46" s="9">
        <f t="shared" si="2"/>
        <v>968</v>
      </c>
      <c r="AG46" s="9">
        <f>VLOOKUP(A46,'[1]Influenza Death Pivot Table'!$A$2:$M$461,10,FALSE)</f>
        <v>921</v>
      </c>
      <c r="AH46" s="9">
        <f>VLOOKUP(A46,'[1]Influenza Death Pivot Table'!$A$2:$M$461,11,FALSE)</f>
        <v>1439</v>
      </c>
      <c r="AI46" s="9">
        <f>VLOOKUP(A46,'[1]Influenza Death Pivot Table'!$A$2:$M$461,12,FALSE)</f>
        <v>2725</v>
      </c>
      <c r="AJ46" s="9">
        <f t="shared" si="3"/>
        <v>5085</v>
      </c>
      <c r="AK46" s="9">
        <f>VLOOKUP(A46,'[1]Influenza Death Pivot Table'!$A$2:$M$461,13,FALSE)</f>
        <v>60</v>
      </c>
      <c r="AL46" s="9">
        <f t="shared" si="4"/>
        <v>6233</v>
      </c>
      <c r="AM46" s="10">
        <f t="shared" si="5"/>
        <v>4.8094516093301013E-5</v>
      </c>
      <c r="AN46" s="10">
        <f>Z46/(F46+G46)</f>
        <v>1.1839522342837677E-5</v>
      </c>
      <c r="AO46" s="10">
        <f>AA46/(H46+I46)</f>
        <v>1.0880435040065022E-5</v>
      </c>
      <c r="AP46" s="10">
        <f>AB46/(J46+K46)</f>
        <v>1.0535585093352926E-5</v>
      </c>
      <c r="AQ46" s="10">
        <f>AC46/(L46+M46)</f>
        <v>1.7280355446644286E-5</v>
      </c>
      <c r="AR46" s="10">
        <f>AD46/(N46+O46)</f>
        <v>3.6172240746914983E-5</v>
      </c>
      <c r="AS46" s="10">
        <f>AE46/(P46+Q46)</f>
        <v>1.1362998241125061E-4</v>
      </c>
      <c r="AT46" s="10">
        <f t="shared" si="6"/>
        <v>2.0033812108106552E-4</v>
      </c>
      <c r="AU46" s="10">
        <f>AG46/(S46+T46)</f>
        <v>3.2746583347715398E-4</v>
      </c>
      <c r="AV46" s="10">
        <f>AH46/(U46+V46)</f>
        <v>9.7693482937544034E-4</v>
      </c>
      <c r="AW46" s="10">
        <f>AI46/(W46)</f>
        <v>4.0458145185451114E-3</v>
      </c>
      <c r="AX46" s="12">
        <f t="shared" si="7"/>
        <v>5.3502151813977061E-3</v>
      </c>
      <c r="AY46" s="12">
        <f t="shared" si="8"/>
        <v>5.5986478185720721E-3</v>
      </c>
    </row>
    <row r="47" spans="1:51" x14ac:dyDescent="0.2">
      <c r="A47" t="s">
        <v>76</v>
      </c>
      <c r="B47" s="9">
        <v>38521420</v>
      </c>
      <c r="C47" s="9">
        <v>19134822</v>
      </c>
      <c r="D47" s="9">
        <v>19386598</v>
      </c>
      <c r="E47" s="9">
        <v>2464389</v>
      </c>
      <c r="F47" s="9">
        <v>2498734</v>
      </c>
      <c r="G47" s="9">
        <v>2515864</v>
      </c>
      <c r="H47" s="9">
        <v>2570580</v>
      </c>
      <c r="I47" s="9">
        <v>2809782</v>
      </c>
      <c r="J47" s="9">
        <v>2958902</v>
      </c>
      <c r="K47" s="9">
        <v>2803858</v>
      </c>
      <c r="L47" s="9">
        <v>2583493</v>
      </c>
      <c r="M47" s="9">
        <v>2545175</v>
      </c>
      <c r="N47" s="9">
        <v>2564896</v>
      </c>
      <c r="O47" s="9">
        <v>2583933</v>
      </c>
      <c r="P47" s="9">
        <v>2425310</v>
      </c>
      <c r="Q47" s="9">
        <v>2117800</v>
      </c>
      <c r="R47" s="9">
        <f t="shared" si="0"/>
        <v>30978327</v>
      </c>
      <c r="S47" s="9">
        <v>1700303</v>
      </c>
      <c r="T47" s="9">
        <v>1208848</v>
      </c>
      <c r="U47" s="9">
        <v>860566</v>
      </c>
      <c r="V47" s="9">
        <v>627654</v>
      </c>
      <c r="W47" s="9">
        <v>681333</v>
      </c>
      <c r="X47" s="9">
        <f t="shared" si="1"/>
        <v>5078704</v>
      </c>
      <c r="Y47" s="9">
        <v>120</v>
      </c>
      <c r="Z47">
        <v>60</v>
      </c>
      <c r="AA47" s="9">
        <f>VLOOKUP(A47,'[1]Influenza Death Pivot Table'!$A$2:$M$461,4,FALSE)</f>
        <v>60</v>
      </c>
      <c r="AB47" s="9">
        <f>VLOOKUP(A47,'[1]Influenza Death Pivot Table'!$A$2:$M$461,5,FALSE)</f>
        <v>60</v>
      </c>
      <c r="AC47" s="9">
        <f>VLOOKUP(A47,'[1]Influenza Death Pivot Table'!$A$2:$M$461,6,FALSE)</f>
        <v>76</v>
      </c>
      <c r="AD47" s="9">
        <f>VLOOKUP(A47,'[1]Influenza Death Pivot Table'!$A$2:$M$461,7,FALSE)</f>
        <v>168</v>
      </c>
      <c r="AE47" s="9">
        <f>VLOOKUP(A47,'[1]Influenza Death Pivot Table'!$A$2:$M$461,9,FALSE)</f>
        <v>503</v>
      </c>
      <c r="AF47" s="9">
        <f t="shared" si="2"/>
        <v>927</v>
      </c>
      <c r="AG47" s="9">
        <f>VLOOKUP(A47,'[1]Influenza Death Pivot Table'!$A$2:$M$461,10,FALSE)</f>
        <v>930</v>
      </c>
      <c r="AH47" s="9">
        <f>VLOOKUP(A47,'[1]Influenza Death Pivot Table'!$A$2:$M$461,11,FALSE)</f>
        <v>1595</v>
      </c>
      <c r="AI47" s="9">
        <f>VLOOKUP(A47,'[1]Influenza Death Pivot Table'!$A$2:$M$461,12,FALSE)</f>
        <v>2985</v>
      </c>
      <c r="AJ47" s="9">
        <f t="shared" si="3"/>
        <v>5510</v>
      </c>
      <c r="AK47" s="9">
        <f>VLOOKUP(A47,'[1]Influenza Death Pivot Table'!$A$2:$M$461,13,FALSE)</f>
        <v>60</v>
      </c>
      <c r="AL47" s="9">
        <f t="shared" si="4"/>
        <v>6617</v>
      </c>
      <c r="AM47" s="10">
        <f t="shared" si="5"/>
        <v>4.86936112764665E-5</v>
      </c>
      <c r="AN47" s="10">
        <f>Z47/(F47+G47)</f>
        <v>1.1965066790997005E-5</v>
      </c>
      <c r="AO47" s="10">
        <f>AA47/(H47+I47)</f>
        <v>1.115166600314254E-5</v>
      </c>
      <c r="AP47" s="10">
        <f>AB47/(J47+K47)</f>
        <v>1.0411677737750662E-5</v>
      </c>
      <c r="AQ47" s="10">
        <f>AC47/(L47+M47)</f>
        <v>1.4818662467525682E-5</v>
      </c>
      <c r="AR47" s="10">
        <f>AD47/(N47+O47)</f>
        <v>3.2628778310563432E-5</v>
      </c>
      <c r="AS47" s="10">
        <f>AE47/(P47+Q47)</f>
        <v>1.1071710788424669E-4</v>
      </c>
      <c r="AT47" s="10">
        <f t="shared" si="6"/>
        <v>1.9169295919422601E-4</v>
      </c>
      <c r="AU47" s="10">
        <f>AG47/(S47+T47)</f>
        <v>3.196808965914798E-4</v>
      </c>
      <c r="AV47" s="10">
        <f>AH47/(U47+V47)</f>
        <v>1.0717501444678877E-3</v>
      </c>
      <c r="AW47" s="10">
        <f>AI47/(W47)</f>
        <v>4.3811176032864984E-3</v>
      </c>
      <c r="AX47" s="12">
        <f t="shared" si="7"/>
        <v>5.7725486443458655E-3</v>
      </c>
      <c r="AY47" s="12">
        <f t="shared" si="8"/>
        <v>6.0129352148165583E-3</v>
      </c>
    </row>
    <row r="48" spans="1:51" x14ac:dyDescent="0.2">
      <c r="A48" t="s">
        <v>77</v>
      </c>
      <c r="B48" s="9">
        <v>4843211</v>
      </c>
      <c r="C48" s="9">
        <v>2438103</v>
      </c>
      <c r="D48" s="9">
        <v>2405108</v>
      </c>
      <c r="E48" s="9">
        <v>352170.75300000014</v>
      </c>
      <c r="F48" s="9">
        <v>327809.52100000012</v>
      </c>
      <c r="G48" s="9">
        <v>317418.32199999999</v>
      </c>
      <c r="H48" s="9">
        <v>333125.77500000002</v>
      </c>
      <c r="I48" s="9">
        <v>355357.87099999998</v>
      </c>
      <c r="J48" s="9">
        <v>357349.08299999975</v>
      </c>
      <c r="K48" s="9">
        <v>341925.57699999999</v>
      </c>
      <c r="L48" s="9">
        <v>351948.77100000001</v>
      </c>
      <c r="M48" s="9">
        <v>359062.60400000005</v>
      </c>
      <c r="N48" s="9">
        <v>376774.48899999994</v>
      </c>
      <c r="O48" s="9">
        <v>350271.1170000002</v>
      </c>
      <c r="P48" s="9">
        <v>296444.31899999996</v>
      </c>
      <c r="Q48" s="9">
        <v>222602.37300000002</v>
      </c>
      <c r="R48" s="9">
        <f t="shared" si="0"/>
        <v>3990089.8220000006</v>
      </c>
      <c r="S48" s="9">
        <v>152592.40600000002</v>
      </c>
      <c r="T48" s="9">
        <v>116716.61499999999</v>
      </c>
      <c r="U48" s="9">
        <v>92981.603999999992</v>
      </c>
      <c r="V48" s="9">
        <v>71071.300999999992</v>
      </c>
      <c r="W48" s="9">
        <v>63253.125000000015</v>
      </c>
      <c r="X48" s="9">
        <f t="shared" si="1"/>
        <v>496615.05099999998</v>
      </c>
      <c r="Y48" s="9">
        <v>120</v>
      </c>
      <c r="Z48">
        <v>60</v>
      </c>
      <c r="AA48" s="9">
        <f>VLOOKUP(A48,'[1]Influenza Death Pivot Table'!$A$2:$M$461,4,FALSE)</f>
        <v>60</v>
      </c>
      <c r="AB48" s="9">
        <f>VLOOKUP(A48,'[1]Influenza Death Pivot Table'!$A$2:$M$461,5,FALSE)</f>
        <v>60</v>
      </c>
      <c r="AC48" s="9">
        <f>VLOOKUP(A48,'[1]Influenza Death Pivot Table'!$A$2:$M$461,6,FALSE)</f>
        <v>60</v>
      </c>
      <c r="AD48" s="9">
        <f>VLOOKUP(A48,'[1]Influenza Death Pivot Table'!$A$2:$M$461,7,FALSE)</f>
        <v>66</v>
      </c>
      <c r="AE48" s="9">
        <f>VLOOKUP(A48,'[1]Influenza Death Pivot Table'!$A$2:$M$461,9,FALSE)</f>
        <v>78</v>
      </c>
      <c r="AF48" s="9">
        <f t="shared" si="2"/>
        <v>384</v>
      </c>
      <c r="AG48" s="9">
        <f>VLOOKUP(A48,'[1]Influenza Death Pivot Table'!$A$2:$M$461,10,FALSE)</f>
        <v>65</v>
      </c>
      <c r="AH48" s="9">
        <f>VLOOKUP(A48,'[1]Influenza Death Pivot Table'!$A$2:$M$461,11,FALSE)</f>
        <v>150</v>
      </c>
      <c r="AI48" s="9">
        <f>VLOOKUP(A48,'[1]Influenza Death Pivot Table'!$A$2:$M$461,12,FALSE)</f>
        <v>266</v>
      </c>
      <c r="AJ48" s="9">
        <f t="shared" si="3"/>
        <v>481</v>
      </c>
      <c r="AK48" s="9">
        <f>VLOOKUP(A48,'[1]Influenza Death Pivot Table'!$A$2:$M$461,13,FALSE)</f>
        <v>60</v>
      </c>
      <c r="AL48" s="9">
        <f t="shared" si="4"/>
        <v>1045</v>
      </c>
      <c r="AM48" s="10">
        <f t="shared" si="5"/>
        <v>3.407437982222219E-4</v>
      </c>
      <c r="AN48" s="10">
        <f>Z48/(F48+G48)</f>
        <v>9.2990407421088283E-5</v>
      </c>
      <c r="AO48" s="10">
        <f>AA48/(H48+I48)</f>
        <v>8.7148039533825039E-5</v>
      </c>
      <c r="AP48" s="10">
        <f>AB48/(J48+K48)</f>
        <v>8.5803194984929141E-5</v>
      </c>
      <c r="AQ48" s="10">
        <f>AC48/(L48+M48)</f>
        <v>8.4386835583326639E-5</v>
      </c>
      <c r="AR48" s="10">
        <f>AD48/(N48+O48)</f>
        <v>9.0778349329574223E-5</v>
      </c>
      <c r="AS48" s="10">
        <f>AE48/(P48+Q48)</f>
        <v>1.5027549775810921E-4</v>
      </c>
      <c r="AT48" s="10">
        <f t="shared" si="6"/>
        <v>5.9138232461085263E-4</v>
      </c>
      <c r="AU48" s="10">
        <f>AG48/(S48+T48)</f>
        <v>2.41358420741502E-4</v>
      </c>
      <c r="AV48" s="10">
        <f>AH48/(U48+V48)</f>
        <v>9.1433918832464463E-4</v>
      </c>
      <c r="AW48" s="10">
        <f>AI48/(W48)</f>
        <v>4.2053258238229328E-3</v>
      </c>
      <c r="AX48" s="12">
        <f t="shared" si="7"/>
        <v>5.36102343288908E-3</v>
      </c>
      <c r="AY48" s="12">
        <f t="shared" si="8"/>
        <v>6.2931495557221537E-3</v>
      </c>
    </row>
    <row r="49" spans="1:51" x14ac:dyDescent="0.2">
      <c r="A49" t="s">
        <v>78</v>
      </c>
      <c r="B49" s="9">
        <v>4846647</v>
      </c>
      <c r="C49" s="9">
        <v>2428062</v>
      </c>
      <c r="D49" s="9">
        <v>2418585</v>
      </c>
      <c r="E49" s="9">
        <v>337468.978</v>
      </c>
      <c r="F49" s="9">
        <v>336321.90799999994</v>
      </c>
      <c r="G49" s="9">
        <v>318183.26900000009</v>
      </c>
      <c r="H49" s="9">
        <v>337370.88700000005</v>
      </c>
      <c r="I49" s="9">
        <v>343628.20500000013</v>
      </c>
      <c r="J49" s="9">
        <v>355434.80499999993</v>
      </c>
      <c r="K49" s="9">
        <v>341064.33799999999</v>
      </c>
      <c r="L49" s="9">
        <v>350170.35899999982</v>
      </c>
      <c r="M49" s="9">
        <v>347597.88900000014</v>
      </c>
      <c r="N49" s="9">
        <v>370019.00400000002</v>
      </c>
      <c r="O49" s="9">
        <v>354245.20999999996</v>
      </c>
      <c r="P49" s="9">
        <v>304514.45899999986</v>
      </c>
      <c r="Q49" s="9">
        <v>239877.66399999999</v>
      </c>
      <c r="R49" s="9">
        <f t="shared" si="0"/>
        <v>3998427.9969999995</v>
      </c>
      <c r="S49" s="9">
        <v>160492.36099999992</v>
      </c>
      <c r="T49" s="9">
        <v>118931.276</v>
      </c>
      <c r="U49" s="9">
        <v>93309.282999999981</v>
      </c>
      <c r="V49" s="9">
        <v>71238.16399999999</v>
      </c>
      <c r="W49" s="9">
        <v>65537.263999999996</v>
      </c>
      <c r="X49" s="9">
        <f t="shared" si="1"/>
        <v>509508.34799999988</v>
      </c>
      <c r="Y49" s="9">
        <v>120</v>
      </c>
      <c r="Z49">
        <v>60</v>
      </c>
      <c r="AA49" s="9">
        <f>VLOOKUP(A49,'[1]Influenza Death Pivot Table'!$A$2:$M$461,4,FALSE)</f>
        <v>60</v>
      </c>
      <c r="AB49" s="9">
        <f>VLOOKUP(A49,'[1]Influenza Death Pivot Table'!$A$2:$M$461,5,FALSE)</f>
        <v>60</v>
      </c>
      <c r="AC49" s="9">
        <f>VLOOKUP(A49,'[1]Influenza Death Pivot Table'!$A$2:$M$461,6,FALSE)</f>
        <v>60</v>
      </c>
      <c r="AD49" s="9">
        <f>VLOOKUP(A49,'[1]Influenza Death Pivot Table'!$A$2:$M$461,7,FALSE)</f>
        <v>60</v>
      </c>
      <c r="AE49" s="9">
        <f>VLOOKUP(A49,'[1]Influenza Death Pivot Table'!$A$2:$M$461,9,FALSE)</f>
        <v>60</v>
      </c>
      <c r="AF49" s="9">
        <f t="shared" si="2"/>
        <v>360</v>
      </c>
      <c r="AG49" s="9">
        <f>VLOOKUP(A49,'[1]Influenza Death Pivot Table'!$A$2:$M$461,10,FALSE)</f>
        <v>60</v>
      </c>
      <c r="AH49" s="9">
        <f>VLOOKUP(A49,'[1]Influenza Death Pivot Table'!$A$2:$M$461,11,FALSE)</f>
        <v>135</v>
      </c>
      <c r="AI49" s="9">
        <f>VLOOKUP(A49,'[1]Influenza Death Pivot Table'!$A$2:$M$461,12,FALSE)</f>
        <v>260</v>
      </c>
      <c r="AJ49" s="9">
        <f t="shared" si="3"/>
        <v>455</v>
      </c>
      <c r="AK49" s="9">
        <f>VLOOKUP(A49,'[1]Influenza Death Pivot Table'!$A$2:$M$461,13,FALSE)</f>
        <v>60</v>
      </c>
      <c r="AL49" s="9">
        <f t="shared" si="4"/>
        <v>995</v>
      </c>
      <c r="AM49" s="10">
        <f t="shared" si="5"/>
        <v>3.5558824017299748E-4</v>
      </c>
      <c r="AN49" s="10">
        <f>Z49/(F49+G49)</f>
        <v>9.1672307734855392E-5</v>
      </c>
      <c r="AO49" s="10">
        <f>AA49/(H49+I49)</f>
        <v>8.8105844346705804E-5</v>
      </c>
      <c r="AP49" s="10">
        <f>AB49/(J49+K49)</f>
        <v>8.6145116764343253E-5</v>
      </c>
      <c r="AQ49" s="10">
        <f>AC49/(L49+M49)</f>
        <v>8.5988435518493249E-5</v>
      </c>
      <c r="AR49" s="10">
        <f>AD49/(N49+O49)</f>
        <v>8.2842695856294248E-5</v>
      </c>
      <c r="AS49" s="10">
        <f>AE49/(P49+Q49)</f>
        <v>1.1021467333023849E-4</v>
      </c>
      <c r="AT49" s="10">
        <f t="shared" si="6"/>
        <v>5.449690735509305E-4</v>
      </c>
      <c r="AU49" s="10">
        <f>AG49/(S49+T49)</f>
        <v>2.1472771825670572E-4</v>
      </c>
      <c r="AV49" s="10">
        <f>AH49/(U49+V49)</f>
        <v>8.2043205446997915E-4</v>
      </c>
      <c r="AW49" s="10">
        <f>AI49/(W49)</f>
        <v>3.9672086402630421E-3</v>
      </c>
      <c r="AX49" s="12">
        <f t="shared" si="7"/>
        <v>5.0023684129897267E-3</v>
      </c>
      <c r="AY49" s="12">
        <f t="shared" si="8"/>
        <v>5.9029257267136544E-3</v>
      </c>
    </row>
    <row r="50" spans="1:51" x14ac:dyDescent="0.2">
      <c r="A50" t="s">
        <v>79</v>
      </c>
      <c r="B50" s="9">
        <v>4941571</v>
      </c>
      <c r="C50" s="9">
        <v>2476712</v>
      </c>
      <c r="D50" s="9">
        <v>2464859</v>
      </c>
      <c r="E50" s="9">
        <v>341927.01299999974</v>
      </c>
      <c r="F50" s="9">
        <v>344036.46599999996</v>
      </c>
      <c r="G50" s="9">
        <v>324246.32899999991</v>
      </c>
      <c r="H50" s="9">
        <v>340650.31300000008</v>
      </c>
      <c r="I50" s="9">
        <v>348586.17100000003</v>
      </c>
      <c r="J50" s="9">
        <v>363003.56000000011</v>
      </c>
      <c r="K50" s="9">
        <v>348344.00900000002</v>
      </c>
      <c r="L50" s="9">
        <v>351361.11100000003</v>
      </c>
      <c r="M50" s="9">
        <v>348071.64700000011</v>
      </c>
      <c r="N50" s="9">
        <v>368353.087</v>
      </c>
      <c r="O50" s="9">
        <v>361543.85100000014</v>
      </c>
      <c r="P50" s="9">
        <v>314181.94699999993</v>
      </c>
      <c r="Q50" s="9">
        <v>254735.95300000007</v>
      </c>
      <c r="R50" s="9">
        <f t="shared" si="0"/>
        <v>4067114.4440000006</v>
      </c>
      <c r="S50" s="9">
        <v>169678.296</v>
      </c>
      <c r="T50" s="9">
        <v>125763.11100000003</v>
      </c>
      <c r="U50" s="9">
        <v>94607.071000000011</v>
      </c>
      <c r="V50" s="9">
        <v>72155.180999999982</v>
      </c>
      <c r="W50" s="9">
        <v>67838.427999999985</v>
      </c>
      <c r="X50" s="9">
        <f t="shared" si="1"/>
        <v>530042.08699999994</v>
      </c>
      <c r="Y50" s="9">
        <v>120</v>
      </c>
      <c r="Z50">
        <v>60</v>
      </c>
      <c r="AA50" s="9">
        <f>VLOOKUP(A50,'[1]Influenza Death Pivot Table'!$A$2:$M$461,4,FALSE)</f>
        <v>60</v>
      </c>
      <c r="AB50" s="9">
        <f>VLOOKUP(A50,'[1]Influenza Death Pivot Table'!$A$2:$M$461,5,FALSE)</f>
        <v>60</v>
      </c>
      <c r="AC50" s="9">
        <f>VLOOKUP(A50,'[1]Influenza Death Pivot Table'!$A$2:$M$461,6,FALSE)</f>
        <v>60</v>
      </c>
      <c r="AD50" s="9">
        <f>VLOOKUP(A50,'[1]Influenza Death Pivot Table'!$A$2:$M$461,7,FALSE)</f>
        <v>60</v>
      </c>
      <c r="AE50" s="9">
        <f>VLOOKUP(A50,'[1]Influenza Death Pivot Table'!$A$2:$M$461,9,FALSE)</f>
        <v>60</v>
      </c>
      <c r="AF50" s="9">
        <f t="shared" si="2"/>
        <v>360</v>
      </c>
      <c r="AG50" s="9">
        <f>VLOOKUP(A50,'[1]Influenza Death Pivot Table'!$A$2:$M$461,10,FALSE)</f>
        <v>70</v>
      </c>
      <c r="AH50" s="9">
        <f>VLOOKUP(A50,'[1]Influenza Death Pivot Table'!$A$2:$M$461,11,FALSE)</f>
        <v>136</v>
      </c>
      <c r="AI50" s="9">
        <f>VLOOKUP(A50,'[1]Influenza Death Pivot Table'!$A$2:$M$461,12,FALSE)</f>
        <v>272</v>
      </c>
      <c r="AJ50" s="9">
        <f t="shared" si="3"/>
        <v>478</v>
      </c>
      <c r="AK50" s="9">
        <f>VLOOKUP(A50,'[1]Influenza Death Pivot Table'!$A$2:$M$461,13,FALSE)</f>
        <v>60</v>
      </c>
      <c r="AL50" s="9">
        <f t="shared" si="4"/>
        <v>1018</v>
      </c>
      <c r="AM50" s="10">
        <f t="shared" si="5"/>
        <v>3.5095209046850034E-4</v>
      </c>
      <c r="AN50" s="10">
        <f>Z50/(F50+G50)</f>
        <v>8.9782350299770936E-5</v>
      </c>
      <c r="AO50" s="10">
        <f>AA50/(H50+I50)</f>
        <v>8.7052849628314202E-5</v>
      </c>
      <c r="AP50" s="10">
        <f>AB50/(J50+K50)</f>
        <v>8.4346953043428459E-5</v>
      </c>
      <c r="AQ50" s="10">
        <f>AC50/(L50+M50)</f>
        <v>8.5783800249172756E-5</v>
      </c>
      <c r="AR50" s="10">
        <f>AD50/(N50+O50)</f>
        <v>8.220338636356904E-5</v>
      </c>
      <c r="AS50" s="10">
        <f>AE50/(P50+Q50)</f>
        <v>1.0546337178000551E-4</v>
      </c>
      <c r="AT50" s="10">
        <f t="shared" si="6"/>
        <v>5.3463271136426095E-4</v>
      </c>
      <c r="AU50" s="10">
        <f>AG50/(S50+T50)</f>
        <v>2.3693361303278655E-4</v>
      </c>
      <c r="AV50" s="10">
        <f>AH50/(U50+V50)</f>
        <v>8.1553228244962781E-4</v>
      </c>
      <c r="AW50" s="10">
        <f>AI50/(W50)</f>
        <v>4.0095268717016859E-3</v>
      </c>
      <c r="AX50" s="12">
        <f t="shared" si="7"/>
        <v>5.0619927671841005E-3</v>
      </c>
      <c r="AY50" s="12">
        <f t="shared" si="8"/>
        <v>5.9475775690168613E-3</v>
      </c>
    </row>
    <row r="51" spans="1:51" x14ac:dyDescent="0.2">
      <c r="A51" t="s">
        <v>80</v>
      </c>
      <c r="B51" s="9">
        <v>4918239</v>
      </c>
      <c r="C51" s="9">
        <v>2465169</v>
      </c>
      <c r="D51" s="9">
        <v>2453070</v>
      </c>
      <c r="E51" s="9">
        <v>332292.17200000014</v>
      </c>
      <c r="F51" s="9">
        <v>340969.25099999993</v>
      </c>
      <c r="G51" s="9">
        <v>323329.39899999992</v>
      </c>
      <c r="H51" s="9">
        <v>331602.712</v>
      </c>
      <c r="I51" s="9">
        <v>345698.14799999999</v>
      </c>
      <c r="J51" s="9">
        <v>363128.68100000004</v>
      </c>
      <c r="K51" s="9">
        <v>350304.49399999977</v>
      </c>
      <c r="L51" s="9">
        <v>343077.14699999994</v>
      </c>
      <c r="M51" s="9">
        <v>343166.01100000006</v>
      </c>
      <c r="N51" s="9">
        <v>357307.12399999989</v>
      </c>
      <c r="O51" s="9">
        <v>359430.87700000009</v>
      </c>
      <c r="P51" s="9">
        <v>320003.62399999995</v>
      </c>
      <c r="Q51" s="9">
        <v>264291.64899999998</v>
      </c>
      <c r="R51" s="9">
        <f t="shared" si="0"/>
        <v>4042309.1169999996</v>
      </c>
      <c r="S51" s="9">
        <v>181261.96000000005</v>
      </c>
      <c r="T51" s="9">
        <v>126948.32500000001</v>
      </c>
      <c r="U51" s="9">
        <v>95094.829000000027</v>
      </c>
      <c r="V51" s="9">
        <v>71912.176000000036</v>
      </c>
      <c r="W51" s="9">
        <v>69746.900999999998</v>
      </c>
      <c r="X51" s="9">
        <f t="shared" si="1"/>
        <v>544964.19100000011</v>
      </c>
      <c r="Y51" s="9">
        <v>120</v>
      </c>
      <c r="Z51">
        <v>60</v>
      </c>
      <c r="AA51" s="9">
        <f>VLOOKUP(A51,'[1]Influenza Death Pivot Table'!$A$2:$M$461,4,FALSE)</f>
        <v>60</v>
      </c>
      <c r="AB51" s="9">
        <f>VLOOKUP(A51,'[1]Influenza Death Pivot Table'!$A$2:$M$461,5,FALSE)</f>
        <v>60</v>
      </c>
      <c r="AC51" s="9">
        <f>VLOOKUP(A51,'[1]Influenza Death Pivot Table'!$A$2:$M$461,6,FALSE)</f>
        <v>60</v>
      </c>
      <c r="AD51" s="9">
        <f>VLOOKUP(A51,'[1]Influenza Death Pivot Table'!$A$2:$M$461,7,FALSE)</f>
        <v>60</v>
      </c>
      <c r="AE51" s="9">
        <f>VLOOKUP(A51,'[1]Influenza Death Pivot Table'!$A$2:$M$461,9,FALSE)</f>
        <v>60</v>
      </c>
      <c r="AF51" s="9">
        <f t="shared" si="2"/>
        <v>360</v>
      </c>
      <c r="AG51" s="9">
        <f>VLOOKUP(A51,'[1]Influenza Death Pivot Table'!$A$2:$M$461,10,FALSE)</f>
        <v>65</v>
      </c>
      <c r="AH51" s="9">
        <f>VLOOKUP(A51,'[1]Influenza Death Pivot Table'!$A$2:$M$461,11,FALSE)</f>
        <v>131</v>
      </c>
      <c r="AI51" s="9">
        <f>VLOOKUP(A51,'[1]Influenza Death Pivot Table'!$A$2:$M$461,12,FALSE)</f>
        <v>254</v>
      </c>
      <c r="AJ51" s="9">
        <f t="shared" si="3"/>
        <v>450</v>
      </c>
      <c r="AK51" s="9">
        <f>VLOOKUP(A51,'[1]Influenza Death Pivot Table'!$A$2:$M$461,13,FALSE)</f>
        <v>60</v>
      </c>
      <c r="AL51" s="9">
        <f t="shared" si="4"/>
        <v>990</v>
      </c>
      <c r="AM51" s="10">
        <f t="shared" si="5"/>
        <v>3.611279774595471E-4</v>
      </c>
      <c r="AN51" s="10">
        <f>Z51/(F51+G51)</f>
        <v>9.0320821817114946E-5</v>
      </c>
      <c r="AO51" s="10">
        <f>AA51/(H51+I51)</f>
        <v>8.858692428059223E-5</v>
      </c>
      <c r="AP51" s="10">
        <f>AB51/(J51+K51)</f>
        <v>8.4100378427173669E-5</v>
      </c>
      <c r="AQ51" s="10">
        <f>AC51/(L51+M51)</f>
        <v>8.7432565702899142E-5</v>
      </c>
      <c r="AR51" s="10">
        <f>AD51/(N51+O51)</f>
        <v>8.3712597792062664E-5</v>
      </c>
      <c r="AS51" s="10">
        <f>AE51/(P51+Q51)</f>
        <v>1.0268780661520089E-4</v>
      </c>
      <c r="AT51" s="10">
        <f t="shared" si="6"/>
        <v>5.3684109463504354E-4</v>
      </c>
      <c r="AU51" s="10">
        <f>AG51/(S51+T51)</f>
        <v>2.1089497386500257E-4</v>
      </c>
      <c r="AV51" s="10">
        <f>AH51/(U51+V51)</f>
        <v>7.8439823527162798E-4</v>
      </c>
      <c r="AW51" s="10">
        <f>AI51/(W51)</f>
        <v>3.6417388637812022E-3</v>
      </c>
      <c r="AX51" s="12">
        <f t="shared" si="7"/>
        <v>4.6370320729178325E-3</v>
      </c>
      <c r="AY51" s="12">
        <f t="shared" si="8"/>
        <v>5.5350011450124234E-3</v>
      </c>
    </row>
    <row r="52" spans="1:51" x14ac:dyDescent="0.2">
      <c r="A52" t="s">
        <v>81</v>
      </c>
      <c r="B52" s="9">
        <v>5066830</v>
      </c>
      <c r="C52" s="9">
        <v>2539089</v>
      </c>
      <c r="D52" s="9">
        <v>2527741</v>
      </c>
      <c r="E52" s="9">
        <v>336966.73399999982</v>
      </c>
      <c r="F52" s="9">
        <v>348586.34399999998</v>
      </c>
      <c r="G52" s="9">
        <v>334702.21200000012</v>
      </c>
      <c r="H52" s="9">
        <v>337329.72000000003</v>
      </c>
      <c r="I52" s="9">
        <v>356900.06400000001</v>
      </c>
      <c r="J52" s="9">
        <v>374250.72000000015</v>
      </c>
      <c r="K52" s="9">
        <v>365125.02599999995</v>
      </c>
      <c r="L52" s="9">
        <v>348568.23199999996</v>
      </c>
      <c r="M52" s="9">
        <v>349357.18599999993</v>
      </c>
      <c r="N52" s="9">
        <v>356117.31600000005</v>
      </c>
      <c r="O52" s="9">
        <v>367610.18499999994</v>
      </c>
      <c r="P52" s="9">
        <v>332597.13000000012</v>
      </c>
      <c r="Q52" s="9">
        <v>280493.31799999991</v>
      </c>
      <c r="R52" s="9">
        <f t="shared" si="0"/>
        <v>4151637.4529999997</v>
      </c>
      <c r="S52" s="9">
        <v>199076.07200000001</v>
      </c>
      <c r="T52" s="9">
        <v>133542.217</v>
      </c>
      <c r="U52" s="9">
        <v>98967.561000000002</v>
      </c>
      <c r="V52" s="9">
        <v>73176.551000000021</v>
      </c>
      <c r="W52" s="9">
        <v>72189.206999999995</v>
      </c>
      <c r="X52" s="9">
        <f t="shared" si="1"/>
        <v>576951.60800000001</v>
      </c>
      <c r="Y52" s="9">
        <v>120</v>
      </c>
      <c r="Z52">
        <v>60</v>
      </c>
      <c r="AA52" s="9">
        <f>VLOOKUP(A52,'[1]Influenza Death Pivot Table'!$A$2:$M$461,4,FALSE)</f>
        <v>60</v>
      </c>
      <c r="AB52" s="9">
        <f>VLOOKUP(A52,'[1]Influenza Death Pivot Table'!$A$2:$M$461,5,FALSE)</f>
        <v>60</v>
      </c>
      <c r="AC52" s="9">
        <f>VLOOKUP(A52,'[1]Influenza Death Pivot Table'!$A$2:$M$461,6,FALSE)</f>
        <v>60</v>
      </c>
      <c r="AD52" s="9">
        <f>VLOOKUP(A52,'[1]Influenza Death Pivot Table'!$A$2:$M$461,7,FALSE)</f>
        <v>60</v>
      </c>
      <c r="AE52" s="9">
        <f>VLOOKUP(A52,'[1]Influenza Death Pivot Table'!$A$2:$M$461,9,FALSE)</f>
        <v>72</v>
      </c>
      <c r="AF52" s="9">
        <f t="shared" si="2"/>
        <v>372</v>
      </c>
      <c r="AG52" s="9">
        <f>VLOOKUP(A52,'[1]Influenza Death Pivot Table'!$A$2:$M$461,10,FALSE)</f>
        <v>66</v>
      </c>
      <c r="AH52" s="9">
        <f>VLOOKUP(A52,'[1]Influenza Death Pivot Table'!$A$2:$M$461,11,FALSE)</f>
        <v>114</v>
      </c>
      <c r="AI52" s="9">
        <f>VLOOKUP(A52,'[1]Influenza Death Pivot Table'!$A$2:$M$461,12,FALSE)</f>
        <v>280</v>
      </c>
      <c r="AJ52" s="9">
        <f t="shared" si="3"/>
        <v>460</v>
      </c>
      <c r="AK52" s="9">
        <f>VLOOKUP(A52,'[1]Influenza Death Pivot Table'!$A$2:$M$461,13,FALSE)</f>
        <v>60</v>
      </c>
      <c r="AL52" s="9">
        <f t="shared" si="4"/>
        <v>1012</v>
      </c>
      <c r="AM52" s="10">
        <f t="shared" si="5"/>
        <v>3.5611823925622301E-4</v>
      </c>
      <c r="AN52" s="10">
        <f>Z52/(F52+G52)</f>
        <v>8.7810632086746077E-5</v>
      </c>
      <c r="AO52" s="10">
        <f>AA52/(H52+I52)</f>
        <v>8.6426715451897124E-5</v>
      </c>
      <c r="AP52" s="10">
        <f>AB52/(J52+K52)</f>
        <v>8.1149537734498522E-5</v>
      </c>
      <c r="AQ52" s="10">
        <f>AC52/(L52+M52)</f>
        <v>8.5969071268299926E-5</v>
      </c>
      <c r="AR52" s="10">
        <f>AD52/(N52+O52)</f>
        <v>8.2904131620113752E-5</v>
      </c>
      <c r="AS52" s="10">
        <f>AE52/(P52+Q52)</f>
        <v>1.1743781074207828E-4</v>
      </c>
      <c r="AT52" s="10">
        <f t="shared" si="6"/>
        <v>5.4169789890363366E-4</v>
      </c>
      <c r="AU52" s="10">
        <f>AG52/(S52+T52)</f>
        <v>1.984256494085928E-4</v>
      </c>
      <c r="AV52" s="10">
        <f>AH52/(U52+V52)</f>
        <v>6.622358364484751E-4</v>
      </c>
      <c r="AW52" s="10">
        <f>AI52/(W52)</f>
        <v>3.8786961602168594E-3</v>
      </c>
      <c r="AX52" s="12">
        <f t="shared" si="7"/>
        <v>4.7393576460739275E-3</v>
      </c>
      <c r="AY52" s="12">
        <f t="shared" si="8"/>
        <v>5.6371737842337843E-3</v>
      </c>
    </row>
    <row r="53" spans="1:51" x14ac:dyDescent="0.2">
      <c r="A53" t="s">
        <v>82</v>
      </c>
      <c r="B53" s="9">
        <v>5040592</v>
      </c>
      <c r="C53" s="9">
        <v>2526967</v>
      </c>
      <c r="D53" s="9">
        <v>2513625</v>
      </c>
      <c r="E53" s="9">
        <v>327905.65800000011</v>
      </c>
      <c r="F53" s="9">
        <v>343499.61599999998</v>
      </c>
      <c r="G53" s="9">
        <v>335166.72600000008</v>
      </c>
      <c r="H53" s="9">
        <v>330385.84500000003</v>
      </c>
      <c r="I53" s="9">
        <v>357840.47400000005</v>
      </c>
      <c r="J53" s="9">
        <v>374232.34900000028</v>
      </c>
      <c r="K53" s="9">
        <v>368691.84799999994</v>
      </c>
      <c r="L53" s="9">
        <v>344634.50399999996</v>
      </c>
      <c r="M53" s="9">
        <v>345103.50099999999</v>
      </c>
      <c r="N53" s="9">
        <v>340862.31099999993</v>
      </c>
      <c r="O53" s="9">
        <v>360747.05199999991</v>
      </c>
      <c r="P53" s="9">
        <v>333280.70199999993</v>
      </c>
      <c r="Q53" s="9">
        <v>285288.36300000001</v>
      </c>
      <c r="R53" s="9">
        <f t="shared" si="0"/>
        <v>4119733.2910000007</v>
      </c>
      <c r="S53" s="9">
        <v>206635.61299999998</v>
      </c>
      <c r="T53" s="9">
        <v>138710.20799999998</v>
      </c>
      <c r="U53" s="9">
        <v>100232.859</v>
      </c>
      <c r="V53" s="9">
        <v>72062.381000000008</v>
      </c>
      <c r="W53" s="9">
        <v>73396.256999999998</v>
      </c>
      <c r="X53" s="9">
        <f t="shared" si="1"/>
        <v>591037.31799999997</v>
      </c>
      <c r="Y53" s="9">
        <v>120</v>
      </c>
      <c r="Z53">
        <v>60</v>
      </c>
      <c r="AA53" s="9">
        <f>VLOOKUP(A53,'[1]Influenza Death Pivot Table'!$A$2:$M$461,4,FALSE)</f>
        <v>60</v>
      </c>
      <c r="AB53" s="9">
        <f>VLOOKUP(A53,'[1]Influenza Death Pivot Table'!$A$2:$M$461,5,FALSE)</f>
        <v>60</v>
      </c>
      <c r="AC53" s="9">
        <f>VLOOKUP(A53,'[1]Influenza Death Pivot Table'!$A$2:$M$461,6,FALSE)</f>
        <v>60</v>
      </c>
      <c r="AD53" s="9">
        <f>VLOOKUP(A53,'[1]Influenza Death Pivot Table'!$A$2:$M$461,7,FALSE)</f>
        <v>60</v>
      </c>
      <c r="AE53" s="9">
        <f>VLOOKUP(A53,'[1]Influenza Death Pivot Table'!$A$2:$M$461,9,FALSE)</f>
        <v>83</v>
      </c>
      <c r="AF53" s="9">
        <f t="shared" si="2"/>
        <v>383</v>
      </c>
      <c r="AG53" s="9">
        <f>VLOOKUP(A53,'[1]Influenza Death Pivot Table'!$A$2:$M$461,10,FALSE)</f>
        <v>83</v>
      </c>
      <c r="AH53" s="9">
        <f>VLOOKUP(A53,'[1]Influenza Death Pivot Table'!$A$2:$M$461,11,FALSE)</f>
        <v>133</v>
      </c>
      <c r="AI53" s="9">
        <f>VLOOKUP(A53,'[1]Influenza Death Pivot Table'!$A$2:$M$461,12,FALSE)</f>
        <v>286</v>
      </c>
      <c r="AJ53" s="9">
        <f t="shared" si="3"/>
        <v>502</v>
      </c>
      <c r="AK53" s="9">
        <f>VLOOKUP(A53,'[1]Influenza Death Pivot Table'!$A$2:$M$461,13,FALSE)</f>
        <v>60</v>
      </c>
      <c r="AL53" s="9">
        <f t="shared" si="4"/>
        <v>1065</v>
      </c>
      <c r="AM53" s="10">
        <f t="shared" si="5"/>
        <v>3.6595891858627204E-4</v>
      </c>
      <c r="AN53" s="10">
        <f>Z53/(F53+G53)</f>
        <v>8.8408686694528888E-5</v>
      </c>
      <c r="AO53" s="10">
        <f>AA53/(H53+I53)</f>
        <v>8.7180624081887204E-5</v>
      </c>
      <c r="AP53" s="10">
        <f>AB53/(J53+K53)</f>
        <v>8.0761940777115357E-5</v>
      </c>
      <c r="AQ53" s="10">
        <f>AC53/(L53+M53)</f>
        <v>8.6989551924139668E-5</v>
      </c>
      <c r="AR53" s="10">
        <f>AD53/(N53+O53)</f>
        <v>8.551767288772628E-5</v>
      </c>
      <c r="AS53" s="10">
        <f>AE53/(P53+Q53)</f>
        <v>1.3418065127456707E-4</v>
      </c>
      <c r="AT53" s="10">
        <f t="shared" si="6"/>
        <v>5.6303912763996445E-4</v>
      </c>
      <c r="AU53" s="10">
        <f>AG53/(S53+T53)</f>
        <v>2.4033879940883951E-4</v>
      </c>
      <c r="AV53" s="10">
        <f>AH53/(U53+V53)</f>
        <v>7.7193078578375121E-4</v>
      </c>
      <c r="AW53" s="10">
        <f>AI53/(W53)</f>
        <v>3.8966564739125594E-3</v>
      </c>
      <c r="AX53" s="12">
        <f t="shared" si="7"/>
        <v>4.9089260591051505E-3</v>
      </c>
      <c r="AY53" s="12">
        <f t="shared" si="8"/>
        <v>5.8379241053313864E-3</v>
      </c>
    </row>
    <row r="54" spans="1:51" x14ac:dyDescent="0.2">
      <c r="A54" t="s">
        <v>83</v>
      </c>
      <c r="B54" s="9">
        <v>5162330</v>
      </c>
      <c r="C54" s="9">
        <v>2587165</v>
      </c>
      <c r="D54" s="9">
        <v>2575165</v>
      </c>
      <c r="E54" s="9">
        <v>331074.32999999996</v>
      </c>
      <c r="F54" s="9">
        <v>347599.39900000003</v>
      </c>
      <c r="G54" s="9">
        <v>343266.12900000002</v>
      </c>
      <c r="H54" s="9">
        <v>334675.18699999992</v>
      </c>
      <c r="I54" s="9">
        <v>368259.72600000014</v>
      </c>
      <c r="J54" s="9">
        <v>386806.87400000001</v>
      </c>
      <c r="K54" s="9">
        <v>381746.08999999985</v>
      </c>
      <c r="L54" s="9">
        <v>352263.77499999985</v>
      </c>
      <c r="M54" s="9">
        <v>351431.22400000005</v>
      </c>
      <c r="N54" s="9">
        <v>341117.65299999993</v>
      </c>
      <c r="O54" s="9">
        <v>362500.05</v>
      </c>
      <c r="P54" s="9">
        <v>340053.26699999999</v>
      </c>
      <c r="Q54" s="9">
        <v>296796.12099999981</v>
      </c>
      <c r="R54" s="9">
        <f t="shared" si="0"/>
        <v>4206515.4949999992</v>
      </c>
      <c r="S54" s="9">
        <v>222765.98400000003</v>
      </c>
      <c r="T54" s="9">
        <v>147911.59899999993</v>
      </c>
      <c r="U54" s="9">
        <v>105856.238</v>
      </c>
      <c r="V54" s="9">
        <v>73972.940999999992</v>
      </c>
      <c r="W54" s="9">
        <v>74365.219000000026</v>
      </c>
      <c r="X54" s="9">
        <f t="shared" si="1"/>
        <v>624871.98100000003</v>
      </c>
      <c r="Y54" s="9">
        <v>120</v>
      </c>
      <c r="Z54">
        <v>60</v>
      </c>
      <c r="AA54" s="9">
        <f>VLOOKUP(A54,'[1]Influenza Death Pivot Table'!$A$2:$M$461,4,FALSE)</f>
        <v>60</v>
      </c>
      <c r="AB54" s="9">
        <f>VLOOKUP(A54,'[1]Influenza Death Pivot Table'!$A$2:$M$461,5,FALSE)</f>
        <v>60</v>
      </c>
      <c r="AC54" s="9">
        <f>VLOOKUP(A54,'[1]Influenza Death Pivot Table'!$A$2:$M$461,6,FALSE)</f>
        <v>60</v>
      </c>
      <c r="AD54" s="9">
        <f>VLOOKUP(A54,'[1]Influenza Death Pivot Table'!$A$2:$M$461,7,FALSE)</f>
        <v>60</v>
      </c>
      <c r="AE54" s="9">
        <f>VLOOKUP(A54,'[1]Influenza Death Pivot Table'!$A$2:$M$461,9,FALSE)</f>
        <v>60</v>
      </c>
      <c r="AF54" s="9">
        <f t="shared" si="2"/>
        <v>360</v>
      </c>
      <c r="AG54" s="9">
        <f>VLOOKUP(A54,'[1]Influenza Death Pivot Table'!$A$2:$M$461,10,FALSE)</f>
        <v>71</v>
      </c>
      <c r="AH54" s="9">
        <f>VLOOKUP(A54,'[1]Influenza Death Pivot Table'!$A$2:$M$461,11,FALSE)</f>
        <v>147</v>
      </c>
      <c r="AI54" s="9">
        <f>VLOOKUP(A54,'[1]Influenza Death Pivot Table'!$A$2:$M$461,12,FALSE)</f>
        <v>307</v>
      </c>
      <c r="AJ54" s="9">
        <f t="shared" si="3"/>
        <v>525</v>
      </c>
      <c r="AK54" s="9">
        <f>VLOOKUP(A54,'[1]Influenza Death Pivot Table'!$A$2:$M$461,13,FALSE)</f>
        <v>60</v>
      </c>
      <c r="AL54" s="9">
        <f t="shared" si="4"/>
        <v>1065</v>
      </c>
      <c r="AM54" s="10">
        <f t="shared" si="5"/>
        <v>3.6245637044708364E-4</v>
      </c>
      <c r="AN54" s="10">
        <f>Z54/(F54+G54)</f>
        <v>8.6847581140276543E-5</v>
      </c>
      <c r="AO54" s="10">
        <f>AA54/(H54+I54)</f>
        <v>8.5356409093312449E-5</v>
      </c>
      <c r="AP54" s="10">
        <f>AB54/(J54+K54)</f>
        <v>7.8068790064545252E-5</v>
      </c>
      <c r="AQ54" s="10">
        <f>AC54/(L54+M54)</f>
        <v>8.5264212599583949E-5</v>
      </c>
      <c r="AR54" s="10">
        <f>AD54/(N54+O54)</f>
        <v>8.5273579309018611E-5</v>
      </c>
      <c r="AS54" s="10">
        <f>AE54/(P54+Q54)</f>
        <v>9.4213798632087275E-5</v>
      </c>
      <c r="AT54" s="10">
        <f t="shared" si="6"/>
        <v>5.1502437083882405E-4</v>
      </c>
      <c r="AU54" s="10">
        <f>AG54/(S54+T54)</f>
        <v>1.9154112160054741E-4</v>
      </c>
      <c r="AV54" s="10">
        <f>AH54/(U54+V54)</f>
        <v>8.1744242406845444E-4</v>
      </c>
      <c r="AW54" s="10">
        <f>AI54/(W54)</f>
        <v>4.1282739986283085E-3</v>
      </c>
      <c r="AX54" s="12">
        <f t="shared" si="7"/>
        <v>5.1372575442973105E-3</v>
      </c>
      <c r="AY54" s="12">
        <f t="shared" si="8"/>
        <v>6.014738285583218E-3</v>
      </c>
    </row>
    <row r="55" spans="1:51" x14ac:dyDescent="0.2">
      <c r="A55" t="s">
        <v>84</v>
      </c>
      <c r="B55" s="9">
        <v>5226520</v>
      </c>
      <c r="C55" s="9">
        <v>2621429</v>
      </c>
      <c r="D55" s="9">
        <v>2605091</v>
      </c>
      <c r="E55" s="9">
        <v>327758.6339999999</v>
      </c>
      <c r="F55" s="9">
        <v>347381.79099999997</v>
      </c>
      <c r="G55" s="9">
        <v>342923.57299999986</v>
      </c>
      <c r="H55" s="9">
        <v>335766.68899999984</v>
      </c>
      <c r="I55" s="9">
        <v>371314.99799999996</v>
      </c>
      <c r="J55" s="9">
        <v>392198.87399999989</v>
      </c>
      <c r="K55" s="9">
        <v>390187.03500000027</v>
      </c>
      <c r="L55" s="9">
        <v>361321.69899999985</v>
      </c>
      <c r="M55" s="9">
        <v>348429.80500000011</v>
      </c>
      <c r="N55" s="9">
        <v>340536.40700000001</v>
      </c>
      <c r="O55" s="9">
        <v>359512.88800000004</v>
      </c>
      <c r="P55" s="9">
        <v>345905.21300000005</v>
      </c>
      <c r="Q55" s="9">
        <v>305888.10800000007</v>
      </c>
      <c r="R55" s="9">
        <f t="shared" si="0"/>
        <v>4241367.08</v>
      </c>
      <c r="S55" s="9">
        <v>240981.07700000008</v>
      </c>
      <c r="T55" s="9">
        <v>155752.56300000008</v>
      </c>
      <c r="U55" s="9">
        <v>110250.37999999999</v>
      </c>
      <c r="V55" s="9">
        <v>74915.158999999971</v>
      </c>
      <c r="W55" s="9">
        <v>75474.670999999988</v>
      </c>
      <c r="X55" s="9">
        <f t="shared" si="1"/>
        <v>657373.85000000009</v>
      </c>
      <c r="Y55" s="9">
        <v>120</v>
      </c>
      <c r="Z55">
        <v>60</v>
      </c>
      <c r="AA55" s="9">
        <f>VLOOKUP(A55,'[1]Influenza Death Pivot Table'!$A$2:$M$461,4,FALSE)</f>
        <v>60</v>
      </c>
      <c r="AB55" s="9">
        <f>VLOOKUP(A55,'[1]Influenza Death Pivot Table'!$A$2:$M$461,5,FALSE)</f>
        <v>60</v>
      </c>
      <c r="AC55" s="9">
        <f>VLOOKUP(A55,'[1]Influenza Death Pivot Table'!$A$2:$M$461,6,FALSE)</f>
        <v>60</v>
      </c>
      <c r="AD55" s="9">
        <f>VLOOKUP(A55,'[1]Influenza Death Pivot Table'!$A$2:$M$461,7,FALSE)</f>
        <v>60</v>
      </c>
      <c r="AE55" s="9">
        <f>VLOOKUP(A55,'[1]Influenza Death Pivot Table'!$A$2:$M$461,9,FALSE)</f>
        <v>67</v>
      </c>
      <c r="AF55" s="9">
        <f t="shared" si="2"/>
        <v>367</v>
      </c>
      <c r="AG55" s="9">
        <f>VLOOKUP(A55,'[1]Influenza Death Pivot Table'!$A$2:$M$461,10,FALSE)</f>
        <v>75</v>
      </c>
      <c r="AH55" s="9">
        <f>VLOOKUP(A55,'[1]Influenza Death Pivot Table'!$A$2:$M$461,11,FALSE)</f>
        <v>104</v>
      </c>
      <c r="AI55" s="9">
        <f>VLOOKUP(A55,'[1]Influenza Death Pivot Table'!$A$2:$M$461,12,FALSE)</f>
        <v>230</v>
      </c>
      <c r="AJ55" s="9">
        <f t="shared" si="3"/>
        <v>409</v>
      </c>
      <c r="AK55" s="9">
        <f>VLOOKUP(A55,'[1]Influenza Death Pivot Table'!$A$2:$M$461,13,FALSE)</f>
        <v>60</v>
      </c>
      <c r="AL55" s="9">
        <f t="shared" si="4"/>
        <v>956</v>
      </c>
      <c r="AM55" s="10">
        <f t="shared" si="5"/>
        <v>3.6612307824055682E-4</v>
      </c>
      <c r="AN55" s="10">
        <f>Z55/(F55+G55)</f>
        <v>8.6918055586773652E-5</v>
      </c>
      <c r="AO55" s="10">
        <f>AA55/(H55+I55)</f>
        <v>8.4855825151641947E-5</v>
      </c>
      <c r="AP55" s="10">
        <f>AB55/(J55+K55)</f>
        <v>7.6688497721908726E-5</v>
      </c>
      <c r="AQ55" s="10">
        <f>AC55/(L55+M55)</f>
        <v>8.453662959761759E-5</v>
      </c>
      <c r="AR55" s="10">
        <f>AD55/(N55+O55)</f>
        <v>8.5708250016879162E-5</v>
      </c>
      <c r="AS55" s="10">
        <f>AE55/(P55+Q55)</f>
        <v>1.0279332089074903E-4</v>
      </c>
      <c r="AT55" s="10">
        <f t="shared" si="6"/>
        <v>5.2150057896557008E-4</v>
      </c>
      <c r="AU55" s="10">
        <f>AG55/(S55+T55)</f>
        <v>1.8904371204821446E-4</v>
      </c>
      <c r="AV55" s="10">
        <f>AH55/(U55+V55)</f>
        <v>5.616595861284967E-4</v>
      </c>
      <c r="AW55" s="10">
        <f>AI55/(W55)</f>
        <v>3.0473799614177855E-3</v>
      </c>
      <c r="AX55" s="12">
        <f t="shared" si="7"/>
        <v>3.7980832595944968E-3</v>
      </c>
      <c r="AY55" s="12">
        <f t="shared" si="8"/>
        <v>4.6857069168006237E-3</v>
      </c>
    </row>
    <row r="56" spans="1:51" x14ac:dyDescent="0.2">
      <c r="A56" t="s">
        <v>85</v>
      </c>
      <c r="B56" s="9">
        <v>5273117</v>
      </c>
      <c r="C56" s="9">
        <v>2643069</v>
      </c>
      <c r="D56" s="9">
        <v>2630048</v>
      </c>
      <c r="E56" s="9">
        <v>322790</v>
      </c>
      <c r="F56" s="9">
        <v>338980</v>
      </c>
      <c r="G56" s="9">
        <v>340229</v>
      </c>
      <c r="H56" s="9">
        <v>346849</v>
      </c>
      <c r="I56" s="9">
        <v>385423</v>
      </c>
      <c r="J56" s="9">
        <v>395677</v>
      </c>
      <c r="K56" s="9">
        <v>391181</v>
      </c>
      <c r="L56" s="9">
        <v>359601</v>
      </c>
      <c r="M56" s="9">
        <v>340361</v>
      </c>
      <c r="N56" s="9">
        <v>336691</v>
      </c>
      <c r="O56" s="9">
        <v>349430</v>
      </c>
      <c r="P56" s="9">
        <v>345130</v>
      </c>
      <c r="Q56" s="9">
        <v>312530</v>
      </c>
      <c r="R56" s="9">
        <f t="shared" si="0"/>
        <v>4242082</v>
      </c>
      <c r="S56" s="9">
        <v>251190</v>
      </c>
      <c r="T56" s="9">
        <v>172399</v>
      </c>
      <c r="U56" s="9">
        <v>118693</v>
      </c>
      <c r="V56" s="9">
        <v>80339</v>
      </c>
      <c r="W56" s="9">
        <v>85624</v>
      </c>
      <c r="X56" s="9">
        <f t="shared" si="1"/>
        <v>708245</v>
      </c>
      <c r="Y56" s="9">
        <v>120</v>
      </c>
      <c r="Z56">
        <v>60</v>
      </c>
      <c r="AA56" s="9">
        <f>VLOOKUP(A56,'[1]Influenza Death Pivot Table'!$A$2:$M$461,4,FALSE)</f>
        <v>60</v>
      </c>
      <c r="AB56" s="9">
        <f>VLOOKUP(A56,'[1]Influenza Death Pivot Table'!$A$2:$M$461,5,FALSE)</f>
        <v>60</v>
      </c>
      <c r="AC56" s="9">
        <f>VLOOKUP(A56,'[1]Influenza Death Pivot Table'!$A$2:$M$461,6,FALSE)</f>
        <v>60</v>
      </c>
      <c r="AD56" s="9">
        <f>VLOOKUP(A56,'[1]Influenza Death Pivot Table'!$A$2:$M$461,7,FALSE)</f>
        <v>60</v>
      </c>
      <c r="AE56" s="9">
        <f>VLOOKUP(A56,'[1]Influenza Death Pivot Table'!$A$2:$M$461,9,FALSE)</f>
        <v>82</v>
      </c>
      <c r="AF56" s="9">
        <f t="shared" si="2"/>
        <v>382</v>
      </c>
      <c r="AG56" s="9">
        <f>VLOOKUP(A56,'[1]Influenza Death Pivot Table'!$A$2:$M$461,10,FALSE)</f>
        <v>83</v>
      </c>
      <c r="AH56" s="9">
        <f>VLOOKUP(A56,'[1]Influenza Death Pivot Table'!$A$2:$M$461,11,FALSE)</f>
        <v>105</v>
      </c>
      <c r="AI56" s="9">
        <f>VLOOKUP(A56,'[1]Influenza Death Pivot Table'!$A$2:$M$461,12,FALSE)</f>
        <v>246</v>
      </c>
      <c r="AJ56" s="9">
        <f t="shared" si="3"/>
        <v>434</v>
      </c>
      <c r="AK56" s="9">
        <f>VLOOKUP(A56,'[1]Influenza Death Pivot Table'!$A$2:$M$461,13,FALSE)</f>
        <v>60</v>
      </c>
      <c r="AL56" s="9">
        <f t="shared" si="4"/>
        <v>996</v>
      </c>
      <c r="AM56" s="10">
        <f t="shared" si="5"/>
        <v>3.7175872858514824E-4</v>
      </c>
      <c r="AN56" s="10">
        <f>Z56/(F56+G56)</f>
        <v>8.8338052057614072E-5</v>
      </c>
      <c r="AO56" s="10">
        <f>AA56/(H56+I56)</f>
        <v>8.1936766665938345E-5</v>
      </c>
      <c r="AP56" s="10">
        <f>AB56/(J56+K56)</f>
        <v>7.6252640247668577E-5</v>
      </c>
      <c r="AQ56" s="10">
        <f>AC56/(L56+M56)</f>
        <v>8.5718939028118672E-5</v>
      </c>
      <c r="AR56" s="10">
        <f>AD56/(N56+O56)</f>
        <v>8.7448132326513835E-5</v>
      </c>
      <c r="AS56" s="10">
        <f>AE56/(P56+Q56)</f>
        <v>1.2468448742511328E-4</v>
      </c>
      <c r="AT56" s="10">
        <f t="shared" si="6"/>
        <v>5.4437901775096682E-4</v>
      </c>
      <c r="AU56" s="10">
        <f>AG56/(S56+T56)</f>
        <v>1.9594465389800018E-4</v>
      </c>
      <c r="AV56" s="10">
        <f>AH56/(U56+V56)</f>
        <v>5.2755335825394913E-4</v>
      </c>
      <c r="AW56" s="10">
        <f>AI56/(W56)</f>
        <v>2.8730262543212185E-3</v>
      </c>
      <c r="AX56" s="12">
        <f t="shared" si="7"/>
        <v>3.5965242664731676E-3</v>
      </c>
      <c r="AY56" s="12">
        <f t="shared" si="8"/>
        <v>4.5126620128092829E-3</v>
      </c>
    </row>
    <row r="57" spans="1:51" x14ac:dyDescent="0.2">
      <c r="A57" t="s">
        <v>86</v>
      </c>
      <c r="B57" s="9">
        <v>3494487</v>
      </c>
      <c r="C57" s="9">
        <v>1704135</v>
      </c>
      <c r="D57" s="9">
        <v>1790352</v>
      </c>
      <c r="E57" s="9">
        <v>212558.02899999998</v>
      </c>
      <c r="F57" s="9">
        <v>220481.057</v>
      </c>
      <c r="G57" s="9">
        <v>239005.40400000001</v>
      </c>
      <c r="H57" s="9">
        <v>252564.43600000005</v>
      </c>
      <c r="I57" s="9">
        <v>225479.24100000001</v>
      </c>
      <c r="J57" s="9">
        <v>200964.25099999999</v>
      </c>
      <c r="K57" s="9">
        <v>202304.459</v>
      </c>
      <c r="L57" s="9">
        <v>242590.71600000001</v>
      </c>
      <c r="M57" s="9">
        <v>277210.59899999999</v>
      </c>
      <c r="N57" s="9">
        <v>289140.89899999998</v>
      </c>
      <c r="O57" s="9">
        <v>259211.02599999998</v>
      </c>
      <c r="P57" s="9">
        <v>218603.60700000002</v>
      </c>
      <c r="Q57" s="9">
        <v>178440.981</v>
      </c>
      <c r="R57" s="9">
        <f t="shared" si="0"/>
        <v>2805996.676</v>
      </c>
      <c r="S57" s="9">
        <v>129342.342</v>
      </c>
      <c r="T57" s="9">
        <v>104607.512</v>
      </c>
      <c r="U57" s="9">
        <v>89120.801000000007</v>
      </c>
      <c r="V57" s="9">
        <v>75799.892999999996</v>
      </c>
      <c r="W57" s="9">
        <v>77304.618000000002</v>
      </c>
      <c r="X57" s="9">
        <f t="shared" si="1"/>
        <v>476175.16600000003</v>
      </c>
      <c r="Y57" s="9">
        <v>120</v>
      </c>
      <c r="Z57">
        <v>60</v>
      </c>
      <c r="AA57" s="9">
        <f>VLOOKUP(A57,'[1]Influenza Death Pivot Table'!$A$2:$M$461,4,FALSE)</f>
        <v>60</v>
      </c>
      <c r="AB57" s="9">
        <f>VLOOKUP(A57,'[1]Influenza Death Pivot Table'!$A$2:$M$461,5,FALSE)</f>
        <v>60</v>
      </c>
      <c r="AC57" s="9">
        <f>VLOOKUP(A57,'[1]Influenza Death Pivot Table'!$A$2:$M$461,6,FALSE)</f>
        <v>60</v>
      </c>
      <c r="AD57" s="9">
        <f>VLOOKUP(A57,'[1]Influenza Death Pivot Table'!$A$2:$M$461,7,FALSE)</f>
        <v>60</v>
      </c>
      <c r="AE57" s="9">
        <f>VLOOKUP(A57,'[1]Influenza Death Pivot Table'!$A$2:$M$461,9,FALSE)</f>
        <v>60</v>
      </c>
      <c r="AF57" s="9">
        <f t="shared" si="2"/>
        <v>360</v>
      </c>
      <c r="AG57" s="9">
        <f>VLOOKUP(A57,'[1]Influenza Death Pivot Table'!$A$2:$M$461,10,FALSE)</f>
        <v>67</v>
      </c>
      <c r="AH57" s="9">
        <f>VLOOKUP(A57,'[1]Influenza Death Pivot Table'!$A$2:$M$461,11,FALSE)</f>
        <v>175</v>
      </c>
      <c r="AI57" s="9">
        <f>VLOOKUP(A57,'[1]Influenza Death Pivot Table'!$A$2:$M$461,12,FALSE)</f>
        <v>364</v>
      </c>
      <c r="AJ57" s="9">
        <f t="shared" si="3"/>
        <v>606</v>
      </c>
      <c r="AK57" s="9">
        <f>VLOOKUP(A57,'[1]Influenza Death Pivot Table'!$A$2:$M$461,13,FALSE)</f>
        <v>60</v>
      </c>
      <c r="AL57" s="9">
        <f t="shared" si="4"/>
        <v>1146</v>
      </c>
      <c r="AM57" s="10">
        <f t="shared" si="5"/>
        <v>5.6455171589872056E-4</v>
      </c>
      <c r="AN57" s="10">
        <f>Z57/(F57+G57)</f>
        <v>1.3058056132800831E-4</v>
      </c>
      <c r="AO57" s="10">
        <f>AA57/(H57+I57)</f>
        <v>1.255115440006123E-4</v>
      </c>
      <c r="AP57" s="10">
        <f>AB57/(J57+K57)</f>
        <v>1.4878416924536496E-4</v>
      </c>
      <c r="AQ57" s="10">
        <f>AC57/(L57+M57)</f>
        <v>1.154287191443523E-4</v>
      </c>
      <c r="AR57" s="10">
        <f>AD57/(N57+O57)</f>
        <v>1.0941878247258822E-4</v>
      </c>
      <c r="AS57" s="10">
        <f>AE57/(P57+Q57)</f>
        <v>1.5111652900807202E-4</v>
      </c>
      <c r="AT57" s="10">
        <f t="shared" si="6"/>
        <v>7.8084030519899811E-4</v>
      </c>
      <c r="AU57" s="10">
        <f>AG57/(S57+T57)</f>
        <v>2.8638615863380706E-4</v>
      </c>
      <c r="AV57" s="10">
        <f>AH57/(U57+V57)</f>
        <v>1.0611160780101979E-3</v>
      </c>
      <c r="AW57" s="10">
        <f>AI57/(W57)</f>
        <v>4.7086449609000068E-3</v>
      </c>
      <c r="AX57" s="12">
        <f t="shared" si="7"/>
        <v>6.056147197544012E-3</v>
      </c>
      <c r="AY57" s="12">
        <f t="shared" si="8"/>
        <v>7.4015392186417301E-3</v>
      </c>
    </row>
    <row r="58" spans="1:51" x14ac:dyDescent="0.2">
      <c r="A58" t="s">
        <v>87</v>
      </c>
      <c r="B58" s="9">
        <v>3545837</v>
      </c>
      <c r="C58" s="9">
        <v>1724834</v>
      </c>
      <c r="D58" s="9">
        <v>1821003</v>
      </c>
      <c r="E58" s="9">
        <v>205283.99900000001</v>
      </c>
      <c r="F58" s="9">
        <v>225916.62900000002</v>
      </c>
      <c r="G58" s="9">
        <v>242165.07499999998</v>
      </c>
      <c r="H58" s="9">
        <v>252820.25</v>
      </c>
      <c r="I58" s="9">
        <v>221438.89500000002</v>
      </c>
      <c r="J58" s="9">
        <v>206133.098</v>
      </c>
      <c r="K58" s="9">
        <v>204724.28399999999</v>
      </c>
      <c r="L58" s="9">
        <v>238871.503</v>
      </c>
      <c r="M58" s="9">
        <v>273696.30699999991</v>
      </c>
      <c r="N58" s="9">
        <v>292605.38699999999</v>
      </c>
      <c r="O58" s="9">
        <v>271569.50200000004</v>
      </c>
      <c r="P58" s="9">
        <v>228978.27999999997</v>
      </c>
      <c r="Q58" s="9">
        <v>190821.63</v>
      </c>
      <c r="R58" s="9">
        <f t="shared" si="0"/>
        <v>2849740.84</v>
      </c>
      <c r="S58" s="9">
        <v>135173.58100000001</v>
      </c>
      <c r="T58" s="9">
        <v>104824.16600000001</v>
      </c>
      <c r="U58" s="9">
        <v>93098.383999999991</v>
      </c>
      <c r="V58" s="9">
        <v>77920.329000000012</v>
      </c>
      <c r="W58" s="9">
        <v>80632.789000000004</v>
      </c>
      <c r="X58" s="9">
        <f t="shared" si="1"/>
        <v>491649.24900000007</v>
      </c>
      <c r="Y58" s="9">
        <v>120</v>
      </c>
      <c r="Z58">
        <v>60</v>
      </c>
      <c r="AA58" s="9">
        <f>VLOOKUP(A58,'[1]Influenza Death Pivot Table'!$A$2:$M$461,4,FALSE)</f>
        <v>60</v>
      </c>
      <c r="AB58" s="9">
        <f>VLOOKUP(A58,'[1]Influenza Death Pivot Table'!$A$2:$M$461,5,FALSE)</f>
        <v>60</v>
      </c>
      <c r="AC58" s="9">
        <f>VLOOKUP(A58,'[1]Influenza Death Pivot Table'!$A$2:$M$461,6,FALSE)</f>
        <v>60</v>
      </c>
      <c r="AD58" s="9">
        <f>VLOOKUP(A58,'[1]Influenza Death Pivot Table'!$A$2:$M$461,7,FALSE)</f>
        <v>60</v>
      </c>
      <c r="AE58" s="9">
        <f>VLOOKUP(A58,'[1]Influenza Death Pivot Table'!$A$2:$M$461,9,FALSE)</f>
        <v>60</v>
      </c>
      <c r="AF58" s="9">
        <f t="shared" si="2"/>
        <v>360</v>
      </c>
      <c r="AG58" s="9">
        <f>VLOOKUP(A58,'[1]Influenza Death Pivot Table'!$A$2:$M$461,10,FALSE)</f>
        <v>70</v>
      </c>
      <c r="AH58" s="9">
        <f>VLOOKUP(A58,'[1]Influenza Death Pivot Table'!$A$2:$M$461,11,FALSE)</f>
        <v>120</v>
      </c>
      <c r="AI58" s="9">
        <f>VLOOKUP(A58,'[1]Influenza Death Pivot Table'!$A$2:$M$461,12,FALSE)</f>
        <v>339</v>
      </c>
      <c r="AJ58" s="9">
        <f t="shared" si="3"/>
        <v>529</v>
      </c>
      <c r="AK58" s="9">
        <f>VLOOKUP(A58,'[1]Influenza Death Pivot Table'!$A$2:$M$461,13,FALSE)</f>
        <v>60</v>
      </c>
      <c r="AL58" s="9">
        <f t="shared" si="4"/>
        <v>1069</v>
      </c>
      <c r="AM58" s="10">
        <f t="shared" si="5"/>
        <v>5.845560325429942E-4</v>
      </c>
      <c r="AN58" s="10">
        <f>Z58/(F58+G58)</f>
        <v>1.2818274990726832E-4</v>
      </c>
      <c r="AO58" s="10">
        <f>AA58/(H58+I58)</f>
        <v>1.2651311130753209E-4</v>
      </c>
      <c r="AP58" s="10">
        <f>AB58/(J58+K58)</f>
        <v>1.4603607633366072E-4</v>
      </c>
      <c r="AQ58" s="10">
        <f>AC58/(L58+M58)</f>
        <v>1.1705768257277024E-4</v>
      </c>
      <c r="AR58" s="10">
        <f>AD58/(N58+O58)</f>
        <v>1.0635000098347164E-4</v>
      </c>
      <c r="AS58" s="10">
        <f>AE58/(P58+Q58)</f>
        <v>1.4292523311879702E-4</v>
      </c>
      <c r="AT58" s="10">
        <f t="shared" si="6"/>
        <v>7.6706485422350012E-4</v>
      </c>
      <c r="AU58" s="10">
        <f>AG58/(S58+T58)</f>
        <v>2.9166940471320337E-4</v>
      </c>
      <c r="AV58" s="10">
        <f>AH58/(U58+V58)</f>
        <v>7.0167759945661623E-4</v>
      </c>
      <c r="AW58" s="10">
        <f>AI58/(W58)</f>
        <v>4.2042450001326384E-3</v>
      </c>
      <c r="AX58" s="12">
        <f t="shared" si="7"/>
        <v>5.1975920043024577E-3</v>
      </c>
      <c r="AY58" s="12">
        <f t="shared" si="8"/>
        <v>6.5492128910689517E-3</v>
      </c>
    </row>
    <row r="59" spans="1:51" x14ac:dyDescent="0.2">
      <c r="A59" t="s">
        <v>88</v>
      </c>
      <c r="B59" s="9">
        <v>3558172</v>
      </c>
      <c r="C59" s="9">
        <v>1731389</v>
      </c>
      <c r="D59" s="9">
        <v>1826783</v>
      </c>
      <c r="E59" s="9">
        <v>203157.07199999999</v>
      </c>
      <c r="F59" s="9">
        <v>223383.31900000002</v>
      </c>
      <c r="G59" s="9">
        <v>239644.81200000006</v>
      </c>
      <c r="H59" s="9">
        <v>253900.34700000001</v>
      </c>
      <c r="I59" s="9">
        <v>223178.092</v>
      </c>
      <c r="J59" s="9">
        <v>209479.50599999999</v>
      </c>
      <c r="K59" s="9">
        <v>205327.64200000002</v>
      </c>
      <c r="L59" s="9">
        <v>230129.74399999998</v>
      </c>
      <c r="M59" s="9">
        <v>267221.82899999997</v>
      </c>
      <c r="N59" s="9">
        <v>291097.76800000004</v>
      </c>
      <c r="O59" s="9">
        <v>277361.125</v>
      </c>
      <c r="P59" s="9">
        <v>232640.30499999999</v>
      </c>
      <c r="Q59" s="9">
        <v>198857.63499999998</v>
      </c>
      <c r="R59" s="9">
        <f t="shared" si="0"/>
        <v>2852222.1239999998</v>
      </c>
      <c r="S59" s="9">
        <v>142090.81599999999</v>
      </c>
      <c r="T59" s="9">
        <v>106513.226</v>
      </c>
      <c r="U59" s="9">
        <v>90317.046000000017</v>
      </c>
      <c r="V59" s="9">
        <v>76296.963000000003</v>
      </c>
      <c r="W59" s="9">
        <v>84415.731</v>
      </c>
      <c r="X59" s="9">
        <f t="shared" si="1"/>
        <v>499633.78200000001</v>
      </c>
      <c r="Y59" s="9">
        <v>120</v>
      </c>
      <c r="Z59">
        <v>60</v>
      </c>
      <c r="AA59" s="9">
        <f>VLOOKUP(A59,'[1]Influenza Death Pivot Table'!$A$2:$M$461,4,FALSE)</f>
        <v>60</v>
      </c>
      <c r="AB59" s="9">
        <f>VLOOKUP(A59,'[1]Influenza Death Pivot Table'!$A$2:$M$461,5,FALSE)</f>
        <v>60</v>
      </c>
      <c r="AC59" s="9">
        <f>VLOOKUP(A59,'[1]Influenza Death Pivot Table'!$A$2:$M$461,6,FALSE)</f>
        <v>60</v>
      </c>
      <c r="AD59" s="9">
        <f>VLOOKUP(A59,'[1]Influenza Death Pivot Table'!$A$2:$M$461,7,FALSE)</f>
        <v>60</v>
      </c>
      <c r="AE59" s="9">
        <f>VLOOKUP(A59,'[1]Influenza Death Pivot Table'!$A$2:$M$461,9,FALSE)</f>
        <v>60</v>
      </c>
      <c r="AF59" s="9">
        <f t="shared" si="2"/>
        <v>360</v>
      </c>
      <c r="AG59" s="9">
        <f>VLOOKUP(A59,'[1]Influenza Death Pivot Table'!$A$2:$M$461,10,FALSE)</f>
        <v>60</v>
      </c>
      <c r="AH59" s="9">
        <f>VLOOKUP(A59,'[1]Influenza Death Pivot Table'!$A$2:$M$461,11,FALSE)</f>
        <v>139</v>
      </c>
      <c r="AI59" s="9">
        <f>VLOOKUP(A59,'[1]Influenza Death Pivot Table'!$A$2:$M$461,12,FALSE)</f>
        <v>415</v>
      </c>
      <c r="AJ59" s="9">
        <f t="shared" si="3"/>
        <v>614</v>
      </c>
      <c r="AK59" s="9">
        <f>VLOOKUP(A59,'[1]Influenza Death Pivot Table'!$A$2:$M$461,13,FALSE)</f>
        <v>60</v>
      </c>
      <c r="AL59" s="9">
        <f t="shared" si="4"/>
        <v>1154</v>
      </c>
      <c r="AM59" s="10">
        <f t="shared" si="5"/>
        <v>5.9067596721417608E-4</v>
      </c>
      <c r="AN59" s="10">
        <f>Z59/(F59+G59)</f>
        <v>1.2958175968794431E-4</v>
      </c>
      <c r="AO59" s="10">
        <f>AA59/(H59+I59)</f>
        <v>1.2576548235079642E-4</v>
      </c>
      <c r="AP59" s="10">
        <f>AB59/(J59+K59)</f>
        <v>1.4464553055387559E-4</v>
      </c>
      <c r="AQ59" s="10">
        <f>AC59/(L59+M59)</f>
        <v>1.2063900720788512E-4</v>
      </c>
      <c r="AR59" s="10">
        <f>AD59/(N59+O59)</f>
        <v>1.055485290824714E-4</v>
      </c>
      <c r="AS59" s="10">
        <f>AE59/(P59+Q59)</f>
        <v>1.3905049002087939E-4</v>
      </c>
      <c r="AT59" s="10">
        <f t="shared" si="6"/>
        <v>7.6523079890385224E-4</v>
      </c>
      <c r="AU59" s="10">
        <f>AG59/(S59+T59)</f>
        <v>2.413476447016095E-4</v>
      </c>
      <c r="AV59" s="10">
        <f>AH59/(U59+V59)</f>
        <v>8.3426358224175483E-4</v>
      </c>
      <c r="AW59" s="10">
        <f>AI59/(W59)</f>
        <v>4.9161453094565986E-3</v>
      </c>
      <c r="AX59" s="12">
        <f t="shared" si="7"/>
        <v>5.9917565363999626E-3</v>
      </c>
      <c r="AY59" s="12">
        <f t="shared" si="8"/>
        <v>7.3476633025179915E-3</v>
      </c>
    </row>
    <row r="60" spans="1:51" x14ac:dyDescent="0.2">
      <c r="A60" t="s">
        <v>89</v>
      </c>
      <c r="B60" s="9">
        <v>3572213</v>
      </c>
      <c r="C60" s="9">
        <v>1739522</v>
      </c>
      <c r="D60" s="9">
        <v>1832691</v>
      </c>
      <c r="E60" s="9">
        <v>199318.37699999998</v>
      </c>
      <c r="F60" s="9">
        <v>221116.24800000002</v>
      </c>
      <c r="G60" s="9">
        <v>237801.86000000002</v>
      </c>
      <c r="H60" s="9">
        <v>254112.94799999997</v>
      </c>
      <c r="I60" s="9">
        <v>225064.03699999998</v>
      </c>
      <c r="J60" s="9">
        <v>213008.51200000002</v>
      </c>
      <c r="K60" s="9">
        <v>207876.448</v>
      </c>
      <c r="L60" s="9">
        <v>223413.807</v>
      </c>
      <c r="M60" s="9">
        <v>261700.05899999998</v>
      </c>
      <c r="N60" s="9">
        <v>287376.37</v>
      </c>
      <c r="O60" s="9">
        <v>282010.27900000004</v>
      </c>
      <c r="P60" s="9">
        <v>238280.06799999997</v>
      </c>
      <c r="Q60" s="9">
        <v>205874.69700000001</v>
      </c>
      <c r="R60" s="9">
        <f t="shared" si="0"/>
        <v>2857635.3330000001</v>
      </c>
      <c r="S60" s="9">
        <v>150498.00599999999</v>
      </c>
      <c r="T60" s="9">
        <v>107920.128</v>
      </c>
      <c r="U60" s="9">
        <v>89642.506999999998</v>
      </c>
      <c r="V60" s="9">
        <v>77465.858999999982</v>
      </c>
      <c r="W60" s="9">
        <v>84749.743999999992</v>
      </c>
      <c r="X60" s="9">
        <f t="shared" si="1"/>
        <v>510276.24400000001</v>
      </c>
      <c r="Y60" s="9">
        <v>120</v>
      </c>
      <c r="Z60">
        <v>60</v>
      </c>
      <c r="AA60" s="9">
        <f>VLOOKUP(A60,'[1]Influenza Death Pivot Table'!$A$2:$M$461,4,FALSE)</f>
        <v>60</v>
      </c>
      <c r="AB60" s="9">
        <f>VLOOKUP(A60,'[1]Influenza Death Pivot Table'!$A$2:$M$461,5,FALSE)</f>
        <v>60</v>
      </c>
      <c r="AC60" s="9">
        <f>VLOOKUP(A60,'[1]Influenza Death Pivot Table'!$A$2:$M$461,6,FALSE)</f>
        <v>60</v>
      </c>
      <c r="AD60" s="9">
        <f>VLOOKUP(A60,'[1]Influenza Death Pivot Table'!$A$2:$M$461,7,FALSE)</f>
        <v>60</v>
      </c>
      <c r="AE60" s="9">
        <f>VLOOKUP(A60,'[1]Influenza Death Pivot Table'!$A$2:$M$461,9,FALSE)</f>
        <v>60</v>
      </c>
      <c r="AF60" s="9">
        <f t="shared" si="2"/>
        <v>360</v>
      </c>
      <c r="AG60" s="9">
        <f>VLOOKUP(A60,'[1]Influenza Death Pivot Table'!$A$2:$M$461,10,FALSE)</f>
        <v>60</v>
      </c>
      <c r="AH60" s="9">
        <f>VLOOKUP(A60,'[1]Influenza Death Pivot Table'!$A$2:$M$461,11,FALSE)</f>
        <v>133</v>
      </c>
      <c r="AI60" s="9">
        <f>VLOOKUP(A60,'[1]Influenza Death Pivot Table'!$A$2:$M$461,12,FALSE)</f>
        <v>317</v>
      </c>
      <c r="AJ60" s="9">
        <f t="shared" si="3"/>
        <v>510</v>
      </c>
      <c r="AK60" s="9">
        <f>VLOOKUP(A60,'[1]Influenza Death Pivot Table'!$A$2:$M$461,13,FALSE)</f>
        <v>60</v>
      </c>
      <c r="AL60" s="9">
        <f t="shared" si="4"/>
        <v>1050</v>
      </c>
      <c r="AM60" s="10">
        <f t="shared" si="5"/>
        <v>6.0205186198159747E-4</v>
      </c>
      <c r="AN60" s="10">
        <f>Z60/(F60+G60)</f>
        <v>1.3074228049419223E-4</v>
      </c>
      <c r="AO60" s="10">
        <f>AA60/(H60+I60)</f>
        <v>1.2521469494199518E-4</v>
      </c>
      <c r="AP60" s="10">
        <f>AB60/(J60+K60)</f>
        <v>1.4255676895653387E-4</v>
      </c>
      <c r="AQ60" s="10">
        <f>AC60/(L60+M60)</f>
        <v>1.236823026617013E-4</v>
      </c>
      <c r="AR60" s="10">
        <f>AD60/(N60+O60)</f>
        <v>1.0537654879224258E-4</v>
      </c>
      <c r="AS60" s="10">
        <f>AE60/(P60+Q60)</f>
        <v>1.3508804751875172E-4</v>
      </c>
      <c r="AT60" s="10">
        <f t="shared" si="6"/>
        <v>7.626606433654169E-4</v>
      </c>
      <c r="AU60" s="10">
        <f>AG60/(S60+T60)</f>
        <v>2.32181848352794E-4</v>
      </c>
      <c r="AV60" s="10">
        <f>AH60/(U60+V60)</f>
        <v>7.9589073356147843E-4</v>
      </c>
      <c r="AW60" s="10">
        <f>AI60/(W60)</f>
        <v>3.740424277859766E-3</v>
      </c>
      <c r="AX60" s="12">
        <f t="shared" si="7"/>
        <v>4.768496859774039E-3</v>
      </c>
      <c r="AY60" s="12">
        <f t="shared" si="8"/>
        <v>6.1332093651210529E-3</v>
      </c>
    </row>
    <row r="61" spans="1:51" x14ac:dyDescent="0.2">
      <c r="A61" t="s">
        <v>90</v>
      </c>
      <c r="B61" s="9">
        <v>3583561</v>
      </c>
      <c r="C61" s="9">
        <v>1745364</v>
      </c>
      <c r="D61" s="9">
        <v>1838197</v>
      </c>
      <c r="E61" s="9">
        <v>197304.91999999998</v>
      </c>
      <c r="F61" s="9">
        <v>220495.35499999998</v>
      </c>
      <c r="G61" s="9">
        <v>236209.03599999999</v>
      </c>
      <c r="H61" s="9">
        <v>255196.45500000002</v>
      </c>
      <c r="I61" s="9">
        <v>229948.12200000003</v>
      </c>
      <c r="J61" s="9">
        <v>217141.24500000002</v>
      </c>
      <c r="K61" s="9">
        <v>210266.78300000002</v>
      </c>
      <c r="L61" s="9">
        <v>213739.36800000002</v>
      </c>
      <c r="M61" s="9">
        <v>255328.71300000002</v>
      </c>
      <c r="N61" s="9">
        <v>282904.88799999998</v>
      </c>
      <c r="O61" s="9">
        <v>285112.91699999996</v>
      </c>
      <c r="P61" s="9">
        <v>246584.66800000001</v>
      </c>
      <c r="Q61" s="9">
        <v>210711.05400000003</v>
      </c>
      <c r="R61" s="9">
        <f t="shared" si="0"/>
        <v>2863638.6039999998</v>
      </c>
      <c r="S61" s="9">
        <v>157475.606</v>
      </c>
      <c r="T61" s="9">
        <v>111674.192</v>
      </c>
      <c r="U61" s="9">
        <v>88750.864000000016</v>
      </c>
      <c r="V61" s="9">
        <v>75017.031000000017</v>
      </c>
      <c r="W61" s="9">
        <v>86889.545999999988</v>
      </c>
      <c r="X61" s="9">
        <f t="shared" si="1"/>
        <v>519807.239</v>
      </c>
      <c r="Y61" s="9">
        <v>120</v>
      </c>
      <c r="Z61">
        <v>60</v>
      </c>
      <c r="AA61" s="9">
        <f>VLOOKUP(A61,'[1]Influenza Death Pivot Table'!$A$2:$M$461,4,FALSE)</f>
        <v>60</v>
      </c>
      <c r="AB61" s="9">
        <f>VLOOKUP(A61,'[1]Influenza Death Pivot Table'!$A$2:$M$461,5,FALSE)</f>
        <v>60</v>
      </c>
      <c r="AC61" s="9">
        <f>VLOOKUP(A61,'[1]Influenza Death Pivot Table'!$A$2:$M$461,6,FALSE)</f>
        <v>60</v>
      </c>
      <c r="AD61" s="9">
        <f>VLOOKUP(A61,'[1]Influenza Death Pivot Table'!$A$2:$M$461,7,FALSE)</f>
        <v>60</v>
      </c>
      <c r="AE61" s="9">
        <f>VLOOKUP(A61,'[1]Influenza Death Pivot Table'!$A$2:$M$461,9,FALSE)</f>
        <v>60</v>
      </c>
      <c r="AF61" s="9">
        <f t="shared" si="2"/>
        <v>360</v>
      </c>
      <c r="AG61" s="9">
        <f>VLOOKUP(A61,'[1]Influenza Death Pivot Table'!$A$2:$M$461,10,FALSE)</f>
        <v>66</v>
      </c>
      <c r="AH61" s="9">
        <f>VLOOKUP(A61,'[1]Influenza Death Pivot Table'!$A$2:$M$461,11,FALSE)</f>
        <v>109</v>
      </c>
      <c r="AI61" s="9">
        <f>VLOOKUP(A61,'[1]Influenza Death Pivot Table'!$A$2:$M$461,12,FALSE)</f>
        <v>377</v>
      </c>
      <c r="AJ61" s="9">
        <f t="shared" si="3"/>
        <v>552</v>
      </c>
      <c r="AK61" s="9">
        <f>VLOOKUP(A61,'[1]Influenza Death Pivot Table'!$A$2:$M$461,13,FALSE)</f>
        <v>60</v>
      </c>
      <c r="AL61" s="9">
        <f t="shared" si="4"/>
        <v>1092</v>
      </c>
      <c r="AM61" s="10">
        <f t="shared" si="5"/>
        <v>6.0819568006717734E-4</v>
      </c>
      <c r="AN61" s="10">
        <f>Z61/(F61+G61)</f>
        <v>1.3137600860071435E-4</v>
      </c>
      <c r="AO61" s="10">
        <f>AA61/(H61+I61)</f>
        <v>1.2367447322821459E-4</v>
      </c>
      <c r="AP61" s="10">
        <f>AB61/(J61+K61)</f>
        <v>1.4038107866331419E-4</v>
      </c>
      <c r="AQ61" s="10">
        <f>AC61/(L61+M61)</f>
        <v>1.2791320158064644E-4</v>
      </c>
      <c r="AR61" s="10">
        <f>AD61/(N61+O61)</f>
        <v>1.0563049163573316E-4</v>
      </c>
      <c r="AS61" s="10">
        <f>AE61/(P61+Q61)</f>
        <v>1.3120612573760309E-4</v>
      </c>
      <c r="AT61" s="10">
        <f t="shared" si="6"/>
        <v>7.6018137944622592E-4</v>
      </c>
      <c r="AU61" s="10">
        <f>AG61/(S61+T61)</f>
        <v>2.4521660610720574E-4</v>
      </c>
      <c r="AV61" s="10">
        <f>AH61/(U61+V61)</f>
        <v>6.655761191776934E-4</v>
      </c>
      <c r="AW61" s="10">
        <f>AI61/(W61)</f>
        <v>4.3388418671217368E-3</v>
      </c>
      <c r="AX61" s="12">
        <f t="shared" si="7"/>
        <v>5.2496345924066354E-3</v>
      </c>
      <c r="AY61" s="12">
        <f t="shared" si="8"/>
        <v>6.6180116519200388E-3</v>
      </c>
    </row>
    <row r="62" spans="1:51" x14ac:dyDescent="0.2">
      <c r="A62" t="s">
        <v>91</v>
      </c>
      <c r="B62" s="9">
        <v>3592053</v>
      </c>
      <c r="C62" s="9">
        <v>1750621</v>
      </c>
      <c r="D62" s="9">
        <v>1841432</v>
      </c>
      <c r="E62" s="9">
        <v>194081.70499999999</v>
      </c>
      <c r="F62" s="9">
        <v>217809.027</v>
      </c>
      <c r="G62" s="9">
        <v>235682.67500000002</v>
      </c>
      <c r="H62" s="9">
        <v>255131.06300000005</v>
      </c>
      <c r="I62" s="9">
        <v>234858.32499999995</v>
      </c>
      <c r="J62" s="9">
        <v>219805.00399999996</v>
      </c>
      <c r="K62" s="9">
        <v>213637.85600000003</v>
      </c>
      <c r="L62" s="9">
        <v>211235.054</v>
      </c>
      <c r="M62" s="9">
        <v>248636.23399999994</v>
      </c>
      <c r="N62" s="9">
        <v>277807.14199999999</v>
      </c>
      <c r="O62" s="9">
        <v>286237.71700000006</v>
      </c>
      <c r="P62" s="9">
        <v>253776.52400000003</v>
      </c>
      <c r="Q62" s="9">
        <v>215621.74799999999</v>
      </c>
      <c r="R62" s="9">
        <f t="shared" si="0"/>
        <v>2870238.3690000004</v>
      </c>
      <c r="S62" s="9">
        <v>165442.36599999995</v>
      </c>
      <c r="T62" s="9">
        <v>115766.83</v>
      </c>
      <c r="U62" s="9">
        <v>89983.695000000007</v>
      </c>
      <c r="V62" s="9">
        <v>73461.637000000002</v>
      </c>
      <c r="W62" s="9">
        <v>86810.755999999994</v>
      </c>
      <c r="X62" s="9">
        <f t="shared" si="1"/>
        <v>531465.28399999999</v>
      </c>
      <c r="Y62" s="9">
        <v>120</v>
      </c>
      <c r="Z62">
        <v>60</v>
      </c>
      <c r="AA62" s="9">
        <f>VLOOKUP(A62,'[1]Influenza Death Pivot Table'!$A$2:$M$461,4,FALSE)</f>
        <v>60</v>
      </c>
      <c r="AB62" s="9">
        <f>VLOOKUP(A62,'[1]Influenza Death Pivot Table'!$A$2:$M$461,5,FALSE)</f>
        <v>60</v>
      </c>
      <c r="AC62" s="9">
        <f>VLOOKUP(A62,'[1]Influenza Death Pivot Table'!$A$2:$M$461,6,FALSE)</f>
        <v>60</v>
      </c>
      <c r="AD62" s="9">
        <f>VLOOKUP(A62,'[1]Influenza Death Pivot Table'!$A$2:$M$461,7,FALSE)</f>
        <v>60</v>
      </c>
      <c r="AE62" s="9">
        <f>VLOOKUP(A62,'[1]Influenza Death Pivot Table'!$A$2:$M$461,9,FALSE)</f>
        <v>60</v>
      </c>
      <c r="AF62" s="9">
        <f t="shared" si="2"/>
        <v>360</v>
      </c>
      <c r="AG62" s="9">
        <f>VLOOKUP(A62,'[1]Influenza Death Pivot Table'!$A$2:$M$461,10,FALSE)</f>
        <v>75</v>
      </c>
      <c r="AH62" s="9">
        <f>VLOOKUP(A62,'[1]Influenza Death Pivot Table'!$A$2:$M$461,11,FALSE)</f>
        <v>128</v>
      </c>
      <c r="AI62" s="9">
        <f>VLOOKUP(A62,'[1]Influenza Death Pivot Table'!$A$2:$M$461,12,FALSE)</f>
        <v>364</v>
      </c>
      <c r="AJ62" s="9">
        <f t="shared" si="3"/>
        <v>567</v>
      </c>
      <c r="AK62" s="9">
        <f>VLOOKUP(A62,'[1]Influenza Death Pivot Table'!$A$2:$M$461,13,FALSE)</f>
        <v>60</v>
      </c>
      <c r="AL62" s="9">
        <f t="shared" si="4"/>
        <v>1107</v>
      </c>
      <c r="AM62" s="10">
        <f t="shared" si="5"/>
        <v>6.1829629948891886E-4</v>
      </c>
      <c r="AN62" s="10">
        <f>Z62/(F62+G62)</f>
        <v>1.3230672079640388E-4</v>
      </c>
      <c r="AO62" s="10">
        <f>AA62/(H62+I62)</f>
        <v>1.2245163154431417E-4</v>
      </c>
      <c r="AP62" s="10">
        <f>AB62/(J62+K62)</f>
        <v>1.3842655061845985E-4</v>
      </c>
      <c r="AQ62" s="10">
        <f>AC62/(L62+M62)</f>
        <v>1.3047128961006152E-4</v>
      </c>
      <c r="AR62" s="10">
        <f>AD62/(N62+O62)</f>
        <v>1.0637451798847084E-4</v>
      </c>
      <c r="AS62" s="10">
        <f>AE62/(P62+Q62)</f>
        <v>1.278232230049624E-4</v>
      </c>
      <c r="AT62" s="10">
        <f t="shared" si="6"/>
        <v>7.5785393356267254E-4</v>
      </c>
      <c r="AU62" s="10">
        <f>AG62/(S62+T62)</f>
        <v>2.6670536051744202E-4</v>
      </c>
      <c r="AV62" s="10">
        <f>AH62/(U62+V62)</f>
        <v>7.8313646791699143E-4</v>
      </c>
      <c r="AW62" s="10">
        <f>AI62/(W62)</f>
        <v>4.1930287993344976E-3</v>
      </c>
      <c r="AX62" s="12">
        <f t="shared" si="7"/>
        <v>5.2428706277689308E-3</v>
      </c>
      <c r="AY62" s="12">
        <f t="shared" si="8"/>
        <v>6.6190208608205223E-3</v>
      </c>
    </row>
    <row r="63" spans="1:51" x14ac:dyDescent="0.2">
      <c r="A63" t="s">
        <v>92</v>
      </c>
      <c r="B63" s="9">
        <v>3593222</v>
      </c>
      <c r="C63" s="9">
        <v>1751607</v>
      </c>
      <c r="D63" s="9">
        <v>1841615</v>
      </c>
      <c r="E63" s="9">
        <v>191428.15599999999</v>
      </c>
      <c r="F63" s="9">
        <v>215433.89200000002</v>
      </c>
      <c r="G63" s="9">
        <v>231703.58300000001</v>
      </c>
      <c r="H63" s="9">
        <v>256104.72299999997</v>
      </c>
      <c r="I63" s="9">
        <v>237963.514</v>
      </c>
      <c r="J63" s="9">
        <v>220243.204</v>
      </c>
      <c r="K63" s="9">
        <v>217103.69700000001</v>
      </c>
      <c r="L63" s="9">
        <v>208537.36199999999</v>
      </c>
      <c r="M63" s="9">
        <v>240859.07899999997</v>
      </c>
      <c r="N63" s="9">
        <v>270423.89600000001</v>
      </c>
      <c r="O63" s="9">
        <v>285186.35600000003</v>
      </c>
      <c r="P63" s="9">
        <v>259477.48600000003</v>
      </c>
      <c r="Q63" s="9">
        <v>218534.29399999999</v>
      </c>
      <c r="R63" s="9">
        <f t="shared" si="0"/>
        <v>2861571.0860000001</v>
      </c>
      <c r="S63" s="9">
        <v>171307.766</v>
      </c>
      <c r="T63" s="9">
        <v>120986.48100000003</v>
      </c>
      <c r="U63" s="9">
        <v>90211.217000000004</v>
      </c>
      <c r="V63" s="9">
        <v>71954.266000000018</v>
      </c>
      <c r="W63" s="9">
        <v>87955.889999999985</v>
      </c>
      <c r="X63" s="9">
        <f t="shared" si="1"/>
        <v>542415.62</v>
      </c>
      <c r="Y63" s="9">
        <v>120</v>
      </c>
      <c r="Z63">
        <v>60</v>
      </c>
      <c r="AA63" s="9">
        <f>VLOOKUP(A63,'[1]Influenza Death Pivot Table'!$A$2:$M$461,4,FALSE)</f>
        <v>60</v>
      </c>
      <c r="AB63" s="9">
        <f>VLOOKUP(A63,'[1]Influenza Death Pivot Table'!$A$2:$M$461,5,FALSE)</f>
        <v>60</v>
      </c>
      <c r="AC63" s="9">
        <f>VLOOKUP(A63,'[1]Influenza Death Pivot Table'!$A$2:$M$461,6,FALSE)</f>
        <v>60</v>
      </c>
      <c r="AD63" s="9">
        <f>VLOOKUP(A63,'[1]Influenza Death Pivot Table'!$A$2:$M$461,7,FALSE)</f>
        <v>60</v>
      </c>
      <c r="AE63" s="9">
        <f>VLOOKUP(A63,'[1]Influenza Death Pivot Table'!$A$2:$M$461,9,FALSE)</f>
        <v>60</v>
      </c>
      <c r="AF63" s="9">
        <f t="shared" si="2"/>
        <v>360</v>
      </c>
      <c r="AG63" s="9">
        <f>VLOOKUP(A63,'[1]Influenza Death Pivot Table'!$A$2:$M$461,10,FALSE)</f>
        <v>69</v>
      </c>
      <c r="AH63" s="9">
        <f>VLOOKUP(A63,'[1]Influenza Death Pivot Table'!$A$2:$M$461,11,FALSE)</f>
        <v>152</v>
      </c>
      <c r="AI63" s="9">
        <f>VLOOKUP(A63,'[1]Influenza Death Pivot Table'!$A$2:$M$461,12,FALSE)</f>
        <v>397</v>
      </c>
      <c r="AJ63" s="9">
        <f t="shared" si="3"/>
        <v>618</v>
      </c>
      <c r="AK63" s="9">
        <f>VLOOKUP(A63,'[1]Influenza Death Pivot Table'!$A$2:$M$461,13,FALSE)</f>
        <v>60</v>
      </c>
      <c r="AL63" s="9">
        <f t="shared" si="4"/>
        <v>1158</v>
      </c>
      <c r="AM63" s="10">
        <f t="shared" si="5"/>
        <v>6.268670320368129E-4</v>
      </c>
      <c r="AN63" s="10">
        <f>Z63/(F63+G63)</f>
        <v>1.3418691868759153E-4</v>
      </c>
      <c r="AO63" s="10">
        <f>AA63/(H63+I63)</f>
        <v>1.214407150808199E-4</v>
      </c>
      <c r="AP63" s="10">
        <f>AB63/(J63+K63)</f>
        <v>1.3719086579282747E-4</v>
      </c>
      <c r="AQ63" s="10">
        <f>AC63/(L63+M63)</f>
        <v>1.335124058091951E-4</v>
      </c>
      <c r="AR63" s="10">
        <f>AD63/(N63+O63)</f>
        <v>1.0798936805795296E-4</v>
      </c>
      <c r="AS63" s="10">
        <f>AE63/(P63+Q63)</f>
        <v>1.255199191952968E-4</v>
      </c>
      <c r="AT63" s="10">
        <f t="shared" si="6"/>
        <v>7.5984019262368384E-4</v>
      </c>
      <c r="AU63" s="10">
        <f>AG63/(S63+T63)</f>
        <v>2.360634898161372E-4</v>
      </c>
      <c r="AV63" s="10">
        <f>AH63/(U63+V63)</f>
        <v>9.373141385457471E-4</v>
      </c>
      <c r="AW63" s="10">
        <f>AI63/(W63)</f>
        <v>4.5136260914419727E-3</v>
      </c>
      <c r="AX63" s="12">
        <f t="shared" si="7"/>
        <v>5.6870037198038566E-3</v>
      </c>
      <c r="AY63" s="12">
        <f t="shared" si="8"/>
        <v>7.0737109444643544E-3</v>
      </c>
    </row>
    <row r="64" spans="1:51" x14ac:dyDescent="0.2">
      <c r="A64" t="s">
        <v>93</v>
      </c>
      <c r="B64" s="9">
        <v>3588570</v>
      </c>
      <c r="C64" s="9">
        <v>1750270</v>
      </c>
      <c r="D64" s="9">
        <v>1838300</v>
      </c>
      <c r="E64" s="9">
        <v>188741.39800000002</v>
      </c>
      <c r="F64" s="9">
        <v>210609.40099999998</v>
      </c>
      <c r="G64" s="9">
        <v>229190.81400000001</v>
      </c>
      <c r="H64" s="9">
        <v>252953.66699999999</v>
      </c>
      <c r="I64" s="9">
        <v>241810.45600000001</v>
      </c>
      <c r="J64" s="9">
        <v>219637.91</v>
      </c>
      <c r="K64" s="9">
        <v>218968.155</v>
      </c>
      <c r="L64" s="9">
        <v>206455.959</v>
      </c>
      <c r="M64" s="9">
        <v>233510.166</v>
      </c>
      <c r="N64" s="9">
        <v>263152.83899999998</v>
      </c>
      <c r="O64" s="9">
        <v>283183.02300000004</v>
      </c>
      <c r="P64" s="9">
        <v>264674.723</v>
      </c>
      <c r="Q64" s="9">
        <v>224209.27900000004</v>
      </c>
      <c r="R64" s="9">
        <f t="shared" si="0"/>
        <v>2848356.392</v>
      </c>
      <c r="S64" s="9">
        <v>177692.75299999997</v>
      </c>
      <c r="T64" s="9">
        <v>125833.11899999999</v>
      </c>
      <c r="U64" s="9">
        <v>91204.077000000005</v>
      </c>
      <c r="V64" s="9">
        <v>71583.659000000014</v>
      </c>
      <c r="W64" s="9">
        <v>87324.955000000002</v>
      </c>
      <c r="X64" s="9">
        <f t="shared" si="1"/>
        <v>553638.56299999997</v>
      </c>
      <c r="Y64" s="9">
        <v>120</v>
      </c>
      <c r="Z64">
        <v>60</v>
      </c>
      <c r="AA64" s="9">
        <f>VLOOKUP(A64,'[1]Influenza Death Pivot Table'!$A$2:$M$461,4,FALSE)</f>
        <v>60</v>
      </c>
      <c r="AB64" s="9">
        <f>VLOOKUP(A64,'[1]Influenza Death Pivot Table'!$A$2:$M$461,5,FALSE)</f>
        <v>60</v>
      </c>
      <c r="AC64" s="9">
        <f>VLOOKUP(A64,'[1]Influenza Death Pivot Table'!$A$2:$M$461,6,FALSE)</f>
        <v>60</v>
      </c>
      <c r="AD64" s="9">
        <f>VLOOKUP(A64,'[1]Influenza Death Pivot Table'!$A$2:$M$461,7,FALSE)</f>
        <v>60</v>
      </c>
      <c r="AE64" s="9">
        <f>VLOOKUP(A64,'[1]Influenza Death Pivot Table'!$A$2:$M$461,9,FALSE)</f>
        <v>60</v>
      </c>
      <c r="AF64" s="9">
        <f t="shared" si="2"/>
        <v>360</v>
      </c>
      <c r="AG64" s="9">
        <f>VLOOKUP(A64,'[1]Influenza Death Pivot Table'!$A$2:$M$461,10,FALSE)</f>
        <v>60</v>
      </c>
      <c r="AH64" s="9">
        <f>VLOOKUP(A64,'[1]Influenza Death Pivot Table'!$A$2:$M$461,11,FALSE)</f>
        <v>117</v>
      </c>
      <c r="AI64" s="9">
        <f>VLOOKUP(A64,'[1]Influenza Death Pivot Table'!$A$2:$M$461,12,FALSE)</f>
        <v>307</v>
      </c>
      <c r="AJ64" s="9">
        <f t="shared" si="3"/>
        <v>484</v>
      </c>
      <c r="AK64" s="9">
        <f>VLOOKUP(A64,'[1]Influenza Death Pivot Table'!$A$2:$M$461,13,FALSE)</f>
        <v>60</v>
      </c>
      <c r="AL64" s="9">
        <f t="shared" si="4"/>
        <v>1024</v>
      </c>
      <c r="AM64" s="10">
        <f t="shared" si="5"/>
        <v>6.3579056461158558E-4</v>
      </c>
      <c r="AN64" s="10">
        <f>Z64/(F64+G64)</f>
        <v>1.3642558132901324E-4</v>
      </c>
      <c r="AO64" s="10">
        <f>AA64/(H64+I64)</f>
        <v>1.2126990865099569E-4</v>
      </c>
      <c r="AP64" s="10">
        <f>AB64/(J64+K64)</f>
        <v>1.3679701396741972E-4</v>
      </c>
      <c r="AQ64" s="10">
        <f>AC64/(L64+M64)</f>
        <v>1.363741356223732E-4</v>
      </c>
      <c r="AR64" s="10">
        <f>AD64/(N64+O64)</f>
        <v>1.0982255453697456E-4</v>
      </c>
      <c r="AS64" s="10">
        <f>AE64/(P64+Q64)</f>
        <v>1.227284995101967E-4</v>
      </c>
      <c r="AT64" s="10">
        <f t="shared" si="6"/>
        <v>7.6341769361697317E-4</v>
      </c>
      <c r="AU64" s="10">
        <f>AG64/(S64+T64)</f>
        <v>1.9767672391367023E-4</v>
      </c>
      <c r="AV64" s="10">
        <f>AH64/(U64+V64)</f>
        <v>7.1872736162385093E-4</v>
      </c>
      <c r="AW64" s="10">
        <f>AI64/(W64)</f>
        <v>3.5156044454875469E-3</v>
      </c>
      <c r="AX64" s="12">
        <f t="shared" si="7"/>
        <v>4.432008531025068E-3</v>
      </c>
      <c r="AY64" s="12">
        <f t="shared" si="8"/>
        <v>5.831216789253627E-3</v>
      </c>
    </row>
    <row r="65" spans="1:51" x14ac:dyDescent="0.2">
      <c r="A65" t="s">
        <v>94</v>
      </c>
      <c r="B65" s="9">
        <v>3594478</v>
      </c>
      <c r="C65" s="9">
        <v>1754046</v>
      </c>
      <c r="D65" s="9">
        <v>1840432</v>
      </c>
      <c r="E65" s="9">
        <v>186188</v>
      </c>
      <c r="F65" s="9">
        <v>206536</v>
      </c>
      <c r="G65" s="9">
        <v>225831</v>
      </c>
      <c r="H65" s="9">
        <v>249777</v>
      </c>
      <c r="I65" s="9">
        <v>245849</v>
      </c>
      <c r="J65" s="9">
        <v>220450</v>
      </c>
      <c r="K65" s="9">
        <v>218789</v>
      </c>
      <c r="L65" s="9">
        <v>208790</v>
      </c>
      <c r="M65" s="9">
        <v>224611</v>
      </c>
      <c r="N65" s="9">
        <v>256699</v>
      </c>
      <c r="O65" s="9">
        <v>278912</v>
      </c>
      <c r="P65" s="9">
        <v>266501</v>
      </c>
      <c r="Q65" s="9">
        <v>229788</v>
      </c>
      <c r="R65" s="9">
        <f t="shared" si="0"/>
        <v>2832533</v>
      </c>
      <c r="S65" s="9">
        <v>183585</v>
      </c>
      <c r="T65" s="9">
        <v>134930</v>
      </c>
      <c r="U65" s="9">
        <v>94564</v>
      </c>
      <c r="V65" s="9">
        <v>72569</v>
      </c>
      <c r="W65" s="9">
        <v>90109</v>
      </c>
      <c r="X65" s="9">
        <f t="shared" si="1"/>
        <v>575757</v>
      </c>
      <c r="Y65" s="9">
        <v>120</v>
      </c>
      <c r="Z65">
        <v>60</v>
      </c>
      <c r="AA65" s="9">
        <f>VLOOKUP(A65,'[1]Influenza Death Pivot Table'!$A$2:$M$461,4,FALSE)</f>
        <v>60</v>
      </c>
      <c r="AB65" s="9">
        <f>VLOOKUP(A65,'[1]Influenza Death Pivot Table'!$A$2:$M$461,5,FALSE)</f>
        <v>60</v>
      </c>
      <c r="AC65" s="9">
        <f>VLOOKUP(A65,'[1]Influenza Death Pivot Table'!$A$2:$M$461,6,FALSE)</f>
        <v>60</v>
      </c>
      <c r="AD65" s="9">
        <f>VLOOKUP(A65,'[1]Influenza Death Pivot Table'!$A$2:$M$461,7,FALSE)</f>
        <v>60</v>
      </c>
      <c r="AE65" s="9">
        <f>VLOOKUP(A65,'[1]Influenza Death Pivot Table'!$A$2:$M$461,9,FALSE)</f>
        <v>65</v>
      </c>
      <c r="AF65" s="9">
        <f t="shared" si="2"/>
        <v>365</v>
      </c>
      <c r="AG65" s="9">
        <f>VLOOKUP(A65,'[1]Influenza Death Pivot Table'!$A$2:$M$461,10,FALSE)</f>
        <v>78</v>
      </c>
      <c r="AH65" s="9">
        <f>VLOOKUP(A65,'[1]Influenza Death Pivot Table'!$A$2:$M$461,11,FALSE)</f>
        <v>125</v>
      </c>
      <c r="AI65" s="9">
        <f>VLOOKUP(A65,'[1]Influenza Death Pivot Table'!$A$2:$M$461,12,FALSE)</f>
        <v>389</v>
      </c>
      <c r="AJ65" s="9">
        <f t="shared" si="3"/>
        <v>592</v>
      </c>
      <c r="AK65" s="9">
        <f>VLOOKUP(A65,'[1]Influenza Death Pivot Table'!$A$2:$M$461,13,FALSE)</f>
        <v>60</v>
      </c>
      <c r="AL65" s="9">
        <f t="shared" si="4"/>
        <v>1137</v>
      </c>
      <c r="AM65" s="10">
        <f t="shared" si="5"/>
        <v>6.4450985025887809E-4</v>
      </c>
      <c r="AN65" s="10">
        <f>Z65/(F65+G65)</f>
        <v>1.3877099778660258E-4</v>
      </c>
      <c r="AO65" s="10">
        <f>AA65/(H65+I65)</f>
        <v>1.210590243449698E-4</v>
      </c>
      <c r="AP65" s="10">
        <f>AB65/(J65+K65)</f>
        <v>1.3659989208608526E-4</v>
      </c>
      <c r="AQ65" s="10">
        <f>AC65/(L65+M65)</f>
        <v>1.3843992053548561E-4</v>
      </c>
      <c r="AR65" s="10">
        <f>AD65/(N65+O65)</f>
        <v>1.120215977640489E-4</v>
      </c>
      <c r="AS65" s="10">
        <f>AE65/(P65+Q65)</f>
        <v>1.3097207473871072E-4</v>
      </c>
      <c r="AT65" s="10">
        <f t="shared" si="6"/>
        <v>7.7786350725590281E-4</v>
      </c>
      <c r="AU65" s="10">
        <f>AG65/(S65+T65)</f>
        <v>2.4488642607098566E-4</v>
      </c>
      <c r="AV65" s="10">
        <f>AH65/(U65+V65)</f>
        <v>7.4790735522009414E-4</v>
      </c>
      <c r="AW65" s="10">
        <f>AI65/(W65)</f>
        <v>4.3169938629881591E-3</v>
      </c>
      <c r="AX65" s="12">
        <f t="shared" si="7"/>
        <v>5.3097876442792392E-3</v>
      </c>
      <c r="AY65" s="12">
        <f t="shared" si="8"/>
        <v>6.7321610017940202E-3</v>
      </c>
    </row>
    <row r="66" spans="1:51" x14ac:dyDescent="0.2">
      <c r="A66" t="s">
        <v>95</v>
      </c>
      <c r="B66" s="9">
        <v>863832</v>
      </c>
      <c r="C66" s="9">
        <v>419541</v>
      </c>
      <c r="D66" s="9">
        <v>444291</v>
      </c>
      <c r="E66" s="9">
        <v>58270.941999999995</v>
      </c>
      <c r="F66" s="9">
        <v>55209.811999999998</v>
      </c>
      <c r="G66" s="9">
        <v>55955.705999999998</v>
      </c>
      <c r="H66" s="9">
        <v>61277.606000000007</v>
      </c>
      <c r="I66" s="9">
        <v>56685.962</v>
      </c>
      <c r="J66" s="9">
        <v>58984.997999999992</v>
      </c>
      <c r="K66" s="9">
        <v>53341.02</v>
      </c>
      <c r="L66" s="9">
        <v>58524.012000000002</v>
      </c>
      <c r="M66" s="9">
        <v>62781.817999999999</v>
      </c>
      <c r="N66" s="9">
        <v>65329.15400000001</v>
      </c>
      <c r="O66" s="9">
        <v>59744.974000000002</v>
      </c>
      <c r="P66" s="9">
        <v>52301.212</v>
      </c>
      <c r="Q66" s="9">
        <v>46838.745999999999</v>
      </c>
      <c r="R66" s="9">
        <f t="shared" si="0"/>
        <v>686975.02</v>
      </c>
      <c r="S66" s="9">
        <v>34546.392</v>
      </c>
      <c r="T66" s="9">
        <v>28546.941999999999</v>
      </c>
      <c r="U66" s="9">
        <v>24016.651999999998</v>
      </c>
      <c r="V66" s="9">
        <v>16546.383999999998</v>
      </c>
      <c r="W66" s="9">
        <v>15490.835999999999</v>
      </c>
      <c r="X66" s="9">
        <f t="shared" si="1"/>
        <v>119147.20599999999</v>
      </c>
      <c r="Y66" s="9">
        <v>120</v>
      </c>
      <c r="Z66">
        <v>60</v>
      </c>
      <c r="AA66" s="9">
        <f>VLOOKUP(A66,'[1]Influenza Death Pivot Table'!$A$2:$M$461,4,FALSE)</f>
        <v>60</v>
      </c>
      <c r="AB66" s="9">
        <f>VLOOKUP(A66,'[1]Influenza Death Pivot Table'!$A$2:$M$461,5,FALSE)</f>
        <v>60</v>
      </c>
      <c r="AC66" s="9">
        <f>VLOOKUP(A66,'[1]Influenza Death Pivot Table'!$A$2:$M$461,6,FALSE)</f>
        <v>60</v>
      </c>
      <c r="AD66" s="9">
        <f>VLOOKUP(A66,'[1]Influenza Death Pivot Table'!$A$2:$M$461,7,FALSE)</f>
        <v>60</v>
      </c>
      <c r="AE66" s="9">
        <f>VLOOKUP(A66,'[1]Influenza Death Pivot Table'!$A$2:$M$461,9,FALSE)</f>
        <v>60</v>
      </c>
      <c r="AF66" s="9">
        <f t="shared" si="2"/>
        <v>360</v>
      </c>
      <c r="AG66" s="9">
        <f>VLOOKUP(A66,'[1]Influenza Death Pivot Table'!$A$2:$M$461,10,FALSE)</f>
        <v>60</v>
      </c>
      <c r="AH66" s="9">
        <f>VLOOKUP(A66,'[1]Influenza Death Pivot Table'!$A$2:$M$461,11,FALSE)</f>
        <v>60</v>
      </c>
      <c r="AI66" s="9">
        <f>VLOOKUP(A66,'[1]Influenza Death Pivot Table'!$A$2:$M$461,12,FALSE)</f>
        <v>60</v>
      </c>
      <c r="AJ66" s="9">
        <f t="shared" si="3"/>
        <v>180</v>
      </c>
      <c r="AK66" s="9">
        <f>VLOOKUP(A66,'[1]Influenza Death Pivot Table'!$A$2:$M$461,13,FALSE)</f>
        <v>60</v>
      </c>
      <c r="AL66" s="9">
        <f t="shared" si="4"/>
        <v>720</v>
      </c>
      <c r="AM66" s="10">
        <f t="shared" si="5"/>
        <v>2.0593454624433564E-3</v>
      </c>
      <c r="AN66" s="10">
        <f>Z66/(F66+G66)</f>
        <v>5.397357119318241E-4</v>
      </c>
      <c r="AO66" s="10">
        <f>AA66/(H66+I66)</f>
        <v>5.0863161412682942E-4</v>
      </c>
      <c r="AP66" s="10">
        <f>AB66/(J66+K66)</f>
        <v>5.3415941442881037E-4</v>
      </c>
      <c r="AQ66" s="10">
        <f>AC66/(L66+M66)</f>
        <v>4.9461761236042814E-4</v>
      </c>
      <c r="AR66" s="10">
        <f>AD66/(N66+O66)</f>
        <v>4.7971551718513676E-4</v>
      </c>
      <c r="AS66" s="10">
        <f>AE66/(P66+Q66)</f>
        <v>6.0520501733518997E-4</v>
      </c>
      <c r="AT66" s="10">
        <f t="shared" si="6"/>
        <v>3.1620648873682184E-3</v>
      </c>
      <c r="AU66" s="10">
        <f>AG66/(S66+T66)</f>
        <v>9.509720947699482E-4</v>
      </c>
      <c r="AV66" s="10">
        <f>AH66/(U66+V66)</f>
        <v>1.4791792212003069E-3</v>
      </c>
      <c r="AW66" s="10">
        <f>AI66/(W66)</f>
        <v>3.8732577118497672E-3</v>
      </c>
      <c r="AX66" s="12">
        <f t="shared" si="7"/>
        <v>6.3034090278200226E-3</v>
      </c>
      <c r="AY66" s="12">
        <f t="shared" si="8"/>
        <v>1.1524819377631598E-2</v>
      </c>
    </row>
    <row r="67" spans="1:51" x14ac:dyDescent="0.2">
      <c r="A67" t="s">
        <v>96</v>
      </c>
      <c r="B67" s="9">
        <v>881278</v>
      </c>
      <c r="C67" s="9">
        <v>427218</v>
      </c>
      <c r="D67" s="9">
        <v>454060</v>
      </c>
      <c r="E67" s="9">
        <v>55855.555999999997</v>
      </c>
      <c r="F67" s="9">
        <v>56535.796000000002</v>
      </c>
      <c r="G67" s="9">
        <v>56007.378000000004</v>
      </c>
      <c r="H67" s="9">
        <v>64232.332000000002</v>
      </c>
      <c r="I67" s="9">
        <v>60987.127999999997</v>
      </c>
      <c r="J67" s="9">
        <v>57851.334000000003</v>
      </c>
      <c r="K67" s="9">
        <v>52064.079999999994</v>
      </c>
      <c r="L67" s="9">
        <v>58452.703999999998</v>
      </c>
      <c r="M67" s="9">
        <v>61959.175999999999</v>
      </c>
      <c r="N67" s="9">
        <v>66966.936000000002</v>
      </c>
      <c r="O67" s="9">
        <v>63234.868000000002</v>
      </c>
      <c r="P67" s="9">
        <v>54920.851999999999</v>
      </c>
      <c r="Q67" s="9">
        <v>49844.413999999997</v>
      </c>
      <c r="R67" s="9">
        <f t="shared" si="0"/>
        <v>703056.99799999991</v>
      </c>
      <c r="S67" s="9">
        <v>38016.300000000003</v>
      </c>
      <c r="T67" s="9">
        <v>29692.914000000001</v>
      </c>
      <c r="U67" s="9">
        <v>23103.252</v>
      </c>
      <c r="V67" s="9">
        <v>16346.48</v>
      </c>
      <c r="W67" s="9">
        <v>15622.119999999999</v>
      </c>
      <c r="X67" s="9">
        <f t="shared" si="1"/>
        <v>122781.06600000001</v>
      </c>
      <c r="Y67" s="9">
        <v>120</v>
      </c>
      <c r="Z67">
        <v>60</v>
      </c>
      <c r="AA67" s="9">
        <f>VLOOKUP(A67,'[1]Influenza Death Pivot Table'!$A$2:$M$461,4,FALSE)</f>
        <v>60</v>
      </c>
      <c r="AB67" s="9">
        <f>VLOOKUP(A67,'[1]Influenza Death Pivot Table'!$A$2:$M$461,5,FALSE)</f>
        <v>60</v>
      </c>
      <c r="AC67" s="9">
        <f>VLOOKUP(A67,'[1]Influenza Death Pivot Table'!$A$2:$M$461,6,FALSE)</f>
        <v>60</v>
      </c>
      <c r="AD67" s="9">
        <f>VLOOKUP(A67,'[1]Influenza Death Pivot Table'!$A$2:$M$461,7,FALSE)</f>
        <v>60</v>
      </c>
      <c r="AE67" s="9">
        <f>VLOOKUP(A67,'[1]Influenza Death Pivot Table'!$A$2:$M$461,9,FALSE)</f>
        <v>60</v>
      </c>
      <c r="AF67" s="9">
        <f t="shared" si="2"/>
        <v>360</v>
      </c>
      <c r="AG67" s="9">
        <f>VLOOKUP(A67,'[1]Influenza Death Pivot Table'!$A$2:$M$461,10,FALSE)</f>
        <v>60</v>
      </c>
      <c r="AH67" s="9">
        <f>VLOOKUP(A67,'[1]Influenza Death Pivot Table'!$A$2:$M$461,11,FALSE)</f>
        <v>60</v>
      </c>
      <c r="AI67" s="9">
        <f>VLOOKUP(A67,'[1]Influenza Death Pivot Table'!$A$2:$M$461,12,FALSE)</f>
        <v>65</v>
      </c>
      <c r="AJ67" s="9">
        <f t="shared" si="3"/>
        <v>185</v>
      </c>
      <c r="AK67" s="9">
        <f>VLOOKUP(A67,'[1]Influenza Death Pivot Table'!$A$2:$M$461,13,FALSE)</f>
        <v>60</v>
      </c>
      <c r="AL67" s="9">
        <f t="shared" si="4"/>
        <v>725</v>
      </c>
      <c r="AM67" s="10">
        <f t="shared" si="5"/>
        <v>2.1483986302096789E-3</v>
      </c>
      <c r="AN67" s="10">
        <f>Z67/(F67+G67)</f>
        <v>5.3312873511102501E-4</v>
      </c>
      <c r="AO67" s="10">
        <f>AA67/(H67+I67)</f>
        <v>4.7915875056480842E-4</v>
      </c>
      <c r="AP67" s="10">
        <f>AB67/(J67+K67)</f>
        <v>5.4587430294353442E-4</v>
      </c>
      <c r="AQ67" s="10">
        <f>AC67/(L67+M67)</f>
        <v>4.9828970364053772E-4</v>
      </c>
      <c r="AR67" s="10">
        <f>AD67/(N67+O67)</f>
        <v>4.608231081037863E-4</v>
      </c>
      <c r="AS67" s="10">
        <f>AE67/(P67+Q67)</f>
        <v>5.727088976226147E-4</v>
      </c>
      <c r="AT67" s="10">
        <f t="shared" si="6"/>
        <v>3.0899834979863064E-3</v>
      </c>
      <c r="AU67" s="10">
        <f>AG67/(S67+T67)</f>
        <v>8.8614232030518019E-4</v>
      </c>
      <c r="AV67" s="10">
        <f>AH67/(U67+V67)</f>
        <v>1.5209228797802732E-3</v>
      </c>
      <c r="AW67" s="10">
        <f>AI67/(W67)</f>
        <v>4.1607669125573229E-3</v>
      </c>
      <c r="AX67" s="12">
        <f t="shared" si="7"/>
        <v>6.5678321126427762E-3</v>
      </c>
      <c r="AY67" s="12">
        <f t="shared" si="8"/>
        <v>1.1806214240838761E-2</v>
      </c>
    </row>
    <row r="68" spans="1:51" x14ac:dyDescent="0.2">
      <c r="A68" t="s">
        <v>97</v>
      </c>
      <c r="B68" s="9">
        <v>890856</v>
      </c>
      <c r="C68" s="9">
        <v>432225</v>
      </c>
      <c r="D68" s="9">
        <v>458631</v>
      </c>
      <c r="E68" s="9">
        <v>55769.298000000003</v>
      </c>
      <c r="F68" s="9">
        <v>56281.091999999997</v>
      </c>
      <c r="G68" s="9">
        <v>56042.322</v>
      </c>
      <c r="H68" s="9">
        <v>64010.657999999996</v>
      </c>
      <c r="I68" s="9">
        <v>62159.934000000001</v>
      </c>
      <c r="J68" s="9">
        <v>57912.69</v>
      </c>
      <c r="K68" s="9">
        <v>52796.502</v>
      </c>
      <c r="L68" s="9">
        <v>56507.520000000004</v>
      </c>
      <c r="M68" s="9">
        <v>61409.874000000003</v>
      </c>
      <c r="N68" s="9">
        <v>67143.894</v>
      </c>
      <c r="O68" s="9">
        <v>64609.350000000006</v>
      </c>
      <c r="P68" s="9">
        <v>56377.811999999998</v>
      </c>
      <c r="Q68" s="9">
        <v>52408.631999999998</v>
      </c>
      <c r="R68" s="9">
        <f t="shared" ref="R68:R131" si="9">SUM(F68:Q68)</f>
        <v>707660.28</v>
      </c>
      <c r="S68" s="9">
        <v>39914.484000000004</v>
      </c>
      <c r="T68" s="9">
        <v>30444.761999999999</v>
      </c>
      <c r="U68" s="9">
        <v>23189.712</v>
      </c>
      <c r="V68" s="9">
        <v>16882.188000000002</v>
      </c>
      <c r="W68" s="9">
        <v>16151.268</v>
      </c>
      <c r="X68" s="9">
        <f t="shared" ref="X68:X131" si="10">SUM(S68:W68)</f>
        <v>126582.414</v>
      </c>
      <c r="Y68" s="9">
        <v>120</v>
      </c>
      <c r="Z68">
        <v>60</v>
      </c>
      <c r="AA68" s="9">
        <f>VLOOKUP(A68,'[1]Influenza Death Pivot Table'!$A$2:$M$461,4,FALSE)</f>
        <v>60</v>
      </c>
      <c r="AB68" s="9">
        <f>VLOOKUP(A68,'[1]Influenza Death Pivot Table'!$A$2:$M$461,5,FALSE)</f>
        <v>60</v>
      </c>
      <c r="AC68" s="9">
        <f>VLOOKUP(A68,'[1]Influenza Death Pivot Table'!$A$2:$M$461,6,FALSE)</f>
        <v>60</v>
      </c>
      <c r="AD68" s="9">
        <f>VLOOKUP(A68,'[1]Influenza Death Pivot Table'!$A$2:$M$461,7,FALSE)</f>
        <v>60</v>
      </c>
      <c r="AE68" s="9">
        <f>VLOOKUP(A68,'[1]Influenza Death Pivot Table'!$A$2:$M$461,9,FALSE)</f>
        <v>60</v>
      </c>
      <c r="AF68" s="9">
        <f t="shared" ref="AF68:AF131" si="11">SUM(Z68:AE68)</f>
        <v>360</v>
      </c>
      <c r="AG68" s="9">
        <f>VLOOKUP(A68,'[1]Influenza Death Pivot Table'!$A$2:$M$461,10,FALSE)</f>
        <v>60</v>
      </c>
      <c r="AH68" s="9">
        <f>VLOOKUP(A68,'[1]Influenza Death Pivot Table'!$A$2:$M$461,11,FALSE)</f>
        <v>60</v>
      </c>
      <c r="AI68" s="9">
        <f>VLOOKUP(A68,'[1]Influenza Death Pivot Table'!$A$2:$M$461,12,FALSE)</f>
        <v>60</v>
      </c>
      <c r="AJ68" s="9">
        <f t="shared" ref="AJ68:AJ131" si="12">SUM(AG68:AI68)</f>
        <v>180</v>
      </c>
      <c r="AK68" s="9">
        <f>VLOOKUP(A68,'[1]Influenza Death Pivot Table'!$A$2:$M$461,13,FALSE)</f>
        <v>60</v>
      </c>
      <c r="AL68" s="9">
        <f t="shared" ref="AL68:AL131" si="13">SUM(Y68+Z68+AA68+AB68+AC68+AD68+AE68+AG68+AH68+AI68+AK68)</f>
        <v>720</v>
      </c>
      <c r="AM68" s="10">
        <f t="shared" ref="AM68:AM131" si="14">Y68/E68</f>
        <v>2.1517215439936146E-3</v>
      </c>
      <c r="AN68" s="10">
        <f>Z68/(F68+G68)</f>
        <v>5.3417179787644282E-4</v>
      </c>
      <c r="AO68" s="10">
        <f>AA68/(H68+I68)</f>
        <v>4.7554663134179474E-4</v>
      </c>
      <c r="AP68" s="10">
        <f>AB68/(J68+K68)</f>
        <v>5.4196041824602957E-4</v>
      </c>
      <c r="AQ68" s="10">
        <f>AC68/(L68+M68)</f>
        <v>5.0883078369252292E-4</v>
      </c>
      <c r="AR68" s="10">
        <f>AD68/(N68+O68)</f>
        <v>4.5539675668251477E-4</v>
      </c>
      <c r="AS68" s="10">
        <f>AE68/(P68+Q68)</f>
        <v>5.5153930759975944E-4</v>
      </c>
      <c r="AT68" s="10">
        <f t="shared" ref="AT68:AT131" si="15">SUM(AN68:AS68)</f>
        <v>3.0674456954390642E-3</v>
      </c>
      <c r="AU68" s="10">
        <f>AG68/(S68+T68)</f>
        <v>8.527663869507641E-4</v>
      </c>
      <c r="AV68" s="10">
        <f>AH68/(U68+V68)</f>
        <v>1.4973085878134053E-3</v>
      </c>
      <c r="AW68" s="10">
        <f>AI68/(W68)</f>
        <v>3.7148786089116967E-3</v>
      </c>
      <c r="AX68" s="12">
        <f t="shared" ref="AX68:AX131" si="16">SUM(AU68:AW68)</f>
        <v>6.064953583675866E-3</v>
      </c>
      <c r="AY68" s="12">
        <f t="shared" ref="AY68:AY131" si="17">SUM(AM68+AN68+AO68+AP68+AQ68+AR68+AS68+AU68+AV68+AW68)</f>
        <v>1.1284120823108545E-2</v>
      </c>
    </row>
    <row r="69" spans="1:51" x14ac:dyDescent="0.2">
      <c r="A69" t="s">
        <v>98</v>
      </c>
      <c r="B69" s="9">
        <v>900131</v>
      </c>
      <c r="C69" s="9">
        <v>436338</v>
      </c>
      <c r="D69" s="9">
        <v>463793</v>
      </c>
      <c r="E69" s="9">
        <v>56156.893000000004</v>
      </c>
      <c r="F69" s="9">
        <v>57722.51</v>
      </c>
      <c r="G69" s="9">
        <v>55761.531000000003</v>
      </c>
      <c r="H69" s="9">
        <v>63556.205000000002</v>
      </c>
      <c r="I69" s="9">
        <v>63486.413</v>
      </c>
      <c r="J69" s="9">
        <v>57953.019</v>
      </c>
      <c r="K69" s="9">
        <v>54026.925000000003</v>
      </c>
      <c r="L69" s="9">
        <v>55862.082999999999</v>
      </c>
      <c r="M69" s="9">
        <v>60004.340000000004</v>
      </c>
      <c r="N69" s="9">
        <v>66735.514999999999</v>
      </c>
      <c r="O69" s="9">
        <v>65598.088000000003</v>
      </c>
      <c r="P69" s="9">
        <v>58375.906999999999</v>
      </c>
      <c r="Q69" s="9">
        <v>53567.580999999998</v>
      </c>
      <c r="R69" s="9">
        <f t="shared" si="9"/>
        <v>712650.11699999997</v>
      </c>
      <c r="S69" s="9">
        <v>41833.050000000003</v>
      </c>
      <c r="T69" s="9">
        <v>31517.764999999999</v>
      </c>
      <c r="U69" s="9">
        <v>23796.116999999998</v>
      </c>
      <c r="V69" s="9">
        <v>17423.339999999997</v>
      </c>
      <c r="W69" s="9">
        <v>16162.742999999999</v>
      </c>
      <c r="X69" s="9">
        <f t="shared" si="10"/>
        <v>130733.015</v>
      </c>
      <c r="Y69" s="9">
        <v>120</v>
      </c>
      <c r="Z69">
        <v>60</v>
      </c>
      <c r="AA69" s="9">
        <f>VLOOKUP(A69,'[1]Influenza Death Pivot Table'!$A$2:$M$461,4,FALSE)</f>
        <v>60</v>
      </c>
      <c r="AB69" s="9">
        <f>VLOOKUP(A69,'[1]Influenza Death Pivot Table'!$A$2:$M$461,5,FALSE)</f>
        <v>60</v>
      </c>
      <c r="AC69" s="9">
        <f>VLOOKUP(A69,'[1]Influenza Death Pivot Table'!$A$2:$M$461,6,FALSE)</f>
        <v>60</v>
      </c>
      <c r="AD69" s="9">
        <f>VLOOKUP(A69,'[1]Influenza Death Pivot Table'!$A$2:$M$461,7,FALSE)</f>
        <v>60</v>
      </c>
      <c r="AE69" s="9">
        <f>VLOOKUP(A69,'[1]Influenza Death Pivot Table'!$A$2:$M$461,9,FALSE)</f>
        <v>60</v>
      </c>
      <c r="AF69" s="9">
        <f t="shared" si="11"/>
        <v>360</v>
      </c>
      <c r="AG69" s="9">
        <f>VLOOKUP(A69,'[1]Influenza Death Pivot Table'!$A$2:$M$461,10,FALSE)</f>
        <v>60</v>
      </c>
      <c r="AH69" s="9">
        <f>VLOOKUP(A69,'[1]Influenza Death Pivot Table'!$A$2:$M$461,11,FALSE)</f>
        <v>60</v>
      </c>
      <c r="AI69" s="9">
        <f>VLOOKUP(A69,'[1]Influenza Death Pivot Table'!$A$2:$M$461,12,FALSE)</f>
        <v>71</v>
      </c>
      <c r="AJ69" s="9">
        <f t="shared" si="12"/>
        <v>191</v>
      </c>
      <c r="AK69" s="9">
        <f>VLOOKUP(A69,'[1]Influenza Death Pivot Table'!$A$2:$M$461,13,FALSE)</f>
        <v>60</v>
      </c>
      <c r="AL69" s="9">
        <f t="shared" si="13"/>
        <v>731</v>
      </c>
      <c r="AM69" s="10">
        <f t="shared" si="14"/>
        <v>2.1368703571260608E-3</v>
      </c>
      <c r="AN69" s="10">
        <f>Z69/(F69+G69)</f>
        <v>5.2870870186936679E-4</v>
      </c>
      <c r="AO69" s="10">
        <f>AA69/(H69+I69)</f>
        <v>4.7228245878875073E-4</v>
      </c>
      <c r="AP69" s="10">
        <f>AB69/(J69+K69)</f>
        <v>5.358102340183345E-4</v>
      </c>
      <c r="AQ69" s="10">
        <f>AC69/(L69+M69)</f>
        <v>5.1783768279443649E-4</v>
      </c>
      <c r="AR69" s="10">
        <f>AD69/(N69+O69)</f>
        <v>4.5339957984821133E-4</v>
      </c>
      <c r="AS69" s="10">
        <f>AE69/(P69+Q69)</f>
        <v>5.3598472829433368E-4</v>
      </c>
      <c r="AT69" s="10">
        <f t="shared" si="15"/>
        <v>3.0440233856134334E-3</v>
      </c>
      <c r="AU69" s="10">
        <f>AG69/(S69+T69)</f>
        <v>8.1798682127799118E-4</v>
      </c>
      <c r="AV69" s="10">
        <f>AH69/(U69+V69)</f>
        <v>1.4556232509321996E-3</v>
      </c>
      <c r="AW69" s="10">
        <f>AI69/(W69)</f>
        <v>4.3928187189513565E-3</v>
      </c>
      <c r="AX69" s="12">
        <f t="shared" si="16"/>
        <v>6.6664287911615472E-3</v>
      </c>
      <c r="AY69" s="12">
        <f t="shared" si="17"/>
        <v>1.1847322533901042E-2</v>
      </c>
    </row>
    <row r="70" spans="1:51" x14ac:dyDescent="0.2">
      <c r="A70" t="s">
        <v>99</v>
      </c>
      <c r="B70" s="9">
        <v>908446</v>
      </c>
      <c r="C70" s="9">
        <v>439985</v>
      </c>
      <c r="D70" s="9">
        <v>468461</v>
      </c>
      <c r="E70" s="9">
        <v>56145.642</v>
      </c>
      <c r="F70" s="9">
        <v>57573.362000000001</v>
      </c>
      <c r="G70" s="9">
        <v>56239.468000000001</v>
      </c>
      <c r="H70" s="9">
        <v>62303.918000000005</v>
      </c>
      <c r="I70" s="9">
        <v>64958.051999999996</v>
      </c>
      <c r="J70" s="9">
        <v>58977.572</v>
      </c>
      <c r="K70" s="9">
        <v>55414.991999999998</v>
      </c>
      <c r="L70" s="9">
        <v>55237.87</v>
      </c>
      <c r="M70" s="9">
        <v>58541.593999999997</v>
      </c>
      <c r="N70" s="9">
        <v>66068.906000000003</v>
      </c>
      <c r="O70" s="9">
        <v>66541.374000000011</v>
      </c>
      <c r="P70" s="9">
        <v>60006.017999999996</v>
      </c>
      <c r="Q70" s="9">
        <v>55003.840000000004</v>
      </c>
      <c r="R70" s="9">
        <f t="shared" si="9"/>
        <v>716866.96600000001</v>
      </c>
      <c r="S70" s="9">
        <v>44656.69</v>
      </c>
      <c r="T70" s="9">
        <v>32952.81</v>
      </c>
      <c r="U70" s="9">
        <v>24021.074000000001</v>
      </c>
      <c r="V70" s="9">
        <v>17048.637999999999</v>
      </c>
      <c r="W70" s="9">
        <v>16718.577999999998</v>
      </c>
      <c r="X70" s="9">
        <f t="shared" si="10"/>
        <v>135397.79</v>
      </c>
      <c r="Y70" s="9">
        <v>120</v>
      </c>
      <c r="Z70">
        <v>60</v>
      </c>
      <c r="AA70" s="9">
        <f>VLOOKUP(A70,'[1]Influenza Death Pivot Table'!$A$2:$M$461,4,FALSE)</f>
        <v>60</v>
      </c>
      <c r="AB70" s="9">
        <f>VLOOKUP(A70,'[1]Influenza Death Pivot Table'!$A$2:$M$461,5,FALSE)</f>
        <v>60</v>
      </c>
      <c r="AC70" s="9">
        <f>VLOOKUP(A70,'[1]Influenza Death Pivot Table'!$A$2:$M$461,6,FALSE)</f>
        <v>60</v>
      </c>
      <c r="AD70" s="9">
        <f>VLOOKUP(A70,'[1]Influenza Death Pivot Table'!$A$2:$M$461,7,FALSE)</f>
        <v>60</v>
      </c>
      <c r="AE70" s="9">
        <f>VLOOKUP(A70,'[1]Influenza Death Pivot Table'!$A$2:$M$461,9,FALSE)</f>
        <v>60</v>
      </c>
      <c r="AF70" s="9">
        <f t="shared" si="11"/>
        <v>360</v>
      </c>
      <c r="AG70" s="9">
        <f>VLOOKUP(A70,'[1]Influenza Death Pivot Table'!$A$2:$M$461,10,FALSE)</f>
        <v>60</v>
      </c>
      <c r="AH70" s="9">
        <f>VLOOKUP(A70,'[1]Influenza Death Pivot Table'!$A$2:$M$461,11,FALSE)</f>
        <v>60</v>
      </c>
      <c r="AI70" s="9">
        <f>VLOOKUP(A70,'[1]Influenza Death Pivot Table'!$A$2:$M$461,12,FALSE)</f>
        <v>65</v>
      </c>
      <c r="AJ70" s="9">
        <f t="shared" si="12"/>
        <v>185</v>
      </c>
      <c r="AK70" s="9">
        <f>VLOOKUP(A70,'[1]Influenza Death Pivot Table'!$A$2:$M$461,13,FALSE)</f>
        <v>60</v>
      </c>
      <c r="AL70" s="9">
        <f t="shared" si="13"/>
        <v>725</v>
      </c>
      <c r="AM70" s="10">
        <f t="shared" si="14"/>
        <v>2.137298563617814E-3</v>
      </c>
      <c r="AN70" s="10">
        <f>Z70/(F70+G70)</f>
        <v>5.2718133799150766E-4</v>
      </c>
      <c r="AO70" s="10">
        <f>AA70/(H70+I70)</f>
        <v>4.7146842061300797E-4</v>
      </c>
      <c r="AP70" s="10">
        <f>AB70/(J70+K70)</f>
        <v>5.2450961760066857E-4</v>
      </c>
      <c r="AQ70" s="10">
        <f>AC70/(L70+M70)</f>
        <v>5.2733593471665497E-4</v>
      </c>
      <c r="AR70" s="10">
        <f>AD70/(N70+O70)</f>
        <v>4.5245361068538568E-4</v>
      </c>
      <c r="AS70" s="10">
        <f>AE70/(P70+Q70)</f>
        <v>5.2169440988267279E-4</v>
      </c>
      <c r="AT70" s="10">
        <f t="shared" si="15"/>
        <v>3.0246433314898976E-3</v>
      </c>
      <c r="AU70" s="10">
        <f>AG70/(S70+T70)</f>
        <v>7.7310123116371067E-4</v>
      </c>
      <c r="AV70" s="10">
        <f>AH70/(U70+V70)</f>
        <v>1.4609306244952485E-3</v>
      </c>
      <c r="AW70" s="10">
        <f>AI70/(W70)</f>
        <v>3.8878904653254606E-3</v>
      </c>
      <c r="AX70" s="12">
        <f t="shared" si="16"/>
        <v>6.1219223209844197E-3</v>
      </c>
      <c r="AY70" s="12">
        <f t="shared" si="17"/>
        <v>1.1283864216092131E-2</v>
      </c>
    </row>
    <row r="71" spans="1:51" x14ac:dyDescent="0.2">
      <c r="A71" t="s">
        <v>100</v>
      </c>
      <c r="B71" s="9">
        <v>917060</v>
      </c>
      <c r="C71" s="9">
        <v>443923</v>
      </c>
      <c r="D71" s="9">
        <v>473137</v>
      </c>
      <c r="E71" s="9">
        <v>55963.097000000002</v>
      </c>
      <c r="F71" s="9">
        <v>57731.851999999999</v>
      </c>
      <c r="G71" s="9">
        <v>56436.422999999995</v>
      </c>
      <c r="H71" s="9">
        <v>61240.256999999998</v>
      </c>
      <c r="I71" s="9">
        <v>64799.716999999997</v>
      </c>
      <c r="J71" s="9">
        <v>60228.240000000005</v>
      </c>
      <c r="K71" s="9">
        <v>56836.257000000005</v>
      </c>
      <c r="L71" s="9">
        <v>55133.353999999999</v>
      </c>
      <c r="M71" s="9">
        <v>57141.618999999999</v>
      </c>
      <c r="N71" s="9">
        <v>64849.313000000002</v>
      </c>
      <c r="O71" s="9">
        <v>67163.426999999996</v>
      </c>
      <c r="P71" s="9">
        <v>62948.853999999999</v>
      </c>
      <c r="Q71" s="9">
        <v>55567.985000000001</v>
      </c>
      <c r="R71" s="9">
        <f t="shared" si="9"/>
        <v>720077.29800000007</v>
      </c>
      <c r="S71" s="9">
        <v>46994.286</v>
      </c>
      <c r="T71" s="9">
        <v>34250.402999999998</v>
      </c>
      <c r="U71" s="9">
        <v>24818.343000000001</v>
      </c>
      <c r="V71" s="9">
        <v>17423.652999999998</v>
      </c>
      <c r="W71" s="9">
        <v>17598.285</v>
      </c>
      <c r="X71" s="9">
        <f t="shared" si="10"/>
        <v>141084.97</v>
      </c>
      <c r="Y71" s="9">
        <v>120</v>
      </c>
      <c r="Z71">
        <v>60</v>
      </c>
      <c r="AA71" s="9">
        <f>VLOOKUP(A71,'[1]Influenza Death Pivot Table'!$A$2:$M$461,4,FALSE)</f>
        <v>60</v>
      </c>
      <c r="AB71" s="9">
        <f>VLOOKUP(A71,'[1]Influenza Death Pivot Table'!$A$2:$M$461,5,FALSE)</f>
        <v>60</v>
      </c>
      <c r="AC71" s="9">
        <f>VLOOKUP(A71,'[1]Influenza Death Pivot Table'!$A$2:$M$461,6,FALSE)</f>
        <v>60</v>
      </c>
      <c r="AD71" s="9">
        <f>VLOOKUP(A71,'[1]Influenza Death Pivot Table'!$A$2:$M$461,7,FALSE)</f>
        <v>60</v>
      </c>
      <c r="AE71" s="9">
        <f>VLOOKUP(A71,'[1]Influenza Death Pivot Table'!$A$2:$M$461,9,FALSE)</f>
        <v>60</v>
      </c>
      <c r="AF71" s="9">
        <f t="shared" si="11"/>
        <v>360</v>
      </c>
      <c r="AG71" s="9">
        <f>VLOOKUP(A71,'[1]Influenza Death Pivot Table'!$A$2:$M$461,10,FALSE)</f>
        <v>60</v>
      </c>
      <c r="AH71" s="9">
        <f>VLOOKUP(A71,'[1]Influenza Death Pivot Table'!$A$2:$M$461,11,FALSE)</f>
        <v>66</v>
      </c>
      <c r="AI71" s="9">
        <f>VLOOKUP(A71,'[1]Influenza Death Pivot Table'!$A$2:$M$461,12,FALSE)</f>
        <v>70</v>
      </c>
      <c r="AJ71" s="9">
        <f t="shared" si="12"/>
        <v>196</v>
      </c>
      <c r="AK71" s="9">
        <f>VLOOKUP(A71,'[1]Influenza Death Pivot Table'!$A$2:$M$461,13,FALSE)</f>
        <v>60</v>
      </c>
      <c r="AL71" s="9">
        <f t="shared" si="13"/>
        <v>736</v>
      </c>
      <c r="AM71" s="10">
        <f t="shared" si="14"/>
        <v>2.1442701786143106E-3</v>
      </c>
      <c r="AN71" s="10">
        <f>Z71/(F71+G71)</f>
        <v>5.2554004166218684E-4</v>
      </c>
      <c r="AO71" s="10">
        <f>AA71/(H71+I71)</f>
        <v>4.7603945078566903E-4</v>
      </c>
      <c r="AP71" s="10">
        <f>AB71/(J71+K71)</f>
        <v>5.1253797297740923E-4</v>
      </c>
      <c r="AQ71" s="10">
        <f>AC71/(L71+M71)</f>
        <v>5.3440226612212142E-4</v>
      </c>
      <c r="AR71" s="10">
        <f>AD71/(N71+O71)</f>
        <v>4.545015882558002E-4</v>
      </c>
      <c r="AS71" s="10">
        <f>AE71/(P71+Q71)</f>
        <v>5.0625717413877358E-4</v>
      </c>
      <c r="AT71" s="10">
        <f t="shared" si="15"/>
        <v>3.0092784939419605E-3</v>
      </c>
      <c r="AU71" s="10">
        <f>AG71/(S71+T71)</f>
        <v>7.3850981200752701E-4</v>
      </c>
      <c r="AV71" s="10">
        <f>AH71/(U71+V71)</f>
        <v>1.5624261694452129E-3</v>
      </c>
      <c r="AW71" s="10">
        <f>AI71/(W71)</f>
        <v>3.9776603231508074E-3</v>
      </c>
      <c r="AX71" s="12">
        <f t="shared" si="16"/>
        <v>6.2785963046035472E-3</v>
      </c>
      <c r="AY71" s="12">
        <f t="shared" si="17"/>
        <v>1.1432144977159817E-2</v>
      </c>
    </row>
    <row r="72" spans="1:51" x14ac:dyDescent="0.2">
      <c r="A72" t="s">
        <v>101</v>
      </c>
      <c r="B72" s="9">
        <v>926454</v>
      </c>
      <c r="C72" s="9">
        <v>448413</v>
      </c>
      <c r="D72" s="9">
        <v>478041</v>
      </c>
      <c r="E72" s="9">
        <v>55605.577000000005</v>
      </c>
      <c r="F72" s="9">
        <v>56667.07</v>
      </c>
      <c r="G72" s="9">
        <v>57006.088000000003</v>
      </c>
      <c r="H72" s="9">
        <v>60705.74</v>
      </c>
      <c r="I72" s="9">
        <v>65051.799000000006</v>
      </c>
      <c r="J72" s="9">
        <v>61918.405000000006</v>
      </c>
      <c r="K72" s="9">
        <v>58115.342999999993</v>
      </c>
      <c r="L72" s="9">
        <v>54955.847000000002</v>
      </c>
      <c r="M72" s="9">
        <v>56372.491000000009</v>
      </c>
      <c r="N72" s="9">
        <v>63441.781999999992</v>
      </c>
      <c r="O72" s="9">
        <v>67637.788</v>
      </c>
      <c r="P72" s="9">
        <v>63470.724999999999</v>
      </c>
      <c r="Q72" s="9">
        <v>57783.126000000004</v>
      </c>
      <c r="R72" s="9">
        <f t="shared" si="9"/>
        <v>723126.20400000014</v>
      </c>
      <c r="S72" s="9">
        <v>49548.45</v>
      </c>
      <c r="T72" s="9">
        <v>36405.262000000002</v>
      </c>
      <c r="U72" s="9">
        <v>26022.462</v>
      </c>
      <c r="V72" s="9">
        <v>17784.945</v>
      </c>
      <c r="W72" s="9">
        <v>17788.268</v>
      </c>
      <c r="X72" s="9">
        <f t="shared" si="10"/>
        <v>147549.38700000002</v>
      </c>
      <c r="Y72" s="9">
        <v>120</v>
      </c>
      <c r="Z72">
        <v>60</v>
      </c>
      <c r="AA72" s="9">
        <f>VLOOKUP(A72,'[1]Influenza Death Pivot Table'!$A$2:$M$461,4,FALSE)</f>
        <v>60</v>
      </c>
      <c r="AB72" s="9">
        <f>VLOOKUP(A72,'[1]Influenza Death Pivot Table'!$A$2:$M$461,5,FALSE)</f>
        <v>60</v>
      </c>
      <c r="AC72" s="9">
        <f>VLOOKUP(A72,'[1]Influenza Death Pivot Table'!$A$2:$M$461,6,FALSE)</f>
        <v>60</v>
      </c>
      <c r="AD72" s="9">
        <f>VLOOKUP(A72,'[1]Influenza Death Pivot Table'!$A$2:$M$461,7,FALSE)</f>
        <v>60</v>
      </c>
      <c r="AE72" s="9">
        <f>VLOOKUP(A72,'[1]Influenza Death Pivot Table'!$A$2:$M$461,9,FALSE)</f>
        <v>60</v>
      </c>
      <c r="AF72" s="9">
        <f t="shared" si="11"/>
        <v>360</v>
      </c>
      <c r="AG72" s="9">
        <f>VLOOKUP(A72,'[1]Influenza Death Pivot Table'!$A$2:$M$461,10,FALSE)</f>
        <v>65</v>
      </c>
      <c r="AH72" s="9">
        <f>VLOOKUP(A72,'[1]Influenza Death Pivot Table'!$A$2:$M$461,11,FALSE)</f>
        <v>60</v>
      </c>
      <c r="AI72" s="9">
        <f>VLOOKUP(A72,'[1]Influenza Death Pivot Table'!$A$2:$M$461,12,FALSE)</f>
        <v>87</v>
      </c>
      <c r="AJ72" s="9">
        <f t="shared" si="12"/>
        <v>212</v>
      </c>
      <c r="AK72" s="9">
        <f>VLOOKUP(A72,'[1]Influenza Death Pivot Table'!$A$2:$M$461,13,FALSE)</f>
        <v>60</v>
      </c>
      <c r="AL72" s="9">
        <f t="shared" si="13"/>
        <v>752</v>
      </c>
      <c r="AM72" s="10">
        <f t="shared" si="14"/>
        <v>2.158056915765841E-3</v>
      </c>
      <c r="AN72" s="10">
        <f>Z72/(F72+G72)</f>
        <v>5.2782909400651997E-4</v>
      </c>
      <c r="AO72" s="10">
        <f>AA72/(H72+I72)</f>
        <v>4.7710857318860223E-4</v>
      </c>
      <c r="AP72" s="10">
        <f>AB72/(J72+K72)</f>
        <v>4.9985942286830869E-4</v>
      </c>
      <c r="AQ72" s="10">
        <f>AC72/(L72+M72)</f>
        <v>5.3894633727488131E-4</v>
      </c>
      <c r="AR72" s="10">
        <f>AD72/(N72+O72)</f>
        <v>4.5773723548223419E-4</v>
      </c>
      <c r="AS72" s="10">
        <f>AE72/(P72+Q72)</f>
        <v>4.9482964462712199E-4</v>
      </c>
      <c r="AT72" s="10">
        <f t="shared" si="15"/>
        <v>2.9963103074476683E-3</v>
      </c>
      <c r="AU72" s="10">
        <f>AG72/(S72+T72)</f>
        <v>7.5622097623893197E-4</v>
      </c>
      <c r="AV72" s="10">
        <f>AH72/(U72+V72)</f>
        <v>1.3696313958961323E-3</v>
      </c>
      <c r="AW72" s="10">
        <f>AI72/(W72)</f>
        <v>4.8908640234113857E-3</v>
      </c>
      <c r="AX72" s="12">
        <f t="shared" si="16"/>
        <v>7.0167163955464499E-3</v>
      </c>
      <c r="AY72" s="12">
        <f t="shared" si="17"/>
        <v>1.2171083618759959E-2</v>
      </c>
    </row>
    <row r="73" spans="1:51" x14ac:dyDescent="0.2">
      <c r="A73" t="s">
        <v>102</v>
      </c>
      <c r="B73" s="9">
        <v>934695</v>
      </c>
      <c r="C73" s="9">
        <v>452416</v>
      </c>
      <c r="D73" s="9">
        <v>482279</v>
      </c>
      <c r="E73" s="9">
        <v>55711.476000000002</v>
      </c>
      <c r="F73" s="9">
        <v>56777.895000000004</v>
      </c>
      <c r="G73" s="9">
        <v>57710.415000000001</v>
      </c>
      <c r="H73" s="9">
        <v>60440.949000000001</v>
      </c>
      <c r="I73" s="9">
        <v>63891.18</v>
      </c>
      <c r="J73" s="9">
        <v>63491.657999999996</v>
      </c>
      <c r="K73" s="9">
        <v>58770.309000000001</v>
      </c>
      <c r="L73" s="9">
        <v>55071.279000000002</v>
      </c>
      <c r="M73" s="9">
        <v>55324.428</v>
      </c>
      <c r="N73" s="9">
        <v>62287.566000000006</v>
      </c>
      <c r="O73" s="9">
        <v>67465.16399999999</v>
      </c>
      <c r="P73" s="9">
        <v>66089.597999999998</v>
      </c>
      <c r="Q73" s="9">
        <v>58516.29</v>
      </c>
      <c r="R73" s="9">
        <f t="shared" si="9"/>
        <v>725836.73100000003</v>
      </c>
      <c r="S73" s="9">
        <v>52603.322999999997</v>
      </c>
      <c r="T73" s="9">
        <v>38252.423999999999</v>
      </c>
      <c r="U73" s="9">
        <v>26709.383999999998</v>
      </c>
      <c r="V73" s="9">
        <v>18133.778999999999</v>
      </c>
      <c r="W73" s="9">
        <v>17960.129999999997</v>
      </c>
      <c r="X73" s="9">
        <f t="shared" si="10"/>
        <v>153659.04</v>
      </c>
      <c r="Y73" s="9">
        <v>120</v>
      </c>
      <c r="Z73">
        <v>60</v>
      </c>
      <c r="AA73" s="9">
        <f>VLOOKUP(A73,'[1]Influenza Death Pivot Table'!$A$2:$M$461,4,FALSE)</f>
        <v>60</v>
      </c>
      <c r="AB73" s="9">
        <f>VLOOKUP(A73,'[1]Influenza Death Pivot Table'!$A$2:$M$461,5,FALSE)</f>
        <v>60</v>
      </c>
      <c r="AC73" s="9">
        <f>VLOOKUP(A73,'[1]Influenza Death Pivot Table'!$A$2:$M$461,6,FALSE)</f>
        <v>60</v>
      </c>
      <c r="AD73" s="9">
        <f>VLOOKUP(A73,'[1]Influenza Death Pivot Table'!$A$2:$M$461,7,FALSE)</f>
        <v>60</v>
      </c>
      <c r="AE73" s="9">
        <f>VLOOKUP(A73,'[1]Influenza Death Pivot Table'!$A$2:$M$461,9,FALSE)</f>
        <v>60</v>
      </c>
      <c r="AF73" s="9">
        <f t="shared" si="11"/>
        <v>360</v>
      </c>
      <c r="AG73" s="9">
        <f>VLOOKUP(A73,'[1]Influenza Death Pivot Table'!$A$2:$M$461,10,FALSE)</f>
        <v>60</v>
      </c>
      <c r="AH73" s="9">
        <f>VLOOKUP(A73,'[1]Influenza Death Pivot Table'!$A$2:$M$461,11,FALSE)</f>
        <v>60</v>
      </c>
      <c r="AI73" s="9">
        <f>VLOOKUP(A73,'[1]Influenza Death Pivot Table'!$A$2:$M$461,12,FALSE)</f>
        <v>60</v>
      </c>
      <c r="AJ73" s="9">
        <f t="shared" si="12"/>
        <v>180</v>
      </c>
      <c r="AK73" s="9">
        <f>VLOOKUP(A73,'[1]Influenza Death Pivot Table'!$A$2:$M$461,13,FALSE)</f>
        <v>60</v>
      </c>
      <c r="AL73" s="9">
        <f t="shared" si="13"/>
        <v>720</v>
      </c>
      <c r="AM73" s="10">
        <f t="shared" si="14"/>
        <v>2.1539547794425695E-3</v>
      </c>
      <c r="AN73" s="10">
        <f>Z73/(F73+G73)</f>
        <v>5.2407097283556727E-4</v>
      </c>
      <c r="AO73" s="10">
        <f>AA73/(H73+I73)</f>
        <v>4.8257840095378726E-4</v>
      </c>
      <c r="AP73" s="10">
        <f>AB73/(J73+K73)</f>
        <v>4.9074950675380511E-4</v>
      </c>
      <c r="AQ73" s="10">
        <f>AC73/(L73+M73)</f>
        <v>5.4349939531616025E-4</v>
      </c>
      <c r="AR73" s="10">
        <f>AD73/(N73+O73)</f>
        <v>4.6241801617584466E-4</v>
      </c>
      <c r="AS73" s="10">
        <f>AE73/(P73+Q73)</f>
        <v>4.8151817673334986E-4</v>
      </c>
      <c r="AT73" s="10">
        <f t="shared" si="15"/>
        <v>2.9848344687685145E-3</v>
      </c>
      <c r="AU73" s="10">
        <f>AG73/(S73+T73)</f>
        <v>6.6038750416085403E-4</v>
      </c>
      <c r="AV73" s="10">
        <f>AH73/(U73+V73)</f>
        <v>1.3379966083123976E-3</v>
      </c>
      <c r="AW73" s="10">
        <f>AI73/(W73)</f>
        <v>3.3407330570547102E-3</v>
      </c>
      <c r="AX73" s="12">
        <f t="shared" si="16"/>
        <v>5.339117169527962E-3</v>
      </c>
      <c r="AY73" s="12">
        <f t="shared" si="17"/>
        <v>1.0477906417739045E-2</v>
      </c>
    </row>
    <row r="74" spans="1:51" x14ac:dyDescent="0.2">
      <c r="A74" t="s">
        <v>103</v>
      </c>
      <c r="B74" s="9">
        <v>943732</v>
      </c>
      <c r="C74" s="9">
        <v>456876</v>
      </c>
      <c r="D74" s="9">
        <v>486856</v>
      </c>
      <c r="E74" s="9">
        <v>55282</v>
      </c>
      <c r="F74" s="9">
        <v>56310</v>
      </c>
      <c r="G74" s="9">
        <v>57714</v>
      </c>
      <c r="H74" s="9">
        <v>60135</v>
      </c>
      <c r="I74" s="9">
        <v>62751</v>
      </c>
      <c r="J74" s="9">
        <v>65393</v>
      </c>
      <c r="K74" s="9">
        <v>59848</v>
      </c>
      <c r="L74" s="9">
        <v>56230</v>
      </c>
      <c r="M74" s="9">
        <v>54083</v>
      </c>
      <c r="N74" s="9">
        <v>61127</v>
      </c>
      <c r="O74" s="9">
        <v>67265</v>
      </c>
      <c r="P74" s="9">
        <v>66862</v>
      </c>
      <c r="Q74" s="9">
        <v>60167</v>
      </c>
      <c r="R74" s="9">
        <f t="shared" si="9"/>
        <v>727885</v>
      </c>
      <c r="S74" s="9">
        <v>54964</v>
      </c>
      <c r="T74" s="9">
        <v>40641</v>
      </c>
      <c r="U74" s="9">
        <v>28409</v>
      </c>
      <c r="V74" s="9">
        <v>18232</v>
      </c>
      <c r="W74" s="9">
        <v>18319</v>
      </c>
      <c r="X74" s="9">
        <f t="shared" si="10"/>
        <v>160565</v>
      </c>
      <c r="Y74" s="9">
        <v>120</v>
      </c>
      <c r="Z74">
        <v>60</v>
      </c>
      <c r="AA74" s="9">
        <f>VLOOKUP(A74,'[1]Influenza Death Pivot Table'!$A$2:$M$461,4,FALSE)</f>
        <v>60</v>
      </c>
      <c r="AB74" s="9">
        <f>VLOOKUP(A74,'[1]Influenza Death Pivot Table'!$A$2:$M$461,5,FALSE)</f>
        <v>60</v>
      </c>
      <c r="AC74" s="9">
        <f>VLOOKUP(A74,'[1]Influenza Death Pivot Table'!$A$2:$M$461,6,FALSE)</f>
        <v>60</v>
      </c>
      <c r="AD74" s="9">
        <f>VLOOKUP(A74,'[1]Influenza Death Pivot Table'!$A$2:$M$461,7,FALSE)</f>
        <v>60</v>
      </c>
      <c r="AE74" s="9">
        <f>VLOOKUP(A74,'[1]Influenza Death Pivot Table'!$A$2:$M$461,9,FALSE)</f>
        <v>60</v>
      </c>
      <c r="AF74" s="9">
        <f t="shared" si="11"/>
        <v>360</v>
      </c>
      <c r="AG74" s="9">
        <f>VLOOKUP(A74,'[1]Influenza Death Pivot Table'!$A$2:$M$461,10,FALSE)</f>
        <v>60</v>
      </c>
      <c r="AH74" s="9">
        <f>VLOOKUP(A74,'[1]Influenza Death Pivot Table'!$A$2:$M$461,11,FALSE)</f>
        <v>65</v>
      </c>
      <c r="AI74" s="9">
        <f>VLOOKUP(A74,'[1]Influenza Death Pivot Table'!$A$2:$M$461,12,FALSE)</f>
        <v>60</v>
      </c>
      <c r="AJ74" s="9">
        <f t="shared" si="12"/>
        <v>185</v>
      </c>
      <c r="AK74" s="9">
        <f>VLOOKUP(A74,'[1]Influenza Death Pivot Table'!$A$2:$M$461,13,FALSE)</f>
        <v>60</v>
      </c>
      <c r="AL74" s="9">
        <f t="shared" si="13"/>
        <v>725</v>
      </c>
      <c r="AM74" s="10">
        <f t="shared" si="14"/>
        <v>2.1706884700264102E-3</v>
      </c>
      <c r="AN74" s="10">
        <f>Z74/(F74+G74)</f>
        <v>5.2620500947169022E-4</v>
      </c>
      <c r="AO74" s="10">
        <f>AA74/(H74+I74)</f>
        <v>4.8825740930618625E-4</v>
      </c>
      <c r="AP74" s="10">
        <f>AB74/(J74+K74)</f>
        <v>4.7907634081490884E-4</v>
      </c>
      <c r="AQ74" s="10">
        <f>AC74/(L74+M74)</f>
        <v>5.4390688314160621E-4</v>
      </c>
      <c r="AR74" s="10">
        <f>AD74/(N74+O74)</f>
        <v>4.6731883606455232E-4</v>
      </c>
      <c r="AS74" s="10">
        <f>AE74/(P74+Q74)</f>
        <v>4.7233308929457051E-4</v>
      </c>
      <c r="AT74" s="10">
        <f t="shared" si="15"/>
        <v>2.9770975680935142E-3</v>
      </c>
      <c r="AU74" s="10">
        <f>AG74/(S74+T74)</f>
        <v>6.2758223942262431E-4</v>
      </c>
      <c r="AV74" s="10">
        <f>AH74/(U74+V74)</f>
        <v>1.3936236358568642E-3</v>
      </c>
      <c r="AW74" s="10">
        <f>AI74/(W74)</f>
        <v>3.2752879523991483E-3</v>
      </c>
      <c r="AX74" s="12">
        <f t="shared" si="16"/>
        <v>5.2964938276786368E-3</v>
      </c>
      <c r="AY74" s="12">
        <f t="shared" si="17"/>
        <v>1.0444279865798562E-2</v>
      </c>
    </row>
    <row r="75" spans="1:51" x14ac:dyDescent="0.2">
      <c r="A75" t="s">
        <v>104</v>
      </c>
      <c r="B75" s="9">
        <v>588433</v>
      </c>
      <c r="C75" s="9">
        <v>277522</v>
      </c>
      <c r="D75" s="9">
        <v>310911</v>
      </c>
      <c r="E75" s="9">
        <v>35894.413</v>
      </c>
      <c r="F75" s="9">
        <v>28833.217000000001</v>
      </c>
      <c r="G75" s="9">
        <v>30598.516</v>
      </c>
      <c r="H75" s="9">
        <v>42367.175999999999</v>
      </c>
      <c r="I75" s="9">
        <v>47074.64</v>
      </c>
      <c r="J75" s="9">
        <v>55901.135000000002</v>
      </c>
      <c r="K75" s="9">
        <v>50016.805</v>
      </c>
      <c r="L75" s="9">
        <v>45897.773999999998</v>
      </c>
      <c r="M75" s="9">
        <v>40601.877</v>
      </c>
      <c r="N75" s="9">
        <v>40013.444000000003</v>
      </c>
      <c r="O75" s="9">
        <v>38248.144999999997</v>
      </c>
      <c r="P75" s="9">
        <v>35894.413</v>
      </c>
      <c r="Q75" s="9">
        <v>28244.784</v>
      </c>
      <c r="R75" s="9">
        <f t="shared" si="9"/>
        <v>483691.92599999998</v>
      </c>
      <c r="S75" s="9">
        <v>20595.154999999999</v>
      </c>
      <c r="T75" s="9">
        <v>15887.691000000001</v>
      </c>
      <c r="U75" s="9">
        <v>12945.526</v>
      </c>
      <c r="V75" s="9">
        <v>10591.794</v>
      </c>
      <c r="W75" s="9">
        <v>10003.361000000001</v>
      </c>
      <c r="X75" s="9">
        <f t="shared" si="10"/>
        <v>70023.527000000002</v>
      </c>
      <c r="Y75" s="9">
        <v>120</v>
      </c>
      <c r="Z75">
        <v>60</v>
      </c>
      <c r="AA75" s="9">
        <f>VLOOKUP(A75,'[1]Influenza Death Pivot Table'!$A$2:$M$461,4,FALSE)</f>
        <v>60</v>
      </c>
      <c r="AB75" s="9">
        <f>VLOOKUP(A75,'[1]Influenza Death Pivot Table'!$A$2:$M$461,5,FALSE)</f>
        <v>60</v>
      </c>
      <c r="AC75" s="9">
        <f>VLOOKUP(A75,'[1]Influenza Death Pivot Table'!$A$2:$M$461,6,FALSE)</f>
        <v>60</v>
      </c>
      <c r="AD75" s="9">
        <f>VLOOKUP(A75,'[1]Influenza Death Pivot Table'!$A$2:$M$461,7,FALSE)</f>
        <v>60</v>
      </c>
      <c r="AE75" s="9">
        <f>VLOOKUP(A75,'[1]Influenza Death Pivot Table'!$A$2:$M$461,9,FALSE)</f>
        <v>60</v>
      </c>
      <c r="AF75" s="9">
        <f t="shared" si="11"/>
        <v>360</v>
      </c>
      <c r="AG75" s="9">
        <f>VLOOKUP(A75,'[1]Influenza Death Pivot Table'!$A$2:$M$461,10,FALSE)</f>
        <v>60</v>
      </c>
      <c r="AH75" s="9">
        <f>VLOOKUP(A75,'[1]Influenza Death Pivot Table'!$A$2:$M$461,11,FALSE)</f>
        <v>60</v>
      </c>
      <c r="AI75" s="9">
        <f>VLOOKUP(A75,'[1]Influenza Death Pivot Table'!$A$2:$M$461,12,FALSE)</f>
        <v>60</v>
      </c>
      <c r="AJ75" s="9">
        <f t="shared" si="12"/>
        <v>180</v>
      </c>
      <c r="AK75" s="9">
        <f>VLOOKUP(A75,'[1]Influenza Death Pivot Table'!$A$2:$M$461,13,FALSE)</f>
        <v>60</v>
      </c>
      <c r="AL75" s="9">
        <f t="shared" si="13"/>
        <v>720</v>
      </c>
      <c r="AM75" s="10">
        <f t="shared" si="14"/>
        <v>3.3431386661762655E-3</v>
      </c>
      <c r="AN75" s="10">
        <f>Z75/(F75+G75)</f>
        <v>1.0095616764195653E-3</v>
      </c>
      <c r="AO75" s="10">
        <f>AA75/(H75+I75)</f>
        <v>6.7082716656826388E-4</v>
      </c>
      <c r="AP75" s="10">
        <f>AB75/(J75+K75)</f>
        <v>5.6647627399097824E-4</v>
      </c>
      <c r="AQ75" s="10">
        <f>AC75/(L75+M75)</f>
        <v>6.936444171318102E-4</v>
      </c>
      <c r="AR75" s="10">
        <f>AD75/(N75+O75)</f>
        <v>7.6665961893515849E-4</v>
      </c>
      <c r="AS75" s="10">
        <f>AE75/(P75+Q75)</f>
        <v>9.3546540659060636E-4</v>
      </c>
      <c r="AT75" s="10">
        <f t="shared" si="15"/>
        <v>4.6426345596363829E-3</v>
      </c>
      <c r="AU75" s="10">
        <f>AG75/(S75+T75)</f>
        <v>1.6446085373931628E-3</v>
      </c>
      <c r="AV75" s="10">
        <f>AH75/(U75+V75)</f>
        <v>2.5491432329594024E-3</v>
      </c>
      <c r="AW75" s="10">
        <f>AI75/(W75)</f>
        <v>5.9979840775515342E-3</v>
      </c>
      <c r="AX75" s="12">
        <f t="shared" si="16"/>
        <v>1.01917358479041E-2</v>
      </c>
      <c r="AY75" s="12">
        <f t="shared" si="17"/>
        <v>1.8177509073716749E-2</v>
      </c>
    </row>
    <row r="76" spans="1:51" x14ac:dyDescent="0.2">
      <c r="A76" t="s">
        <v>105</v>
      </c>
      <c r="B76" s="9">
        <v>584400</v>
      </c>
      <c r="C76" s="9">
        <v>276101</v>
      </c>
      <c r="D76" s="9">
        <v>308299</v>
      </c>
      <c r="E76" s="9">
        <v>32142</v>
      </c>
      <c r="F76" s="9">
        <v>26298</v>
      </c>
      <c r="G76" s="9">
        <v>26882.400000000001</v>
      </c>
      <c r="H76" s="9">
        <v>43830</v>
      </c>
      <c r="I76" s="9">
        <v>56102.400000000001</v>
      </c>
      <c r="J76" s="9">
        <v>62530.8</v>
      </c>
      <c r="K76" s="9">
        <v>51427.199999999997</v>
      </c>
      <c r="L76" s="9">
        <v>43245.599999999999</v>
      </c>
      <c r="M76" s="9">
        <v>38570.400000000001</v>
      </c>
      <c r="N76" s="9">
        <v>38570.400000000001</v>
      </c>
      <c r="O76" s="9">
        <v>36817.199999999997</v>
      </c>
      <c r="P76" s="9">
        <v>33895.199999999997</v>
      </c>
      <c r="Q76" s="9">
        <v>28051.200000000001</v>
      </c>
      <c r="R76" s="9">
        <f t="shared" si="9"/>
        <v>486220.80000000005</v>
      </c>
      <c r="S76" s="9">
        <v>20454</v>
      </c>
      <c r="T76" s="9">
        <v>15194.4</v>
      </c>
      <c r="U76" s="9">
        <v>11688</v>
      </c>
      <c r="V76" s="9">
        <v>10519.2</v>
      </c>
      <c r="W76" s="9">
        <v>9350.4</v>
      </c>
      <c r="X76" s="9">
        <f t="shared" si="10"/>
        <v>67206</v>
      </c>
      <c r="Y76" s="9">
        <v>120</v>
      </c>
      <c r="Z76">
        <v>60</v>
      </c>
      <c r="AA76" s="9">
        <f>VLOOKUP(A76,'[1]Influenza Death Pivot Table'!$A$2:$M$461,4,FALSE)</f>
        <v>60</v>
      </c>
      <c r="AB76" s="9">
        <f>VLOOKUP(A76,'[1]Influenza Death Pivot Table'!$A$2:$M$461,5,FALSE)</f>
        <v>60</v>
      </c>
      <c r="AC76" s="9">
        <f>VLOOKUP(A76,'[1]Influenza Death Pivot Table'!$A$2:$M$461,6,FALSE)</f>
        <v>60</v>
      </c>
      <c r="AD76" s="9">
        <f>VLOOKUP(A76,'[1]Influenza Death Pivot Table'!$A$2:$M$461,7,FALSE)</f>
        <v>60</v>
      </c>
      <c r="AE76" s="9">
        <f>VLOOKUP(A76,'[1]Influenza Death Pivot Table'!$A$2:$M$461,9,FALSE)</f>
        <v>60</v>
      </c>
      <c r="AF76" s="9">
        <f t="shared" si="11"/>
        <v>360</v>
      </c>
      <c r="AG76" s="9">
        <f>VLOOKUP(A76,'[1]Influenza Death Pivot Table'!$A$2:$M$461,10,FALSE)</f>
        <v>60</v>
      </c>
      <c r="AH76" s="9">
        <f>VLOOKUP(A76,'[1]Influenza Death Pivot Table'!$A$2:$M$461,11,FALSE)</f>
        <v>60</v>
      </c>
      <c r="AI76" s="9">
        <f>VLOOKUP(A76,'[1]Influenza Death Pivot Table'!$A$2:$M$461,12,FALSE)</f>
        <v>60</v>
      </c>
      <c r="AJ76" s="9">
        <f t="shared" si="12"/>
        <v>180</v>
      </c>
      <c r="AK76" s="9">
        <f>VLOOKUP(A76,'[1]Influenza Death Pivot Table'!$A$2:$M$461,13,FALSE)</f>
        <v>60</v>
      </c>
      <c r="AL76" s="9">
        <f t="shared" si="13"/>
        <v>720</v>
      </c>
      <c r="AM76" s="10">
        <f t="shared" si="14"/>
        <v>3.7334328915437746E-3</v>
      </c>
      <c r="AN76" s="10">
        <f>Z76/(F76+G76)</f>
        <v>1.1282352144775143E-3</v>
      </c>
      <c r="AO76" s="10">
        <f>AA76/(H76+I76)</f>
        <v>6.0040587437107493E-4</v>
      </c>
      <c r="AP76" s="10">
        <f>AB76/(J76+K76)</f>
        <v>5.2650976675617329E-4</v>
      </c>
      <c r="AQ76" s="10">
        <f>AC76/(L76+M76)</f>
        <v>7.3335288941038426E-4</v>
      </c>
      <c r="AR76" s="10">
        <f>AD76/(N76+O76)</f>
        <v>7.9588685672444799E-4</v>
      </c>
      <c r="AS76" s="10">
        <f>AE76/(P76+Q76)</f>
        <v>9.6857928790050759E-4</v>
      </c>
      <c r="AT76" s="10">
        <f t="shared" si="15"/>
        <v>4.7529698896401022E-3</v>
      </c>
      <c r="AU76" s="10">
        <f>AG76/(S76+T76)</f>
        <v>1.6831049920894064E-3</v>
      </c>
      <c r="AV76" s="10">
        <f>AH76/(U76+V76)</f>
        <v>2.7018264346698366E-3</v>
      </c>
      <c r="AW76" s="10">
        <f>AI76/(W76)</f>
        <v>6.416837782340863E-3</v>
      </c>
      <c r="AX76" s="12">
        <f t="shared" si="16"/>
        <v>1.0801769209100106E-2</v>
      </c>
      <c r="AY76" s="12">
        <f t="shared" si="17"/>
        <v>1.9288171990283983E-2</v>
      </c>
    </row>
    <row r="77" spans="1:51" x14ac:dyDescent="0.2">
      <c r="A77" t="s">
        <v>106</v>
      </c>
      <c r="B77" s="9">
        <v>593955</v>
      </c>
      <c r="C77" s="9">
        <v>280675</v>
      </c>
      <c r="D77" s="9">
        <v>313280</v>
      </c>
      <c r="E77" s="9">
        <v>33261.480000000003</v>
      </c>
      <c r="F77" s="9">
        <v>26134.02</v>
      </c>
      <c r="G77" s="9">
        <v>26134.02</v>
      </c>
      <c r="H77" s="9">
        <v>42170.805</v>
      </c>
      <c r="I77" s="9">
        <v>58801.544999999998</v>
      </c>
      <c r="J77" s="9">
        <v>65929.005000000005</v>
      </c>
      <c r="K77" s="9">
        <v>53455.95</v>
      </c>
      <c r="L77" s="9">
        <v>43952.67</v>
      </c>
      <c r="M77" s="9">
        <v>38013.120000000003</v>
      </c>
      <c r="N77" s="9">
        <v>38607.074999999997</v>
      </c>
      <c r="O77" s="9">
        <v>36825.21</v>
      </c>
      <c r="P77" s="9">
        <v>33855.434999999998</v>
      </c>
      <c r="Q77" s="9">
        <v>29697.75</v>
      </c>
      <c r="R77" s="9">
        <f t="shared" si="9"/>
        <v>493576.60500000004</v>
      </c>
      <c r="S77" s="9">
        <v>20788.424999999999</v>
      </c>
      <c r="T77" s="9">
        <v>14848.875</v>
      </c>
      <c r="U77" s="9">
        <v>11879.1</v>
      </c>
      <c r="V77" s="9">
        <v>9503.2800000000007</v>
      </c>
      <c r="W77" s="9">
        <v>10097.235000000001</v>
      </c>
      <c r="X77" s="9">
        <f t="shared" si="10"/>
        <v>67116.915000000008</v>
      </c>
      <c r="Y77" s="9">
        <v>120</v>
      </c>
      <c r="Z77">
        <v>60</v>
      </c>
      <c r="AA77" s="9">
        <f>VLOOKUP(A77,'[1]Influenza Death Pivot Table'!$A$2:$M$461,4,FALSE)</f>
        <v>60</v>
      </c>
      <c r="AB77" s="9">
        <f>VLOOKUP(A77,'[1]Influenza Death Pivot Table'!$A$2:$M$461,5,FALSE)</f>
        <v>60</v>
      </c>
      <c r="AC77" s="9">
        <f>VLOOKUP(A77,'[1]Influenza Death Pivot Table'!$A$2:$M$461,6,FALSE)</f>
        <v>60</v>
      </c>
      <c r="AD77" s="9">
        <f>VLOOKUP(A77,'[1]Influenza Death Pivot Table'!$A$2:$M$461,7,FALSE)</f>
        <v>60</v>
      </c>
      <c r="AE77" s="9">
        <f>VLOOKUP(A77,'[1]Influenza Death Pivot Table'!$A$2:$M$461,9,FALSE)</f>
        <v>60</v>
      </c>
      <c r="AF77" s="9">
        <f t="shared" si="11"/>
        <v>360</v>
      </c>
      <c r="AG77" s="9">
        <f>VLOOKUP(A77,'[1]Influenza Death Pivot Table'!$A$2:$M$461,10,FALSE)</f>
        <v>60</v>
      </c>
      <c r="AH77" s="9">
        <f>VLOOKUP(A77,'[1]Influenza Death Pivot Table'!$A$2:$M$461,11,FALSE)</f>
        <v>60</v>
      </c>
      <c r="AI77" s="9">
        <f>VLOOKUP(A77,'[1]Influenza Death Pivot Table'!$A$2:$M$461,12,FALSE)</f>
        <v>60</v>
      </c>
      <c r="AJ77" s="9">
        <f t="shared" si="12"/>
        <v>180</v>
      </c>
      <c r="AK77" s="9">
        <f>VLOOKUP(A77,'[1]Influenza Death Pivot Table'!$A$2:$M$461,13,FALSE)</f>
        <v>60</v>
      </c>
      <c r="AL77" s="9">
        <f t="shared" si="13"/>
        <v>720</v>
      </c>
      <c r="AM77" s="10">
        <f t="shared" si="14"/>
        <v>3.6077769239372388E-3</v>
      </c>
      <c r="AN77" s="10">
        <f>Z77/(F77+G77)</f>
        <v>1.1479290212527578E-3</v>
      </c>
      <c r="AO77" s="10">
        <f>AA77/(H77+I77)</f>
        <v>5.9422208158966291E-4</v>
      </c>
      <c r="AP77" s="10">
        <f>AB77/(J77+K77)</f>
        <v>5.0257588990170496E-4</v>
      </c>
      <c r="AQ77" s="10">
        <f>AC77/(L77+M77)</f>
        <v>7.3201270920465712E-4</v>
      </c>
      <c r="AR77" s="10">
        <f>AD77/(N77+O77)</f>
        <v>7.9541538480506059E-4</v>
      </c>
      <c r="AS77" s="10">
        <f>AE77/(P77+Q77)</f>
        <v>9.4409115766581962E-4</v>
      </c>
      <c r="AT77" s="10">
        <f t="shared" si="15"/>
        <v>4.7162462444196628E-3</v>
      </c>
      <c r="AU77" s="10">
        <f>AG77/(S77+T77)</f>
        <v>1.6836292311707116E-3</v>
      </c>
      <c r="AV77" s="10">
        <f>AH77/(U77+V77)</f>
        <v>2.8060487186178525E-3</v>
      </c>
      <c r="AW77" s="10">
        <f>AI77/(W77)</f>
        <v>5.9422208158966287E-3</v>
      </c>
      <c r="AX77" s="12">
        <f t="shared" si="16"/>
        <v>1.0431898765685193E-2</v>
      </c>
      <c r="AY77" s="12">
        <f t="shared" si="17"/>
        <v>1.8755921934042095E-2</v>
      </c>
    </row>
    <row r="78" spans="1:51" x14ac:dyDescent="0.2">
      <c r="A78" t="s">
        <v>107</v>
      </c>
      <c r="B78" s="9">
        <v>605759</v>
      </c>
      <c r="C78" s="9">
        <v>286427</v>
      </c>
      <c r="D78" s="9">
        <v>319332</v>
      </c>
      <c r="E78" s="9">
        <v>34528.262999999999</v>
      </c>
      <c r="F78" s="9">
        <v>26653.396000000001</v>
      </c>
      <c r="G78" s="9">
        <v>25441.878000000001</v>
      </c>
      <c r="H78" s="9">
        <v>41797.370999999999</v>
      </c>
      <c r="I78" s="9">
        <v>59364.381999999998</v>
      </c>
      <c r="J78" s="9">
        <v>69056.525999999998</v>
      </c>
      <c r="K78" s="9">
        <v>56335.587</v>
      </c>
      <c r="L78" s="9">
        <v>44220.406999999999</v>
      </c>
      <c r="M78" s="9">
        <v>38162.817000000003</v>
      </c>
      <c r="N78" s="9">
        <v>38162.817000000003</v>
      </c>
      <c r="O78" s="9">
        <v>36951.298999999999</v>
      </c>
      <c r="P78" s="9">
        <v>33922.504000000001</v>
      </c>
      <c r="Q78" s="9">
        <v>30893.708999999999</v>
      </c>
      <c r="R78" s="9">
        <f t="shared" si="9"/>
        <v>500962.69299999997</v>
      </c>
      <c r="S78" s="9">
        <v>21807.324000000001</v>
      </c>
      <c r="T78" s="9">
        <v>15749.734</v>
      </c>
      <c r="U78" s="9">
        <v>12115.18</v>
      </c>
      <c r="V78" s="9">
        <v>9692.1440000000002</v>
      </c>
      <c r="W78" s="9">
        <v>10297.903</v>
      </c>
      <c r="X78" s="9">
        <f t="shared" si="10"/>
        <v>69662.285000000003</v>
      </c>
      <c r="Y78" s="9">
        <v>120</v>
      </c>
      <c r="Z78">
        <v>60</v>
      </c>
      <c r="AA78" s="9">
        <f>VLOOKUP(A78,'[1]Influenza Death Pivot Table'!$A$2:$M$461,4,FALSE)</f>
        <v>60</v>
      </c>
      <c r="AB78" s="9">
        <f>VLOOKUP(A78,'[1]Influenza Death Pivot Table'!$A$2:$M$461,5,FALSE)</f>
        <v>60</v>
      </c>
      <c r="AC78" s="9">
        <f>VLOOKUP(A78,'[1]Influenza Death Pivot Table'!$A$2:$M$461,6,FALSE)</f>
        <v>60</v>
      </c>
      <c r="AD78" s="9">
        <f>VLOOKUP(A78,'[1]Influenza Death Pivot Table'!$A$2:$M$461,7,FALSE)</f>
        <v>60</v>
      </c>
      <c r="AE78" s="9">
        <f>VLOOKUP(A78,'[1]Influenza Death Pivot Table'!$A$2:$M$461,9,FALSE)</f>
        <v>60</v>
      </c>
      <c r="AF78" s="9">
        <f t="shared" si="11"/>
        <v>360</v>
      </c>
      <c r="AG78" s="9">
        <f>VLOOKUP(A78,'[1]Influenza Death Pivot Table'!$A$2:$M$461,10,FALSE)</f>
        <v>60</v>
      </c>
      <c r="AH78" s="9">
        <f>VLOOKUP(A78,'[1]Influenza Death Pivot Table'!$A$2:$M$461,11,FALSE)</f>
        <v>60</v>
      </c>
      <c r="AI78" s="9">
        <f>VLOOKUP(A78,'[1]Influenza Death Pivot Table'!$A$2:$M$461,12,FALSE)</f>
        <v>60</v>
      </c>
      <c r="AJ78" s="9">
        <f t="shared" si="12"/>
        <v>180</v>
      </c>
      <c r="AK78" s="9">
        <f>VLOOKUP(A78,'[1]Influenza Death Pivot Table'!$A$2:$M$461,13,FALSE)</f>
        <v>60</v>
      </c>
      <c r="AL78" s="9">
        <f t="shared" si="13"/>
        <v>720</v>
      </c>
      <c r="AM78" s="10">
        <f t="shared" si="14"/>
        <v>3.4754137501790926E-3</v>
      </c>
      <c r="AN78" s="10">
        <f>Z78/(F78+G78)</f>
        <v>1.151735952094234E-3</v>
      </c>
      <c r="AO78" s="10">
        <f>AA78/(H78+I78)</f>
        <v>5.9310953221619243E-4</v>
      </c>
      <c r="AP78" s="10">
        <f>AB78/(J78+K78)</f>
        <v>4.7849899458987503E-4</v>
      </c>
      <c r="AQ78" s="10">
        <f>AC78/(L78+M78)</f>
        <v>7.2830361676547151E-4</v>
      </c>
      <c r="AR78" s="10">
        <f>AD78/(N78+O78)</f>
        <v>7.9878461193632353E-4</v>
      </c>
      <c r="AS78" s="10">
        <f>AE78/(P78+Q78)</f>
        <v>9.2569431663648723E-4</v>
      </c>
      <c r="AT78" s="10">
        <f t="shared" si="15"/>
        <v>4.6761270242385838E-3</v>
      </c>
      <c r="AU78" s="10">
        <f>AG78/(S78+T78)</f>
        <v>1.5975692238726471E-3</v>
      </c>
      <c r="AV78" s="10">
        <f>AH78/(U78+V78)</f>
        <v>2.7513692188917815E-3</v>
      </c>
      <c r="AW78" s="10">
        <f>AI78/(W78)</f>
        <v>5.8264289341237721E-3</v>
      </c>
      <c r="AX78" s="12">
        <f t="shared" si="16"/>
        <v>1.0175367376888201E-2</v>
      </c>
      <c r="AY78" s="12">
        <f t="shared" si="17"/>
        <v>1.8326908151305877E-2</v>
      </c>
    </row>
    <row r="79" spans="1:51" x14ac:dyDescent="0.2">
      <c r="A79" t="s">
        <v>108</v>
      </c>
      <c r="B79" s="9">
        <v>619371</v>
      </c>
      <c r="C79" s="9">
        <v>293104</v>
      </c>
      <c r="D79" s="9">
        <v>326267</v>
      </c>
      <c r="E79" s="9">
        <v>36542.889000000003</v>
      </c>
      <c r="F79" s="9">
        <v>27871.695</v>
      </c>
      <c r="G79" s="9">
        <v>24155.469000000001</v>
      </c>
      <c r="H79" s="9">
        <v>40259.114999999998</v>
      </c>
      <c r="I79" s="9">
        <v>59459.616000000002</v>
      </c>
      <c r="J79" s="9">
        <v>72466.407000000007</v>
      </c>
      <c r="K79" s="9">
        <v>60698.358</v>
      </c>
      <c r="L79" s="9">
        <v>45214.082999999999</v>
      </c>
      <c r="M79" s="9">
        <v>39020.373</v>
      </c>
      <c r="N79" s="9">
        <v>38401.002</v>
      </c>
      <c r="O79" s="9">
        <v>37781.631000000001</v>
      </c>
      <c r="P79" s="9">
        <v>34684.775999999998</v>
      </c>
      <c r="Q79" s="9">
        <v>30968.55</v>
      </c>
      <c r="R79" s="9">
        <f t="shared" si="9"/>
        <v>510981.07500000001</v>
      </c>
      <c r="S79" s="9">
        <v>22297.356</v>
      </c>
      <c r="T79" s="9">
        <v>16103.646000000001</v>
      </c>
      <c r="U79" s="9">
        <v>12387.42</v>
      </c>
      <c r="V79" s="9">
        <v>9290.5650000000005</v>
      </c>
      <c r="W79" s="9">
        <v>9909.9359999999997</v>
      </c>
      <c r="X79" s="9">
        <f t="shared" si="10"/>
        <v>69988.922999999995</v>
      </c>
      <c r="Y79" s="9">
        <v>120</v>
      </c>
      <c r="Z79">
        <v>60</v>
      </c>
      <c r="AA79" s="9">
        <f>VLOOKUP(A79,'[1]Influenza Death Pivot Table'!$A$2:$M$461,4,FALSE)</f>
        <v>60</v>
      </c>
      <c r="AB79" s="9">
        <f>VLOOKUP(A79,'[1]Influenza Death Pivot Table'!$A$2:$M$461,5,FALSE)</f>
        <v>60</v>
      </c>
      <c r="AC79" s="9">
        <f>VLOOKUP(A79,'[1]Influenza Death Pivot Table'!$A$2:$M$461,6,FALSE)</f>
        <v>60</v>
      </c>
      <c r="AD79" s="9">
        <f>VLOOKUP(A79,'[1]Influenza Death Pivot Table'!$A$2:$M$461,7,FALSE)</f>
        <v>60</v>
      </c>
      <c r="AE79" s="9">
        <f>VLOOKUP(A79,'[1]Influenza Death Pivot Table'!$A$2:$M$461,9,FALSE)</f>
        <v>60</v>
      </c>
      <c r="AF79" s="9">
        <f t="shared" si="11"/>
        <v>360</v>
      </c>
      <c r="AG79" s="9">
        <f>VLOOKUP(A79,'[1]Influenza Death Pivot Table'!$A$2:$M$461,10,FALSE)</f>
        <v>60</v>
      </c>
      <c r="AH79" s="9">
        <f>VLOOKUP(A79,'[1]Influenza Death Pivot Table'!$A$2:$M$461,11,FALSE)</f>
        <v>60</v>
      </c>
      <c r="AI79" s="9">
        <f>VLOOKUP(A79,'[1]Influenza Death Pivot Table'!$A$2:$M$461,12,FALSE)</f>
        <v>60</v>
      </c>
      <c r="AJ79" s="9">
        <f t="shared" si="12"/>
        <v>180</v>
      </c>
      <c r="AK79" s="9">
        <f>VLOOKUP(A79,'[1]Influenza Death Pivot Table'!$A$2:$M$461,13,FALSE)</f>
        <v>60</v>
      </c>
      <c r="AL79" s="9">
        <f t="shared" si="13"/>
        <v>720</v>
      </c>
      <c r="AM79" s="10">
        <f t="shared" si="14"/>
        <v>3.283812618099242E-3</v>
      </c>
      <c r="AN79" s="10">
        <f>Z79/(F79+G79)</f>
        <v>1.1532437170705672E-3</v>
      </c>
      <c r="AO79" s="10">
        <f>AA79/(H79+I79)</f>
        <v>6.016923741237742E-4</v>
      </c>
      <c r="AP79" s="10">
        <f>AB79/(J79+K79)</f>
        <v>4.5056963829733784E-4</v>
      </c>
      <c r="AQ79" s="10">
        <f>AC79/(L79+M79)</f>
        <v>7.1229758995535028E-4</v>
      </c>
      <c r="AR79" s="10">
        <f>AD79/(N79+O79)</f>
        <v>7.8758107507258246E-4</v>
      </c>
      <c r="AS79" s="10">
        <f>AE79/(P79+Q79)</f>
        <v>9.1389124748988341E-4</v>
      </c>
      <c r="AT79" s="10">
        <f t="shared" si="15"/>
        <v>4.6192756420094959E-3</v>
      </c>
      <c r="AU79" s="10">
        <f>AG79/(S79+T79)</f>
        <v>1.5624592295794782E-3</v>
      </c>
      <c r="AV79" s="10">
        <f>AH79/(U79+V79)</f>
        <v>2.7677849209693612E-3</v>
      </c>
      <c r="AW79" s="10">
        <f>AI79/(W79)</f>
        <v>6.0545295146204776E-3</v>
      </c>
      <c r="AX79" s="12">
        <f t="shared" si="16"/>
        <v>1.0384773665169317E-2</v>
      </c>
      <c r="AY79" s="12">
        <f t="shared" si="17"/>
        <v>1.8287861925278055E-2</v>
      </c>
    </row>
    <row r="80" spans="1:51" x14ac:dyDescent="0.2">
      <c r="A80" t="s">
        <v>109</v>
      </c>
      <c r="B80" s="9">
        <v>633736</v>
      </c>
      <c r="C80" s="9">
        <v>300030</v>
      </c>
      <c r="D80" s="9">
        <v>333706</v>
      </c>
      <c r="E80" s="9">
        <v>38657.896000000001</v>
      </c>
      <c r="F80" s="9">
        <v>29151.856</v>
      </c>
      <c r="G80" s="9">
        <v>24081.968000000001</v>
      </c>
      <c r="H80" s="9">
        <v>38657.896000000001</v>
      </c>
      <c r="I80" s="9">
        <v>60204.92</v>
      </c>
      <c r="J80" s="9">
        <v>75414.584000000003</v>
      </c>
      <c r="K80" s="9">
        <v>64641.072</v>
      </c>
      <c r="L80" s="9">
        <v>46896.464</v>
      </c>
      <c r="M80" s="9">
        <v>40559.103999999999</v>
      </c>
      <c r="N80" s="9">
        <v>38024.160000000003</v>
      </c>
      <c r="O80" s="9">
        <v>38024.160000000003</v>
      </c>
      <c r="P80" s="9">
        <v>35489.216</v>
      </c>
      <c r="Q80" s="9">
        <v>32320.536</v>
      </c>
      <c r="R80" s="9">
        <f t="shared" si="9"/>
        <v>523465.93600000005</v>
      </c>
      <c r="S80" s="9">
        <v>22814.495999999999</v>
      </c>
      <c r="T80" s="9">
        <v>17110.871999999999</v>
      </c>
      <c r="U80" s="9">
        <v>12674.72</v>
      </c>
      <c r="V80" s="9">
        <v>8872.3040000000001</v>
      </c>
      <c r="W80" s="9">
        <v>10139.776</v>
      </c>
      <c r="X80" s="9">
        <f t="shared" si="10"/>
        <v>71612.168000000005</v>
      </c>
      <c r="Y80" s="9">
        <v>120</v>
      </c>
      <c r="Z80">
        <v>60</v>
      </c>
      <c r="AA80" s="9">
        <f>VLOOKUP(A80,'[1]Influenza Death Pivot Table'!$A$2:$M$461,4,FALSE)</f>
        <v>60</v>
      </c>
      <c r="AB80" s="9">
        <f>VLOOKUP(A80,'[1]Influenza Death Pivot Table'!$A$2:$M$461,5,FALSE)</f>
        <v>60</v>
      </c>
      <c r="AC80" s="9">
        <f>VLOOKUP(A80,'[1]Influenza Death Pivot Table'!$A$2:$M$461,6,FALSE)</f>
        <v>60</v>
      </c>
      <c r="AD80" s="9">
        <f>VLOOKUP(A80,'[1]Influenza Death Pivot Table'!$A$2:$M$461,7,FALSE)</f>
        <v>60</v>
      </c>
      <c r="AE80" s="9">
        <f>VLOOKUP(A80,'[1]Influenza Death Pivot Table'!$A$2:$M$461,9,FALSE)</f>
        <v>60</v>
      </c>
      <c r="AF80" s="9">
        <f t="shared" si="11"/>
        <v>360</v>
      </c>
      <c r="AG80" s="9">
        <f>VLOOKUP(A80,'[1]Influenza Death Pivot Table'!$A$2:$M$461,10,FALSE)</f>
        <v>60</v>
      </c>
      <c r="AH80" s="9">
        <f>VLOOKUP(A80,'[1]Influenza Death Pivot Table'!$A$2:$M$461,11,FALSE)</f>
        <v>60</v>
      </c>
      <c r="AI80" s="9">
        <f>VLOOKUP(A80,'[1]Influenza Death Pivot Table'!$A$2:$M$461,12,FALSE)</f>
        <v>60</v>
      </c>
      <c r="AJ80" s="9">
        <f t="shared" si="12"/>
        <v>180</v>
      </c>
      <c r="AK80" s="9">
        <f>VLOOKUP(A80,'[1]Influenza Death Pivot Table'!$A$2:$M$461,13,FALSE)</f>
        <v>60</v>
      </c>
      <c r="AL80" s="9">
        <f t="shared" si="13"/>
        <v>720</v>
      </c>
      <c r="AM80" s="10">
        <f t="shared" si="14"/>
        <v>3.1041523832543807E-3</v>
      </c>
      <c r="AN80" s="10">
        <f>Z80/(F80+G80)</f>
        <v>1.1271029486816502E-3</v>
      </c>
      <c r="AO80" s="10">
        <f>AA80/(H80+I80)</f>
        <v>6.0690158775165786E-4</v>
      </c>
      <c r="AP80" s="10">
        <f>AB80/(J80+K80)</f>
        <v>4.2840112076587605E-4</v>
      </c>
      <c r="AQ80" s="10">
        <f>AC80/(L80+M80)</f>
        <v>6.8606266441491748E-4</v>
      </c>
      <c r="AR80" s="10">
        <f>AD80/(N80+O80)</f>
        <v>7.8897206407715513E-4</v>
      </c>
      <c r="AS80" s="10">
        <f>AE80/(P80+Q80)</f>
        <v>8.8482848307718323E-4</v>
      </c>
      <c r="AT80" s="10">
        <f t="shared" si="15"/>
        <v>4.5222688687684403E-3</v>
      </c>
      <c r="AU80" s="10">
        <f>AG80/(S80+T80)</f>
        <v>1.5028039315755335E-3</v>
      </c>
      <c r="AV80" s="10">
        <f>AH80/(U80+V80)</f>
        <v>2.7846072849781948E-3</v>
      </c>
      <c r="AW80" s="10">
        <f>AI80/(W80)</f>
        <v>5.9172904805786641E-3</v>
      </c>
      <c r="AX80" s="12">
        <f t="shared" si="16"/>
        <v>1.0204701697132394E-2</v>
      </c>
      <c r="AY80" s="12">
        <f t="shared" si="17"/>
        <v>1.7831122949155211E-2</v>
      </c>
    </row>
    <row r="81" spans="1:51" x14ac:dyDescent="0.2">
      <c r="A81" t="s">
        <v>110</v>
      </c>
      <c r="B81" s="9">
        <v>647484</v>
      </c>
      <c r="C81" s="9">
        <v>306674</v>
      </c>
      <c r="D81" s="9">
        <v>340810</v>
      </c>
      <c r="E81" s="9">
        <v>40144.008000000002</v>
      </c>
      <c r="F81" s="9">
        <v>30431.748</v>
      </c>
      <c r="G81" s="9">
        <v>24604.392</v>
      </c>
      <c r="H81" s="9">
        <v>38201.555999999997</v>
      </c>
      <c r="I81" s="9">
        <v>59568.527999999998</v>
      </c>
      <c r="J81" s="9">
        <v>77050.596000000005</v>
      </c>
      <c r="K81" s="9">
        <v>67985.820000000007</v>
      </c>
      <c r="L81" s="9">
        <v>48561.3</v>
      </c>
      <c r="M81" s="9">
        <v>41438.976000000002</v>
      </c>
      <c r="N81" s="9">
        <v>38201.555999999997</v>
      </c>
      <c r="O81" s="9">
        <v>38849.040000000001</v>
      </c>
      <c r="P81" s="9">
        <v>36259.103999999999</v>
      </c>
      <c r="Q81" s="9">
        <v>32374.2</v>
      </c>
      <c r="R81" s="9">
        <f t="shared" si="9"/>
        <v>533526.81599999999</v>
      </c>
      <c r="S81" s="9">
        <v>23309.423999999999</v>
      </c>
      <c r="T81" s="9">
        <v>18129.552</v>
      </c>
      <c r="U81" s="9">
        <v>12949.68</v>
      </c>
      <c r="V81" s="9">
        <v>9064.7759999999998</v>
      </c>
      <c r="W81" s="9">
        <v>10359.744000000001</v>
      </c>
      <c r="X81" s="9">
        <f t="shared" si="10"/>
        <v>73813.175999999992</v>
      </c>
      <c r="Y81" s="9">
        <v>120</v>
      </c>
      <c r="Z81">
        <v>60</v>
      </c>
      <c r="AA81" s="9">
        <f>VLOOKUP(A81,'[1]Influenza Death Pivot Table'!$A$2:$M$461,4,FALSE)</f>
        <v>60</v>
      </c>
      <c r="AB81" s="9">
        <f>VLOOKUP(A81,'[1]Influenza Death Pivot Table'!$A$2:$M$461,5,FALSE)</f>
        <v>60</v>
      </c>
      <c r="AC81" s="9">
        <f>VLOOKUP(A81,'[1]Influenza Death Pivot Table'!$A$2:$M$461,6,FALSE)</f>
        <v>60</v>
      </c>
      <c r="AD81" s="9">
        <f>VLOOKUP(A81,'[1]Influenza Death Pivot Table'!$A$2:$M$461,7,FALSE)</f>
        <v>60</v>
      </c>
      <c r="AE81" s="9">
        <f>VLOOKUP(A81,'[1]Influenza Death Pivot Table'!$A$2:$M$461,9,FALSE)</f>
        <v>60</v>
      </c>
      <c r="AF81" s="9">
        <f t="shared" si="11"/>
        <v>360</v>
      </c>
      <c r="AG81" s="9">
        <f>VLOOKUP(A81,'[1]Influenza Death Pivot Table'!$A$2:$M$461,10,FALSE)</f>
        <v>60</v>
      </c>
      <c r="AH81" s="9">
        <f>VLOOKUP(A81,'[1]Influenza Death Pivot Table'!$A$2:$M$461,11,FALSE)</f>
        <v>60</v>
      </c>
      <c r="AI81" s="9">
        <f>VLOOKUP(A81,'[1]Influenza Death Pivot Table'!$A$2:$M$461,12,FALSE)</f>
        <v>60</v>
      </c>
      <c r="AJ81" s="9">
        <f t="shared" si="12"/>
        <v>180</v>
      </c>
      <c r="AK81" s="9">
        <f>VLOOKUP(A81,'[1]Influenza Death Pivot Table'!$A$2:$M$461,13,FALSE)</f>
        <v>60</v>
      </c>
      <c r="AL81" s="9">
        <f t="shared" si="13"/>
        <v>720</v>
      </c>
      <c r="AM81" s="10">
        <f t="shared" si="14"/>
        <v>2.9892381448309792E-3</v>
      </c>
      <c r="AN81" s="10">
        <f>Z81/(F81+G81)</f>
        <v>1.0901927351736514E-3</v>
      </c>
      <c r="AO81" s="10">
        <f>AA81/(H81+I81)</f>
        <v>6.136846522500686E-4</v>
      </c>
      <c r="AP81" s="10">
        <f>AB81/(J81+K81)</f>
        <v>4.13689207543573E-4</v>
      </c>
      <c r="AQ81" s="10">
        <f>AC81/(L81+M81)</f>
        <v>6.6666462222849179E-4</v>
      </c>
      <c r="AR81" s="10">
        <f>AD81/(N81+O81)</f>
        <v>7.7870909655260818E-4</v>
      </c>
      <c r="AS81" s="10">
        <f>AE81/(P81+Q81)</f>
        <v>8.7421115556377698E-4</v>
      </c>
      <c r="AT81" s="10">
        <f t="shared" si="15"/>
        <v>4.4371514693121701E-3</v>
      </c>
      <c r="AU81" s="10">
        <f>AG81/(S81+T81)</f>
        <v>1.4479122264025059E-3</v>
      </c>
      <c r="AV81" s="10">
        <f>AH81/(U81+V81)</f>
        <v>2.7254818379341284E-3</v>
      </c>
      <c r="AW81" s="10">
        <f>AI81/(W81)</f>
        <v>5.7916489056100227E-3</v>
      </c>
      <c r="AX81" s="12">
        <f t="shared" si="16"/>
        <v>9.9650429699466581E-3</v>
      </c>
      <c r="AY81" s="12">
        <f t="shared" si="17"/>
        <v>1.7391432584089803E-2</v>
      </c>
    </row>
    <row r="82" spans="1:51" x14ac:dyDescent="0.2">
      <c r="A82" t="s">
        <v>111</v>
      </c>
      <c r="B82" s="9">
        <v>659009</v>
      </c>
      <c r="C82" s="9">
        <v>312629</v>
      </c>
      <c r="D82" s="9">
        <v>346380</v>
      </c>
      <c r="E82" s="9">
        <v>42176.576000000001</v>
      </c>
      <c r="F82" s="9">
        <v>32291.440999999999</v>
      </c>
      <c r="G82" s="9">
        <v>25042.342000000001</v>
      </c>
      <c r="H82" s="9">
        <v>38222.521999999997</v>
      </c>
      <c r="I82" s="9">
        <v>58651.800999999999</v>
      </c>
      <c r="J82" s="9">
        <v>78422.070999999996</v>
      </c>
      <c r="K82" s="9">
        <v>71172.971999999994</v>
      </c>
      <c r="L82" s="9">
        <v>50743.692999999999</v>
      </c>
      <c r="M82" s="9">
        <v>42176.576000000001</v>
      </c>
      <c r="N82" s="9">
        <v>38222.521999999997</v>
      </c>
      <c r="O82" s="9">
        <v>38881.531000000003</v>
      </c>
      <c r="P82" s="9">
        <v>36245.495000000003</v>
      </c>
      <c r="Q82" s="9">
        <v>32950.449999999997</v>
      </c>
      <c r="R82" s="9">
        <f t="shared" si="9"/>
        <v>543023.41599999997</v>
      </c>
      <c r="S82" s="9">
        <v>24383.332999999999</v>
      </c>
      <c r="T82" s="9">
        <v>18452.252</v>
      </c>
      <c r="U82" s="9">
        <v>12521.171</v>
      </c>
      <c r="V82" s="9">
        <v>9226.1260000000002</v>
      </c>
      <c r="W82" s="9">
        <v>10544.144</v>
      </c>
      <c r="X82" s="9">
        <f t="shared" si="10"/>
        <v>75127.025999999998</v>
      </c>
      <c r="Y82" s="9">
        <v>120</v>
      </c>
      <c r="Z82">
        <v>60</v>
      </c>
      <c r="AA82" s="9">
        <f>VLOOKUP(A82,'[1]Influenza Death Pivot Table'!$A$2:$M$461,4,FALSE)</f>
        <v>60</v>
      </c>
      <c r="AB82" s="9">
        <f>VLOOKUP(A82,'[1]Influenza Death Pivot Table'!$A$2:$M$461,5,FALSE)</f>
        <v>60</v>
      </c>
      <c r="AC82" s="9">
        <f>VLOOKUP(A82,'[1]Influenza Death Pivot Table'!$A$2:$M$461,6,FALSE)</f>
        <v>60</v>
      </c>
      <c r="AD82" s="9">
        <f>VLOOKUP(A82,'[1]Influenza Death Pivot Table'!$A$2:$M$461,7,FALSE)</f>
        <v>60</v>
      </c>
      <c r="AE82" s="9">
        <f>VLOOKUP(A82,'[1]Influenza Death Pivot Table'!$A$2:$M$461,9,FALSE)</f>
        <v>60</v>
      </c>
      <c r="AF82" s="9">
        <f t="shared" si="11"/>
        <v>360</v>
      </c>
      <c r="AG82" s="9">
        <f>VLOOKUP(A82,'[1]Influenza Death Pivot Table'!$A$2:$M$461,10,FALSE)</f>
        <v>60</v>
      </c>
      <c r="AH82" s="9">
        <f>VLOOKUP(A82,'[1]Influenza Death Pivot Table'!$A$2:$M$461,11,FALSE)</f>
        <v>60</v>
      </c>
      <c r="AI82" s="9">
        <f>VLOOKUP(A82,'[1]Influenza Death Pivot Table'!$A$2:$M$461,12,FALSE)</f>
        <v>60</v>
      </c>
      <c r="AJ82" s="9">
        <f t="shared" si="12"/>
        <v>180</v>
      </c>
      <c r="AK82" s="9">
        <f>VLOOKUP(A82,'[1]Influenza Death Pivot Table'!$A$2:$M$461,13,FALSE)</f>
        <v>60</v>
      </c>
      <c r="AL82" s="9">
        <f t="shared" si="13"/>
        <v>720</v>
      </c>
      <c r="AM82" s="10">
        <f t="shared" si="14"/>
        <v>2.8451811735499817E-3</v>
      </c>
      <c r="AN82" s="10">
        <f>Z82/(F82+G82)</f>
        <v>1.0465034201563152E-3</v>
      </c>
      <c r="AO82" s="10">
        <f>AA82/(H82+I82)</f>
        <v>6.1935916703128853E-4</v>
      </c>
      <c r="AP82" s="10">
        <f>AB82/(J82+K82)</f>
        <v>4.0108280860616481E-4</v>
      </c>
      <c r="AQ82" s="10">
        <f>AC82/(L82+M82)</f>
        <v>6.4571487626666256E-4</v>
      </c>
      <c r="AR82" s="10">
        <f>AD82/(N82+O82)</f>
        <v>7.7816920985982407E-4</v>
      </c>
      <c r="AS82" s="10">
        <f>AE82/(P82+Q82)</f>
        <v>8.6710283384380392E-4</v>
      </c>
      <c r="AT82" s="10">
        <f t="shared" si="15"/>
        <v>4.3579323157640591E-3</v>
      </c>
      <c r="AU82" s="10">
        <f>AG82/(S82+T82)</f>
        <v>1.4007045777476835E-3</v>
      </c>
      <c r="AV82" s="10">
        <f>AH82/(U82+V82)</f>
        <v>2.7589635622302855E-3</v>
      </c>
      <c r="AW82" s="10">
        <f>AI82/(W82)</f>
        <v>5.6903623470999634E-3</v>
      </c>
      <c r="AX82" s="12">
        <f t="shared" si="16"/>
        <v>9.8500304870779327E-3</v>
      </c>
      <c r="AY82" s="12">
        <f t="shared" si="17"/>
        <v>1.7053143976391974E-2</v>
      </c>
    </row>
    <row r="83" spans="1:51" x14ac:dyDescent="0.2">
      <c r="A83" t="s">
        <v>112</v>
      </c>
      <c r="B83" s="9">
        <v>672391</v>
      </c>
      <c r="C83" s="9">
        <v>319046</v>
      </c>
      <c r="D83" s="9">
        <v>353345</v>
      </c>
      <c r="E83" s="9">
        <v>43607</v>
      </c>
      <c r="F83" s="9">
        <v>33366</v>
      </c>
      <c r="G83" s="9">
        <v>25534</v>
      </c>
      <c r="H83" s="9">
        <v>37168</v>
      </c>
      <c r="I83" s="9">
        <v>54873</v>
      </c>
      <c r="J83" s="9">
        <v>81625</v>
      </c>
      <c r="K83" s="9">
        <v>74765</v>
      </c>
      <c r="L83" s="9">
        <v>53310</v>
      </c>
      <c r="M83" s="9">
        <v>42294</v>
      </c>
      <c r="N83" s="9">
        <v>38110</v>
      </c>
      <c r="O83" s="9">
        <v>38470</v>
      </c>
      <c r="P83" s="9">
        <v>36243</v>
      </c>
      <c r="Q83" s="9">
        <v>33257</v>
      </c>
      <c r="R83" s="9">
        <f t="shared" si="9"/>
        <v>549015</v>
      </c>
      <c r="S83" s="9">
        <v>25932</v>
      </c>
      <c r="T83" s="9">
        <v>19650</v>
      </c>
      <c r="U83" s="9">
        <v>13818</v>
      </c>
      <c r="V83" s="9">
        <v>9240</v>
      </c>
      <c r="W83" s="9">
        <v>11129</v>
      </c>
      <c r="X83" s="9">
        <f t="shared" si="10"/>
        <v>79769</v>
      </c>
      <c r="Y83" s="9">
        <v>120</v>
      </c>
      <c r="Z83">
        <v>60</v>
      </c>
      <c r="AA83" s="9">
        <f>VLOOKUP(A83,'[1]Influenza Death Pivot Table'!$A$2:$M$461,4,FALSE)</f>
        <v>60</v>
      </c>
      <c r="AB83" s="9">
        <f>VLOOKUP(A83,'[1]Influenza Death Pivot Table'!$A$2:$M$461,5,FALSE)</f>
        <v>60</v>
      </c>
      <c r="AC83" s="9">
        <f>VLOOKUP(A83,'[1]Influenza Death Pivot Table'!$A$2:$M$461,6,FALSE)</f>
        <v>60</v>
      </c>
      <c r="AD83" s="9">
        <f>VLOOKUP(A83,'[1]Influenza Death Pivot Table'!$A$2:$M$461,7,FALSE)</f>
        <v>60</v>
      </c>
      <c r="AE83" s="9">
        <f>VLOOKUP(A83,'[1]Influenza Death Pivot Table'!$A$2:$M$461,9,FALSE)</f>
        <v>60</v>
      </c>
      <c r="AF83" s="9">
        <f t="shared" si="11"/>
        <v>360</v>
      </c>
      <c r="AG83" s="9">
        <f>VLOOKUP(A83,'[1]Influenza Death Pivot Table'!$A$2:$M$461,10,FALSE)</f>
        <v>60</v>
      </c>
      <c r="AH83" s="9">
        <f>VLOOKUP(A83,'[1]Influenza Death Pivot Table'!$A$2:$M$461,11,FALSE)</f>
        <v>60</v>
      </c>
      <c r="AI83" s="9">
        <f>VLOOKUP(A83,'[1]Influenza Death Pivot Table'!$A$2:$M$461,12,FALSE)</f>
        <v>60</v>
      </c>
      <c r="AJ83" s="9">
        <f t="shared" si="12"/>
        <v>180</v>
      </c>
      <c r="AK83" s="9">
        <f>VLOOKUP(A83,'[1]Influenza Death Pivot Table'!$A$2:$M$461,13,FALSE)</f>
        <v>60</v>
      </c>
      <c r="AL83" s="9">
        <f t="shared" si="13"/>
        <v>720</v>
      </c>
      <c r="AM83" s="10">
        <f t="shared" si="14"/>
        <v>2.7518517669181553E-3</v>
      </c>
      <c r="AN83" s="10">
        <f>Z83/(F83+G83)</f>
        <v>1.0186757215619694E-3</v>
      </c>
      <c r="AO83" s="10">
        <f>AA83/(H83+I83)</f>
        <v>6.5188339978922431E-4</v>
      </c>
      <c r="AP83" s="10">
        <f>AB83/(J83+K83)</f>
        <v>3.8365624400537121E-4</v>
      </c>
      <c r="AQ83" s="10">
        <f>AC83/(L83+M83)</f>
        <v>6.2758880381573988E-4</v>
      </c>
      <c r="AR83" s="10">
        <f>AD83/(N83+O83)</f>
        <v>7.8349438495690785E-4</v>
      </c>
      <c r="AS83" s="10">
        <f>AE83/(P83+Q83)</f>
        <v>8.6330935251798565E-4</v>
      </c>
      <c r="AT83" s="10">
        <f t="shared" si="15"/>
        <v>4.3286079066471982E-3</v>
      </c>
      <c r="AU83" s="10">
        <f>AG83/(S83+T83)</f>
        <v>1.3163090693694879E-3</v>
      </c>
      <c r="AV83" s="10">
        <f>AH83/(U83+V83)</f>
        <v>2.6021337496747333E-3</v>
      </c>
      <c r="AW83" s="10">
        <f>AI83/(W83)</f>
        <v>5.3913199748405064E-3</v>
      </c>
      <c r="AX83" s="12">
        <f t="shared" si="16"/>
        <v>9.309762793884728E-3</v>
      </c>
      <c r="AY83" s="12">
        <f t="shared" si="17"/>
        <v>1.6390222467450082E-2</v>
      </c>
    </row>
    <row r="84" spans="1:51" x14ac:dyDescent="0.2">
      <c r="A84" t="s">
        <v>113</v>
      </c>
      <c r="B84" s="9">
        <v>18222420</v>
      </c>
      <c r="C84" s="9">
        <v>8953246</v>
      </c>
      <c r="D84" s="9">
        <v>9269174</v>
      </c>
      <c r="E84" s="9">
        <v>1145650.9979999999</v>
      </c>
      <c r="F84" s="9">
        <v>1068347.8759999999</v>
      </c>
      <c r="G84" s="9">
        <v>1132178.2170000006</v>
      </c>
      <c r="H84" s="9">
        <v>1171397.3499999999</v>
      </c>
      <c r="I84" s="9">
        <v>1176226.3659999999</v>
      </c>
      <c r="J84" s="9">
        <v>1183253.1779999998</v>
      </c>
      <c r="K84" s="9">
        <v>1106935.0770000007</v>
      </c>
      <c r="L84" s="9">
        <v>1196016.1840000001</v>
      </c>
      <c r="M84" s="9">
        <v>1322274.3669999999</v>
      </c>
      <c r="N84" s="9">
        <v>1341698.861</v>
      </c>
      <c r="O84" s="9">
        <v>1218625.1259999999</v>
      </c>
      <c r="P84" s="9">
        <v>1099393.352</v>
      </c>
      <c r="Q84" s="9">
        <v>992754.55900000024</v>
      </c>
      <c r="R84" s="9">
        <f t="shared" si="9"/>
        <v>14009100.513</v>
      </c>
      <c r="S84" s="9">
        <v>804879.96</v>
      </c>
      <c r="T84" s="9">
        <v>674098.61200000008</v>
      </c>
      <c r="U84" s="9">
        <v>661170.98899999994</v>
      </c>
      <c r="V84" s="9">
        <v>503889.94399999996</v>
      </c>
      <c r="W84" s="9">
        <v>427425.42700000003</v>
      </c>
      <c r="X84" s="9">
        <f t="shared" si="10"/>
        <v>3071464.9320000005</v>
      </c>
      <c r="Y84" s="9">
        <v>120</v>
      </c>
      <c r="Z84">
        <v>60</v>
      </c>
      <c r="AA84" s="9">
        <f>VLOOKUP(A84,'[1]Influenza Death Pivot Table'!$A$2:$M$461,4,FALSE)</f>
        <v>60</v>
      </c>
      <c r="AB84" s="9">
        <f>VLOOKUP(A84,'[1]Influenza Death Pivot Table'!$A$2:$M$461,5,FALSE)</f>
        <v>70</v>
      </c>
      <c r="AC84" s="9">
        <f>VLOOKUP(A84,'[1]Influenza Death Pivot Table'!$A$2:$M$461,6,FALSE)</f>
        <v>72</v>
      </c>
      <c r="AD84" s="9">
        <f>VLOOKUP(A84,'[1]Influenza Death Pivot Table'!$A$2:$M$461,7,FALSE)</f>
        <v>170</v>
      </c>
      <c r="AE84" s="9">
        <f>VLOOKUP(A84,'[1]Influenza Death Pivot Table'!$A$2:$M$461,9,FALSE)</f>
        <v>201</v>
      </c>
      <c r="AF84" s="9">
        <f t="shared" si="11"/>
        <v>633</v>
      </c>
      <c r="AG84" s="9">
        <f>VLOOKUP(A84,'[1]Influenza Death Pivot Table'!$A$2:$M$461,10,FALSE)</f>
        <v>284</v>
      </c>
      <c r="AH84" s="9">
        <f>VLOOKUP(A84,'[1]Influenza Death Pivot Table'!$A$2:$M$461,11,FALSE)</f>
        <v>604</v>
      </c>
      <c r="AI84" s="9">
        <f>VLOOKUP(A84,'[1]Influenza Death Pivot Table'!$A$2:$M$461,12,FALSE)</f>
        <v>973</v>
      </c>
      <c r="AJ84" s="9">
        <f t="shared" si="12"/>
        <v>1861</v>
      </c>
      <c r="AK84" s="9">
        <f>VLOOKUP(A84,'[1]Influenza Death Pivot Table'!$A$2:$M$461,13,FALSE)</f>
        <v>60</v>
      </c>
      <c r="AL84" s="9">
        <f t="shared" si="13"/>
        <v>2674</v>
      </c>
      <c r="AM84" s="10">
        <f t="shared" si="14"/>
        <v>1.047439405276894E-4</v>
      </c>
      <c r="AN84" s="10">
        <f>Z84/(F84+G84)</f>
        <v>2.7266207017886967E-5</v>
      </c>
      <c r="AO84" s="10">
        <f>AA84/(H84+I84)</f>
        <v>2.5557758507496693E-5</v>
      </c>
      <c r="AP84" s="10">
        <f>AB84/(J84+K84)</f>
        <v>3.0565172905403783E-5</v>
      </c>
      <c r="AQ84" s="10">
        <f>AC84/(L84+M84)</f>
        <v>2.8590823235789524E-5</v>
      </c>
      <c r="AR84" s="10">
        <f>AD84/(N84+O84)</f>
        <v>6.6397846859683393E-5</v>
      </c>
      <c r="AS84" s="10">
        <f>AE84/(P84+Q84)</f>
        <v>9.6073513226857104E-5</v>
      </c>
      <c r="AT84" s="10">
        <f t="shared" si="15"/>
        <v>2.7445132175311747E-4</v>
      </c>
      <c r="AU84" s="10">
        <f>AG84/(S84+T84)</f>
        <v>1.9202441832267463E-4</v>
      </c>
      <c r="AV84" s="10">
        <f>AH84/(U84+V84)</f>
        <v>5.1842782028980799E-4</v>
      </c>
      <c r="AW84" s="10">
        <f>AI84/(W84)</f>
        <v>2.2764204900706572E-3</v>
      </c>
      <c r="AX84" s="12">
        <f t="shared" si="16"/>
        <v>2.9868727286831397E-3</v>
      </c>
      <c r="AY84" s="12">
        <f t="shared" si="17"/>
        <v>3.3660679909639467E-3</v>
      </c>
    </row>
    <row r="85" spans="1:51" x14ac:dyDescent="0.2">
      <c r="A85" t="s">
        <v>114</v>
      </c>
      <c r="B85" s="9">
        <v>18500150</v>
      </c>
      <c r="C85" s="9">
        <v>9043668</v>
      </c>
      <c r="D85" s="9">
        <v>9456482</v>
      </c>
      <c r="E85" s="9">
        <v>1080836.835</v>
      </c>
      <c r="F85" s="9">
        <v>1068743.5819999999</v>
      </c>
      <c r="G85" s="9">
        <v>1133332.9050000003</v>
      </c>
      <c r="H85" s="9">
        <v>1231206.827</v>
      </c>
      <c r="I85" s="9">
        <v>1208009.1029999999</v>
      </c>
      <c r="J85" s="9">
        <v>1157470.8419999999</v>
      </c>
      <c r="K85" s="9">
        <v>1089856.3319999997</v>
      </c>
      <c r="L85" s="9">
        <v>1198027.1689999995</v>
      </c>
      <c r="M85" s="9">
        <v>1307356.4850000001</v>
      </c>
      <c r="N85" s="9">
        <v>1382337.7810000002</v>
      </c>
      <c r="O85" s="9">
        <v>1282469.3320000002</v>
      </c>
      <c r="P85" s="9">
        <v>1160709.0660000003</v>
      </c>
      <c r="Q85" s="9">
        <v>1062119.6310000001</v>
      </c>
      <c r="R85" s="9">
        <f t="shared" si="9"/>
        <v>14281639.055</v>
      </c>
      <c r="S85" s="9">
        <v>894944.47200000018</v>
      </c>
      <c r="T85" s="9">
        <v>738436.54799999984</v>
      </c>
      <c r="U85" s="9">
        <v>615761.45400000026</v>
      </c>
      <c r="V85" s="9">
        <v>470774.87600000005</v>
      </c>
      <c r="W85" s="9">
        <v>412305.614</v>
      </c>
      <c r="X85" s="9">
        <f t="shared" si="10"/>
        <v>3132222.9640000006</v>
      </c>
      <c r="Y85" s="9">
        <v>120</v>
      </c>
      <c r="Z85">
        <v>60</v>
      </c>
      <c r="AA85" s="9">
        <f>VLOOKUP(A85,'[1]Influenza Death Pivot Table'!$A$2:$M$461,4,FALSE)</f>
        <v>60</v>
      </c>
      <c r="AB85" s="9">
        <f>VLOOKUP(A85,'[1]Influenza Death Pivot Table'!$A$2:$M$461,5,FALSE)</f>
        <v>60</v>
      </c>
      <c r="AC85" s="9">
        <f>VLOOKUP(A85,'[1]Influenza Death Pivot Table'!$A$2:$M$461,6,FALSE)</f>
        <v>60</v>
      </c>
      <c r="AD85" s="9">
        <f>VLOOKUP(A85,'[1]Influenza Death Pivot Table'!$A$2:$M$461,7,FALSE)</f>
        <v>100</v>
      </c>
      <c r="AE85" s="9">
        <f>VLOOKUP(A85,'[1]Influenza Death Pivot Table'!$A$2:$M$461,9,FALSE)</f>
        <v>155</v>
      </c>
      <c r="AF85" s="9">
        <f t="shared" si="11"/>
        <v>495</v>
      </c>
      <c r="AG85" s="9">
        <f>VLOOKUP(A85,'[1]Influenza Death Pivot Table'!$A$2:$M$461,10,FALSE)</f>
        <v>294</v>
      </c>
      <c r="AH85" s="9">
        <f>VLOOKUP(A85,'[1]Influenza Death Pivot Table'!$A$2:$M$461,11,FALSE)</f>
        <v>648</v>
      </c>
      <c r="AI85" s="9">
        <f>VLOOKUP(A85,'[1]Influenza Death Pivot Table'!$A$2:$M$461,12,FALSE)</f>
        <v>962</v>
      </c>
      <c r="AJ85" s="9">
        <f t="shared" si="12"/>
        <v>1904</v>
      </c>
      <c r="AK85" s="9">
        <f>VLOOKUP(A85,'[1]Influenza Death Pivot Table'!$A$2:$M$461,13,FALSE)</f>
        <v>60</v>
      </c>
      <c r="AL85" s="9">
        <f t="shared" si="13"/>
        <v>2579</v>
      </c>
      <c r="AM85" s="10">
        <f t="shared" si="14"/>
        <v>1.1102508363346074E-4</v>
      </c>
      <c r="AN85" s="10">
        <f>Z85/(F85+G85)</f>
        <v>2.724700997182029E-5</v>
      </c>
      <c r="AO85" s="10">
        <f>AA85/(H85+I85)</f>
        <v>2.4598068281720349E-5</v>
      </c>
      <c r="AP85" s="10">
        <f>AB85/(J85+K85)</f>
        <v>2.6698382280140581E-5</v>
      </c>
      <c r="AQ85" s="10">
        <f>AC85/(L85+M85)</f>
        <v>2.3948427979964783E-5</v>
      </c>
      <c r="AR85" s="10">
        <f>AD85/(N85+O85)</f>
        <v>3.7526168221392009E-5</v>
      </c>
      <c r="AS85" s="10">
        <f>AE85/(P85+Q85)</f>
        <v>6.9730969466604811E-5</v>
      </c>
      <c r="AT85" s="10">
        <f t="shared" si="15"/>
        <v>2.0974902620164281E-4</v>
      </c>
      <c r="AU85" s="10">
        <f>AG85/(S85+T85)</f>
        <v>1.799947448881217E-4</v>
      </c>
      <c r="AV85" s="10">
        <f>AH85/(U85+V85)</f>
        <v>5.9639055051201079E-4</v>
      </c>
      <c r="AW85" s="10">
        <f>AI85/(W85)</f>
        <v>2.3332207162233788E-3</v>
      </c>
      <c r="AX85" s="12">
        <f t="shared" si="16"/>
        <v>3.1096060116235112E-3</v>
      </c>
      <c r="AY85" s="12">
        <f t="shared" si="17"/>
        <v>3.4303801214586151E-3</v>
      </c>
    </row>
    <row r="86" spans="1:51" x14ac:dyDescent="0.2">
      <c r="A86" t="s">
        <v>115</v>
      </c>
      <c r="B86" s="9">
        <v>18587927</v>
      </c>
      <c r="C86" s="9">
        <v>9084131</v>
      </c>
      <c r="D86" s="9">
        <v>9503796</v>
      </c>
      <c r="E86" s="9">
        <v>1073654.807</v>
      </c>
      <c r="F86" s="9">
        <v>1072361.81</v>
      </c>
      <c r="G86" s="9">
        <v>1120458.851</v>
      </c>
      <c r="H86" s="9">
        <v>1222322.9160000002</v>
      </c>
      <c r="I86" s="9">
        <v>1223336.3900000004</v>
      </c>
      <c r="J86" s="9">
        <v>1166477.4750000001</v>
      </c>
      <c r="K86" s="9">
        <v>1097668.2489999996</v>
      </c>
      <c r="L86" s="9">
        <v>1176632.4300000002</v>
      </c>
      <c r="M86" s="9">
        <v>1283403.0379999999</v>
      </c>
      <c r="N86" s="9">
        <v>1380681.48</v>
      </c>
      <c r="O86" s="9">
        <v>1305647.9010000001</v>
      </c>
      <c r="P86" s="9">
        <v>1177077.8030000001</v>
      </c>
      <c r="Q86" s="9">
        <v>1098978.5179999999</v>
      </c>
      <c r="R86" s="9">
        <f t="shared" si="9"/>
        <v>14325046.861000001</v>
      </c>
      <c r="S86" s="9">
        <v>925260.73400000017</v>
      </c>
      <c r="T86" s="9">
        <v>748277.86100000027</v>
      </c>
      <c r="U86" s="9">
        <v>612513.41800000006</v>
      </c>
      <c r="V86" s="9">
        <v>478196.51799999992</v>
      </c>
      <c r="W86" s="9">
        <v>429136.14400000009</v>
      </c>
      <c r="X86" s="9">
        <f t="shared" si="10"/>
        <v>3193384.6750000007</v>
      </c>
      <c r="Y86" s="9">
        <v>120</v>
      </c>
      <c r="Z86">
        <v>60</v>
      </c>
      <c r="AA86" s="9">
        <f>VLOOKUP(A86,'[1]Influenza Death Pivot Table'!$A$2:$M$461,4,FALSE)</f>
        <v>60</v>
      </c>
      <c r="AB86" s="9">
        <f>VLOOKUP(A86,'[1]Influenza Death Pivot Table'!$A$2:$M$461,5,FALSE)</f>
        <v>60</v>
      </c>
      <c r="AC86" s="9">
        <f>VLOOKUP(A86,'[1]Influenza Death Pivot Table'!$A$2:$M$461,6,FALSE)</f>
        <v>65</v>
      </c>
      <c r="AD86" s="9">
        <f>VLOOKUP(A86,'[1]Influenza Death Pivot Table'!$A$2:$M$461,7,FALSE)</f>
        <v>109</v>
      </c>
      <c r="AE86" s="9">
        <f>VLOOKUP(A86,'[1]Influenza Death Pivot Table'!$A$2:$M$461,9,FALSE)</f>
        <v>193</v>
      </c>
      <c r="AF86" s="9">
        <f t="shared" si="11"/>
        <v>547</v>
      </c>
      <c r="AG86" s="9">
        <f>VLOOKUP(A86,'[1]Influenza Death Pivot Table'!$A$2:$M$461,10,FALSE)</f>
        <v>327</v>
      </c>
      <c r="AH86" s="9">
        <f>VLOOKUP(A86,'[1]Influenza Death Pivot Table'!$A$2:$M$461,11,FALSE)</f>
        <v>629</v>
      </c>
      <c r="AI86" s="9">
        <f>VLOOKUP(A86,'[1]Influenza Death Pivot Table'!$A$2:$M$461,12,FALSE)</f>
        <v>1078</v>
      </c>
      <c r="AJ86" s="9">
        <f t="shared" si="12"/>
        <v>2034</v>
      </c>
      <c r="AK86" s="9">
        <f>VLOOKUP(A86,'[1]Influenza Death Pivot Table'!$A$2:$M$461,13,FALSE)</f>
        <v>60</v>
      </c>
      <c r="AL86" s="9">
        <f t="shared" si="13"/>
        <v>2761</v>
      </c>
      <c r="AM86" s="10">
        <f t="shared" si="14"/>
        <v>1.1176776671386895E-4</v>
      </c>
      <c r="AN86" s="10">
        <f>Z86/(F86+G86)</f>
        <v>2.7362018730997351E-5</v>
      </c>
      <c r="AO86" s="10">
        <f>AA86/(H86+I86)</f>
        <v>2.4533261788672039E-5</v>
      </c>
      <c r="AP86" s="10">
        <f>AB86/(J86+K86)</f>
        <v>2.6500061088824165E-5</v>
      </c>
      <c r="AQ86" s="10">
        <f>AC86/(L86+M86)</f>
        <v>2.6422383272727672E-5</v>
      </c>
      <c r="AR86" s="10">
        <f>AD86/(N86+O86)</f>
        <v>4.05758135137636E-5</v>
      </c>
      <c r="AS86" s="10">
        <f>AE86/(P86+Q86)</f>
        <v>8.4795792713602189E-5</v>
      </c>
      <c r="AT86" s="10">
        <f t="shared" si="15"/>
        <v>2.30189331108587E-4</v>
      </c>
      <c r="AU86" s="10">
        <f>AG86/(S86+T86)</f>
        <v>1.9539435838347063E-4</v>
      </c>
      <c r="AV86" s="10">
        <f>AH86/(U86+V86)</f>
        <v>5.7668861283757485E-4</v>
      </c>
      <c r="AW86" s="10">
        <f>AI86/(W86)</f>
        <v>2.5120233172435825E-3</v>
      </c>
      <c r="AX86" s="12">
        <f t="shared" si="16"/>
        <v>3.2841062884646282E-3</v>
      </c>
      <c r="AY86" s="12">
        <f t="shared" si="17"/>
        <v>3.626063386287084E-3</v>
      </c>
    </row>
    <row r="87" spans="1:51" x14ac:dyDescent="0.2">
      <c r="A87" t="s">
        <v>116</v>
      </c>
      <c r="B87" s="9">
        <v>18613958</v>
      </c>
      <c r="C87" s="9">
        <v>9091487</v>
      </c>
      <c r="D87" s="9">
        <v>9522471</v>
      </c>
      <c r="E87" s="9">
        <v>1058097.4350000003</v>
      </c>
      <c r="F87" s="9">
        <v>1064699.6270000001</v>
      </c>
      <c r="G87" s="9">
        <v>1110239.263</v>
      </c>
      <c r="H87" s="9">
        <v>1197821.1170000006</v>
      </c>
      <c r="I87" s="9">
        <v>1239507.3399999999</v>
      </c>
      <c r="J87" s="9">
        <v>1174063.8089999999</v>
      </c>
      <c r="K87" s="9">
        <v>1102253.7400000005</v>
      </c>
      <c r="L87" s="9">
        <v>1153023.814</v>
      </c>
      <c r="M87" s="9">
        <v>1250989.2249999999</v>
      </c>
      <c r="N87" s="9">
        <v>1366255.0020000001</v>
      </c>
      <c r="O87" s="9">
        <v>1321808.9299999997</v>
      </c>
      <c r="P87" s="9">
        <v>1197359.8119999999</v>
      </c>
      <c r="Q87" s="9">
        <v>1120154.0230000003</v>
      </c>
      <c r="R87" s="9">
        <f t="shared" si="9"/>
        <v>14298175.702000001</v>
      </c>
      <c r="S87" s="9">
        <v>956684.55300000007</v>
      </c>
      <c r="T87" s="9">
        <v>768276.43099999987</v>
      </c>
      <c r="U87" s="9">
        <v>612648.40200000012</v>
      </c>
      <c r="V87" s="9">
        <v>478465.81899999996</v>
      </c>
      <c r="W87" s="9">
        <v>443784.38100000005</v>
      </c>
      <c r="X87" s="9">
        <f t="shared" si="10"/>
        <v>3259859.5860000001</v>
      </c>
      <c r="Y87" s="9">
        <v>120</v>
      </c>
      <c r="Z87">
        <v>60</v>
      </c>
      <c r="AA87" s="9">
        <f>VLOOKUP(A87,'[1]Influenza Death Pivot Table'!$A$2:$M$461,4,FALSE)</f>
        <v>60</v>
      </c>
      <c r="AB87" s="9">
        <f>VLOOKUP(A87,'[1]Influenza Death Pivot Table'!$A$2:$M$461,5,FALSE)</f>
        <v>60</v>
      </c>
      <c r="AC87" s="9">
        <f>VLOOKUP(A87,'[1]Influenza Death Pivot Table'!$A$2:$M$461,6,FALSE)</f>
        <v>60</v>
      </c>
      <c r="AD87" s="9">
        <f>VLOOKUP(A87,'[1]Influenza Death Pivot Table'!$A$2:$M$461,7,FALSE)</f>
        <v>75</v>
      </c>
      <c r="AE87" s="9">
        <f>VLOOKUP(A87,'[1]Influenza Death Pivot Table'!$A$2:$M$461,9,FALSE)</f>
        <v>191</v>
      </c>
      <c r="AF87" s="9">
        <f t="shared" si="11"/>
        <v>506</v>
      </c>
      <c r="AG87" s="9">
        <f>VLOOKUP(A87,'[1]Influenza Death Pivot Table'!$A$2:$M$461,10,FALSE)</f>
        <v>324</v>
      </c>
      <c r="AH87" s="9">
        <f>VLOOKUP(A87,'[1]Influenza Death Pivot Table'!$A$2:$M$461,11,FALSE)</f>
        <v>606</v>
      </c>
      <c r="AI87" s="9">
        <f>VLOOKUP(A87,'[1]Influenza Death Pivot Table'!$A$2:$M$461,12,FALSE)</f>
        <v>1055</v>
      </c>
      <c r="AJ87" s="9">
        <f t="shared" si="12"/>
        <v>1985</v>
      </c>
      <c r="AK87" s="9">
        <f>VLOOKUP(A87,'[1]Influenza Death Pivot Table'!$A$2:$M$461,13,FALSE)</f>
        <v>60</v>
      </c>
      <c r="AL87" s="9">
        <f t="shared" si="13"/>
        <v>2671</v>
      </c>
      <c r="AM87" s="10">
        <f t="shared" si="14"/>
        <v>1.1341110566060485E-4</v>
      </c>
      <c r="AN87" s="10">
        <f>Z87/(F87+G87)</f>
        <v>2.7586981995618274E-5</v>
      </c>
      <c r="AO87" s="10">
        <f>AA87/(H87+I87)</f>
        <v>2.4617117084765564E-5</v>
      </c>
      <c r="AP87" s="10">
        <f>AB87/(J87+K87)</f>
        <v>2.6358361128638817E-5</v>
      </c>
      <c r="AQ87" s="10">
        <f>AC87/(L87+M87)</f>
        <v>2.4958267291660892E-5</v>
      </c>
      <c r="AR87" s="10">
        <f>AD87/(N87+O87)</f>
        <v>2.7901122107686537E-5</v>
      </c>
      <c r="AS87" s="10">
        <f>AE87/(P87+Q87)</f>
        <v>8.2415904973443232E-5</v>
      </c>
      <c r="AT87" s="10">
        <f t="shared" si="15"/>
        <v>2.138377545818133E-4</v>
      </c>
      <c r="AU87" s="10">
        <f>AG87/(S87+T87)</f>
        <v>1.8783033529760115E-4</v>
      </c>
      <c r="AV87" s="10">
        <f>AH87/(U87+V87)</f>
        <v>5.5539556568569358E-4</v>
      </c>
      <c r="AW87" s="10">
        <f>AI87/(W87)</f>
        <v>2.3772806010493638E-3</v>
      </c>
      <c r="AX87" s="12">
        <f t="shared" si="16"/>
        <v>3.1205065020326584E-3</v>
      </c>
      <c r="AY87" s="12">
        <f t="shared" si="17"/>
        <v>3.4477553622750765E-3</v>
      </c>
    </row>
    <row r="88" spans="1:51" x14ac:dyDescent="0.2">
      <c r="A88" t="s">
        <v>117</v>
      </c>
      <c r="B88" s="9">
        <v>18717080</v>
      </c>
      <c r="C88" s="9">
        <v>9148008</v>
      </c>
      <c r="D88" s="9">
        <v>9569072</v>
      </c>
      <c r="E88" s="9">
        <v>1057005.1019999993</v>
      </c>
      <c r="F88" s="9">
        <v>1064052.6060000004</v>
      </c>
      <c r="G88" s="9">
        <v>1115069.6889999998</v>
      </c>
      <c r="H88" s="9">
        <v>1184167.1270000003</v>
      </c>
      <c r="I88" s="9">
        <v>1252261.8940000001</v>
      </c>
      <c r="J88" s="9">
        <v>1187796.814</v>
      </c>
      <c r="K88" s="9">
        <v>1120953.2689999999</v>
      </c>
      <c r="L88" s="9">
        <v>1133314.0119999999</v>
      </c>
      <c r="M88" s="9">
        <v>1243553.6020000002</v>
      </c>
      <c r="N88" s="9">
        <v>1347111.192</v>
      </c>
      <c r="O88" s="9">
        <v>1340802.6890000002</v>
      </c>
      <c r="P88" s="9">
        <v>1221790.8979999998</v>
      </c>
      <c r="Q88" s="9">
        <v>1133743.3659999999</v>
      </c>
      <c r="R88" s="9">
        <f t="shared" si="9"/>
        <v>14344617.158000002</v>
      </c>
      <c r="S88" s="9">
        <v>988563.01500000036</v>
      </c>
      <c r="T88" s="9">
        <v>781068.26399999997</v>
      </c>
      <c r="U88" s="9">
        <v>612388.76899999997</v>
      </c>
      <c r="V88" s="9">
        <v>475503.41200000019</v>
      </c>
      <c r="W88" s="9">
        <v>456121.97899999993</v>
      </c>
      <c r="X88" s="9">
        <f t="shared" si="10"/>
        <v>3313645.4390000002</v>
      </c>
      <c r="Y88" s="9">
        <v>120</v>
      </c>
      <c r="Z88">
        <v>60</v>
      </c>
      <c r="AA88" s="9">
        <f>VLOOKUP(A88,'[1]Influenza Death Pivot Table'!$A$2:$M$461,4,FALSE)</f>
        <v>60</v>
      </c>
      <c r="AB88" s="9">
        <f>VLOOKUP(A88,'[1]Influenza Death Pivot Table'!$A$2:$M$461,5,FALSE)</f>
        <v>60</v>
      </c>
      <c r="AC88" s="9">
        <f>VLOOKUP(A88,'[1]Influenza Death Pivot Table'!$A$2:$M$461,6,FALSE)</f>
        <v>68</v>
      </c>
      <c r="AD88" s="9">
        <f>VLOOKUP(A88,'[1]Influenza Death Pivot Table'!$A$2:$M$461,7,FALSE)</f>
        <v>135</v>
      </c>
      <c r="AE88" s="9">
        <f>VLOOKUP(A88,'[1]Influenza Death Pivot Table'!$A$2:$M$461,9,FALSE)</f>
        <v>278</v>
      </c>
      <c r="AF88" s="9">
        <f t="shared" si="11"/>
        <v>661</v>
      </c>
      <c r="AG88" s="9">
        <f>VLOOKUP(A88,'[1]Influenza Death Pivot Table'!$A$2:$M$461,10,FALSE)</f>
        <v>374</v>
      </c>
      <c r="AH88" s="9">
        <f>VLOOKUP(A88,'[1]Influenza Death Pivot Table'!$A$2:$M$461,11,FALSE)</f>
        <v>609</v>
      </c>
      <c r="AI88" s="9">
        <f>VLOOKUP(A88,'[1]Influenza Death Pivot Table'!$A$2:$M$461,12,FALSE)</f>
        <v>1153</v>
      </c>
      <c r="AJ88" s="9">
        <f t="shared" si="12"/>
        <v>2136</v>
      </c>
      <c r="AK88" s="9">
        <f>VLOOKUP(A88,'[1]Influenza Death Pivot Table'!$A$2:$M$461,13,FALSE)</f>
        <v>60</v>
      </c>
      <c r="AL88" s="9">
        <f t="shared" si="13"/>
        <v>2977</v>
      </c>
      <c r="AM88" s="10">
        <f t="shared" si="14"/>
        <v>1.1352830726449992E-4</v>
      </c>
      <c r="AN88" s="10">
        <f>Z88/(F88+G88)</f>
        <v>2.7534021444170486E-5</v>
      </c>
      <c r="AO88" s="10">
        <f>AA88/(H88+I88)</f>
        <v>2.462620477873547E-5</v>
      </c>
      <c r="AP88" s="10">
        <f>AB88/(J88+K88)</f>
        <v>2.5988087858360028E-5</v>
      </c>
      <c r="AQ88" s="10">
        <f>AC88/(L88+M88)</f>
        <v>2.8609081801389718E-5</v>
      </c>
      <c r="AR88" s="10">
        <f>AD88/(N88+O88)</f>
        <v>5.0224823404600734E-5</v>
      </c>
      <c r="AS88" s="10">
        <f>AE88/(P88+Q88)</f>
        <v>1.1801993469113047E-4</v>
      </c>
      <c r="AT88" s="10">
        <f t="shared" si="15"/>
        <v>2.7500215397838689E-4</v>
      </c>
      <c r="AU88" s="10">
        <f>AG88/(S88+T88)</f>
        <v>2.1134346145336186E-4</v>
      </c>
      <c r="AV88" s="10">
        <f>AH88/(U88+V88)</f>
        <v>5.5979812212658957E-4</v>
      </c>
      <c r="AW88" s="10">
        <f>AI88/(W88)</f>
        <v>2.5278325822575636E-3</v>
      </c>
      <c r="AX88" s="12">
        <f t="shared" si="16"/>
        <v>3.2989741658375153E-3</v>
      </c>
      <c r="AY88" s="12">
        <f t="shared" si="17"/>
        <v>3.6875046270804018E-3</v>
      </c>
    </row>
    <row r="89" spans="1:51" x14ac:dyDescent="0.2">
      <c r="A89" t="s">
        <v>118</v>
      </c>
      <c r="B89" s="9">
        <v>19138571</v>
      </c>
      <c r="C89" s="9">
        <v>9345111</v>
      </c>
      <c r="D89" s="9">
        <v>9793460</v>
      </c>
      <c r="E89" s="9">
        <v>1065821.46</v>
      </c>
      <c r="F89" s="9">
        <v>1087727.8829999999</v>
      </c>
      <c r="G89" s="9">
        <v>1123540.2729999998</v>
      </c>
      <c r="H89" s="9">
        <v>1181858.1339999998</v>
      </c>
      <c r="I89" s="9">
        <v>1280823.4920000003</v>
      </c>
      <c r="J89" s="9">
        <v>1220592.7369999997</v>
      </c>
      <c r="K89" s="9">
        <v>1163639.6070000001</v>
      </c>
      <c r="L89" s="9">
        <v>1142814.1569999997</v>
      </c>
      <c r="M89" s="9">
        <v>1249775.5280000002</v>
      </c>
      <c r="N89" s="9">
        <v>1343706.611</v>
      </c>
      <c r="O89" s="9">
        <v>1374987.6880000001</v>
      </c>
      <c r="P89" s="9">
        <v>1269169.9559999998</v>
      </c>
      <c r="Q89" s="9">
        <v>1170359.07</v>
      </c>
      <c r="R89" s="9">
        <f t="shared" si="9"/>
        <v>14608995.136</v>
      </c>
      <c r="S89" s="9">
        <v>1041733.6780000003</v>
      </c>
      <c r="T89" s="9">
        <v>824993.86199999985</v>
      </c>
      <c r="U89" s="9">
        <v>634636.97199999995</v>
      </c>
      <c r="V89" s="9">
        <v>487219.04099999979</v>
      </c>
      <c r="W89" s="9">
        <v>476025.81299999985</v>
      </c>
      <c r="X89" s="9">
        <f t="shared" si="10"/>
        <v>3464609.3659999995</v>
      </c>
      <c r="Y89" s="9">
        <v>120</v>
      </c>
      <c r="Z89">
        <v>60</v>
      </c>
      <c r="AA89" s="9">
        <f>VLOOKUP(A89,'[1]Influenza Death Pivot Table'!$A$2:$M$461,4,FALSE)</f>
        <v>60</v>
      </c>
      <c r="AB89" s="9">
        <f>VLOOKUP(A89,'[1]Influenza Death Pivot Table'!$A$2:$M$461,5,FALSE)</f>
        <v>68</v>
      </c>
      <c r="AC89" s="9">
        <f>VLOOKUP(A89,'[1]Influenza Death Pivot Table'!$A$2:$M$461,6,FALSE)</f>
        <v>77</v>
      </c>
      <c r="AD89" s="9">
        <f>VLOOKUP(A89,'[1]Influenza Death Pivot Table'!$A$2:$M$461,7,FALSE)</f>
        <v>159</v>
      </c>
      <c r="AE89" s="9">
        <f>VLOOKUP(A89,'[1]Influenza Death Pivot Table'!$A$2:$M$461,9,FALSE)</f>
        <v>277</v>
      </c>
      <c r="AF89" s="9">
        <f t="shared" si="11"/>
        <v>701</v>
      </c>
      <c r="AG89" s="9">
        <f>VLOOKUP(A89,'[1]Influenza Death Pivot Table'!$A$2:$M$461,10,FALSE)</f>
        <v>388</v>
      </c>
      <c r="AH89" s="9">
        <f>VLOOKUP(A89,'[1]Influenza Death Pivot Table'!$A$2:$M$461,11,FALSE)</f>
        <v>671</v>
      </c>
      <c r="AI89" s="9">
        <f>VLOOKUP(A89,'[1]Influenza Death Pivot Table'!$A$2:$M$461,12,FALSE)</f>
        <v>1084</v>
      </c>
      <c r="AJ89" s="9">
        <f t="shared" si="12"/>
        <v>2143</v>
      </c>
      <c r="AK89" s="9">
        <f>VLOOKUP(A89,'[1]Influenza Death Pivot Table'!$A$2:$M$461,13,FALSE)</f>
        <v>60</v>
      </c>
      <c r="AL89" s="9">
        <f t="shared" si="13"/>
        <v>3024</v>
      </c>
      <c r="AM89" s="10">
        <f t="shared" si="14"/>
        <v>1.1258921358179446E-4</v>
      </c>
      <c r="AN89" s="10">
        <f>Z89/(F89+G89)</f>
        <v>2.7133751208417444E-5</v>
      </c>
      <c r="AO89" s="10">
        <f>AA89/(H89+I89)</f>
        <v>2.4363685247229758E-5</v>
      </c>
      <c r="AP89" s="10">
        <f>AB89/(J89+K89)</f>
        <v>2.852071031211546E-5</v>
      </c>
      <c r="AQ89" s="10">
        <f>AC89/(L89+M89)</f>
        <v>3.2182701648653144E-5</v>
      </c>
      <c r="AR89" s="10">
        <f>AD89/(N89+O89)</f>
        <v>5.8483956823863558E-5</v>
      </c>
      <c r="AS89" s="10">
        <f>AE89/(P89+Q89)</f>
        <v>1.1354650715272943E-4</v>
      </c>
      <c r="AT89" s="10">
        <f t="shared" si="15"/>
        <v>2.8423131239300878E-4</v>
      </c>
      <c r="AU89" s="10">
        <f>AG89/(S89+T89)</f>
        <v>2.0785036470828518E-4</v>
      </c>
      <c r="AV89" s="10">
        <f>AH89/(U89+V89)</f>
        <v>5.9811597230347967E-4</v>
      </c>
      <c r="AW89" s="10">
        <f>AI89/(W89)</f>
        <v>2.2771874347914832E-3</v>
      </c>
      <c r="AX89" s="12">
        <f t="shared" si="16"/>
        <v>3.083153771803248E-3</v>
      </c>
      <c r="AY89" s="12">
        <f t="shared" si="17"/>
        <v>3.4799742977780512E-3</v>
      </c>
    </row>
    <row r="90" spans="1:51" x14ac:dyDescent="0.2">
      <c r="A90" t="s">
        <v>119</v>
      </c>
      <c r="B90" s="9">
        <v>19266113</v>
      </c>
      <c r="C90" s="9">
        <v>9410264</v>
      </c>
      <c r="D90" s="9">
        <v>9855849</v>
      </c>
      <c r="E90" s="9">
        <v>1059585.5889999999</v>
      </c>
      <c r="F90" s="9">
        <v>1087867.0669999998</v>
      </c>
      <c r="G90" s="9">
        <v>1110854.5840000005</v>
      </c>
      <c r="H90" s="9">
        <v>1161558.1950000001</v>
      </c>
      <c r="I90" s="9">
        <v>1275532.4739999997</v>
      </c>
      <c r="J90" s="9">
        <v>1238758.9689999993</v>
      </c>
      <c r="K90" s="9">
        <v>1177075.4200000004</v>
      </c>
      <c r="L90" s="9">
        <v>1141928.5850000002</v>
      </c>
      <c r="M90" s="9">
        <v>1235828.676</v>
      </c>
      <c r="N90" s="9">
        <v>1311302.6009999996</v>
      </c>
      <c r="O90" s="9">
        <v>1385587.4159999995</v>
      </c>
      <c r="P90" s="9">
        <v>1288688.6920000003</v>
      </c>
      <c r="Q90" s="9">
        <v>1196593.7439999997</v>
      </c>
      <c r="R90" s="9">
        <f t="shared" si="9"/>
        <v>14611576.422999999</v>
      </c>
      <c r="S90" s="9">
        <v>1086820.8469999998</v>
      </c>
      <c r="T90" s="9">
        <v>865740.16899999976</v>
      </c>
      <c r="U90" s="9">
        <v>656640.68499999994</v>
      </c>
      <c r="V90" s="9">
        <v>495699.55400000006</v>
      </c>
      <c r="W90" s="9">
        <v>492651.68300000002</v>
      </c>
      <c r="X90" s="9">
        <f t="shared" si="10"/>
        <v>3597552.9379999996</v>
      </c>
      <c r="Y90" s="9">
        <v>120</v>
      </c>
      <c r="Z90">
        <v>60</v>
      </c>
      <c r="AA90" s="9">
        <f>VLOOKUP(A90,'[1]Influenza Death Pivot Table'!$A$2:$M$461,4,FALSE)</f>
        <v>60</v>
      </c>
      <c r="AB90" s="9">
        <f>VLOOKUP(A90,'[1]Influenza Death Pivot Table'!$A$2:$M$461,5,FALSE)</f>
        <v>60</v>
      </c>
      <c r="AC90" s="9">
        <f>VLOOKUP(A90,'[1]Influenza Death Pivot Table'!$A$2:$M$461,6,FALSE)</f>
        <v>60</v>
      </c>
      <c r="AD90" s="9">
        <f>VLOOKUP(A90,'[1]Influenza Death Pivot Table'!$A$2:$M$461,7,FALSE)</f>
        <v>91</v>
      </c>
      <c r="AE90" s="9">
        <f>VLOOKUP(A90,'[1]Influenza Death Pivot Table'!$A$2:$M$461,9,FALSE)</f>
        <v>224</v>
      </c>
      <c r="AF90" s="9">
        <f t="shared" si="11"/>
        <v>555</v>
      </c>
      <c r="AG90" s="9">
        <f>VLOOKUP(A90,'[1]Influenza Death Pivot Table'!$A$2:$M$461,10,FALSE)</f>
        <v>441</v>
      </c>
      <c r="AH90" s="9">
        <f>VLOOKUP(A90,'[1]Influenza Death Pivot Table'!$A$2:$M$461,11,FALSE)</f>
        <v>733</v>
      </c>
      <c r="AI90" s="9">
        <f>VLOOKUP(A90,'[1]Influenza Death Pivot Table'!$A$2:$M$461,12,FALSE)</f>
        <v>1097</v>
      </c>
      <c r="AJ90" s="9">
        <f t="shared" si="12"/>
        <v>2271</v>
      </c>
      <c r="AK90" s="9">
        <f>VLOOKUP(A90,'[1]Influenza Death Pivot Table'!$A$2:$M$461,13,FALSE)</f>
        <v>60</v>
      </c>
      <c r="AL90" s="9">
        <f t="shared" si="13"/>
        <v>3006</v>
      </c>
      <c r="AM90" s="10">
        <f t="shared" si="14"/>
        <v>1.1325182339753397E-4</v>
      </c>
      <c r="AN90" s="10">
        <f>Z90/(F90+G90)</f>
        <v>2.7288583788089502E-5</v>
      </c>
      <c r="AO90" s="10">
        <f>AA90/(H90+I90)</f>
        <v>2.4619518987621222E-5</v>
      </c>
      <c r="AP90" s="10">
        <f>AB90/(J90+K90)</f>
        <v>2.4836139543835269E-5</v>
      </c>
      <c r="AQ90" s="10">
        <f>AC90/(L90+M90)</f>
        <v>2.5233862591493524E-5</v>
      </c>
      <c r="AR90" s="10">
        <f>AD90/(N90+O90)</f>
        <v>3.3742569932913963E-5</v>
      </c>
      <c r="AS90" s="10">
        <f>AE90/(P90+Q90)</f>
        <v>9.0130601156350834E-5</v>
      </c>
      <c r="AT90" s="10">
        <f t="shared" si="15"/>
        <v>2.2585127600030432E-4</v>
      </c>
      <c r="AU90" s="10">
        <f>AG90/(S90+T90)</f>
        <v>2.2585721848704577E-4</v>
      </c>
      <c r="AV90" s="10">
        <f>AH90/(U90+V90)</f>
        <v>6.3609685333569264E-4</v>
      </c>
      <c r="AW90" s="10">
        <f>AI90/(W90)</f>
        <v>2.2267253677483124E-3</v>
      </c>
      <c r="AX90" s="12">
        <f t="shared" si="16"/>
        <v>3.088679439571051E-3</v>
      </c>
      <c r="AY90" s="12">
        <f t="shared" si="17"/>
        <v>3.4277825389688889E-3</v>
      </c>
    </row>
    <row r="91" spans="1:51" x14ac:dyDescent="0.2">
      <c r="A91" t="s">
        <v>120</v>
      </c>
      <c r="B91" s="9">
        <v>19861484</v>
      </c>
      <c r="C91" s="9">
        <v>9697476</v>
      </c>
      <c r="D91" s="9">
        <v>10164008</v>
      </c>
      <c r="E91" s="9">
        <v>1089713.2459999998</v>
      </c>
      <c r="F91" s="9">
        <v>1112340.4409999999</v>
      </c>
      <c r="G91" s="9">
        <v>1142237.6580000005</v>
      </c>
      <c r="H91" s="9">
        <v>1181430.4169999999</v>
      </c>
      <c r="I91" s="9">
        <v>1293963.335</v>
      </c>
      <c r="J91" s="9">
        <v>1293527.2279999992</v>
      </c>
      <c r="K91" s="9">
        <v>1227231.1980000003</v>
      </c>
      <c r="L91" s="9">
        <v>1176189.9549999998</v>
      </c>
      <c r="M91" s="9">
        <v>1247988.0599999998</v>
      </c>
      <c r="N91" s="9">
        <v>1320367.7579999997</v>
      </c>
      <c r="O91" s="9">
        <v>1416690.4690000003</v>
      </c>
      <c r="P91" s="9">
        <v>1336757.9989999998</v>
      </c>
      <c r="Q91" s="9">
        <v>1236568.1610000003</v>
      </c>
      <c r="R91" s="9">
        <f t="shared" si="9"/>
        <v>14985292.679</v>
      </c>
      <c r="S91" s="9">
        <v>1157780.7720000001</v>
      </c>
      <c r="T91" s="9">
        <v>919160.94099999999</v>
      </c>
      <c r="U91" s="9">
        <v>690072.10500000021</v>
      </c>
      <c r="V91" s="9">
        <v>503868.22800000012</v>
      </c>
      <c r="W91" s="9">
        <v>514060.26300000004</v>
      </c>
      <c r="X91" s="9">
        <f t="shared" si="10"/>
        <v>3784942.3090000004</v>
      </c>
      <c r="Y91" s="9">
        <v>120</v>
      </c>
      <c r="Z91">
        <v>60</v>
      </c>
      <c r="AA91" s="9">
        <f>VLOOKUP(A91,'[1]Influenza Death Pivot Table'!$A$2:$M$461,4,FALSE)</f>
        <v>60</v>
      </c>
      <c r="AB91" s="9">
        <f>VLOOKUP(A91,'[1]Influenza Death Pivot Table'!$A$2:$M$461,5,FALSE)</f>
        <v>60</v>
      </c>
      <c r="AC91" s="9">
        <f>VLOOKUP(A91,'[1]Influenza Death Pivot Table'!$A$2:$M$461,6,FALSE)</f>
        <v>80</v>
      </c>
      <c r="AD91" s="9">
        <f>VLOOKUP(A91,'[1]Influenza Death Pivot Table'!$A$2:$M$461,7,FALSE)</f>
        <v>133</v>
      </c>
      <c r="AE91" s="9">
        <f>VLOOKUP(A91,'[1]Influenza Death Pivot Table'!$A$2:$M$461,9,FALSE)</f>
        <v>274</v>
      </c>
      <c r="AF91" s="9">
        <f t="shared" si="11"/>
        <v>667</v>
      </c>
      <c r="AG91" s="9">
        <f>VLOOKUP(A91,'[1]Influenza Death Pivot Table'!$A$2:$M$461,10,FALSE)</f>
        <v>471</v>
      </c>
      <c r="AH91" s="9">
        <f>VLOOKUP(A91,'[1]Influenza Death Pivot Table'!$A$2:$M$461,11,FALSE)</f>
        <v>701</v>
      </c>
      <c r="AI91" s="9">
        <f>VLOOKUP(A91,'[1]Influenza Death Pivot Table'!$A$2:$M$461,12,FALSE)</f>
        <v>1088</v>
      </c>
      <c r="AJ91" s="9">
        <f t="shared" si="12"/>
        <v>2260</v>
      </c>
      <c r="AK91" s="9">
        <f>VLOOKUP(A91,'[1]Influenza Death Pivot Table'!$A$2:$M$461,13,FALSE)</f>
        <v>60</v>
      </c>
      <c r="AL91" s="9">
        <f t="shared" si="13"/>
        <v>3107</v>
      </c>
      <c r="AM91" s="10">
        <f t="shared" si="14"/>
        <v>1.1012071335324488E-4</v>
      </c>
      <c r="AN91" s="10">
        <f>Z91/(F91+G91)</f>
        <v>2.6612517892643642E-5</v>
      </c>
      <c r="AO91" s="10">
        <f>AA91/(H91+I91)</f>
        <v>2.4238568087005498E-5</v>
      </c>
      <c r="AP91" s="10">
        <f>AB91/(J91+K91)</f>
        <v>2.3802360186973353E-5</v>
      </c>
      <c r="AQ91" s="10">
        <f>AC91/(L91+M91)</f>
        <v>3.3000876794107881E-5</v>
      </c>
      <c r="AR91" s="10">
        <f>AD91/(N91+O91)</f>
        <v>4.8592316629586995E-5</v>
      </c>
      <c r="AS91" s="10">
        <f>AE91/(P91+Q91)</f>
        <v>1.0647698074930385E-4</v>
      </c>
      <c r="AT91" s="10">
        <f t="shared" si="15"/>
        <v>2.6272362033962122E-4</v>
      </c>
      <c r="AU91" s="10">
        <f>AG91/(S91+T91)</f>
        <v>2.2677574293583462E-4</v>
      </c>
      <c r="AV91" s="10">
        <f>AH91/(U91+V91)</f>
        <v>5.8713151790308084E-4</v>
      </c>
      <c r="AW91" s="10">
        <f>AI91/(W91)</f>
        <v>2.1164833742459491E-3</v>
      </c>
      <c r="AX91" s="12">
        <f t="shared" si="16"/>
        <v>2.9303906350848646E-3</v>
      </c>
      <c r="AY91" s="12">
        <f t="shared" si="17"/>
        <v>3.3032349687777307E-3</v>
      </c>
    </row>
    <row r="92" spans="1:51" x14ac:dyDescent="0.2">
      <c r="A92" t="s">
        <v>121</v>
      </c>
      <c r="B92" s="9">
        <v>20177273</v>
      </c>
      <c r="C92" s="9">
        <v>9860188</v>
      </c>
      <c r="D92" s="9">
        <v>10317085</v>
      </c>
      <c r="E92" s="9">
        <v>1099797</v>
      </c>
      <c r="F92" s="9">
        <v>1120448</v>
      </c>
      <c r="G92" s="9">
        <v>1154010</v>
      </c>
      <c r="H92" s="9">
        <v>1188967</v>
      </c>
      <c r="I92" s="9">
        <v>1288859</v>
      </c>
      <c r="J92" s="9">
        <v>1331427</v>
      </c>
      <c r="K92" s="9">
        <v>1257374</v>
      </c>
      <c r="L92" s="9">
        <v>1207224</v>
      </c>
      <c r="M92" s="9">
        <v>1245162</v>
      </c>
      <c r="N92" s="9">
        <v>1318503</v>
      </c>
      <c r="O92" s="9">
        <v>1420759</v>
      </c>
      <c r="P92" s="9">
        <v>1368931</v>
      </c>
      <c r="Q92" s="9">
        <v>1266074</v>
      </c>
      <c r="R92" s="9">
        <f t="shared" si="9"/>
        <v>15167738</v>
      </c>
      <c r="S92" s="9">
        <v>1197726</v>
      </c>
      <c r="T92" s="9">
        <v>961390</v>
      </c>
      <c r="U92" s="9">
        <v>720637</v>
      </c>
      <c r="V92" s="9">
        <v>508936</v>
      </c>
      <c r="W92" s="9">
        <v>521049</v>
      </c>
      <c r="X92" s="9">
        <f t="shared" si="10"/>
        <v>3909738</v>
      </c>
      <c r="Y92" s="9">
        <v>120</v>
      </c>
      <c r="Z92">
        <v>60</v>
      </c>
      <c r="AA92" s="9">
        <f>VLOOKUP(A92,'[1]Influenza Death Pivot Table'!$A$2:$M$461,4,FALSE)</f>
        <v>60</v>
      </c>
      <c r="AB92" s="9">
        <f>VLOOKUP(A92,'[1]Influenza Death Pivot Table'!$A$2:$M$461,5,FALSE)</f>
        <v>60</v>
      </c>
      <c r="AC92" s="9">
        <f>VLOOKUP(A92,'[1]Influenza Death Pivot Table'!$A$2:$M$461,6,FALSE)</f>
        <v>60</v>
      </c>
      <c r="AD92" s="9">
        <f>VLOOKUP(A92,'[1]Influenza Death Pivot Table'!$A$2:$M$461,7,FALSE)</f>
        <v>91</v>
      </c>
      <c r="AE92" s="9">
        <f>VLOOKUP(A92,'[1]Influenza Death Pivot Table'!$A$2:$M$461,9,FALSE)</f>
        <v>300</v>
      </c>
      <c r="AF92" s="9">
        <f t="shared" si="11"/>
        <v>631</v>
      </c>
      <c r="AG92" s="9">
        <f>VLOOKUP(A92,'[1]Influenza Death Pivot Table'!$A$2:$M$461,10,FALSE)</f>
        <v>516</v>
      </c>
      <c r="AH92" s="9">
        <f>VLOOKUP(A92,'[1]Influenza Death Pivot Table'!$A$2:$M$461,11,FALSE)</f>
        <v>744</v>
      </c>
      <c r="AI92" s="9">
        <f>VLOOKUP(A92,'[1]Influenza Death Pivot Table'!$A$2:$M$461,12,FALSE)</f>
        <v>1294</v>
      </c>
      <c r="AJ92" s="9">
        <f t="shared" si="12"/>
        <v>2554</v>
      </c>
      <c r="AK92" s="9">
        <f>VLOOKUP(A92,'[1]Influenza Death Pivot Table'!$A$2:$M$461,13,FALSE)</f>
        <v>60</v>
      </c>
      <c r="AL92" s="9">
        <f t="shared" si="13"/>
        <v>3365</v>
      </c>
      <c r="AM92" s="10">
        <f t="shared" si="14"/>
        <v>1.0911104503831161E-4</v>
      </c>
      <c r="AN92" s="10">
        <f>Z92/(F92+G92)</f>
        <v>2.6379911170045786E-5</v>
      </c>
      <c r="AO92" s="10">
        <f>AA92/(H92+I92)</f>
        <v>2.4214775371636264E-5</v>
      </c>
      <c r="AP92" s="10">
        <f>AB92/(J92+K92)</f>
        <v>2.3176752481167921E-5</v>
      </c>
      <c r="AQ92" s="10">
        <f>AC92/(L92+M92)</f>
        <v>2.4465969060335527E-5</v>
      </c>
      <c r="AR92" s="10">
        <f>AD92/(N92+O92)</f>
        <v>3.3220626577523438E-5</v>
      </c>
      <c r="AS92" s="10">
        <f>AE92/(P92+Q92)</f>
        <v>1.1385177637234085E-4</v>
      </c>
      <c r="AT92" s="10">
        <f t="shared" si="15"/>
        <v>2.4530981103304978E-4</v>
      </c>
      <c r="AU92" s="10">
        <f>AG92/(S92+T92)</f>
        <v>2.3898669640723332E-4</v>
      </c>
      <c r="AV92" s="10">
        <f>AH92/(U92+V92)</f>
        <v>6.0508810782279707E-4</v>
      </c>
      <c r="AW92" s="10">
        <f>AI92/(W92)</f>
        <v>2.4834516523397992E-3</v>
      </c>
      <c r="AX92" s="12">
        <f t="shared" si="16"/>
        <v>3.3275264565698296E-3</v>
      </c>
      <c r="AY92" s="12">
        <f t="shared" si="17"/>
        <v>3.6819473126411908E-3</v>
      </c>
    </row>
    <row r="93" spans="1:51" x14ac:dyDescent="0.2">
      <c r="A93" t="s">
        <v>122</v>
      </c>
      <c r="B93" s="9">
        <v>9497667</v>
      </c>
      <c r="C93" s="9">
        <v>4666055</v>
      </c>
      <c r="D93" s="9">
        <v>4831612</v>
      </c>
      <c r="E93" s="9">
        <v>727810.33900000027</v>
      </c>
      <c r="F93" s="9">
        <v>684370.35099999991</v>
      </c>
      <c r="G93" s="9">
        <v>683548.60999999975</v>
      </c>
      <c r="H93" s="9">
        <v>699903.52000000048</v>
      </c>
      <c r="I93" s="9">
        <v>669824.44400000013</v>
      </c>
      <c r="J93" s="9">
        <v>690118.91499999992</v>
      </c>
      <c r="K93" s="9">
        <v>666334.69599999988</v>
      </c>
      <c r="L93" s="9">
        <v>717731.36099999957</v>
      </c>
      <c r="M93" s="9">
        <v>724709.81100000022</v>
      </c>
      <c r="N93" s="9">
        <v>702649.99400000041</v>
      </c>
      <c r="O93" s="9">
        <v>623698.30500000017</v>
      </c>
      <c r="P93" s="9">
        <v>537097.68200000015</v>
      </c>
      <c r="Q93" s="9">
        <v>421565.18</v>
      </c>
      <c r="R93" s="9">
        <f t="shared" si="9"/>
        <v>7821552.8690000009</v>
      </c>
      <c r="S93" s="9">
        <v>304556.36900000018</v>
      </c>
      <c r="T93" s="9">
        <v>225441.23400000003</v>
      </c>
      <c r="U93" s="9">
        <v>178768.92200000014</v>
      </c>
      <c r="V93" s="9">
        <v>125996.35199999997</v>
      </c>
      <c r="W93" s="9">
        <v>111636.011</v>
      </c>
      <c r="X93" s="9">
        <f t="shared" si="10"/>
        <v>946398.88800000027</v>
      </c>
      <c r="Y93" s="9">
        <v>120</v>
      </c>
      <c r="Z93">
        <v>60</v>
      </c>
      <c r="AA93" s="9">
        <f>VLOOKUP(A93,'[1]Influenza Death Pivot Table'!$A$2:$M$461,4,FALSE)</f>
        <v>60</v>
      </c>
      <c r="AB93" s="9">
        <f>VLOOKUP(A93,'[1]Influenza Death Pivot Table'!$A$2:$M$461,5,FALSE)</f>
        <v>60</v>
      </c>
      <c r="AC93" s="9">
        <f>VLOOKUP(A93,'[1]Influenza Death Pivot Table'!$A$2:$M$461,6,FALSE)</f>
        <v>65</v>
      </c>
      <c r="AD93" s="9">
        <f>VLOOKUP(A93,'[1]Influenza Death Pivot Table'!$A$2:$M$461,7,FALSE)</f>
        <v>76</v>
      </c>
      <c r="AE93" s="9">
        <f>VLOOKUP(A93,'[1]Influenza Death Pivot Table'!$A$2:$M$461,9,FALSE)</f>
        <v>131</v>
      </c>
      <c r="AF93" s="9">
        <f t="shared" si="11"/>
        <v>452</v>
      </c>
      <c r="AG93" s="9">
        <f>VLOOKUP(A93,'[1]Influenza Death Pivot Table'!$A$2:$M$461,10,FALSE)</f>
        <v>194</v>
      </c>
      <c r="AH93" s="9">
        <f>VLOOKUP(A93,'[1]Influenza Death Pivot Table'!$A$2:$M$461,11,FALSE)</f>
        <v>410</v>
      </c>
      <c r="AI93" s="9">
        <f>VLOOKUP(A93,'[1]Influenza Death Pivot Table'!$A$2:$M$461,12,FALSE)</f>
        <v>562</v>
      </c>
      <c r="AJ93" s="9">
        <f t="shared" si="12"/>
        <v>1166</v>
      </c>
      <c r="AK93" s="9">
        <f>VLOOKUP(A93,'[1]Influenza Death Pivot Table'!$A$2:$M$461,13,FALSE)</f>
        <v>60</v>
      </c>
      <c r="AL93" s="9">
        <f t="shared" si="13"/>
        <v>1798</v>
      </c>
      <c r="AM93" s="10">
        <f t="shared" si="14"/>
        <v>1.6487811943545358E-4</v>
      </c>
      <c r="AN93" s="10">
        <f>Z93/(F93+G93)</f>
        <v>4.3862247480024525E-5</v>
      </c>
      <c r="AO93" s="10">
        <f>AA93/(H93+I93)</f>
        <v>4.3804318504809301E-5</v>
      </c>
      <c r="AP93" s="10">
        <f>AB93/(J93+K93)</f>
        <v>4.4232990729234755E-5</v>
      </c>
      <c r="AQ93" s="10">
        <f>AC93/(L93+M93)</f>
        <v>4.5062496316487566E-5</v>
      </c>
      <c r="AR93" s="10">
        <f>AD93/(N93+O93)</f>
        <v>5.7300182808165961E-5</v>
      </c>
      <c r="AS93" s="10">
        <f>AE93/(P93+Q93)</f>
        <v>1.3664866471066028E-4</v>
      </c>
      <c r="AT93" s="10">
        <f t="shared" si="15"/>
        <v>3.7091090054938236E-4</v>
      </c>
      <c r="AU93" s="10">
        <f>AG93/(S93+T93)</f>
        <v>3.6603939131400168E-4</v>
      </c>
      <c r="AV93" s="10">
        <f>AH93/(U93+V93)</f>
        <v>1.345297627314324E-3</v>
      </c>
      <c r="AW93" s="10">
        <f>AI93/(W93)</f>
        <v>5.0342178564585218E-3</v>
      </c>
      <c r="AX93" s="12">
        <f t="shared" si="16"/>
        <v>6.7455548750868476E-3</v>
      </c>
      <c r="AY93" s="12">
        <f t="shared" si="17"/>
        <v>7.2813438950716835E-3</v>
      </c>
    </row>
    <row r="94" spans="1:51" x14ac:dyDescent="0.2">
      <c r="A94" t="s">
        <v>123</v>
      </c>
      <c r="B94" s="9">
        <v>9411980</v>
      </c>
      <c r="C94" s="9">
        <v>4599668</v>
      </c>
      <c r="D94" s="9">
        <v>4812312</v>
      </c>
      <c r="E94" s="9">
        <v>684582.38200000057</v>
      </c>
      <c r="F94" s="9">
        <v>678157.63499999989</v>
      </c>
      <c r="G94" s="9">
        <v>668091.46600000048</v>
      </c>
      <c r="H94" s="9">
        <v>708188.40699999977</v>
      </c>
      <c r="I94" s="9">
        <v>656625.73200000008</v>
      </c>
      <c r="J94" s="9">
        <v>664383.84300000023</v>
      </c>
      <c r="K94" s="9">
        <v>648306.82299999997</v>
      </c>
      <c r="L94" s="9">
        <v>702781.64699999976</v>
      </c>
      <c r="M94" s="9">
        <v>710248.79799999984</v>
      </c>
      <c r="N94" s="9">
        <v>700595.13099999947</v>
      </c>
      <c r="O94" s="9">
        <v>634811.21100000001</v>
      </c>
      <c r="P94" s="9">
        <v>544907.54900000012</v>
      </c>
      <c r="Q94" s="9">
        <v>447569.54200000007</v>
      </c>
      <c r="R94" s="9">
        <f t="shared" si="9"/>
        <v>7764667.7839999991</v>
      </c>
      <c r="S94" s="9">
        <v>322624.34299999999</v>
      </c>
      <c r="T94" s="9">
        <v>233637.36200000011</v>
      </c>
      <c r="U94" s="9">
        <v>175062.84099999996</v>
      </c>
      <c r="V94" s="9">
        <v>122858.67499999999</v>
      </c>
      <c r="W94" s="9">
        <v>108187.29200000002</v>
      </c>
      <c r="X94" s="9">
        <f t="shared" si="10"/>
        <v>962370.51300000015</v>
      </c>
      <c r="Y94" s="9">
        <v>120</v>
      </c>
      <c r="Z94">
        <v>60</v>
      </c>
      <c r="AA94" s="9">
        <f>VLOOKUP(A94,'[1]Influenza Death Pivot Table'!$A$2:$M$461,4,FALSE)</f>
        <v>60</v>
      </c>
      <c r="AB94" s="9">
        <f>VLOOKUP(A94,'[1]Influenza Death Pivot Table'!$A$2:$M$461,5,FALSE)</f>
        <v>60</v>
      </c>
      <c r="AC94" s="9">
        <f>VLOOKUP(A94,'[1]Influenza Death Pivot Table'!$A$2:$M$461,6,FALSE)</f>
        <v>60</v>
      </c>
      <c r="AD94" s="9">
        <f>VLOOKUP(A94,'[1]Influenza Death Pivot Table'!$A$2:$M$461,7,FALSE)</f>
        <v>72</v>
      </c>
      <c r="AE94" s="9">
        <f>VLOOKUP(A94,'[1]Influenza Death Pivot Table'!$A$2:$M$461,9,FALSE)</f>
        <v>116</v>
      </c>
      <c r="AF94" s="9">
        <f t="shared" si="11"/>
        <v>428</v>
      </c>
      <c r="AG94" s="9">
        <f>VLOOKUP(A94,'[1]Influenza Death Pivot Table'!$A$2:$M$461,10,FALSE)</f>
        <v>223</v>
      </c>
      <c r="AH94" s="9">
        <f>VLOOKUP(A94,'[1]Influenza Death Pivot Table'!$A$2:$M$461,11,FALSE)</f>
        <v>392</v>
      </c>
      <c r="AI94" s="9">
        <f>VLOOKUP(A94,'[1]Influenza Death Pivot Table'!$A$2:$M$461,12,FALSE)</f>
        <v>557</v>
      </c>
      <c r="AJ94" s="9">
        <f t="shared" si="12"/>
        <v>1172</v>
      </c>
      <c r="AK94" s="9">
        <f>VLOOKUP(A94,'[1]Influenza Death Pivot Table'!$A$2:$M$461,13,FALSE)</f>
        <v>60</v>
      </c>
      <c r="AL94" s="9">
        <f t="shared" si="13"/>
        <v>1780</v>
      </c>
      <c r="AM94" s="10">
        <f t="shared" si="14"/>
        <v>1.7528934888657403E-4</v>
      </c>
      <c r="AN94" s="10">
        <f>Z94/(F94+G94)</f>
        <v>4.4568274887189682E-5</v>
      </c>
      <c r="AO94" s="10">
        <f>AA94/(H94+I94)</f>
        <v>4.396202990977367E-5</v>
      </c>
      <c r="AP94" s="10">
        <f>AB94/(J94+K94)</f>
        <v>4.5707645795052825E-5</v>
      </c>
      <c r="AQ94" s="10">
        <f>AC94/(L94+M94)</f>
        <v>4.2461930110784005E-5</v>
      </c>
      <c r="AR94" s="10">
        <f>AD94/(N94+O94)</f>
        <v>5.3916173478828684E-5</v>
      </c>
      <c r="AS94" s="10">
        <f>AE94/(P94+Q94)</f>
        <v>1.168792721282067E-4</v>
      </c>
      <c r="AT94" s="10">
        <f t="shared" si="15"/>
        <v>3.4749532630983556E-4</v>
      </c>
      <c r="AU94" s="10">
        <f>AG94/(S94+T94)</f>
        <v>4.0089044058857148E-4</v>
      </c>
      <c r="AV94" s="10">
        <f>AH94/(U94+V94)</f>
        <v>1.3157827781730275E-3</v>
      </c>
      <c r="AW94" s="10">
        <f>AI94/(W94)</f>
        <v>5.1484789914142586E-3</v>
      </c>
      <c r="AX94" s="12">
        <f t="shared" si="16"/>
        <v>6.865152210175857E-3</v>
      </c>
      <c r="AY94" s="12">
        <f t="shared" si="17"/>
        <v>7.3879368853722671E-3</v>
      </c>
    </row>
    <row r="95" spans="1:51" x14ac:dyDescent="0.2">
      <c r="A95" t="s">
        <v>124</v>
      </c>
      <c r="B95" s="9">
        <v>9455367</v>
      </c>
      <c r="C95" s="9">
        <v>4620046</v>
      </c>
      <c r="D95" s="9">
        <v>4835321</v>
      </c>
      <c r="E95" s="9">
        <v>679333.37300000002</v>
      </c>
      <c r="F95" s="9">
        <v>682667.66200000024</v>
      </c>
      <c r="G95" s="9">
        <v>669070.59800000011</v>
      </c>
      <c r="H95" s="9">
        <v>702887.82800000021</v>
      </c>
      <c r="I95" s="9">
        <v>665712.63800000004</v>
      </c>
      <c r="J95" s="9">
        <v>663944.02200000011</v>
      </c>
      <c r="K95" s="9">
        <v>646863.3629999992</v>
      </c>
      <c r="L95" s="9">
        <v>691439.94199999992</v>
      </c>
      <c r="M95" s="9">
        <v>703076.97399999993</v>
      </c>
      <c r="N95" s="9">
        <v>701380.75600000005</v>
      </c>
      <c r="O95" s="9">
        <v>644859.7080000001</v>
      </c>
      <c r="P95" s="9">
        <v>551035.71600000013</v>
      </c>
      <c r="Q95" s="9">
        <v>468169.84099999996</v>
      </c>
      <c r="R95" s="9">
        <f t="shared" si="9"/>
        <v>7791109.0479999986</v>
      </c>
      <c r="S95" s="9">
        <v>335912.60599999985</v>
      </c>
      <c r="T95" s="9">
        <v>238635.65600000008</v>
      </c>
      <c r="U95" s="9">
        <v>177897.47900000005</v>
      </c>
      <c r="V95" s="9">
        <v>123952.289</v>
      </c>
      <c r="W95" s="9">
        <v>109612.06999999998</v>
      </c>
      <c r="X95" s="9">
        <f t="shared" si="10"/>
        <v>986010.09999999986</v>
      </c>
      <c r="Y95" s="9">
        <v>120</v>
      </c>
      <c r="Z95">
        <v>60</v>
      </c>
      <c r="AA95" s="9">
        <f>VLOOKUP(A95,'[1]Influenza Death Pivot Table'!$A$2:$M$461,4,FALSE)</f>
        <v>60</v>
      </c>
      <c r="AB95" s="9">
        <f>VLOOKUP(A95,'[1]Influenza Death Pivot Table'!$A$2:$M$461,5,FALSE)</f>
        <v>60</v>
      </c>
      <c r="AC95" s="9">
        <f>VLOOKUP(A95,'[1]Influenza Death Pivot Table'!$A$2:$M$461,6,FALSE)</f>
        <v>60</v>
      </c>
      <c r="AD95" s="9">
        <f>VLOOKUP(A95,'[1]Influenza Death Pivot Table'!$A$2:$M$461,7,FALSE)</f>
        <v>67</v>
      </c>
      <c r="AE95" s="9">
        <f>VLOOKUP(A95,'[1]Influenza Death Pivot Table'!$A$2:$M$461,9,FALSE)</f>
        <v>145</v>
      </c>
      <c r="AF95" s="9">
        <f t="shared" si="11"/>
        <v>452</v>
      </c>
      <c r="AG95" s="9">
        <f>VLOOKUP(A95,'[1]Influenza Death Pivot Table'!$A$2:$M$461,10,FALSE)</f>
        <v>253</v>
      </c>
      <c r="AH95" s="9">
        <f>VLOOKUP(A95,'[1]Influenza Death Pivot Table'!$A$2:$M$461,11,FALSE)</f>
        <v>376</v>
      </c>
      <c r="AI95" s="9">
        <f>VLOOKUP(A95,'[1]Influenza Death Pivot Table'!$A$2:$M$461,12,FALSE)</f>
        <v>544</v>
      </c>
      <c r="AJ95" s="9">
        <f t="shared" si="12"/>
        <v>1173</v>
      </c>
      <c r="AK95" s="9">
        <f>VLOOKUP(A95,'[1]Influenza Death Pivot Table'!$A$2:$M$461,13,FALSE)</f>
        <v>60</v>
      </c>
      <c r="AL95" s="9">
        <f t="shared" si="13"/>
        <v>1805</v>
      </c>
      <c r="AM95" s="10">
        <f t="shared" si="14"/>
        <v>1.7664375808606122E-4</v>
      </c>
      <c r="AN95" s="10">
        <f>Z95/(F95+G95)</f>
        <v>4.4387291368078895E-5</v>
      </c>
      <c r="AO95" s="10">
        <f>AA95/(H95+I95)</f>
        <v>4.3840405940647979E-5</v>
      </c>
      <c r="AP95" s="10">
        <f>AB95/(J95+K95)</f>
        <v>4.5773315505084702E-5</v>
      </c>
      <c r="AQ95" s="10">
        <f>AC95/(L95+M95)</f>
        <v>4.3025652332782466E-5</v>
      </c>
      <c r="AR95" s="10">
        <f>AD95/(N95+O95)</f>
        <v>4.9768226250551919E-5</v>
      </c>
      <c r="AS95" s="10">
        <f>AE95/(P95+Q95)</f>
        <v>1.4226767015164537E-4</v>
      </c>
      <c r="AT95" s="10">
        <f t="shared" si="15"/>
        <v>3.6906256154879127E-4</v>
      </c>
      <c r="AU95" s="10">
        <f>AG95/(S95+T95)</f>
        <v>4.4034594956271933E-4</v>
      </c>
      <c r="AV95" s="10">
        <f>AH95/(U95+V95)</f>
        <v>1.2456527712156463E-3</v>
      </c>
      <c r="AW95" s="10">
        <f>AI95/(W95)</f>
        <v>4.9629570904007204E-3</v>
      </c>
      <c r="AX95" s="12">
        <f t="shared" si="16"/>
        <v>6.6489558111790855E-3</v>
      </c>
      <c r="AY95" s="12">
        <f t="shared" si="17"/>
        <v>7.1946621308139388E-3</v>
      </c>
    </row>
    <row r="96" spans="1:51" x14ac:dyDescent="0.2">
      <c r="A96" t="s">
        <v>125</v>
      </c>
      <c r="B96" s="9">
        <v>9452262</v>
      </c>
      <c r="C96" s="9">
        <v>4619822</v>
      </c>
      <c r="D96" s="9">
        <v>4832440</v>
      </c>
      <c r="E96" s="9">
        <v>668779.0199999999</v>
      </c>
      <c r="F96" s="9">
        <v>681085.31099999987</v>
      </c>
      <c r="G96" s="9">
        <v>668782.94400000025</v>
      </c>
      <c r="H96" s="9">
        <v>694280.57200000016</v>
      </c>
      <c r="I96" s="9">
        <v>670282.11899999995</v>
      </c>
      <c r="J96" s="9">
        <v>660112.01500000013</v>
      </c>
      <c r="K96" s="9">
        <v>647972.16500000015</v>
      </c>
      <c r="L96" s="9">
        <v>674182.50699999987</v>
      </c>
      <c r="M96" s="9">
        <v>698973.23500000022</v>
      </c>
      <c r="N96" s="9">
        <v>695714.4440000006</v>
      </c>
      <c r="O96" s="9">
        <v>649456.45400000014</v>
      </c>
      <c r="P96" s="9">
        <v>558478.33099999989</v>
      </c>
      <c r="Q96" s="9">
        <v>480973.94200000004</v>
      </c>
      <c r="R96" s="9">
        <f t="shared" si="9"/>
        <v>7780294.0390000008</v>
      </c>
      <c r="S96" s="9">
        <v>349114.26700000023</v>
      </c>
      <c r="T96" s="9">
        <v>243880.66399999996</v>
      </c>
      <c r="U96" s="9">
        <v>176761.71600000007</v>
      </c>
      <c r="V96" s="9">
        <v>126250.86200000004</v>
      </c>
      <c r="W96" s="9">
        <v>112049.675</v>
      </c>
      <c r="X96" s="9">
        <f t="shared" si="10"/>
        <v>1008057.1840000005</v>
      </c>
      <c r="Y96" s="9">
        <v>120</v>
      </c>
      <c r="Z96">
        <v>60</v>
      </c>
      <c r="AA96" s="9">
        <f>VLOOKUP(A96,'[1]Influenza Death Pivot Table'!$A$2:$M$461,4,FALSE)</f>
        <v>60</v>
      </c>
      <c r="AB96" s="9">
        <f>VLOOKUP(A96,'[1]Influenza Death Pivot Table'!$A$2:$M$461,5,FALSE)</f>
        <v>60</v>
      </c>
      <c r="AC96" s="9">
        <f>VLOOKUP(A96,'[1]Influenza Death Pivot Table'!$A$2:$M$461,6,FALSE)</f>
        <v>60</v>
      </c>
      <c r="AD96" s="9">
        <f>VLOOKUP(A96,'[1]Influenza Death Pivot Table'!$A$2:$M$461,7,FALSE)</f>
        <v>68</v>
      </c>
      <c r="AE96" s="9">
        <f>VLOOKUP(A96,'[1]Influenza Death Pivot Table'!$A$2:$M$461,9,FALSE)</f>
        <v>134</v>
      </c>
      <c r="AF96" s="9">
        <f t="shared" si="11"/>
        <v>442</v>
      </c>
      <c r="AG96" s="9">
        <f>VLOOKUP(A96,'[1]Influenza Death Pivot Table'!$A$2:$M$461,10,FALSE)</f>
        <v>166</v>
      </c>
      <c r="AH96" s="9">
        <f>VLOOKUP(A96,'[1]Influenza Death Pivot Table'!$A$2:$M$461,11,FALSE)</f>
        <v>419</v>
      </c>
      <c r="AI96" s="9">
        <f>VLOOKUP(A96,'[1]Influenza Death Pivot Table'!$A$2:$M$461,12,FALSE)</f>
        <v>533</v>
      </c>
      <c r="AJ96" s="9">
        <f t="shared" si="12"/>
        <v>1118</v>
      </c>
      <c r="AK96" s="9">
        <f>VLOOKUP(A96,'[1]Influenza Death Pivot Table'!$A$2:$M$461,13,FALSE)</f>
        <v>60</v>
      </c>
      <c r="AL96" s="9">
        <f t="shared" si="13"/>
        <v>1740</v>
      </c>
      <c r="AM96" s="10">
        <f t="shared" si="14"/>
        <v>1.7943146601698124E-4</v>
      </c>
      <c r="AN96" s="10">
        <f>Z96/(F96+G96)</f>
        <v>4.4448782151707088E-5</v>
      </c>
      <c r="AO96" s="10">
        <f>AA96/(H96+I96)</f>
        <v>4.3970130794086025E-5</v>
      </c>
      <c r="AP96" s="10">
        <f>AB96/(J96+K96)</f>
        <v>4.5868607630435519E-5</v>
      </c>
      <c r="AQ96" s="10">
        <f>AC96/(L96+M96)</f>
        <v>4.3694970763192568E-5</v>
      </c>
      <c r="AR96" s="10">
        <f>AD96/(N96+O96)</f>
        <v>5.055119769622013E-5</v>
      </c>
      <c r="AS96" s="10">
        <f>AE96/(P96+Q96)</f>
        <v>1.2891404779293798E-4</v>
      </c>
      <c r="AT96" s="10">
        <f t="shared" si="15"/>
        <v>3.5744773682857927E-4</v>
      </c>
      <c r="AU96" s="10">
        <f>AG96/(S96+T96)</f>
        <v>2.7993493927522283E-4</v>
      </c>
      <c r="AV96" s="10">
        <f>AH96/(U96+V96)</f>
        <v>1.3827808824490443E-3</v>
      </c>
      <c r="AW96" s="10">
        <f>AI96/(W96)</f>
        <v>4.7568187948782538E-3</v>
      </c>
      <c r="AX96" s="12">
        <f t="shared" si="16"/>
        <v>6.419534616602521E-3</v>
      </c>
      <c r="AY96" s="12">
        <f t="shared" si="17"/>
        <v>6.9564138194480813E-3</v>
      </c>
    </row>
    <row r="97" spans="1:51" x14ac:dyDescent="0.2">
      <c r="A97" t="s">
        <v>126</v>
      </c>
      <c r="B97" s="9">
        <v>9590792</v>
      </c>
      <c r="C97" s="9">
        <v>4680136</v>
      </c>
      <c r="D97" s="9">
        <v>4910656</v>
      </c>
      <c r="E97" s="9">
        <v>664131.05300000019</v>
      </c>
      <c r="F97" s="9">
        <v>687697.15800000005</v>
      </c>
      <c r="G97" s="9">
        <v>681854.69300000009</v>
      </c>
      <c r="H97" s="9">
        <v>697526.42700000014</v>
      </c>
      <c r="I97" s="9">
        <v>686874.8940000002</v>
      </c>
      <c r="J97" s="9">
        <v>657669.68300000008</v>
      </c>
      <c r="K97" s="9">
        <v>654837.35700000043</v>
      </c>
      <c r="L97" s="9">
        <v>663221.84199999995</v>
      </c>
      <c r="M97" s="9">
        <v>697258.47899999947</v>
      </c>
      <c r="N97" s="9">
        <v>696409.77799999935</v>
      </c>
      <c r="O97" s="9">
        <v>663231.728</v>
      </c>
      <c r="P97" s="9">
        <v>577603.42099999986</v>
      </c>
      <c r="Q97" s="9">
        <v>498832.83100000001</v>
      </c>
      <c r="R97" s="9">
        <f t="shared" si="9"/>
        <v>7863018.2910000002</v>
      </c>
      <c r="S97" s="9">
        <v>372026.91399999982</v>
      </c>
      <c r="T97" s="9">
        <v>260530.48799999995</v>
      </c>
      <c r="U97" s="9">
        <v>184713.88599999994</v>
      </c>
      <c r="V97" s="9">
        <v>129835.17199999998</v>
      </c>
      <c r="W97" s="9">
        <v>116858.79200000004</v>
      </c>
      <c r="X97" s="9">
        <f t="shared" si="10"/>
        <v>1063965.2519999999</v>
      </c>
      <c r="Y97" s="9">
        <v>120</v>
      </c>
      <c r="Z97">
        <v>60</v>
      </c>
      <c r="AA97" s="9">
        <f>VLOOKUP(A97,'[1]Influenza Death Pivot Table'!$A$2:$M$461,4,FALSE)</f>
        <v>60</v>
      </c>
      <c r="AB97" s="9">
        <f>VLOOKUP(A97,'[1]Influenza Death Pivot Table'!$A$2:$M$461,5,FALSE)</f>
        <v>60</v>
      </c>
      <c r="AC97" s="9">
        <f>VLOOKUP(A97,'[1]Influenza Death Pivot Table'!$A$2:$M$461,6,FALSE)</f>
        <v>72</v>
      </c>
      <c r="AD97" s="9">
        <f>VLOOKUP(A97,'[1]Influenza Death Pivot Table'!$A$2:$M$461,7,FALSE)</f>
        <v>87</v>
      </c>
      <c r="AE97" s="9">
        <f>VLOOKUP(A97,'[1]Influenza Death Pivot Table'!$A$2:$M$461,9,FALSE)</f>
        <v>143</v>
      </c>
      <c r="AF97" s="9">
        <f t="shared" si="11"/>
        <v>482</v>
      </c>
      <c r="AG97" s="9">
        <f>VLOOKUP(A97,'[1]Influenza Death Pivot Table'!$A$2:$M$461,10,FALSE)</f>
        <v>227</v>
      </c>
      <c r="AH97" s="9">
        <f>VLOOKUP(A97,'[1]Influenza Death Pivot Table'!$A$2:$M$461,11,FALSE)</f>
        <v>398</v>
      </c>
      <c r="AI97" s="9">
        <f>VLOOKUP(A97,'[1]Influenza Death Pivot Table'!$A$2:$M$461,12,FALSE)</f>
        <v>531</v>
      </c>
      <c r="AJ97" s="9">
        <f t="shared" si="12"/>
        <v>1156</v>
      </c>
      <c r="AK97" s="9">
        <f>VLOOKUP(A97,'[1]Influenza Death Pivot Table'!$A$2:$M$461,13,FALSE)</f>
        <v>60</v>
      </c>
      <c r="AL97" s="9">
        <f t="shared" si="13"/>
        <v>1818</v>
      </c>
      <c r="AM97" s="10">
        <f t="shared" si="14"/>
        <v>1.8068722951281721E-4</v>
      </c>
      <c r="AN97" s="10">
        <f>Z97/(F97+G97)</f>
        <v>4.3809951376568942E-5</v>
      </c>
      <c r="AO97" s="10">
        <f>AA97/(H97+I97)</f>
        <v>4.3340033767563834E-5</v>
      </c>
      <c r="AP97" s="10">
        <f>AB97/(J97+K97)</f>
        <v>4.5714040512879824E-5</v>
      </c>
      <c r="AQ97" s="10">
        <f>AC97/(L97+M97)</f>
        <v>5.2922485455046888E-5</v>
      </c>
      <c r="AR97" s="10">
        <f>AD97/(N97+O97)</f>
        <v>6.3987455234394732E-5</v>
      </c>
      <c r="AS97" s="10">
        <f>AE97/(P97+Q97)</f>
        <v>1.3284576744262234E-4</v>
      </c>
      <c r="AT97" s="10">
        <f t="shared" si="15"/>
        <v>3.8261973378907654E-4</v>
      </c>
      <c r="AU97" s="10">
        <f>AG97/(S97+T97)</f>
        <v>3.5886071253340594E-4</v>
      </c>
      <c r="AV97" s="10">
        <f>AH97/(U97+V97)</f>
        <v>1.2653034236713566E-3</v>
      </c>
      <c r="AW97" s="10">
        <f>AI97/(W97)</f>
        <v>4.5439456536569348E-3</v>
      </c>
      <c r="AX97" s="12">
        <f t="shared" si="16"/>
        <v>6.1681097898616975E-3</v>
      </c>
      <c r="AY97" s="12">
        <f t="shared" si="17"/>
        <v>6.731416753163591E-3</v>
      </c>
    </row>
    <row r="98" spans="1:51" x14ac:dyDescent="0.2">
      <c r="A98" t="s">
        <v>127</v>
      </c>
      <c r="B98" s="9">
        <v>9478952</v>
      </c>
      <c r="C98" s="9">
        <v>4628916</v>
      </c>
      <c r="D98" s="9">
        <v>4850036</v>
      </c>
      <c r="E98" s="9">
        <v>645999.88000000024</v>
      </c>
      <c r="F98" s="9">
        <v>674326.09599999979</v>
      </c>
      <c r="G98" s="9">
        <v>673163.20199999993</v>
      </c>
      <c r="H98" s="9">
        <v>678788.67700000037</v>
      </c>
      <c r="I98" s="9">
        <v>687105.81500000006</v>
      </c>
      <c r="J98" s="9">
        <v>653645.41199999989</v>
      </c>
      <c r="K98" s="9">
        <v>653187.11300000001</v>
      </c>
      <c r="L98" s="9">
        <v>643483.81099999987</v>
      </c>
      <c r="M98" s="9">
        <v>688915.99999999977</v>
      </c>
      <c r="N98" s="9">
        <v>676423.45300000033</v>
      </c>
      <c r="O98" s="9">
        <v>658703.1239999996</v>
      </c>
      <c r="P98" s="9">
        <v>575297.70199999993</v>
      </c>
      <c r="Q98" s="9">
        <v>499995.61200000002</v>
      </c>
      <c r="R98" s="9">
        <f t="shared" si="9"/>
        <v>7763036.017</v>
      </c>
      <c r="S98" s="9">
        <v>377667.12000000011</v>
      </c>
      <c r="T98" s="9">
        <v>263263.3679999999</v>
      </c>
      <c r="U98" s="9">
        <v>184667.93999999997</v>
      </c>
      <c r="V98" s="9">
        <v>127176.68199999997</v>
      </c>
      <c r="W98" s="9">
        <v>113925.14099999995</v>
      </c>
      <c r="X98" s="9">
        <f t="shared" si="10"/>
        <v>1066700.2509999997</v>
      </c>
      <c r="Y98" s="9">
        <v>120</v>
      </c>
      <c r="Z98">
        <v>60</v>
      </c>
      <c r="AA98" s="9">
        <f>VLOOKUP(A98,'[1]Influenza Death Pivot Table'!$A$2:$M$461,4,FALSE)</f>
        <v>60</v>
      </c>
      <c r="AB98" s="9">
        <f>VLOOKUP(A98,'[1]Influenza Death Pivot Table'!$A$2:$M$461,5,FALSE)</f>
        <v>60</v>
      </c>
      <c r="AC98" s="9">
        <f>VLOOKUP(A98,'[1]Influenza Death Pivot Table'!$A$2:$M$461,6,FALSE)</f>
        <v>69</v>
      </c>
      <c r="AD98" s="9">
        <f>VLOOKUP(A98,'[1]Influenza Death Pivot Table'!$A$2:$M$461,7,FALSE)</f>
        <v>92</v>
      </c>
      <c r="AE98" s="9">
        <f>VLOOKUP(A98,'[1]Influenza Death Pivot Table'!$A$2:$M$461,9,FALSE)</f>
        <v>197</v>
      </c>
      <c r="AF98" s="9">
        <f t="shared" si="11"/>
        <v>538</v>
      </c>
      <c r="AG98" s="9">
        <f>VLOOKUP(A98,'[1]Influenza Death Pivot Table'!$A$2:$M$461,10,FALSE)</f>
        <v>257</v>
      </c>
      <c r="AH98" s="9">
        <f>VLOOKUP(A98,'[1]Influenza Death Pivot Table'!$A$2:$M$461,11,FALSE)</f>
        <v>348</v>
      </c>
      <c r="AI98" s="9">
        <f>VLOOKUP(A98,'[1]Influenza Death Pivot Table'!$A$2:$M$461,12,FALSE)</f>
        <v>528</v>
      </c>
      <c r="AJ98" s="9">
        <f t="shared" si="12"/>
        <v>1133</v>
      </c>
      <c r="AK98" s="9">
        <f>VLOOKUP(A98,'[1]Influenza Death Pivot Table'!$A$2:$M$461,13,FALSE)</f>
        <v>60</v>
      </c>
      <c r="AL98" s="9">
        <f t="shared" si="13"/>
        <v>1851</v>
      </c>
      <c r="AM98" s="10">
        <f t="shared" si="14"/>
        <v>1.8575854843812039E-4</v>
      </c>
      <c r="AN98" s="10">
        <f>Z98/(F98+G98)</f>
        <v>4.4527255310342369E-5</v>
      </c>
      <c r="AO98" s="10">
        <f>AA98/(H98+I98)</f>
        <v>4.3927258182398449E-5</v>
      </c>
      <c r="AP98" s="10">
        <f>AB98/(J98+K98)</f>
        <v>4.5912539558196262E-5</v>
      </c>
      <c r="AQ98" s="10">
        <f>AC98/(L98+M98)</f>
        <v>5.1786257721106814E-5</v>
      </c>
      <c r="AR98" s="10">
        <f>AD98/(N98+O98)</f>
        <v>6.8907324282857114E-5</v>
      </c>
      <c r="AS98" s="10">
        <f>AE98/(P98+Q98)</f>
        <v>1.8320582620120338E-4</v>
      </c>
      <c r="AT98" s="10">
        <f t="shared" si="15"/>
        <v>4.3826646125610436E-4</v>
      </c>
      <c r="AU98" s="10">
        <f>AG98/(S98+T98)</f>
        <v>4.0097952088682666E-4</v>
      </c>
      <c r="AV98" s="10">
        <f>AH98/(U98+V98)</f>
        <v>1.1159403608377765E-3</v>
      </c>
      <c r="AW98" s="10">
        <f>AI98/(W98)</f>
        <v>4.6346223086965524E-3</v>
      </c>
      <c r="AX98" s="12">
        <f t="shared" si="16"/>
        <v>6.1515421904211557E-3</v>
      </c>
      <c r="AY98" s="12">
        <f t="shared" si="17"/>
        <v>6.7755672001153806E-3</v>
      </c>
    </row>
    <row r="99" spans="1:51" x14ac:dyDescent="0.2">
      <c r="A99" t="s">
        <v>128</v>
      </c>
      <c r="B99" s="9">
        <v>9631395</v>
      </c>
      <c r="C99" s="9">
        <v>4698623</v>
      </c>
      <c r="D99" s="9">
        <v>4932772</v>
      </c>
      <c r="E99" s="9">
        <v>642174.48999999987</v>
      </c>
      <c r="F99" s="9">
        <v>677303.60499999975</v>
      </c>
      <c r="G99" s="9">
        <v>682321.82999999984</v>
      </c>
      <c r="H99" s="9">
        <v>681994.70499999926</v>
      </c>
      <c r="I99" s="9">
        <v>697053.02199999976</v>
      </c>
      <c r="J99" s="9">
        <v>663634.08699999982</v>
      </c>
      <c r="K99" s="9">
        <v>658756.79999999981</v>
      </c>
      <c r="L99" s="9">
        <v>648268.04899999988</v>
      </c>
      <c r="M99" s="9">
        <v>686406.18599999964</v>
      </c>
      <c r="N99" s="9">
        <v>676040.07799999998</v>
      </c>
      <c r="O99" s="9">
        <v>672372.70299999998</v>
      </c>
      <c r="P99" s="9">
        <v>597094.75899999996</v>
      </c>
      <c r="Q99" s="9">
        <v>517617.94100000011</v>
      </c>
      <c r="R99" s="9">
        <f t="shared" si="9"/>
        <v>7858863.7649999969</v>
      </c>
      <c r="S99" s="9">
        <v>403988.478</v>
      </c>
      <c r="T99" s="9">
        <v>283399.84800000011</v>
      </c>
      <c r="U99" s="9">
        <v>193174.99599999984</v>
      </c>
      <c r="V99" s="9">
        <v>132986.30599999998</v>
      </c>
      <c r="W99" s="9">
        <v>117757.39100000003</v>
      </c>
      <c r="X99" s="9">
        <f t="shared" si="10"/>
        <v>1131307.0189999999</v>
      </c>
      <c r="Y99" s="9">
        <v>120</v>
      </c>
      <c r="Z99">
        <v>60</v>
      </c>
      <c r="AA99" s="9">
        <f>VLOOKUP(A99,'[1]Influenza Death Pivot Table'!$A$2:$M$461,4,FALSE)</f>
        <v>60</v>
      </c>
      <c r="AB99" s="9">
        <f>VLOOKUP(A99,'[1]Influenza Death Pivot Table'!$A$2:$M$461,5,FALSE)</f>
        <v>60</v>
      </c>
      <c r="AC99" s="9">
        <f>VLOOKUP(A99,'[1]Influenza Death Pivot Table'!$A$2:$M$461,6,FALSE)</f>
        <v>60</v>
      </c>
      <c r="AD99" s="9">
        <f>VLOOKUP(A99,'[1]Influenza Death Pivot Table'!$A$2:$M$461,7,FALSE)</f>
        <v>66</v>
      </c>
      <c r="AE99" s="9">
        <f>VLOOKUP(A99,'[1]Influenza Death Pivot Table'!$A$2:$M$461,9,FALSE)</f>
        <v>167</v>
      </c>
      <c r="AF99" s="9">
        <f t="shared" si="11"/>
        <v>473</v>
      </c>
      <c r="AG99" s="9">
        <f>VLOOKUP(A99,'[1]Influenza Death Pivot Table'!$A$2:$M$461,10,FALSE)</f>
        <v>241</v>
      </c>
      <c r="AH99" s="9">
        <f>VLOOKUP(A99,'[1]Influenza Death Pivot Table'!$A$2:$M$461,11,FALSE)</f>
        <v>419</v>
      </c>
      <c r="AI99" s="9">
        <f>VLOOKUP(A99,'[1]Influenza Death Pivot Table'!$A$2:$M$461,12,FALSE)</f>
        <v>499</v>
      </c>
      <c r="AJ99" s="9">
        <f t="shared" si="12"/>
        <v>1159</v>
      </c>
      <c r="AK99" s="9">
        <f>VLOOKUP(A99,'[1]Influenza Death Pivot Table'!$A$2:$M$461,13,FALSE)</f>
        <v>60</v>
      </c>
      <c r="AL99" s="9">
        <f t="shared" si="13"/>
        <v>1812</v>
      </c>
      <c r="AM99" s="10">
        <f t="shared" si="14"/>
        <v>1.8686509954638658E-4</v>
      </c>
      <c r="AN99" s="10">
        <f>Z99/(F99+G99)</f>
        <v>4.4129801087459074E-5</v>
      </c>
      <c r="AO99" s="10">
        <f>AA99/(H99+I99)</f>
        <v>4.3508283886972419E-5</v>
      </c>
      <c r="AP99" s="10">
        <f>AB99/(J99+K99)</f>
        <v>4.5372363489374239E-5</v>
      </c>
      <c r="AQ99" s="10">
        <f>AC99/(L99+M99)</f>
        <v>4.4954790035337745E-5</v>
      </c>
      <c r="AR99" s="10">
        <f>AD99/(N99+O99)</f>
        <v>4.8946436083951659E-5</v>
      </c>
      <c r="AS99" s="10">
        <f>AE99/(P99+Q99)</f>
        <v>1.4981438715105691E-4</v>
      </c>
      <c r="AT99" s="10">
        <f t="shared" si="15"/>
        <v>3.7672606173415205E-4</v>
      </c>
      <c r="AU99" s="10">
        <f>AG99/(S99+T99)</f>
        <v>3.5060240461517523E-4</v>
      </c>
      <c r="AV99" s="10">
        <f>AH99/(U99+V99)</f>
        <v>1.2846404445613854E-3</v>
      </c>
      <c r="AW99" s="10">
        <f>AI99/(W99)</f>
        <v>4.237525948583557E-3</v>
      </c>
      <c r="AX99" s="12">
        <f t="shared" si="16"/>
        <v>5.8727687977601171E-3</v>
      </c>
      <c r="AY99" s="12">
        <f t="shared" si="17"/>
        <v>6.4363599590406568E-3</v>
      </c>
    </row>
    <row r="100" spans="1:51" x14ac:dyDescent="0.2">
      <c r="A100" t="s">
        <v>129</v>
      </c>
      <c r="B100" s="9">
        <v>9574997</v>
      </c>
      <c r="C100" s="9">
        <v>4662952</v>
      </c>
      <c r="D100" s="9">
        <v>4912045</v>
      </c>
      <c r="E100" s="9">
        <v>632313.38799999945</v>
      </c>
      <c r="F100" s="9">
        <v>668613.44600000023</v>
      </c>
      <c r="G100" s="9">
        <v>677302.14000000013</v>
      </c>
      <c r="H100" s="9">
        <v>674625.60100000026</v>
      </c>
      <c r="I100" s="9">
        <v>688612.98600000015</v>
      </c>
      <c r="J100" s="9">
        <v>663948.71599999967</v>
      </c>
      <c r="K100" s="9">
        <v>653296.20599999942</v>
      </c>
      <c r="L100" s="9">
        <v>641548.09600000025</v>
      </c>
      <c r="M100" s="9">
        <v>668749.64899999998</v>
      </c>
      <c r="N100" s="9">
        <v>665983.53100000042</v>
      </c>
      <c r="O100" s="9">
        <v>664479.04799999984</v>
      </c>
      <c r="P100" s="9">
        <v>599833.3890000002</v>
      </c>
      <c r="Q100" s="9">
        <v>515201.12599999993</v>
      </c>
      <c r="R100" s="9">
        <f t="shared" si="9"/>
        <v>7782193.9340000004</v>
      </c>
      <c r="S100" s="9">
        <v>417215.87499999983</v>
      </c>
      <c r="T100" s="9">
        <v>292867.13999999996</v>
      </c>
      <c r="U100" s="9">
        <v>196070.68500000003</v>
      </c>
      <c r="V100" s="9">
        <v>133337.43399999998</v>
      </c>
      <c r="W100" s="9">
        <v>118974.02500000007</v>
      </c>
      <c r="X100" s="9">
        <f t="shared" si="10"/>
        <v>1158465.159</v>
      </c>
      <c r="Y100" s="9">
        <v>120</v>
      </c>
      <c r="Z100">
        <v>60</v>
      </c>
      <c r="AA100" s="9">
        <f>VLOOKUP(A100,'[1]Influenza Death Pivot Table'!$A$2:$M$461,4,FALSE)</f>
        <v>60</v>
      </c>
      <c r="AB100" s="9">
        <f>VLOOKUP(A100,'[1]Influenza Death Pivot Table'!$A$2:$M$461,5,FALSE)</f>
        <v>60</v>
      </c>
      <c r="AC100" s="9">
        <f>VLOOKUP(A100,'[1]Influenza Death Pivot Table'!$A$2:$M$461,6,FALSE)</f>
        <v>60</v>
      </c>
      <c r="AD100" s="9">
        <f>VLOOKUP(A100,'[1]Influenza Death Pivot Table'!$A$2:$M$461,7,FALSE)</f>
        <v>65</v>
      </c>
      <c r="AE100" s="9">
        <f>VLOOKUP(A100,'[1]Influenza Death Pivot Table'!$A$2:$M$461,9,FALSE)</f>
        <v>202</v>
      </c>
      <c r="AF100" s="9">
        <f t="shared" si="11"/>
        <v>507</v>
      </c>
      <c r="AG100" s="9">
        <f>VLOOKUP(A100,'[1]Influenza Death Pivot Table'!$A$2:$M$461,10,FALSE)</f>
        <v>266</v>
      </c>
      <c r="AH100" s="9">
        <f>VLOOKUP(A100,'[1]Influenza Death Pivot Table'!$A$2:$M$461,11,FALSE)</f>
        <v>351</v>
      </c>
      <c r="AI100" s="9">
        <f>VLOOKUP(A100,'[1]Influenza Death Pivot Table'!$A$2:$M$461,12,FALSE)</f>
        <v>451</v>
      </c>
      <c r="AJ100" s="9">
        <f t="shared" si="12"/>
        <v>1068</v>
      </c>
      <c r="AK100" s="9">
        <f>VLOOKUP(A100,'[1]Influenza Death Pivot Table'!$A$2:$M$461,13,FALSE)</f>
        <v>60</v>
      </c>
      <c r="AL100" s="9">
        <f t="shared" si="13"/>
        <v>1755</v>
      </c>
      <c r="AM100" s="10">
        <f t="shared" si="14"/>
        <v>1.8977931240639825E-4</v>
      </c>
      <c r="AN100" s="10">
        <f>Z100/(F100+G100)</f>
        <v>4.4579318810265996E-5</v>
      </c>
      <c r="AO100" s="10">
        <f>AA100/(H100+I100)</f>
        <v>4.4012838671210521E-5</v>
      </c>
      <c r="AP100" s="10">
        <f>AB100/(J100+K100)</f>
        <v>4.5549615715277009E-5</v>
      </c>
      <c r="AQ100" s="10">
        <f>AC100/(L100+M100)</f>
        <v>4.5791119025393724E-5</v>
      </c>
      <c r="AR100" s="10">
        <f>AD100/(N100+O100)</f>
        <v>4.8855188432924712E-5</v>
      </c>
      <c r="AS100" s="10">
        <f>AE100/(P100+Q100)</f>
        <v>1.8116031143663745E-4</v>
      </c>
      <c r="AT100" s="10">
        <f t="shared" si="15"/>
        <v>4.099483920917094E-4</v>
      </c>
      <c r="AU100" s="10">
        <f>AG100/(S100+T100)</f>
        <v>3.7460408766431359E-4</v>
      </c>
      <c r="AV100" s="10">
        <f>AH100/(U100+V100)</f>
        <v>1.065547507042472E-3</v>
      </c>
      <c r="AW100" s="10">
        <f>AI100/(W100)</f>
        <v>3.7907433996622352E-3</v>
      </c>
      <c r="AX100" s="12">
        <f t="shared" si="16"/>
        <v>5.230894994369021E-3</v>
      </c>
      <c r="AY100" s="12">
        <f t="shared" si="17"/>
        <v>5.8306226988671279E-3</v>
      </c>
    </row>
    <row r="101" spans="1:51" x14ac:dyDescent="0.2">
      <c r="A101" t="s">
        <v>130</v>
      </c>
      <c r="B101" s="9">
        <v>9582620</v>
      </c>
      <c r="C101" s="9">
        <v>4663527</v>
      </c>
      <c r="D101" s="9">
        <v>4919093</v>
      </c>
      <c r="E101" s="9">
        <v>617683</v>
      </c>
      <c r="F101" s="9">
        <v>656398</v>
      </c>
      <c r="G101" s="9">
        <v>671304</v>
      </c>
      <c r="H101" s="9">
        <v>671829</v>
      </c>
      <c r="I101" s="9">
        <v>678612</v>
      </c>
      <c r="J101" s="9">
        <v>671605</v>
      </c>
      <c r="K101" s="9">
        <v>649960</v>
      </c>
      <c r="L101" s="9">
        <v>644866</v>
      </c>
      <c r="M101" s="9">
        <v>653433</v>
      </c>
      <c r="N101" s="9">
        <v>662452</v>
      </c>
      <c r="O101" s="9">
        <v>663351</v>
      </c>
      <c r="P101" s="9">
        <v>607655</v>
      </c>
      <c r="Q101" s="9">
        <v>527841</v>
      </c>
      <c r="R101" s="9">
        <f t="shared" si="9"/>
        <v>7759306</v>
      </c>
      <c r="S101" s="9">
        <v>435936</v>
      </c>
      <c r="T101" s="9">
        <v>308920</v>
      </c>
      <c r="U101" s="9">
        <v>206787</v>
      </c>
      <c r="V101" s="9">
        <v>134434</v>
      </c>
      <c r="W101" s="9">
        <v>119554</v>
      </c>
      <c r="X101" s="9">
        <f t="shared" si="10"/>
        <v>1205631</v>
      </c>
      <c r="Y101" s="9">
        <v>120</v>
      </c>
      <c r="Z101">
        <v>60</v>
      </c>
      <c r="AA101" s="9">
        <f>VLOOKUP(A101,'[1]Influenza Death Pivot Table'!$A$2:$M$461,4,FALSE)</f>
        <v>60</v>
      </c>
      <c r="AB101" s="9">
        <f>VLOOKUP(A101,'[1]Influenza Death Pivot Table'!$A$2:$M$461,5,FALSE)</f>
        <v>60</v>
      </c>
      <c r="AC101" s="9">
        <f>VLOOKUP(A101,'[1]Influenza Death Pivot Table'!$A$2:$M$461,6,FALSE)</f>
        <v>60</v>
      </c>
      <c r="AD101" s="9">
        <f>VLOOKUP(A101,'[1]Influenza Death Pivot Table'!$A$2:$M$461,7,FALSE)</f>
        <v>70</v>
      </c>
      <c r="AE101" s="9">
        <f>VLOOKUP(A101,'[1]Influenza Death Pivot Table'!$A$2:$M$461,9,FALSE)</f>
        <v>159</v>
      </c>
      <c r="AF101" s="9">
        <f t="shared" si="11"/>
        <v>469</v>
      </c>
      <c r="AG101" s="9">
        <f>VLOOKUP(A101,'[1]Influenza Death Pivot Table'!$A$2:$M$461,10,FALSE)</f>
        <v>274</v>
      </c>
      <c r="AH101" s="9">
        <f>VLOOKUP(A101,'[1]Influenza Death Pivot Table'!$A$2:$M$461,11,FALSE)</f>
        <v>391</v>
      </c>
      <c r="AI101" s="9">
        <f>VLOOKUP(A101,'[1]Influenza Death Pivot Table'!$A$2:$M$461,12,FALSE)</f>
        <v>452</v>
      </c>
      <c r="AJ101" s="9">
        <f t="shared" si="12"/>
        <v>1117</v>
      </c>
      <c r="AK101" s="9">
        <f>VLOOKUP(A101,'[1]Influenza Death Pivot Table'!$A$2:$M$461,13,FALSE)</f>
        <v>60</v>
      </c>
      <c r="AL101" s="9">
        <f t="shared" si="13"/>
        <v>1766</v>
      </c>
      <c r="AM101" s="10">
        <f t="shared" si="14"/>
        <v>1.942744093653217E-4</v>
      </c>
      <c r="AN101" s="10">
        <f>Z101/(F101+G101)</f>
        <v>4.5190863612467257E-5</v>
      </c>
      <c r="AO101" s="10">
        <f>AA101/(H101+I101)</f>
        <v>4.4429930667093193E-5</v>
      </c>
      <c r="AP101" s="10">
        <f>AB101/(J101+K101)</f>
        <v>4.5400718088024426E-5</v>
      </c>
      <c r="AQ101" s="10">
        <f>AC101/(L101+M101)</f>
        <v>4.6214315808608033E-5</v>
      </c>
      <c r="AR101" s="10">
        <f>AD101/(N101+O101)</f>
        <v>5.2798190983124943E-5</v>
      </c>
      <c r="AS101" s="10">
        <f>AE101/(P101+Q101)</f>
        <v>1.4002691334888013E-4</v>
      </c>
      <c r="AT101" s="10">
        <f t="shared" si="15"/>
        <v>3.74060932508198E-4</v>
      </c>
      <c r="AU101" s="10">
        <f>AG101/(S101+T101)</f>
        <v>3.678563373323166E-4</v>
      </c>
      <c r="AV101" s="10">
        <f>AH101/(U101+V101)</f>
        <v>1.1458849250192691E-3</v>
      </c>
      <c r="AW101" s="10">
        <f>AI101/(W101)</f>
        <v>3.780718336483932E-3</v>
      </c>
      <c r="AX101" s="12">
        <f t="shared" si="16"/>
        <v>5.2944595988355173E-3</v>
      </c>
      <c r="AY101" s="12">
        <f t="shared" si="17"/>
        <v>5.8627949407090377E-3</v>
      </c>
    </row>
    <row r="102" spans="1:51" x14ac:dyDescent="0.2">
      <c r="A102" t="s">
        <v>131</v>
      </c>
      <c r="B102" s="9">
        <v>1280241</v>
      </c>
      <c r="C102" s="9">
        <v>647624</v>
      </c>
      <c r="D102" s="9">
        <v>632617</v>
      </c>
      <c r="E102" s="9">
        <v>86680.740999999995</v>
      </c>
      <c r="F102" s="9">
        <v>75335.347999999998</v>
      </c>
      <c r="G102" s="9">
        <v>78711.818999999989</v>
      </c>
      <c r="H102" s="9">
        <v>80019.471000000005</v>
      </c>
      <c r="I102" s="9">
        <v>94713.694000000003</v>
      </c>
      <c r="J102" s="9">
        <v>97577.565000000002</v>
      </c>
      <c r="K102" s="9">
        <v>85934.292000000001</v>
      </c>
      <c r="L102" s="9">
        <v>85614.460999999996</v>
      </c>
      <c r="M102" s="9">
        <v>90086.247000000003</v>
      </c>
      <c r="N102" s="9">
        <v>91165.625</v>
      </c>
      <c r="O102" s="9">
        <v>88892.602000000014</v>
      </c>
      <c r="P102" s="9">
        <v>80008.895000000004</v>
      </c>
      <c r="Q102" s="9">
        <v>67006.066999999995</v>
      </c>
      <c r="R102" s="9">
        <f t="shared" si="9"/>
        <v>1015066.0860000001</v>
      </c>
      <c r="S102" s="9">
        <v>47755.588000000003</v>
      </c>
      <c r="T102" s="9">
        <v>39150.416999999994</v>
      </c>
      <c r="U102" s="9">
        <v>37560.862000000001</v>
      </c>
      <c r="V102" s="9">
        <v>30286.281999999999</v>
      </c>
      <c r="W102" s="9">
        <v>25893.421000000002</v>
      </c>
      <c r="X102" s="9">
        <f t="shared" si="10"/>
        <v>180646.57</v>
      </c>
      <c r="Y102" s="9">
        <v>120</v>
      </c>
      <c r="Z102">
        <v>60</v>
      </c>
      <c r="AA102" s="9">
        <f>VLOOKUP(A102,'[1]Influenza Death Pivot Table'!$A$2:$M$461,4,FALSE)</f>
        <v>60</v>
      </c>
      <c r="AB102" s="9">
        <f>VLOOKUP(A102,'[1]Influenza Death Pivot Table'!$A$2:$M$461,5,FALSE)</f>
        <v>60</v>
      </c>
      <c r="AC102" s="9">
        <f>VLOOKUP(A102,'[1]Influenza Death Pivot Table'!$A$2:$M$461,6,FALSE)</f>
        <v>60</v>
      </c>
      <c r="AD102" s="9">
        <f>VLOOKUP(A102,'[1]Influenza Death Pivot Table'!$A$2:$M$461,7,FALSE)</f>
        <v>60</v>
      </c>
      <c r="AE102" s="9">
        <f>VLOOKUP(A102,'[1]Influenza Death Pivot Table'!$A$2:$M$461,9,FALSE)</f>
        <v>60</v>
      </c>
      <c r="AF102" s="9">
        <f t="shared" si="11"/>
        <v>360</v>
      </c>
      <c r="AG102" s="9">
        <f>VLOOKUP(A102,'[1]Influenza Death Pivot Table'!$A$2:$M$461,10,FALSE)</f>
        <v>60</v>
      </c>
      <c r="AH102" s="9">
        <f>VLOOKUP(A102,'[1]Influenza Death Pivot Table'!$A$2:$M$461,11,FALSE)</f>
        <v>60</v>
      </c>
      <c r="AI102" s="9">
        <f>VLOOKUP(A102,'[1]Influenza Death Pivot Table'!$A$2:$M$461,12,FALSE)</f>
        <v>125</v>
      </c>
      <c r="AJ102" s="9">
        <f t="shared" si="12"/>
        <v>245</v>
      </c>
      <c r="AK102" s="9">
        <f>VLOOKUP(A102,'[1]Influenza Death Pivot Table'!$A$2:$M$461,13,FALSE)</f>
        <v>60</v>
      </c>
      <c r="AL102" s="9">
        <f t="shared" si="13"/>
        <v>785</v>
      </c>
      <c r="AM102" s="10">
        <f t="shared" si="14"/>
        <v>1.3843905649122221E-3</v>
      </c>
      <c r="AN102" s="10">
        <f>Z102/(F102+G102)</f>
        <v>3.8949109658082841E-4</v>
      </c>
      <c r="AO102" s="10">
        <f>AA102/(H102+I102)</f>
        <v>3.4338071996807242E-4</v>
      </c>
      <c r="AP102" s="10">
        <f>AB102/(J102+K102)</f>
        <v>3.2695435042107385E-4</v>
      </c>
      <c r="AQ102" s="10">
        <f>AC102/(L102+M102)</f>
        <v>3.4148980207865756E-4</v>
      </c>
      <c r="AR102" s="10">
        <f>AD102/(N102+O102)</f>
        <v>3.3322554042476492E-4</v>
      </c>
      <c r="AS102" s="10">
        <f>AE102/(P102+Q102)</f>
        <v>4.0812172573292233E-4</v>
      </c>
      <c r="AT102" s="10">
        <f t="shared" si="15"/>
        <v>2.1426632352063192E-3</v>
      </c>
      <c r="AU102" s="10">
        <f>AG102/(S102+T102)</f>
        <v>6.904010833313532E-4</v>
      </c>
      <c r="AV102" s="10">
        <f>AH102/(U102+V102)</f>
        <v>8.8434083533420356E-4</v>
      </c>
      <c r="AW102" s="10">
        <f>AI102/(W102)</f>
        <v>4.8274810810050939E-3</v>
      </c>
      <c r="AX102" s="12">
        <f t="shared" si="16"/>
        <v>6.4022229996706509E-3</v>
      </c>
      <c r="AY102" s="12">
        <f t="shared" si="17"/>
        <v>9.9292767997891922E-3</v>
      </c>
    </row>
    <row r="103" spans="1:51" x14ac:dyDescent="0.2">
      <c r="A103" t="s">
        <v>132</v>
      </c>
      <c r="B103" s="9">
        <v>1333591</v>
      </c>
      <c r="C103" s="9">
        <v>668202</v>
      </c>
      <c r="D103" s="9">
        <v>665389</v>
      </c>
      <c r="E103" s="9">
        <v>86252.421000000002</v>
      </c>
      <c r="F103" s="9">
        <v>79431.05799999999</v>
      </c>
      <c r="G103" s="9">
        <v>82744.149000000005</v>
      </c>
      <c r="H103" s="9">
        <v>85745.323000000004</v>
      </c>
      <c r="I103" s="9">
        <v>95196.123999999982</v>
      </c>
      <c r="J103" s="9">
        <v>95227.856</v>
      </c>
      <c r="K103" s="9">
        <v>84559.450000000012</v>
      </c>
      <c r="L103" s="9">
        <v>87650.081000000006</v>
      </c>
      <c r="M103" s="9">
        <v>91489.688000000009</v>
      </c>
      <c r="N103" s="9">
        <v>96904.492000000013</v>
      </c>
      <c r="O103" s="9">
        <v>97381.611000000004</v>
      </c>
      <c r="P103" s="9">
        <v>88084.401000000013</v>
      </c>
      <c r="Q103" s="9">
        <v>77081.444000000003</v>
      </c>
      <c r="R103" s="9">
        <f t="shared" si="9"/>
        <v>1061495.6769999999</v>
      </c>
      <c r="S103" s="9">
        <v>52905.2</v>
      </c>
      <c r="T103" s="9">
        <v>41079.244000000006</v>
      </c>
      <c r="U103" s="9">
        <v>35775.097999999998</v>
      </c>
      <c r="V103" s="9">
        <v>29108.605000000003</v>
      </c>
      <c r="W103" s="9">
        <v>27040.289000000001</v>
      </c>
      <c r="X103" s="9">
        <f t="shared" si="10"/>
        <v>185908.43599999999</v>
      </c>
      <c r="Y103" s="9">
        <v>120</v>
      </c>
      <c r="Z103">
        <v>60</v>
      </c>
      <c r="AA103" s="9">
        <f>VLOOKUP(A103,'[1]Influenza Death Pivot Table'!$A$2:$M$461,4,FALSE)</f>
        <v>60</v>
      </c>
      <c r="AB103" s="9">
        <f>VLOOKUP(A103,'[1]Influenza Death Pivot Table'!$A$2:$M$461,5,FALSE)</f>
        <v>60</v>
      </c>
      <c r="AC103" s="9">
        <f>VLOOKUP(A103,'[1]Influenza Death Pivot Table'!$A$2:$M$461,6,FALSE)</f>
        <v>60</v>
      </c>
      <c r="AD103" s="9">
        <f>VLOOKUP(A103,'[1]Influenza Death Pivot Table'!$A$2:$M$461,7,FALSE)</f>
        <v>60</v>
      </c>
      <c r="AE103" s="9">
        <f>VLOOKUP(A103,'[1]Influenza Death Pivot Table'!$A$2:$M$461,9,FALSE)</f>
        <v>60</v>
      </c>
      <c r="AF103" s="9">
        <f t="shared" si="11"/>
        <v>360</v>
      </c>
      <c r="AG103" s="9">
        <f>VLOOKUP(A103,'[1]Influenza Death Pivot Table'!$A$2:$M$461,10,FALSE)</f>
        <v>60</v>
      </c>
      <c r="AH103" s="9">
        <f>VLOOKUP(A103,'[1]Influenza Death Pivot Table'!$A$2:$M$461,11,FALSE)</f>
        <v>72</v>
      </c>
      <c r="AI103" s="9">
        <f>VLOOKUP(A103,'[1]Influenza Death Pivot Table'!$A$2:$M$461,12,FALSE)</f>
        <v>139</v>
      </c>
      <c r="AJ103" s="9">
        <f t="shared" si="12"/>
        <v>271</v>
      </c>
      <c r="AK103" s="9">
        <f>VLOOKUP(A103,'[1]Influenza Death Pivot Table'!$A$2:$M$461,13,FALSE)</f>
        <v>60</v>
      </c>
      <c r="AL103" s="9">
        <f t="shared" si="13"/>
        <v>811</v>
      </c>
      <c r="AM103" s="10">
        <f t="shared" si="14"/>
        <v>1.3912652956141369E-3</v>
      </c>
      <c r="AN103" s="10">
        <f>Z103/(F103+G103)</f>
        <v>3.6997023842244889E-4</v>
      </c>
      <c r="AO103" s="10">
        <f>AA103/(H103+I103)</f>
        <v>3.3159898406250727E-4</v>
      </c>
      <c r="AP103" s="10">
        <f>AB103/(J103+K103)</f>
        <v>3.337276770808279E-4</v>
      </c>
      <c r="AQ103" s="10">
        <f>AC103/(L103+M103)</f>
        <v>3.3493400340378908E-4</v>
      </c>
      <c r="AR103" s="10">
        <f>AD103/(N103+O103)</f>
        <v>3.0882291153886597E-4</v>
      </c>
      <c r="AS103" s="10">
        <f>AE103/(P103+Q103)</f>
        <v>3.6327123201531156E-4</v>
      </c>
      <c r="AT103" s="10">
        <f t="shared" si="15"/>
        <v>2.0423250465237503E-3</v>
      </c>
      <c r="AU103" s="10">
        <f>AG103/(S103+T103)</f>
        <v>6.3840352133167906E-4</v>
      </c>
      <c r="AV103" s="10">
        <f>AH103/(U103+V103)</f>
        <v>1.1096777260077156E-3</v>
      </c>
      <c r="AW103" s="10">
        <f>AI103/(W103)</f>
        <v>5.1404776036232452E-3</v>
      </c>
      <c r="AX103" s="12">
        <f t="shared" si="16"/>
        <v>6.8885588509626401E-3</v>
      </c>
      <c r="AY103" s="12">
        <f t="shared" si="17"/>
        <v>1.0322149193100528E-2</v>
      </c>
    </row>
    <row r="104" spans="1:51" x14ac:dyDescent="0.2">
      <c r="A104" t="s">
        <v>133</v>
      </c>
      <c r="B104" s="9">
        <v>1346554</v>
      </c>
      <c r="C104" s="9">
        <v>674569</v>
      </c>
      <c r="D104" s="9">
        <v>671985</v>
      </c>
      <c r="E104" s="9">
        <v>87273.002000000008</v>
      </c>
      <c r="F104" s="9">
        <v>80482.876999999993</v>
      </c>
      <c r="G104" s="9">
        <v>82878.804999999993</v>
      </c>
      <c r="H104" s="9">
        <v>86199.772000000012</v>
      </c>
      <c r="I104" s="9">
        <v>95629.942999999999</v>
      </c>
      <c r="J104" s="9">
        <v>97587.078999999998</v>
      </c>
      <c r="K104" s="9">
        <v>85682.782999999981</v>
      </c>
      <c r="L104" s="9">
        <v>86170.240999999995</v>
      </c>
      <c r="M104" s="9">
        <v>91507.197</v>
      </c>
      <c r="N104" s="9">
        <v>95993.598999999987</v>
      </c>
      <c r="O104" s="9">
        <v>96706.945999999996</v>
      </c>
      <c r="P104" s="9">
        <v>90244.463000000003</v>
      </c>
      <c r="Q104" s="9">
        <v>80380.982000000004</v>
      </c>
      <c r="R104" s="9">
        <f t="shared" si="9"/>
        <v>1069464.6870000002</v>
      </c>
      <c r="S104" s="9">
        <v>55831.468999999997</v>
      </c>
      <c r="T104" s="9">
        <v>42160.423000000003</v>
      </c>
      <c r="U104" s="9">
        <v>35399.862999999998</v>
      </c>
      <c r="V104" s="9">
        <v>29652.010999999999</v>
      </c>
      <c r="W104" s="9">
        <v>28777.923999999999</v>
      </c>
      <c r="X104" s="9">
        <f t="shared" si="10"/>
        <v>191821.69</v>
      </c>
      <c r="Y104" s="9">
        <v>120</v>
      </c>
      <c r="Z104">
        <v>60</v>
      </c>
      <c r="AA104" s="9">
        <f>VLOOKUP(A104,'[1]Influenza Death Pivot Table'!$A$2:$M$461,4,FALSE)</f>
        <v>60</v>
      </c>
      <c r="AB104" s="9">
        <f>VLOOKUP(A104,'[1]Influenza Death Pivot Table'!$A$2:$M$461,5,FALSE)</f>
        <v>60</v>
      </c>
      <c r="AC104" s="9">
        <f>VLOOKUP(A104,'[1]Influenza Death Pivot Table'!$A$2:$M$461,6,FALSE)</f>
        <v>60</v>
      </c>
      <c r="AD104" s="9">
        <f>VLOOKUP(A104,'[1]Influenza Death Pivot Table'!$A$2:$M$461,7,FALSE)</f>
        <v>60</v>
      </c>
      <c r="AE104" s="9">
        <f>VLOOKUP(A104,'[1]Influenza Death Pivot Table'!$A$2:$M$461,9,FALSE)</f>
        <v>60</v>
      </c>
      <c r="AF104" s="9">
        <f t="shared" si="11"/>
        <v>360</v>
      </c>
      <c r="AG104" s="9">
        <f>VLOOKUP(A104,'[1]Influenza Death Pivot Table'!$A$2:$M$461,10,FALSE)</f>
        <v>60</v>
      </c>
      <c r="AH104" s="9">
        <f>VLOOKUP(A104,'[1]Influenza Death Pivot Table'!$A$2:$M$461,11,FALSE)</f>
        <v>66</v>
      </c>
      <c r="AI104" s="9">
        <f>VLOOKUP(A104,'[1]Influenza Death Pivot Table'!$A$2:$M$461,12,FALSE)</f>
        <v>187</v>
      </c>
      <c r="AJ104" s="9">
        <f t="shared" si="12"/>
        <v>313</v>
      </c>
      <c r="AK104" s="9">
        <f>VLOOKUP(A104,'[1]Influenza Death Pivot Table'!$A$2:$M$461,13,FALSE)</f>
        <v>60</v>
      </c>
      <c r="AL104" s="9">
        <f t="shared" si="13"/>
        <v>853</v>
      </c>
      <c r="AM104" s="10">
        <f t="shared" si="14"/>
        <v>1.3749956716282085E-3</v>
      </c>
      <c r="AN104" s="10">
        <f>Z104/(F104+G104)</f>
        <v>3.6728319190543109E-4</v>
      </c>
      <c r="AO104" s="10">
        <f>AA104/(H104+I104)</f>
        <v>3.299790686027308E-4</v>
      </c>
      <c r="AP104" s="10">
        <f>AB104/(J104+K104)</f>
        <v>3.2738607071139723E-4</v>
      </c>
      <c r="AQ104" s="10">
        <f>AC104/(L104+M104)</f>
        <v>3.3769059637161136E-4</v>
      </c>
      <c r="AR104" s="10">
        <f>AD104/(N104+O104)</f>
        <v>3.1136393516686733E-4</v>
      </c>
      <c r="AS104" s="10">
        <f>AE104/(P104+Q104)</f>
        <v>3.5164743453123301E-4</v>
      </c>
      <c r="AT104" s="10">
        <f t="shared" si="15"/>
        <v>2.0253502972892709E-3</v>
      </c>
      <c r="AU104" s="10">
        <f>AG104/(S104+T104)</f>
        <v>6.1229555604457562E-4</v>
      </c>
      <c r="AV104" s="10">
        <f>AH104/(U104+V104)</f>
        <v>1.0145749221613508E-3</v>
      </c>
      <c r="AW104" s="10">
        <f>AI104/(W104)</f>
        <v>6.49803648101927E-3</v>
      </c>
      <c r="AX104" s="12">
        <f t="shared" si="16"/>
        <v>8.124906959225197E-3</v>
      </c>
      <c r="AY104" s="12">
        <f t="shared" si="17"/>
        <v>1.1525252928142675E-2</v>
      </c>
    </row>
    <row r="105" spans="1:51" x14ac:dyDescent="0.2">
      <c r="A105" t="s">
        <v>134</v>
      </c>
      <c r="B105" s="9">
        <v>1362730</v>
      </c>
      <c r="C105" s="9">
        <v>683498</v>
      </c>
      <c r="D105" s="9">
        <v>679232</v>
      </c>
      <c r="E105" s="9">
        <v>88387.760999999999</v>
      </c>
      <c r="F105" s="9">
        <v>80768.072000000015</v>
      </c>
      <c r="G105" s="9">
        <v>82394.110000000015</v>
      </c>
      <c r="H105" s="9">
        <v>84870.488000000012</v>
      </c>
      <c r="I105" s="9">
        <v>97571.226999999999</v>
      </c>
      <c r="J105" s="9">
        <v>99503.224000000002</v>
      </c>
      <c r="K105" s="9">
        <v>89106.984999999986</v>
      </c>
      <c r="L105" s="9">
        <v>86296.440999999992</v>
      </c>
      <c r="M105" s="9">
        <v>89828.23599999999</v>
      </c>
      <c r="N105" s="9">
        <v>94170.090000000011</v>
      </c>
      <c r="O105" s="9">
        <v>97437.270000000019</v>
      </c>
      <c r="P105" s="9">
        <v>90566.699000000008</v>
      </c>
      <c r="Q105" s="9">
        <v>84053.734000000011</v>
      </c>
      <c r="R105" s="9">
        <f t="shared" si="9"/>
        <v>1076566.5760000001</v>
      </c>
      <c r="S105" s="9">
        <v>59484.151000000005</v>
      </c>
      <c r="T105" s="9">
        <v>42643.759000000005</v>
      </c>
      <c r="U105" s="9">
        <v>34583.061000000002</v>
      </c>
      <c r="V105" s="9">
        <v>28617.080999999998</v>
      </c>
      <c r="W105" s="9">
        <v>31781.493000000002</v>
      </c>
      <c r="X105" s="9">
        <f t="shared" si="10"/>
        <v>197109.54500000004</v>
      </c>
      <c r="Y105" s="9">
        <v>120</v>
      </c>
      <c r="Z105">
        <v>60</v>
      </c>
      <c r="AA105" s="9">
        <f>VLOOKUP(A105,'[1]Influenza Death Pivot Table'!$A$2:$M$461,4,FALSE)</f>
        <v>60</v>
      </c>
      <c r="AB105" s="9">
        <f>VLOOKUP(A105,'[1]Influenza Death Pivot Table'!$A$2:$M$461,5,FALSE)</f>
        <v>60</v>
      </c>
      <c r="AC105" s="9">
        <f>VLOOKUP(A105,'[1]Influenza Death Pivot Table'!$A$2:$M$461,6,FALSE)</f>
        <v>60</v>
      </c>
      <c r="AD105" s="9">
        <f>VLOOKUP(A105,'[1]Influenza Death Pivot Table'!$A$2:$M$461,7,FALSE)</f>
        <v>60</v>
      </c>
      <c r="AE105" s="9">
        <f>VLOOKUP(A105,'[1]Influenza Death Pivot Table'!$A$2:$M$461,9,FALSE)</f>
        <v>60</v>
      </c>
      <c r="AF105" s="9">
        <f t="shared" si="11"/>
        <v>360</v>
      </c>
      <c r="AG105" s="9">
        <f>VLOOKUP(A105,'[1]Influenza Death Pivot Table'!$A$2:$M$461,10,FALSE)</f>
        <v>60</v>
      </c>
      <c r="AH105" s="9">
        <f>VLOOKUP(A105,'[1]Influenza Death Pivot Table'!$A$2:$M$461,11,FALSE)</f>
        <v>76</v>
      </c>
      <c r="AI105" s="9">
        <f>VLOOKUP(A105,'[1]Influenza Death Pivot Table'!$A$2:$M$461,12,FALSE)</f>
        <v>239</v>
      </c>
      <c r="AJ105" s="9">
        <f t="shared" si="12"/>
        <v>375</v>
      </c>
      <c r="AK105" s="9">
        <f>VLOOKUP(A105,'[1]Influenza Death Pivot Table'!$A$2:$M$461,13,FALSE)</f>
        <v>60</v>
      </c>
      <c r="AL105" s="9">
        <f t="shared" si="13"/>
        <v>915</v>
      </c>
      <c r="AM105" s="10">
        <f t="shared" si="14"/>
        <v>1.3576540308561499E-3</v>
      </c>
      <c r="AN105" s="10">
        <f>Z105/(F105+G105)</f>
        <v>3.677322726659784E-4</v>
      </c>
      <c r="AO105" s="10">
        <f>AA105/(H105+I105)</f>
        <v>3.2887215514280818E-4</v>
      </c>
      <c r="AP105" s="10">
        <f>AB105/(J105+K105)</f>
        <v>3.1811639633992455E-4</v>
      </c>
      <c r="AQ105" s="10">
        <f>AC105/(L105+M105)</f>
        <v>3.406677645745236E-4</v>
      </c>
      <c r="AR105" s="10">
        <f>AD105/(N105+O105)</f>
        <v>3.1314037206086438E-4</v>
      </c>
      <c r="AS105" s="10">
        <f>AE105/(P105+Q105)</f>
        <v>3.4360240075684609E-4</v>
      </c>
      <c r="AT105" s="10">
        <f t="shared" si="15"/>
        <v>2.0121313615409455E-3</v>
      </c>
      <c r="AU105" s="10">
        <f>AG105/(S105+T105)</f>
        <v>5.8749855940457409E-4</v>
      </c>
      <c r="AV105" s="10">
        <f>AH105/(U105+V105)</f>
        <v>1.2025289436849683E-3</v>
      </c>
      <c r="AW105" s="10">
        <f>AI105/(W105)</f>
        <v>7.520099826650686E-3</v>
      </c>
      <c r="AX105" s="12">
        <f t="shared" si="16"/>
        <v>9.3101273297402278E-3</v>
      </c>
      <c r="AY105" s="12">
        <f t="shared" si="17"/>
        <v>1.2679912722137324E-2</v>
      </c>
    </row>
    <row r="106" spans="1:51" x14ac:dyDescent="0.2">
      <c r="A106" t="s">
        <v>135</v>
      </c>
      <c r="B106" s="9">
        <v>1376298</v>
      </c>
      <c r="C106" s="9">
        <v>691426</v>
      </c>
      <c r="D106" s="9">
        <v>684872</v>
      </c>
      <c r="E106" s="9">
        <v>88924.034</v>
      </c>
      <c r="F106" s="9">
        <v>81623.994999999995</v>
      </c>
      <c r="G106" s="9">
        <v>84246.540999999997</v>
      </c>
      <c r="H106" s="9">
        <v>82943.640000000014</v>
      </c>
      <c r="I106" s="9">
        <v>99684.676000000021</v>
      </c>
      <c r="J106" s="9">
        <v>101166.925</v>
      </c>
      <c r="K106" s="9">
        <v>91467.34599999999</v>
      </c>
      <c r="L106" s="9">
        <v>84847.163000000015</v>
      </c>
      <c r="M106" s="9">
        <v>89348.978999999992</v>
      </c>
      <c r="N106" s="9">
        <v>91984.428</v>
      </c>
      <c r="O106" s="9">
        <v>96500.873999999996</v>
      </c>
      <c r="P106" s="9">
        <v>92091.824999999997</v>
      </c>
      <c r="Q106" s="9">
        <v>85019.328999999998</v>
      </c>
      <c r="R106" s="9">
        <f t="shared" si="9"/>
        <v>1080925.7209999999</v>
      </c>
      <c r="S106" s="9">
        <v>62483.431000000004</v>
      </c>
      <c r="T106" s="9">
        <v>44392.662000000004</v>
      </c>
      <c r="U106" s="9">
        <v>33856.826999999997</v>
      </c>
      <c r="V106" s="9">
        <v>28897.224000000006</v>
      </c>
      <c r="W106" s="9">
        <v>32578.109000000004</v>
      </c>
      <c r="X106" s="9">
        <f t="shared" si="10"/>
        <v>202208.25300000003</v>
      </c>
      <c r="Y106" s="9">
        <v>120</v>
      </c>
      <c r="Z106">
        <v>60</v>
      </c>
      <c r="AA106" s="9">
        <f>VLOOKUP(A106,'[1]Influenza Death Pivot Table'!$A$2:$M$461,4,FALSE)</f>
        <v>60</v>
      </c>
      <c r="AB106" s="9">
        <f>VLOOKUP(A106,'[1]Influenza Death Pivot Table'!$A$2:$M$461,5,FALSE)</f>
        <v>60</v>
      </c>
      <c r="AC106" s="9">
        <f>VLOOKUP(A106,'[1]Influenza Death Pivot Table'!$A$2:$M$461,6,FALSE)</f>
        <v>60</v>
      </c>
      <c r="AD106" s="9">
        <f>VLOOKUP(A106,'[1]Influenza Death Pivot Table'!$A$2:$M$461,7,FALSE)</f>
        <v>60</v>
      </c>
      <c r="AE106" s="9">
        <f>VLOOKUP(A106,'[1]Influenza Death Pivot Table'!$A$2:$M$461,9,FALSE)</f>
        <v>60</v>
      </c>
      <c r="AF106" s="9">
        <f t="shared" si="11"/>
        <v>360</v>
      </c>
      <c r="AG106" s="9">
        <f>VLOOKUP(A106,'[1]Influenza Death Pivot Table'!$A$2:$M$461,10,FALSE)</f>
        <v>60</v>
      </c>
      <c r="AH106" s="9">
        <f>VLOOKUP(A106,'[1]Influenza Death Pivot Table'!$A$2:$M$461,11,FALSE)</f>
        <v>97</v>
      </c>
      <c r="AI106" s="9">
        <f>VLOOKUP(A106,'[1]Influenza Death Pivot Table'!$A$2:$M$461,12,FALSE)</f>
        <v>252</v>
      </c>
      <c r="AJ106" s="9">
        <f t="shared" si="12"/>
        <v>409</v>
      </c>
      <c r="AK106" s="9">
        <f>VLOOKUP(A106,'[1]Influenza Death Pivot Table'!$A$2:$M$461,13,FALSE)</f>
        <v>60</v>
      </c>
      <c r="AL106" s="9">
        <f t="shared" si="13"/>
        <v>949</v>
      </c>
      <c r="AM106" s="10">
        <f t="shared" si="14"/>
        <v>1.3494664445834745E-3</v>
      </c>
      <c r="AN106" s="10">
        <f>Z106/(F106+G106)</f>
        <v>3.6172789602609111E-4</v>
      </c>
      <c r="AO106" s="10">
        <f>AA106/(H106+I106)</f>
        <v>3.2853612908526178E-4</v>
      </c>
      <c r="AP106" s="10">
        <f>AB106/(J106+K106)</f>
        <v>3.1147105698549349E-4</v>
      </c>
      <c r="AQ106" s="10">
        <f>AC106/(L106+M106)</f>
        <v>3.4443931599816946E-4</v>
      </c>
      <c r="AR106" s="10">
        <f>AD106/(N106+O106)</f>
        <v>3.18327208346463E-4</v>
      </c>
      <c r="AS106" s="10">
        <f>AE106/(P106+Q106)</f>
        <v>3.3877030692262334E-4</v>
      </c>
      <c r="AT106" s="10">
        <f t="shared" si="15"/>
        <v>2.0032719133641023E-3</v>
      </c>
      <c r="AU106" s="10">
        <f>AG106/(S106+T106)</f>
        <v>5.6139776741277389E-4</v>
      </c>
      <c r="AV106" s="10">
        <f>AH106/(U106+V106)</f>
        <v>1.5457169450303692E-3</v>
      </c>
      <c r="AW106" s="10">
        <f>AI106/(W106)</f>
        <v>7.7352555975547868E-3</v>
      </c>
      <c r="AX106" s="12">
        <f t="shared" si="16"/>
        <v>9.8423703099979297E-3</v>
      </c>
      <c r="AY106" s="12">
        <f t="shared" si="17"/>
        <v>1.3195108667945507E-2</v>
      </c>
    </row>
    <row r="107" spans="1:51" x14ac:dyDescent="0.2">
      <c r="A107" t="s">
        <v>136</v>
      </c>
      <c r="B107" s="9">
        <v>1391072</v>
      </c>
      <c r="C107" s="9">
        <v>699626</v>
      </c>
      <c r="D107" s="9">
        <v>691446</v>
      </c>
      <c r="E107" s="9">
        <v>89518.225999999995</v>
      </c>
      <c r="F107" s="9">
        <v>83571.363000000012</v>
      </c>
      <c r="G107" s="9">
        <v>84430.761000000013</v>
      </c>
      <c r="H107" s="9">
        <v>82907.510000000009</v>
      </c>
      <c r="I107" s="9">
        <v>103170.31000000001</v>
      </c>
      <c r="J107" s="9">
        <v>104146.57399999999</v>
      </c>
      <c r="K107" s="9">
        <v>94974.826000000001</v>
      </c>
      <c r="L107" s="9">
        <v>85388.7</v>
      </c>
      <c r="M107" s="9">
        <v>88891.585999999996</v>
      </c>
      <c r="N107" s="9">
        <v>89961.20199999999</v>
      </c>
      <c r="O107" s="9">
        <v>94380.692999999999</v>
      </c>
      <c r="P107" s="9">
        <v>91825.132000000012</v>
      </c>
      <c r="Q107" s="9">
        <v>85379.101999999999</v>
      </c>
      <c r="R107" s="9">
        <f t="shared" si="9"/>
        <v>1089027.7589999998</v>
      </c>
      <c r="S107" s="9">
        <v>67525.578000000009</v>
      </c>
      <c r="T107" s="9">
        <v>45386.904999999999</v>
      </c>
      <c r="U107" s="9">
        <v>35187.833999999995</v>
      </c>
      <c r="V107" s="9">
        <v>29284.258000000005</v>
      </c>
      <c r="W107" s="9">
        <v>35489.49</v>
      </c>
      <c r="X107" s="9">
        <f t="shared" si="10"/>
        <v>212874.065</v>
      </c>
      <c r="Y107" s="9">
        <v>120</v>
      </c>
      <c r="Z107">
        <v>60</v>
      </c>
      <c r="AA107" s="9">
        <f>VLOOKUP(A107,'[1]Influenza Death Pivot Table'!$A$2:$M$461,4,FALSE)</f>
        <v>60</v>
      </c>
      <c r="AB107" s="9">
        <f>VLOOKUP(A107,'[1]Influenza Death Pivot Table'!$A$2:$M$461,5,FALSE)</f>
        <v>60</v>
      </c>
      <c r="AC107" s="9">
        <f>VLOOKUP(A107,'[1]Influenza Death Pivot Table'!$A$2:$M$461,6,FALSE)</f>
        <v>60</v>
      </c>
      <c r="AD107" s="9">
        <f>VLOOKUP(A107,'[1]Influenza Death Pivot Table'!$A$2:$M$461,7,FALSE)</f>
        <v>60</v>
      </c>
      <c r="AE107" s="9">
        <f>VLOOKUP(A107,'[1]Influenza Death Pivot Table'!$A$2:$M$461,9,FALSE)</f>
        <v>60</v>
      </c>
      <c r="AF107" s="9">
        <f t="shared" si="11"/>
        <v>360</v>
      </c>
      <c r="AG107" s="9">
        <f>VLOOKUP(A107,'[1]Influenza Death Pivot Table'!$A$2:$M$461,10,FALSE)</f>
        <v>60</v>
      </c>
      <c r="AH107" s="9">
        <f>VLOOKUP(A107,'[1]Influenza Death Pivot Table'!$A$2:$M$461,11,FALSE)</f>
        <v>97</v>
      </c>
      <c r="AI107" s="9">
        <f>VLOOKUP(A107,'[1]Influenza Death Pivot Table'!$A$2:$M$461,12,FALSE)</f>
        <v>224</v>
      </c>
      <c r="AJ107" s="9">
        <f t="shared" si="12"/>
        <v>381</v>
      </c>
      <c r="AK107" s="9">
        <f>VLOOKUP(A107,'[1]Influenza Death Pivot Table'!$A$2:$M$461,13,FALSE)</f>
        <v>60</v>
      </c>
      <c r="AL107" s="9">
        <f t="shared" si="13"/>
        <v>921</v>
      </c>
      <c r="AM107" s="10">
        <f t="shared" si="14"/>
        <v>1.3405091383289925E-3</v>
      </c>
      <c r="AN107" s="10">
        <f>Z107/(F107+G107)</f>
        <v>3.5713834189382034E-4</v>
      </c>
      <c r="AO107" s="10">
        <f>AA107/(H107+I107)</f>
        <v>3.2244573802509078E-4</v>
      </c>
      <c r="AP107" s="10">
        <f>AB107/(J107+K107)</f>
        <v>3.01323715080348E-4</v>
      </c>
      <c r="AQ107" s="10">
        <f>AC107/(L107+M107)</f>
        <v>3.4427301777551595E-4</v>
      </c>
      <c r="AR107" s="10">
        <f>AD107/(N107+O107)</f>
        <v>3.2548216996467356E-4</v>
      </c>
      <c r="AS107" s="10">
        <f>AE107/(P107+Q107)</f>
        <v>3.3859236117349207E-4</v>
      </c>
      <c r="AT107" s="10">
        <f t="shared" si="15"/>
        <v>1.9892553439129408E-3</v>
      </c>
      <c r="AU107" s="10">
        <f>AG107/(S107+T107)</f>
        <v>5.3138500195766655E-4</v>
      </c>
      <c r="AV107" s="10">
        <f>AH107/(U107+V107)</f>
        <v>1.5045269509790374E-3</v>
      </c>
      <c r="AW107" s="10">
        <f>AI107/(W107)</f>
        <v>6.3117277819433309E-3</v>
      </c>
      <c r="AX107" s="12">
        <f t="shared" si="16"/>
        <v>8.3476397348800357E-3</v>
      </c>
      <c r="AY107" s="12">
        <f t="shared" si="17"/>
        <v>1.1677404217121969E-2</v>
      </c>
    </row>
    <row r="108" spans="1:51" x14ac:dyDescent="0.2">
      <c r="A108" t="s">
        <v>137</v>
      </c>
      <c r="B108" s="9">
        <v>1406214</v>
      </c>
      <c r="C108" s="9">
        <v>709829</v>
      </c>
      <c r="D108" s="9">
        <v>696385</v>
      </c>
      <c r="E108" s="9">
        <v>91491.915999999997</v>
      </c>
      <c r="F108" s="9">
        <v>84824.770999999993</v>
      </c>
      <c r="G108" s="9">
        <v>83540.387000000002</v>
      </c>
      <c r="H108" s="9">
        <v>80750.125000000015</v>
      </c>
      <c r="I108" s="9">
        <v>103696.326</v>
      </c>
      <c r="J108" s="9">
        <v>106297.54800000001</v>
      </c>
      <c r="K108" s="9">
        <v>98614.197000000015</v>
      </c>
      <c r="L108" s="9">
        <v>86061.747000000003</v>
      </c>
      <c r="M108" s="9">
        <v>89370.464999999982</v>
      </c>
      <c r="N108" s="9">
        <v>88015.627000000008</v>
      </c>
      <c r="O108" s="9">
        <v>93543.3</v>
      </c>
      <c r="P108" s="9">
        <v>92906.141000000003</v>
      </c>
      <c r="Q108" s="9">
        <v>86215.072999999989</v>
      </c>
      <c r="R108" s="9">
        <f t="shared" si="9"/>
        <v>1093835.7070000002</v>
      </c>
      <c r="S108" s="9">
        <v>71036.108000000007</v>
      </c>
      <c r="T108" s="9">
        <v>48746.481</v>
      </c>
      <c r="U108" s="9">
        <v>33828.688999999998</v>
      </c>
      <c r="V108" s="9">
        <v>29518.875</v>
      </c>
      <c r="W108" s="9">
        <v>36780.498999999996</v>
      </c>
      <c r="X108" s="9">
        <f t="shared" si="10"/>
        <v>219910.652</v>
      </c>
      <c r="Y108" s="9">
        <v>120</v>
      </c>
      <c r="Z108">
        <v>60</v>
      </c>
      <c r="AA108" s="9">
        <f>VLOOKUP(A108,'[1]Influenza Death Pivot Table'!$A$2:$M$461,4,FALSE)</f>
        <v>60</v>
      </c>
      <c r="AB108" s="9">
        <f>VLOOKUP(A108,'[1]Influenza Death Pivot Table'!$A$2:$M$461,5,FALSE)</f>
        <v>60</v>
      </c>
      <c r="AC108" s="9">
        <f>VLOOKUP(A108,'[1]Influenza Death Pivot Table'!$A$2:$M$461,6,FALSE)</f>
        <v>60</v>
      </c>
      <c r="AD108" s="9">
        <f>VLOOKUP(A108,'[1]Influenza Death Pivot Table'!$A$2:$M$461,7,FALSE)</f>
        <v>60</v>
      </c>
      <c r="AE108" s="9">
        <f>VLOOKUP(A108,'[1]Influenza Death Pivot Table'!$A$2:$M$461,9,FALSE)</f>
        <v>60</v>
      </c>
      <c r="AF108" s="9">
        <f t="shared" si="11"/>
        <v>360</v>
      </c>
      <c r="AG108" s="9">
        <f>VLOOKUP(A108,'[1]Influenza Death Pivot Table'!$A$2:$M$461,10,FALSE)</f>
        <v>60</v>
      </c>
      <c r="AH108" s="9">
        <f>VLOOKUP(A108,'[1]Influenza Death Pivot Table'!$A$2:$M$461,11,FALSE)</f>
        <v>104</v>
      </c>
      <c r="AI108" s="9">
        <f>VLOOKUP(A108,'[1]Influenza Death Pivot Table'!$A$2:$M$461,12,FALSE)</f>
        <v>326</v>
      </c>
      <c r="AJ108" s="9">
        <f t="shared" si="12"/>
        <v>490</v>
      </c>
      <c r="AK108" s="9">
        <f>VLOOKUP(A108,'[1]Influenza Death Pivot Table'!$A$2:$M$461,13,FALSE)</f>
        <v>60</v>
      </c>
      <c r="AL108" s="9">
        <f t="shared" si="13"/>
        <v>1030</v>
      </c>
      <c r="AM108" s="10">
        <f t="shared" si="14"/>
        <v>1.3115912885680522E-3</v>
      </c>
      <c r="AN108" s="10">
        <f>Z108/(F108+G108)</f>
        <v>3.5636826949670905E-4</v>
      </c>
      <c r="AO108" s="10">
        <f>AA108/(H108+I108)</f>
        <v>3.2529766593340418E-4</v>
      </c>
      <c r="AP108" s="10">
        <f>AB108/(J108+K108)</f>
        <v>2.9280898466800911E-4</v>
      </c>
      <c r="AQ108" s="10">
        <f>AC108/(L108+M108)</f>
        <v>3.4201244638014367E-4</v>
      </c>
      <c r="AR108" s="10">
        <f>AD108/(N108+O108)</f>
        <v>3.3047121940745991E-4</v>
      </c>
      <c r="AS108" s="10">
        <f>AE108/(P108+Q108)</f>
        <v>3.3496869890575889E-4</v>
      </c>
      <c r="AT108" s="10">
        <f t="shared" si="15"/>
        <v>1.9819272847914847E-3</v>
      </c>
      <c r="AU108" s="10">
        <f>AG108/(S108+T108)</f>
        <v>5.0090752337971249E-4</v>
      </c>
      <c r="AV108" s="10">
        <f>AH108/(U108+V108)</f>
        <v>1.6417363736354568E-3</v>
      </c>
      <c r="AW108" s="10">
        <f>AI108/(W108)</f>
        <v>8.8633925276543971E-3</v>
      </c>
      <c r="AX108" s="12">
        <f t="shared" si="16"/>
        <v>1.1006036424669567E-2</v>
      </c>
      <c r="AY108" s="12">
        <f t="shared" si="17"/>
        <v>1.4299554998029103E-2</v>
      </c>
    </row>
    <row r="109" spans="1:51" x14ac:dyDescent="0.2">
      <c r="A109" t="s">
        <v>138</v>
      </c>
      <c r="B109" s="9">
        <v>1413673</v>
      </c>
      <c r="C109" s="9">
        <v>709870</v>
      </c>
      <c r="D109" s="9">
        <v>703803</v>
      </c>
      <c r="E109" s="9">
        <v>92158.558000000019</v>
      </c>
      <c r="F109" s="9">
        <v>84516.030000000013</v>
      </c>
      <c r="G109" s="9">
        <v>83471.784999999989</v>
      </c>
      <c r="H109" s="9">
        <v>79766.197</v>
      </c>
      <c r="I109" s="9">
        <v>100442.99100000001</v>
      </c>
      <c r="J109" s="9">
        <v>103397.785</v>
      </c>
      <c r="K109" s="9">
        <v>99790.17200000002</v>
      </c>
      <c r="L109" s="9">
        <v>87608.141999999993</v>
      </c>
      <c r="M109" s="9">
        <v>88646.082000000009</v>
      </c>
      <c r="N109" s="9">
        <v>88253.127000000008</v>
      </c>
      <c r="O109" s="9">
        <v>93532.120999999999</v>
      </c>
      <c r="P109" s="9">
        <v>95035.844999999987</v>
      </c>
      <c r="Q109" s="9">
        <v>89000.838999999993</v>
      </c>
      <c r="R109" s="9">
        <f t="shared" si="9"/>
        <v>1093461.1160000002</v>
      </c>
      <c r="S109" s="9">
        <v>76192.123999999996</v>
      </c>
      <c r="T109" s="9">
        <v>50096.696999999993</v>
      </c>
      <c r="U109" s="9">
        <v>35578.057000000001</v>
      </c>
      <c r="V109" s="9">
        <v>28299.909999999996</v>
      </c>
      <c r="W109" s="9">
        <v>37988.300000000003</v>
      </c>
      <c r="X109" s="9">
        <f t="shared" si="10"/>
        <v>228155.08799999999</v>
      </c>
      <c r="Y109" s="9">
        <v>120</v>
      </c>
      <c r="Z109">
        <v>60</v>
      </c>
      <c r="AA109" s="9">
        <f>VLOOKUP(A109,'[1]Influenza Death Pivot Table'!$A$2:$M$461,4,FALSE)</f>
        <v>60</v>
      </c>
      <c r="AB109" s="9">
        <f>VLOOKUP(A109,'[1]Influenza Death Pivot Table'!$A$2:$M$461,5,FALSE)</f>
        <v>60</v>
      </c>
      <c r="AC109" s="9">
        <f>VLOOKUP(A109,'[1]Influenza Death Pivot Table'!$A$2:$M$461,6,FALSE)</f>
        <v>60</v>
      </c>
      <c r="AD109" s="9">
        <f>VLOOKUP(A109,'[1]Influenza Death Pivot Table'!$A$2:$M$461,7,FALSE)</f>
        <v>60</v>
      </c>
      <c r="AE109" s="9">
        <f>VLOOKUP(A109,'[1]Influenza Death Pivot Table'!$A$2:$M$461,9,FALSE)</f>
        <v>60</v>
      </c>
      <c r="AF109" s="9">
        <f t="shared" si="11"/>
        <v>360</v>
      </c>
      <c r="AG109" s="9">
        <f>VLOOKUP(A109,'[1]Influenza Death Pivot Table'!$A$2:$M$461,10,FALSE)</f>
        <v>60</v>
      </c>
      <c r="AH109" s="9">
        <f>VLOOKUP(A109,'[1]Influenza Death Pivot Table'!$A$2:$M$461,11,FALSE)</f>
        <v>85</v>
      </c>
      <c r="AI109" s="9">
        <f>VLOOKUP(A109,'[1]Influenza Death Pivot Table'!$A$2:$M$461,12,FALSE)</f>
        <v>303</v>
      </c>
      <c r="AJ109" s="9">
        <f t="shared" si="12"/>
        <v>448</v>
      </c>
      <c r="AK109" s="9">
        <f>VLOOKUP(A109,'[1]Influenza Death Pivot Table'!$A$2:$M$461,13,FALSE)</f>
        <v>60</v>
      </c>
      <c r="AL109" s="9">
        <f t="shared" si="13"/>
        <v>988</v>
      </c>
      <c r="AM109" s="10">
        <f t="shared" si="14"/>
        <v>1.3021037069612133E-3</v>
      </c>
      <c r="AN109" s="10">
        <f>Z109/(F109+G109)</f>
        <v>3.5716876250816169E-4</v>
      </c>
      <c r="AO109" s="10">
        <f>AA109/(H109+I109)</f>
        <v>3.3294639782739595E-4</v>
      </c>
      <c r="AP109" s="10">
        <f>AB109/(J109+K109)</f>
        <v>2.9529309160778654E-4</v>
      </c>
      <c r="AQ109" s="10">
        <f>AC109/(L109+M109)</f>
        <v>3.4041737348660653E-4</v>
      </c>
      <c r="AR109" s="10">
        <f>AD109/(N109+O109)</f>
        <v>3.3005978570934422E-4</v>
      </c>
      <c r="AS109" s="10">
        <f>AE109/(P109+Q109)</f>
        <v>3.2602195766578799E-4</v>
      </c>
      <c r="AT109" s="10">
        <f t="shared" si="15"/>
        <v>1.9819073688050826E-3</v>
      </c>
      <c r="AU109" s="10">
        <f>AG109/(S109+T109)</f>
        <v>4.7510143435419358E-4</v>
      </c>
      <c r="AV109" s="10">
        <f>AH109/(U109+V109)</f>
        <v>1.33066226105787E-3</v>
      </c>
      <c r="AW109" s="10">
        <f>AI109/(W109)</f>
        <v>7.9761400220594234E-3</v>
      </c>
      <c r="AX109" s="12">
        <f t="shared" si="16"/>
        <v>9.7819037174714865E-3</v>
      </c>
      <c r="AY109" s="12">
        <f t="shared" si="17"/>
        <v>1.3065914793237782E-2</v>
      </c>
    </row>
    <row r="110" spans="1:51" x14ac:dyDescent="0.2">
      <c r="A110" t="s">
        <v>139</v>
      </c>
      <c r="B110" s="9">
        <v>1421658</v>
      </c>
      <c r="C110" s="9">
        <v>713981</v>
      </c>
      <c r="D110" s="9">
        <v>707677</v>
      </c>
      <c r="E110" s="9">
        <v>91417</v>
      </c>
      <c r="F110" s="9">
        <v>84608</v>
      </c>
      <c r="G110" s="9">
        <v>84030</v>
      </c>
      <c r="H110" s="9">
        <v>78077</v>
      </c>
      <c r="I110" s="9">
        <v>99206</v>
      </c>
      <c r="J110" s="9">
        <v>104714</v>
      </c>
      <c r="K110" s="9">
        <v>100691</v>
      </c>
      <c r="L110" s="9">
        <v>89133</v>
      </c>
      <c r="M110" s="9">
        <v>88270</v>
      </c>
      <c r="N110" s="9">
        <v>87803</v>
      </c>
      <c r="O110" s="9">
        <v>91962</v>
      </c>
      <c r="P110" s="9">
        <v>94869</v>
      </c>
      <c r="Q110" s="9">
        <v>88752</v>
      </c>
      <c r="R110" s="9">
        <f t="shared" si="9"/>
        <v>1092115</v>
      </c>
      <c r="S110" s="9">
        <v>80078</v>
      </c>
      <c r="T110" s="9">
        <v>53596</v>
      </c>
      <c r="U110" s="9">
        <v>37060</v>
      </c>
      <c r="V110" s="9">
        <v>29539</v>
      </c>
      <c r="W110" s="9">
        <v>37853</v>
      </c>
      <c r="X110" s="9">
        <f t="shared" si="10"/>
        <v>238126</v>
      </c>
      <c r="Y110" s="9">
        <v>120</v>
      </c>
      <c r="Z110">
        <v>60</v>
      </c>
      <c r="AA110" s="9">
        <f>VLOOKUP(A110,'[1]Influenza Death Pivot Table'!$A$2:$M$461,4,FALSE)</f>
        <v>60</v>
      </c>
      <c r="AB110" s="9">
        <f>VLOOKUP(A110,'[1]Influenza Death Pivot Table'!$A$2:$M$461,5,FALSE)</f>
        <v>60</v>
      </c>
      <c r="AC110" s="9">
        <f>VLOOKUP(A110,'[1]Influenza Death Pivot Table'!$A$2:$M$461,6,FALSE)</f>
        <v>60</v>
      </c>
      <c r="AD110" s="9">
        <f>VLOOKUP(A110,'[1]Influenza Death Pivot Table'!$A$2:$M$461,7,FALSE)</f>
        <v>60</v>
      </c>
      <c r="AE110" s="9">
        <f>VLOOKUP(A110,'[1]Influenza Death Pivot Table'!$A$2:$M$461,9,FALSE)</f>
        <v>60</v>
      </c>
      <c r="AF110" s="9">
        <f t="shared" si="11"/>
        <v>360</v>
      </c>
      <c r="AG110" s="9">
        <f>VLOOKUP(A110,'[1]Influenza Death Pivot Table'!$A$2:$M$461,10,FALSE)</f>
        <v>60</v>
      </c>
      <c r="AH110" s="9">
        <f>VLOOKUP(A110,'[1]Influenza Death Pivot Table'!$A$2:$M$461,11,FALSE)</f>
        <v>106</v>
      </c>
      <c r="AI110" s="9">
        <f>VLOOKUP(A110,'[1]Influenza Death Pivot Table'!$A$2:$M$461,12,FALSE)</f>
        <v>382</v>
      </c>
      <c r="AJ110" s="9">
        <f t="shared" si="12"/>
        <v>548</v>
      </c>
      <c r="AK110" s="9">
        <f>VLOOKUP(A110,'[1]Influenza Death Pivot Table'!$A$2:$M$461,13,FALSE)</f>
        <v>60</v>
      </c>
      <c r="AL110" s="9">
        <f t="shared" si="13"/>
        <v>1088</v>
      </c>
      <c r="AM110" s="10">
        <f t="shared" si="14"/>
        <v>1.3126661343076233E-3</v>
      </c>
      <c r="AN110" s="10">
        <f>Z110/(F110+G110)</f>
        <v>3.5579169582181954E-4</v>
      </c>
      <c r="AO110" s="10">
        <f>AA110/(H110+I110)</f>
        <v>3.384419261858159E-4</v>
      </c>
      <c r="AP110" s="10">
        <f>AB110/(J110+K110)</f>
        <v>2.9210583968257832E-4</v>
      </c>
      <c r="AQ110" s="10">
        <f>AC110/(L110+M110)</f>
        <v>3.3821299527065496E-4</v>
      </c>
      <c r="AR110" s="10">
        <f>AD110/(N110+O110)</f>
        <v>3.3376908741968681E-4</v>
      </c>
      <c r="AS110" s="10">
        <f>AE110/(P110+Q110)</f>
        <v>3.2676001110984037E-4</v>
      </c>
      <c r="AT110" s="10">
        <f t="shared" si="15"/>
        <v>1.985081555490396E-3</v>
      </c>
      <c r="AU110" s="10">
        <f>AG110/(S110+T110)</f>
        <v>4.4885318012478117E-4</v>
      </c>
      <c r="AV110" s="10">
        <f>AH110/(U110+V110)</f>
        <v>1.5916154897220678E-3</v>
      </c>
      <c r="AW110" s="10">
        <f>AI110/(W110)</f>
        <v>1.0091670409214593E-2</v>
      </c>
      <c r="AX110" s="12">
        <f t="shared" si="16"/>
        <v>1.2132139079061442E-2</v>
      </c>
      <c r="AY110" s="12">
        <f t="shared" si="17"/>
        <v>1.5429886768859461E-2</v>
      </c>
    </row>
    <row r="111" spans="1:51" x14ac:dyDescent="0.2">
      <c r="A111" t="s">
        <v>140</v>
      </c>
      <c r="B111" s="9">
        <v>1488444</v>
      </c>
      <c r="C111" s="9">
        <v>746921</v>
      </c>
      <c r="D111" s="9">
        <v>741523</v>
      </c>
      <c r="E111" s="9">
        <v>118308.21899999997</v>
      </c>
      <c r="F111" s="9">
        <v>108958.89000000001</v>
      </c>
      <c r="G111" s="9">
        <v>110695.83200000001</v>
      </c>
      <c r="H111" s="9">
        <v>114318.594</v>
      </c>
      <c r="I111" s="9">
        <v>112502.17200000002</v>
      </c>
      <c r="J111" s="9">
        <v>104754.59300000001</v>
      </c>
      <c r="K111" s="9">
        <v>94036.894000000015</v>
      </c>
      <c r="L111" s="9">
        <v>94013.17200000002</v>
      </c>
      <c r="M111" s="9">
        <v>96716.462</v>
      </c>
      <c r="N111" s="9">
        <v>102836.51699999999</v>
      </c>
      <c r="O111" s="9">
        <v>98787.417000000045</v>
      </c>
      <c r="P111" s="9">
        <v>87877.527000000016</v>
      </c>
      <c r="Q111" s="9">
        <v>70642.881999999998</v>
      </c>
      <c r="R111" s="9">
        <f t="shared" si="9"/>
        <v>1196140.952</v>
      </c>
      <c r="S111" s="9">
        <v>52907.173000000003</v>
      </c>
      <c r="T111" s="9">
        <v>40210.094000000005</v>
      </c>
      <c r="U111" s="9">
        <v>33101.985999999997</v>
      </c>
      <c r="V111" s="9">
        <v>24767.120000000003</v>
      </c>
      <c r="W111" s="9">
        <v>23393.019999999997</v>
      </c>
      <c r="X111" s="9">
        <f t="shared" si="10"/>
        <v>174379.39299999998</v>
      </c>
      <c r="Y111" s="9">
        <v>120</v>
      </c>
      <c r="Z111">
        <v>60</v>
      </c>
      <c r="AA111" s="9">
        <f>VLOOKUP(A111,'[1]Influenza Death Pivot Table'!$A$2:$M$461,4,FALSE)</f>
        <v>60</v>
      </c>
      <c r="AB111" s="9">
        <f>VLOOKUP(A111,'[1]Influenza Death Pivot Table'!$A$2:$M$461,5,FALSE)</f>
        <v>60</v>
      </c>
      <c r="AC111" s="9">
        <f>VLOOKUP(A111,'[1]Influenza Death Pivot Table'!$A$2:$M$461,6,FALSE)</f>
        <v>60</v>
      </c>
      <c r="AD111" s="9">
        <f>VLOOKUP(A111,'[1]Influenza Death Pivot Table'!$A$2:$M$461,7,FALSE)</f>
        <v>60</v>
      </c>
      <c r="AE111" s="9">
        <f>VLOOKUP(A111,'[1]Influenza Death Pivot Table'!$A$2:$M$461,9,FALSE)</f>
        <v>60</v>
      </c>
      <c r="AF111" s="9">
        <f t="shared" si="11"/>
        <v>360</v>
      </c>
      <c r="AG111" s="9">
        <f>VLOOKUP(A111,'[1]Influenza Death Pivot Table'!$A$2:$M$461,10,FALSE)</f>
        <v>60</v>
      </c>
      <c r="AH111" s="9">
        <f>VLOOKUP(A111,'[1]Influenza Death Pivot Table'!$A$2:$M$461,11,FALSE)</f>
        <v>60</v>
      </c>
      <c r="AI111" s="9">
        <f>VLOOKUP(A111,'[1]Influenza Death Pivot Table'!$A$2:$M$461,12,FALSE)</f>
        <v>65</v>
      </c>
      <c r="AJ111" s="9">
        <f t="shared" si="12"/>
        <v>185</v>
      </c>
      <c r="AK111" s="9">
        <f>VLOOKUP(A111,'[1]Influenza Death Pivot Table'!$A$2:$M$461,13,FALSE)</f>
        <v>60</v>
      </c>
      <c r="AL111" s="9">
        <f t="shared" si="13"/>
        <v>725</v>
      </c>
      <c r="AM111" s="10">
        <f t="shared" si="14"/>
        <v>1.0142997757408556E-3</v>
      </c>
      <c r="AN111" s="10">
        <f>Z111/(F111+G111)</f>
        <v>2.7315597613239564E-4</v>
      </c>
      <c r="AO111" s="10">
        <f>AA111/(H111+I111)</f>
        <v>2.6452604432170907E-4</v>
      </c>
      <c r="AP111" s="10">
        <f>AB111/(J111+K111)</f>
        <v>3.0182378986882871E-4</v>
      </c>
      <c r="AQ111" s="10">
        <f>AC111/(L111+M111)</f>
        <v>3.145814247197685E-4</v>
      </c>
      <c r="AR111" s="10">
        <f>AD111/(N111+O111)</f>
        <v>2.9758371840914475E-4</v>
      </c>
      <c r="AS111" s="10">
        <f>AE111/(P111+Q111)</f>
        <v>3.7850015892906255E-4</v>
      </c>
      <c r="AT111" s="10">
        <f t="shared" si="15"/>
        <v>1.8301711123809093E-3</v>
      </c>
      <c r="AU111" s="10">
        <f>AG111/(S111+T111)</f>
        <v>6.4434880804652476E-4</v>
      </c>
      <c r="AV111" s="10">
        <f>AH111/(U111+V111)</f>
        <v>1.0368226528331024E-3</v>
      </c>
      <c r="AW111" s="10">
        <f>AI111/(W111)</f>
        <v>2.7786066100058912E-3</v>
      </c>
      <c r="AX111" s="12">
        <f t="shared" si="16"/>
        <v>4.4597780708855181E-3</v>
      </c>
      <c r="AY111" s="12">
        <f t="shared" si="17"/>
        <v>7.3042489590072826E-3</v>
      </c>
    </row>
    <row r="112" spans="1:51" x14ac:dyDescent="0.2">
      <c r="A112" t="s">
        <v>141</v>
      </c>
      <c r="B112" s="9">
        <v>1500717</v>
      </c>
      <c r="C112" s="9">
        <v>751358</v>
      </c>
      <c r="D112" s="9">
        <v>749359</v>
      </c>
      <c r="E112" s="9">
        <v>117531.72699999997</v>
      </c>
      <c r="F112" s="9">
        <v>114080.367</v>
      </c>
      <c r="G112" s="9">
        <v>112905.56300000002</v>
      </c>
      <c r="H112" s="9">
        <v>113576.31400000003</v>
      </c>
      <c r="I112" s="9">
        <v>107576.36100000002</v>
      </c>
      <c r="J112" s="9">
        <v>103077.68300000002</v>
      </c>
      <c r="K112" s="9">
        <v>95590.604999999996</v>
      </c>
      <c r="L112" s="9">
        <v>94300.748999999996</v>
      </c>
      <c r="M112" s="9">
        <v>95323.424999999988</v>
      </c>
      <c r="N112" s="9">
        <v>102965.74399999996</v>
      </c>
      <c r="O112" s="9">
        <v>100295.78</v>
      </c>
      <c r="P112" s="9">
        <v>90443.842000000019</v>
      </c>
      <c r="Q112" s="9">
        <v>74586.661000000036</v>
      </c>
      <c r="R112" s="9">
        <f t="shared" si="9"/>
        <v>1204723.094</v>
      </c>
      <c r="S112" s="9">
        <v>55861.544000000002</v>
      </c>
      <c r="T112" s="9">
        <v>42114.082999999984</v>
      </c>
      <c r="U112" s="9">
        <v>32144.224999999991</v>
      </c>
      <c r="V112" s="9">
        <v>24716.352999999996</v>
      </c>
      <c r="W112" s="9">
        <v>23060.665000000005</v>
      </c>
      <c r="X112" s="9">
        <f t="shared" si="10"/>
        <v>177896.86999999997</v>
      </c>
      <c r="Y112" s="9">
        <v>120</v>
      </c>
      <c r="Z112">
        <v>60</v>
      </c>
      <c r="AA112" s="9">
        <f>VLOOKUP(A112,'[1]Influenza Death Pivot Table'!$A$2:$M$461,4,FALSE)</f>
        <v>60</v>
      </c>
      <c r="AB112" s="9">
        <f>VLOOKUP(A112,'[1]Influenza Death Pivot Table'!$A$2:$M$461,5,FALSE)</f>
        <v>60</v>
      </c>
      <c r="AC112" s="9">
        <f>VLOOKUP(A112,'[1]Influenza Death Pivot Table'!$A$2:$M$461,6,FALSE)</f>
        <v>60</v>
      </c>
      <c r="AD112" s="9">
        <f>VLOOKUP(A112,'[1]Influenza Death Pivot Table'!$A$2:$M$461,7,FALSE)</f>
        <v>60</v>
      </c>
      <c r="AE112" s="9">
        <f>VLOOKUP(A112,'[1]Influenza Death Pivot Table'!$A$2:$M$461,9,FALSE)</f>
        <v>60</v>
      </c>
      <c r="AF112" s="9">
        <f t="shared" si="11"/>
        <v>360</v>
      </c>
      <c r="AG112" s="9">
        <f>VLOOKUP(A112,'[1]Influenza Death Pivot Table'!$A$2:$M$461,10,FALSE)</f>
        <v>60</v>
      </c>
      <c r="AH112" s="9">
        <f>VLOOKUP(A112,'[1]Influenza Death Pivot Table'!$A$2:$M$461,11,FALSE)</f>
        <v>65</v>
      </c>
      <c r="AI112" s="9">
        <f>VLOOKUP(A112,'[1]Influenza Death Pivot Table'!$A$2:$M$461,12,FALSE)</f>
        <v>103</v>
      </c>
      <c r="AJ112" s="9">
        <f t="shared" si="12"/>
        <v>228</v>
      </c>
      <c r="AK112" s="9">
        <f>VLOOKUP(A112,'[1]Influenza Death Pivot Table'!$A$2:$M$461,13,FALSE)</f>
        <v>60</v>
      </c>
      <c r="AL112" s="9">
        <f t="shared" si="13"/>
        <v>768</v>
      </c>
      <c r="AM112" s="10">
        <f t="shared" si="14"/>
        <v>1.0210009081207496E-3</v>
      </c>
      <c r="AN112" s="10">
        <f>Z112/(F112+G112)</f>
        <v>2.6433356463988759E-4</v>
      </c>
      <c r="AO112" s="10">
        <f>AA112/(H112+I112)</f>
        <v>2.7130578456715474E-4</v>
      </c>
      <c r="AP112" s="10">
        <f>AB112/(J112+K112)</f>
        <v>3.0201095808506692E-4</v>
      </c>
      <c r="AQ112" s="10">
        <f>AC112/(L112+M112)</f>
        <v>3.1641535324499289E-4</v>
      </c>
      <c r="AR112" s="10">
        <f>AD112/(N112+O112)</f>
        <v>2.9518621537049977E-4</v>
      </c>
      <c r="AS112" s="10">
        <f>AE112/(P112+Q112)</f>
        <v>3.635691518191639E-4</v>
      </c>
      <c r="AT112" s="10">
        <f t="shared" si="15"/>
        <v>1.8128210277267658E-3</v>
      </c>
      <c r="AU112" s="10">
        <f>AG112/(S112+T112)</f>
        <v>6.1239720364331032E-4</v>
      </c>
      <c r="AV112" s="10">
        <f>AH112/(U112+V112)</f>
        <v>1.143147014791162E-3</v>
      </c>
      <c r="AW112" s="10">
        <f>AI112/(W112)</f>
        <v>4.4664800429649355E-3</v>
      </c>
      <c r="AX112" s="12">
        <f t="shared" si="16"/>
        <v>6.2220242613994078E-3</v>
      </c>
      <c r="AY112" s="12">
        <f t="shared" si="17"/>
        <v>9.055846197246923E-3</v>
      </c>
    </row>
    <row r="113" spans="1:51" x14ac:dyDescent="0.2">
      <c r="A113" t="s">
        <v>142</v>
      </c>
      <c r="B113" s="9">
        <v>1529400</v>
      </c>
      <c r="C113" s="9">
        <v>766038</v>
      </c>
      <c r="D113" s="9">
        <v>763362</v>
      </c>
      <c r="E113" s="9">
        <v>118195.25499999998</v>
      </c>
      <c r="F113" s="9">
        <v>116326.13600000003</v>
      </c>
      <c r="G113" s="9">
        <v>114657.82799999998</v>
      </c>
      <c r="H113" s="9">
        <v>114132.71499999997</v>
      </c>
      <c r="I113" s="9">
        <v>108409.37799999998</v>
      </c>
      <c r="J113" s="9">
        <v>104459.70199999998</v>
      </c>
      <c r="K113" s="9">
        <v>98882.323999999979</v>
      </c>
      <c r="L113" s="9">
        <v>93900.988000000012</v>
      </c>
      <c r="M113" s="9">
        <v>96214.897000000012</v>
      </c>
      <c r="N113" s="9">
        <v>102255.75499999998</v>
      </c>
      <c r="O113" s="9">
        <v>102349.70099999997</v>
      </c>
      <c r="P113" s="9">
        <v>93465.175000000017</v>
      </c>
      <c r="Q113" s="9">
        <v>79263.350999999995</v>
      </c>
      <c r="R113" s="9">
        <f t="shared" si="9"/>
        <v>1224317.95</v>
      </c>
      <c r="S113" s="9">
        <v>59702.203000000009</v>
      </c>
      <c r="T113" s="9">
        <v>44065.847999999998</v>
      </c>
      <c r="U113" s="9">
        <v>33754.477999999996</v>
      </c>
      <c r="V113" s="9">
        <v>25316.228000000003</v>
      </c>
      <c r="W113" s="9">
        <v>23949.446</v>
      </c>
      <c r="X113" s="9">
        <f t="shared" si="10"/>
        <v>186788.20300000001</v>
      </c>
      <c r="Y113" s="9">
        <v>120</v>
      </c>
      <c r="Z113">
        <v>60</v>
      </c>
      <c r="AA113" s="9">
        <f>VLOOKUP(A113,'[1]Influenza Death Pivot Table'!$A$2:$M$461,4,FALSE)</f>
        <v>60</v>
      </c>
      <c r="AB113" s="9">
        <f>VLOOKUP(A113,'[1]Influenza Death Pivot Table'!$A$2:$M$461,5,FALSE)</f>
        <v>60</v>
      </c>
      <c r="AC113" s="9">
        <f>VLOOKUP(A113,'[1]Influenza Death Pivot Table'!$A$2:$M$461,6,FALSE)</f>
        <v>60</v>
      </c>
      <c r="AD113" s="9">
        <f>VLOOKUP(A113,'[1]Influenza Death Pivot Table'!$A$2:$M$461,7,FALSE)</f>
        <v>60</v>
      </c>
      <c r="AE113" s="9">
        <f>VLOOKUP(A113,'[1]Influenza Death Pivot Table'!$A$2:$M$461,9,FALSE)</f>
        <v>60</v>
      </c>
      <c r="AF113" s="9">
        <f t="shared" si="11"/>
        <v>360</v>
      </c>
      <c r="AG113" s="9">
        <f>VLOOKUP(A113,'[1]Influenza Death Pivot Table'!$A$2:$M$461,10,FALSE)</f>
        <v>60</v>
      </c>
      <c r="AH113" s="9">
        <f>VLOOKUP(A113,'[1]Influenza Death Pivot Table'!$A$2:$M$461,11,FALSE)</f>
        <v>60</v>
      </c>
      <c r="AI113" s="9">
        <f>VLOOKUP(A113,'[1]Influenza Death Pivot Table'!$A$2:$M$461,12,FALSE)</f>
        <v>101</v>
      </c>
      <c r="AJ113" s="9">
        <f t="shared" si="12"/>
        <v>221</v>
      </c>
      <c r="AK113" s="9">
        <f>VLOOKUP(A113,'[1]Influenza Death Pivot Table'!$A$2:$M$461,13,FALSE)</f>
        <v>60</v>
      </c>
      <c r="AL113" s="9">
        <f t="shared" si="13"/>
        <v>761</v>
      </c>
      <c r="AM113" s="10">
        <f t="shared" si="14"/>
        <v>1.0152691831833691E-3</v>
      </c>
      <c r="AN113" s="10">
        <f>Z113/(F113+G113)</f>
        <v>2.597582921384101E-4</v>
      </c>
      <c r="AO113" s="10">
        <f>AA113/(H113+I113)</f>
        <v>2.6961191562083502E-4</v>
      </c>
      <c r="AP113" s="10">
        <f>AB113/(J113+K113)</f>
        <v>2.9506935275642435E-4</v>
      </c>
      <c r="AQ113" s="10">
        <f>AC113/(L113+M113)</f>
        <v>3.1559698443925398E-4</v>
      </c>
      <c r="AR113" s="10">
        <f>AD113/(N113+O113)</f>
        <v>2.9324731203648851E-4</v>
      </c>
      <c r="AS113" s="10">
        <f>AE113/(P113+Q113)</f>
        <v>3.4736590063878618E-4</v>
      </c>
      <c r="AT113" s="10">
        <f t="shared" si="15"/>
        <v>1.7806497576301982E-3</v>
      </c>
      <c r="AU113" s="10">
        <f>AG113/(S113+T113)</f>
        <v>5.7821265237023676E-4</v>
      </c>
      <c r="AV113" s="10">
        <f>AH113/(U113+V113)</f>
        <v>1.0157318925560158E-3</v>
      </c>
      <c r="AW113" s="10">
        <f>AI113/(W113)</f>
        <v>4.2172165485581592E-3</v>
      </c>
      <c r="AX113" s="12">
        <f t="shared" si="16"/>
        <v>5.8111610934844116E-3</v>
      </c>
      <c r="AY113" s="12">
        <f t="shared" si="17"/>
        <v>8.607080034297979E-3</v>
      </c>
    </row>
    <row r="114" spans="1:51" x14ac:dyDescent="0.2">
      <c r="A114" t="s">
        <v>143</v>
      </c>
      <c r="B114" s="9">
        <v>1536407</v>
      </c>
      <c r="C114" s="9">
        <v>770034</v>
      </c>
      <c r="D114" s="9">
        <v>766373</v>
      </c>
      <c r="E114" s="9">
        <v>117963.488</v>
      </c>
      <c r="F114" s="9">
        <v>117103.97200000001</v>
      </c>
      <c r="G114" s="9">
        <v>115590.80299999999</v>
      </c>
      <c r="H114" s="9">
        <v>113833.67099999996</v>
      </c>
      <c r="I114" s="9">
        <v>109250.439</v>
      </c>
      <c r="J114" s="9">
        <v>105023.86599999994</v>
      </c>
      <c r="K114" s="9">
        <v>100203.62699999998</v>
      </c>
      <c r="L114" s="9">
        <v>94629.590000000011</v>
      </c>
      <c r="M114" s="9">
        <v>93940.564999999988</v>
      </c>
      <c r="N114" s="9">
        <v>100173.39799999996</v>
      </c>
      <c r="O114" s="9">
        <v>102163.236</v>
      </c>
      <c r="P114" s="9">
        <v>93704.505000000005</v>
      </c>
      <c r="Q114" s="9">
        <v>82749.428000000029</v>
      </c>
      <c r="R114" s="9">
        <f t="shared" si="9"/>
        <v>1228367.0999999999</v>
      </c>
      <c r="S114" s="9">
        <v>63096.481000000007</v>
      </c>
      <c r="T114" s="9">
        <v>44958.884999999987</v>
      </c>
      <c r="U114" s="9">
        <v>33594.393000000004</v>
      </c>
      <c r="V114" s="9">
        <v>25688.883999999995</v>
      </c>
      <c r="W114" s="9">
        <v>23963.852000000003</v>
      </c>
      <c r="X114" s="9">
        <f t="shared" si="10"/>
        <v>191302.495</v>
      </c>
      <c r="Y114" s="9">
        <v>120</v>
      </c>
      <c r="Z114">
        <v>60</v>
      </c>
      <c r="AA114" s="9">
        <f>VLOOKUP(A114,'[1]Influenza Death Pivot Table'!$A$2:$M$461,4,FALSE)</f>
        <v>60</v>
      </c>
      <c r="AB114" s="9">
        <f>VLOOKUP(A114,'[1]Influenza Death Pivot Table'!$A$2:$M$461,5,FALSE)</f>
        <v>60</v>
      </c>
      <c r="AC114" s="9">
        <f>VLOOKUP(A114,'[1]Influenza Death Pivot Table'!$A$2:$M$461,6,FALSE)</f>
        <v>60</v>
      </c>
      <c r="AD114" s="9">
        <f>VLOOKUP(A114,'[1]Influenza Death Pivot Table'!$A$2:$M$461,7,FALSE)</f>
        <v>60</v>
      </c>
      <c r="AE114" s="9">
        <f>VLOOKUP(A114,'[1]Influenza Death Pivot Table'!$A$2:$M$461,9,FALSE)</f>
        <v>60</v>
      </c>
      <c r="AF114" s="9">
        <f t="shared" si="11"/>
        <v>360</v>
      </c>
      <c r="AG114" s="9">
        <f>VLOOKUP(A114,'[1]Influenza Death Pivot Table'!$A$2:$M$461,10,FALSE)</f>
        <v>60</v>
      </c>
      <c r="AH114" s="9">
        <f>VLOOKUP(A114,'[1]Influenza Death Pivot Table'!$A$2:$M$461,11,FALSE)</f>
        <v>60</v>
      </c>
      <c r="AI114" s="9">
        <f>VLOOKUP(A114,'[1]Influenza Death Pivot Table'!$A$2:$M$461,12,FALSE)</f>
        <v>91</v>
      </c>
      <c r="AJ114" s="9">
        <f t="shared" si="12"/>
        <v>211</v>
      </c>
      <c r="AK114" s="9">
        <f>VLOOKUP(A114,'[1]Influenza Death Pivot Table'!$A$2:$M$461,13,FALSE)</f>
        <v>60</v>
      </c>
      <c r="AL114" s="9">
        <f t="shared" si="13"/>
        <v>751</v>
      </c>
      <c r="AM114" s="10">
        <f t="shared" si="14"/>
        <v>1.0172639181371104E-3</v>
      </c>
      <c r="AN114" s="10">
        <f>Z114/(F114+G114)</f>
        <v>2.5784850562287015E-4</v>
      </c>
      <c r="AO114" s="10">
        <f>AA114/(H114+I114)</f>
        <v>2.6895685219355161E-4</v>
      </c>
      <c r="AP114" s="10">
        <f>AB114/(J114+K114)</f>
        <v>2.9235849019507355E-4</v>
      </c>
      <c r="AQ114" s="10">
        <f>AC114/(L114+M114)</f>
        <v>3.1818396712883859E-4</v>
      </c>
      <c r="AR114" s="10">
        <f>AD114/(N114+O114)</f>
        <v>2.9653552504980393E-4</v>
      </c>
      <c r="AS114" s="10">
        <f>AE114/(P114+Q114)</f>
        <v>3.4003209211550981E-4</v>
      </c>
      <c r="AT114" s="10">
        <f t="shared" si="15"/>
        <v>1.7739154323056477E-3</v>
      </c>
      <c r="AU114" s="10">
        <f>AG114/(S114+T114)</f>
        <v>5.5527089695850927E-4</v>
      </c>
      <c r="AV114" s="10">
        <f>AH114/(U114+V114)</f>
        <v>1.0120898006363581E-3</v>
      </c>
      <c r="AW114" s="10">
        <f>AI114/(W114)</f>
        <v>3.7973861631260277E-3</v>
      </c>
      <c r="AX114" s="12">
        <f t="shared" si="16"/>
        <v>5.3647468607208948E-3</v>
      </c>
      <c r="AY114" s="12">
        <f t="shared" si="17"/>
        <v>8.1559262111636534E-3</v>
      </c>
    </row>
    <row r="115" spans="1:51" x14ac:dyDescent="0.2">
      <c r="A115" t="s">
        <v>144</v>
      </c>
      <c r="B115" s="9">
        <v>1553580</v>
      </c>
      <c r="C115" s="9">
        <v>777420</v>
      </c>
      <c r="D115" s="9">
        <v>776160</v>
      </c>
      <c r="E115" s="9">
        <v>117186.89000000001</v>
      </c>
      <c r="F115" s="9">
        <v>118474.59500000004</v>
      </c>
      <c r="G115" s="9">
        <v>118733.84000000003</v>
      </c>
      <c r="H115" s="9">
        <v>112140.93900000003</v>
      </c>
      <c r="I115" s="9">
        <v>110369.27599999997</v>
      </c>
      <c r="J115" s="9">
        <v>105144.37700000004</v>
      </c>
      <c r="K115" s="9">
        <v>103121.784</v>
      </c>
      <c r="L115" s="9">
        <v>94890.114000000001</v>
      </c>
      <c r="M115" s="9">
        <v>96339.062999999995</v>
      </c>
      <c r="N115" s="9">
        <v>97923.274000000005</v>
      </c>
      <c r="O115" s="9">
        <v>102530.13900000001</v>
      </c>
      <c r="P115" s="9">
        <v>94453.756000000008</v>
      </c>
      <c r="Q115" s="9">
        <v>86861.674999999988</v>
      </c>
      <c r="R115" s="9">
        <f t="shared" si="9"/>
        <v>1240982.8320000002</v>
      </c>
      <c r="S115" s="9">
        <v>64757.598999999995</v>
      </c>
      <c r="T115" s="9">
        <v>47445.717999999993</v>
      </c>
      <c r="U115" s="9">
        <v>34159.778999999995</v>
      </c>
      <c r="V115" s="9">
        <v>25110.313999999995</v>
      </c>
      <c r="W115" s="9">
        <v>24265.836000000007</v>
      </c>
      <c r="X115" s="9">
        <f t="shared" si="10"/>
        <v>195739.24599999996</v>
      </c>
      <c r="Y115" s="9">
        <v>120</v>
      </c>
      <c r="Z115">
        <v>60</v>
      </c>
      <c r="AA115" s="9">
        <f>VLOOKUP(A115,'[1]Influenza Death Pivot Table'!$A$2:$M$461,4,FALSE)</f>
        <v>60</v>
      </c>
      <c r="AB115" s="9">
        <f>VLOOKUP(A115,'[1]Influenza Death Pivot Table'!$A$2:$M$461,5,FALSE)</f>
        <v>60</v>
      </c>
      <c r="AC115" s="9">
        <f>VLOOKUP(A115,'[1]Influenza Death Pivot Table'!$A$2:$M$461,6,FALSE)</f>
        <v>60</v>
      </c>
      <c r="AD115" s="9">
        <f>VLOOKUP(A115,'[1]Influenza Death Pivot Table'!$A$2:$M$461,7,FALSE)</f>
        <v>60</v>
      </c>
      <c r="AE115" s="9">
        <f>VLOOKUP(A115,'[1]Influenza Death Pivot Table'!$A$2:$M$461,9,FALSE)</f>
        <v>60</v>
      </c>
      <c r="AF115" s="9">
        <f t="shared" si="11"/>
        <v>360</v>
      </c>
      <c r="AG115" s="9">
        <f>VLOOKUP(A115,'[1]Influenza Death Pivot Table'!$A$2:$M$461,10,FALSE)</f>
        <v>60</v>
      </c>
      <c r="AH115" s="9">
        <f>VLOOKUP(A115,'[1]Influenza Death Pivot Table'!$A$2:$M$461,11,FALSE)</f>
        <v>67</v>
      </c>
      <c r="AI115" s="9">
        <f>VLOOKUP(A115,'[1]Influenza Death Pivot Table'!$A$2:$M$461,12,FALSE)</f>
        <v>119</v>
      </c>
      <c r="AJ115" s="9">
        <f t="shared" si="12"/>
        <v>246</v>
      </c>
      <c r="AK115" s="9">
        <f>VLOOKUP(A115,'[1]Influenza Death Pivot Table'!$A$2:$M$461,13,FALSE)</f>
        <v>60</v>
      </c>
      <c r="AL115" s="9">
        <f t="shared" si="13"/>
        <v>786</v>
      </c>
      <c r="AM115" s="10">
        <f t="shared" si="14"/>
        <v>1.0240053302890792E-3</v>
      </c>
      <c r="AN115" s="10">
        <f>Z115/(F115+G115)</f>
        <v>2.5294210132114394E-4</v>
      </c>
      <c r="AO115" s="10">
        <f>AA115/(H115+I115)</f>
        <v>2.696505416616491E-4</v>
      </c>
      <c r="AP115" s="10">
        <f>AB115/(J115+K115)</f>
        <v>2.8809288898353484E-4</v>
      </c>
      <c r="AQ115" s="10">
        <f>AC115/(L115+M115)</f>
        <v>3.1375965185480038E-4</v>
      </c>
      <c r="AR115" s="10">
        <f>AD115/(N115+O115)</f>
        <v>2.9932141888748982E-4</v>
      </c>
      <c r="AS115" s="10">
        <f>AE115/(P115+Q115)</f>
        <v>3.3091502289179131E-4</v>
      </c>
      <c r="AT115" s="10">
        <f t="shared" si="15"/>
        <v>1.7546816256004093E-3</v>
      </c>
      <c r="AU115" s="10">
        <f>AG115/(S115+T115)</f>
        <v>5.3474354951556387E-4</v>
      </c>
      <c r="AV115" s="10">
        <f>AH115/(U115+V115)</f>
        <v>1.1304183376260268E-3</v>
      </c>
      <c r="AW115" s="10">
        <f>AI115/(W115)</f>
        <v>4.9040140220184443E-3</v>
      </c>
      <c r="AX115" s="12">
        <f t="shared" si="16"/>
        <v>6.5691759091600355E-3</v>
      </c>
      <c r="AY115" s="12">
        <f t="shared" si="17"/>
        <v>9.3478628650495235E-3</v>
      </c>
    </row>
    <row r="116" spans="1:51" x14ac:dyDescent="0.2">
      <c r="A116" t="s">
        <v>145</v>
      </c>
      <c r="B116" s="9">
        <v>1447565</v>
      </c>
      <c r="C116" s="9">
        <v>726953</v>
      </c>
      <c r="D116" s="9">
        <v>720612</v>
      </c>
      <c r="E116" s="9">
        <v>105305.61700000001</v>
      </c>
      <c r="F116" s="9">
        <v>109312.827</v>
      </c>
      <c r="G116" s="9">
        <v>111140.42</v>
      </c>
      <c r="H116" s="9">
        <v>101991.24199999997</v>
      </c>
      <c r="I116" s="9">
        <v>97622.043999999994</v>
      </c>
      <c r="J116" s="9">
        <v>97233.106999999916</v>
      </c>
      <c r="K116" s="9">
        <v>98129.990999999965</v>
      </c>
      <c r="L116" s="9">
        <v>88849.664999999994</v>
      </c>
      <c r="M116" s="9">
        <v>92054.847000000023</v>
      </c>
      <c r="N116" s="9">
        <v>89817.828999999998</v>
      </c>
      <c r="O116" s="9">
        <v>94995.968999999997</v>
      </c>
      <c r="P116" s="9">
        <v>89255.506999999998</v>
      </c>
      <c r="Q116" s="9">
        <v>81919.906000000003</v>
      </c>
      <c r="R116" s="9">
        <f t="shared" si="9"/>
        <v>1152323.3540000001</v>
      </c>
      <c r="S116" s="9">
        <v>62422.47800000001</v>
      </c>
      <c r="T116" s="9">
        <v>46987.352999999996</v>
      </c>
      <c r="U116" s="9">
        <v>32972.770000000004</v>
      </c>
      <c r="V116" s="9">
        <v>24226.801999999996</v>
      </c>
      <c r="W116" s="9">
        <v>22841.778000000006</v>
      </c>
      <c r="X116" s="9">
        <f t="shared" si="10"/>
        <v>189451.18100000004</v>
      </c>
      <c r="Y116" s="9">
        <v>120</v>
      </c>
      <c r="Z116">
        <v>60</v>
      </c>
      <c r="AA116" s="9">
        <f>VLOOKUP(A116,'[1]Influenza Death Pivot Table'!$A$2:$M$461,4,FALSE)</f>
        <v>60</v>
      </c>
      <c r="AB116" s="9">
        <f>VLOOKUP(A116,'[1]Influenza Death Pivot Table'!$A$2:$M$461,5,FALSE)</f>
        <v>60</v>
      </c>
      <c r="AC116" s="9">
        <f>VLOOKUP(A116,'[1]Influenza Death Pivot Table'!$A$2:$M$461,6,FALSE)</f>
        <v>60</v>
      </c>
      <c r="AD116" s="9">
        <f>VLOOKUP(A116,'[1]Influenza Death Pivot Table'!$A$2:$M$461,7,FALSE)</f>
        <v>60</v>
      </c>
      <c r="AE116" s="9">
        <f>VLOOKUP(A116,'[1]Influenza Death Pivot Table'!$A$2:$M$461,9,FALSE)</f>
        <v>60</v>
      </c>
      <c r="AF116" s="9">
        <f t="shared" si="11"/>
        <v>360</v>
      </c>
      <c r="AG116" s="9">
        <f>VLOOKUP(A116,'[1]Influenza Death Pivot Table'!$A$2:$M$461,10,FALSE)</f>
        <v>60</v>
      </c>
      <c r="AH116" s="9">
        <f>VLOOKUP(A116,'[1]Influenza Death Pivot Table'!$A$2:$M$461,11,FALSE)</f>
        <v>60</v>
      </c>
      <c r="AI116" s="9">
        <f>VLOOKUP(A116,'[1]Influenza Death Pivot Table'!$A$2:$M$461,12,FALSE)</f>
        <v>91</v>
      </c>
      <c r="AJ116" s="9">
        <f t="shared" si="12"/>
        <v>211</v>
      </c>
      <c r="AK116" s="9">
        <f>VLOOKUP(A116,'[1]Influenza Death Pivot Table'!$A$2:$M$461,13,FALSE)</f>
        <v>60</v>
      </c>
      <c r="AL116" s="9">
        <f t="shared" si="13"/>
        <v>751</v>
      </c>
      <c r="AM116" s="10">
        <f t="shared" si="14"/>
        <v>1.1395403532937847E-3</v>
      </c>
      <c r="AN116" s="10">
        <f>Z116/(F116+G116)</f>
        <v>2.7216655148653809E-4</v>
      </c>
      <c r="AO116" s="10">
        <f>AA116/(H116+I116)</f>
        <v>3.0058119478079237E-4</v>
      </c>
      <c r="AP116" s="10">
        <f>AB116/(J116+K116)</f>
        <v>3.0712043683910067E-4</v>
      </c>
      <c r="AQ116" s="10">
        <f>AC116/(L116+M116)</f>
        <v>3.3166668612444555E-4</v>
      </c>
      <c r="AR116" s="10">
        <f>AD116/(N116+O116)</f>
        <v>3.2465108476370362E-4</v>
      </c>
      <c r="AS116" s="10">
        <f>AE116/(P116+Q116)</f>
        <v>3.5051762953830289E-4</v>
      </c>
      <c r="AT116" s="10">
        <f t="shared" si="15"/>
        <v>1.8867035835328832E-3</v>
      </c>
      <c r="AU116" s="10">
        <f>AG116/(S116+T116)</f>
        <v>5.4839678895034574E-4</v>
      </c>
      <c r="AV116" s="10">
        <f>AH116/(U116+V116)</f>
        <v>1.0489588978043402E-3</v>
      </c>
      <c r="AW116" s="10">
        <f>AI116/(W116)</f>
        <v>3.9839280462317765E-3</v>
      </c>
      <c r="AX116" s="12">
        <f t="shared" si="16"/>
        <v>5.5812837329864626E-3</v>
      </c>
      <c r="AY116" s="12">
        <f t="shared" si="17"/>
        <v>8.6075276698131288E-3</v>
      </c>
    </row>
    <row r="117" spans="1:51" x14ac:dyDescent="0.2">
      <c r="A117" t="s">
        <v>146</v>
      </c>
      <c r="B117" s="9">
        <v>1484099</v>
      </c>
      <c r="C117" s="9">
        <v>743412</v>
      </c>
      <c r="D117" s="9">
        <v>740687</v>
      </c>
      <c r="E117" s="9">
        <v>106045.37800000006</v>
      </c>
      <c r="F117" s="9">
        <v>111642.34300000002</v>
      </c>
      <c r="G117" s="9">
        <v>111992.304</v>
      </c>
      <c r="H117" s="9">
        <v>105809.60199999997</v>
      </c>
      <c r="I117" s="9">
        <v>104928.59800000001</v>
      </c>
      <c r="J117" s="9">
        <v>99847.310000000041</v>
      </c>
      <c r="K117" s="9">
        <v>99948.132000000041</v>
      </c>
      <c r="L117" s="9">
        <v>92470.814999999988</v>
      </c>
      <c r="M117" s="9">
        <v>93055.595000000045</v>
      </c>
      <c r="N117" s="9">
        <v>90467.299000000014</v>
      </c>
      <c r="O117" s="9">
        <v>96129.700999999986</v>
      </c>
      <c r="P117" s="9">
        <v>91699.294000000009</v>
      </c>
      <c r="Q117" s="9">
        <v>84040.031000000017</v>
      </c>
      <c r="R117" s="9">
        <f t="shared" si="9"/>
        <v>1182031.0240000002</v>
      </c>
      <c r="S117" s="9">
        <v>66599.705999999991</v>
      </c>
      <c r="T117" s="9">
        <v>48594.245999999999</v>
      </c>
      <c r="U117" s="9">
        <v>33937.877999999997</v>
      </c>
      <c r="V117" s="9">
        <v>23958.250000000011</v>
      </c>
      <c r="W117" s="9">
        <v>22252.799000000003</v>
      </c>
      <c r="X117" s="9">
        <f t="shared" si="10"/>
        <v>195342.87899999999</v>
      </c>
      <c r="Y117" s="9">
        <v>120</v>
      </c>
      <c r="Z117">
        <v>60</v>
      </c>
      <c r="AA117" s="9">
        <f>VLOOKUP(A117,'[1]Influenza Death Pivot Table'!$A$2:$M$461,4,FALSE)</f>
        <v>60</v>
      </c>
      <c r="AB117" s="9">
        <f>VLOOKUP(A117,'[1]Influenza Death Pivot Table'!$A$2:$M$461,5,FALSE)</f>
        <v>60</v>
      </c>
      <c r="AC117" s="9">
        <f>VLOOKUP(A117,'[1]Influenza Death Pivot Table'!$A$2:$M$461,6,FALSE)</f>
        <v>60</v>
      </c>
      <c r="AD117" s="9">
        <f>VLOOKUP(A117,'[1]Influenza Death Pivot Table'!$A$2:$M$461,7,FALSE)</f>
        <v>60</v>
      </c>
      <c r="AE117" s="9">
        <f>VLOOKUP(A117,'[1]Influenza Death Pivot Table'!$A$2:$M$461,9,FALSE)</f>
        <v>60</v>
      </c>
      <c r="AF117" s="9">
        <f t="shared" si="11"/>
        <v>360</v>
      </c>
      <c r="AG117" s="9">
        <f>VLOOKUP(A117,'[1]Influenza Death Pivot Table'!$A$2:$M$461,10,FALSE)</f>
        <v>60</v>
      </c>
      <c r="AH117" s="9">
        <f>VLOOKUP(A117,'[1]Influenza Death Pivot Table'!$A$2:$M$461,11,FALSE)</f>
        <v>68</v>
      </c>
      <c r="AI117" s="9">
        <f>VLOOKUP(A117,'[1]Influenza Death Pivot Table'!$A$2:$M$461,12,FALSE)</f>
        <v>104</v>
      </c>
      <c r="AJ117" s="9">
        <f t="shared" si="12"/>
        <v>232</v>
      </c>
      <c r="AK117" s="9">
        <f>VLOOKUP(A117,'[1]Influenza Death Pivot Table'!$A$2:$M$461,13,FALSE)</f>
        <v>60</v>
      </c>
      <c r="AL117" s="9">
        <f t="shared" si="13"/>
        <v>772</v>
      </c>
      <c r="AM117" s="10">
        <f t="shared" si="14"/>
        <v>1.1315910439774182E-3</v>
      </c>
      <c r="AN117" s="10">
        <f>Z117/(F117+G117)</f>
        <v>2.6829474236163411E-4</v>
      </c>
      <c r="AO117" s="10">
        <f>AA117/(H117+I117)</f>
        <v>2.8471345014809845E-4</v>
      </c>
      <c r="AP117" s="10">
        <f>AB117/(J117+K117)</f>
        <v>3.0030715115112572E-4</v>
      </c>
      <c r="AQ117" s="10">
        <f>AC117/(L117+M117)</f>
        <v>3.2340409109409267E-4</v>
      </c>
      <c r="AR117" s="10">
        <f>AD117/(N117+O117)</f>
        <v>3.21548577951414E-4</v>
      </c>
      <c r="AS117" s="10">
        <f>AE117/(P117+Q117)</f>
        <v>3.4141476303041447E-4</v>
      </c>
      <c r="AT117" s="10">
        <f t="shared" si="15"/>
        <v>1.8396827757367793E-3</v>
      </c>
      <c r="AU117" s="10">
        <f>AG117/(S117+T117)</f>
        <v>5.2086067851895559E-4</v>
      </c>
      <c r="AV117" s="10">
        <f>AH117/(U117+V117)</f>
        <v>1.1745172319641132E-3</v>
      </c>
      <c r="AW117" s="10">
        <f>AI117/(W117)</f>
        <v>4.6735693788453299E-3</v>
      </c>
      <c r="AX117" s="12">
        <f t="shared" si="16"/>
        <v>6.3689472893283987E-3</v>
      </c>
      <c r="AY117" s="12">
        <f t="shared" si="17"/>
        <v>9.3402211090425971E-3</v>
      </c>
    </row>
    <row r="118" spans="1:51" x14ac:dyDescent="0.2">
      <c r="A118" t="s">
        <v>147</v>
      </c>
      <c r="B118" s="9">
        <v>1498415</v>
      </c>
      <c r="C118" s="9">
        <v>750101</v>
      </c>
      <c r="D118" s="9">
        <v>748314</v>
      </c>
      <c r="E118" s="9">
        <v>104928.70999999999</v>
      </c>
      <c r="F118" s="9">
        <v>112659.78499999997</v>
      </c>
      <c r="G118" s="9">
        <v>113549.84999999998</v>
      </c>
      <c r="H118" s="9">
        <v>107098.97500000001</v>
      </c>
      <c r="I118" s="9">
        <v>103823.499</v>
      </c>
      <c r="J118" s="9">
        <v>99561.946000000011</v>
      </c>
      <c r="K118" s="9">
        <v>99230.287000000026</v>
      </c>
      <c r="L118" s="9">
        <v>94800.125999999989</v>
      </c>
      <c r="M118" s="9">
        <v>90314.501000000018</v>
      </c>
      <c r="N118" s="9">
        <v>88034.084999999992</v>
      </c>
      <c r="O118" s="9">
        <v>93843.063999999998</v>
      </c>
      <c r="P118" s="9">
        <v>92055.621000000014</v>
      </c>
      <c r="Q118" s="9">
        <v>88167.856999999975</v>
      </c>
      <c r="R118" s="9">
        <f t="shared" si="9"/>
        <v>1183139.5960000001</v>
      </c>
      <c r="S118" s="9">
        <v>72597.085000000006</v>
      </c>
      <c r="T118" s="9">
        <v>51828.352999999988</v>
      </c>
      <c r="U118" s="9">
        <v>35917.926999999981</v>
      </c>
      <c r="V118" s="9">
        <v>24783.699999999997</v>
      </c>
      <c r="W118" s="9">
        <v>24139.109</v>
      </c>
      <c r="X118" s="9">
        <f t="shared" si="10"/>
        <v>209266.174</v>
      </c>
      <c r="Y118" s="9">
        <v>120</v>
      </c>
      <c r="Z118">
        <v>60</v>
      </c>
      <c r="AA118" s="9">
        <f>VLOOKUP(A118,'[1]Influenza Death Pivot Table'!$A$2:$M$461,4,FALSE)</f>
        <v>60</v>
      </c>
      <c r="AB118" s="9">
        <f>VLOOKUP(A118,'[1]Influenza Death Pivot Table'!$A$2:$M$461,5,FALSE)</f>
        <v>60</v>
      </c>
      <c r="AC118" s="9">
        <f>VLOOKUP(A118,'[1]Influenza Death Pivot Table'!$A$2:$M$461,6,FALSE)</f>
        <v>60</v>
      </c>
      <c r="AD118" s="9">
        <f>VLOOKUP(A118,'[1]Influenza Death Pivot Table'!$A$2:$M$461,7,FALSE)</f>
        <v>60</v>
      </c>
      <c r="AE118" s="9">
        <f>VLOOKUP(A118,'[1]Influenza Death Pivot Table'!$A$2:$M$461,9,FALSE)</f>
        <v>60</v>
      </c>
      <c r="AF118" s="9">
        <f t="shared" si="11"/>
        <v>360</v>
      </c>
      <c r="AG118" s="9">
        <f>VLOOKUP(A118,'[1]Influenza Death Pivot Table'!$A$2:$M$461,10,FALSE)</f>
        <v>60</v>
      </c>
      <c r="AH118" s="9">
        <f>VLOOKUP(A118,'[1]Influenza Death Pivot Table'!$A$2:$M$461,11,FALSE)</f>
        <v>60</v>
      </c>
      <c r="AI118" s="9">
        <f>VLOOKUP(A118,'[1]Influenza Death Pivot Table'!$A$2:$M$461,12,FALSE)</f>
        <v>87</v>
      </c>
      <c r="AJ118" s="9">
        <f t="shared" si="12"/>
        <v>207</v>
      </c>
      <c r="AK118" s="9">
        <f>VLOOKUP(A118,'[1]Influenza Death Pivot Table'!$A$2:$M$461,13,FALSE)</f>
        <v>60</v>
      </c>
      <c r="AL118" s="9">
        <f t="shared" si="13"/>
        <v>747</v>
      </c>
      <c r="AM118" s="10">
        <f t="shared" si="14"/>
        <v>1.1436336156234077E-3</v>
      </c>
      <c r="AN118" s="10">
        <f>Z118/(F118+G118)</f>
        <v>2.6524069144976965E-4</v>
      </c>
      <c r="AO118" s="10">
        <f>AA118/(H118+I118)</f>
        <v>2.844647081088192E-4</v>
      </c>
      <c r="AP118" s="10">
        <f>AB118/(J118+K118)</f>
        <v>3.0182265722625084E-4</v>
      </c>
      <c r="AQ118" s="10">
        <f>AC118/(L118+M118)</f>
        <v>3.2412349565439795E-4</v>
      </c>
      <c r="AR118" s="10">
        <f>AD118/(N118+O118)</f>
        <v>3.2989300926418197E-4</v>
      </c>
      <c r="AS118" s="10">
        <f>AE118/(P118+Q118)</f>
        <v>3.3291999835892633E-4</v>
      </c>
      <c r="AT118" s="10">
        <f t="shared" si="15"/>
        <v>1.838464560062346E-3</v>
      </c>
      <c r="AU118" s="10">
        <f>AG118/(S118+T118)</f>
        <v>4.822165062420757E-4</v>
      </c>
      <c r="AV118" s="10">
        <f>AH118/(U118+V118)</f>
        <v>9.8844138065689777E-4</v>
      </c>
      <c r="AW118" s="10">
        <f>AI118/(W118)</f>
        <v>3.6041098285773511E-3</v>
      </c>
      <c r="AX118" s="12">
        <f t="shared" si="16"/>
        <v>5.0747677154763249E-3</v>
      </c>
      <c r="AY118" s="12">
        <f t="shared" si="17"/>
        <v>8.056865891162078E-3</v>
      </c>
    </row>
    <row r="119" spans="1:51" x14ac:dyDescent="0.2">
      <c r="A119" t="s">
        <v>148</v>
      </c>
      <c r="B119" s="9">
        <v>1477406</v>
      </c>
      <c r="C119" s="9">
        <v>741083</v>
      </c>
      <c r="D119" s="9">
        <v>736323</v>
      </c>
      <c r="E119" s="9">
        <v>100125</v>
      </c>
      <c r="F119" s="9">
        <v>108576</v>
      </c>
      <c r="G119" s="9">
        <v>111307</v>
      </c>
      <c r="H119" s="9">
        <v>103822</v>
      </c>
      <c r="I119" s="9">
        <v>98254</v>
      </c>
      <c r="J119" s="9">
        <v>98069</v>
      </c>
      <c r="K119" s="9">
        <v>99020</v>
      </c>
      <c r="L119" s="9">
        <v>96673</v>
      </c>
      <c r="M119" s="9">
        <v>88427</v>
      </c>
      <c r="N119" s="9">
        <v>88085</v>
      </c>
      <c r="O119" s="9">
        <v>92061</v>
      </c>
      <c r="P119" s="9">
        <v>91887</v>
      </c>
      <c r="Q119" s="9">
        <v>87396</v>
      </c>
      <c r="R119" s="9">
        <f t="shared" si="9"/>
        <v>1163577</v>
      </c>
      <c r="S119" s="9">
        <v>74566</v>
      </c>
      <c r="T119" s="9">
        <v>53791</v>
      </c>
      <c r="U119" s="9">
        <v>35946</v>
      </c>
      <c r="V119" s="9">
        <v>25508</v>
      </c>
      <c r="W119" s="9">
        <v>23893</v>
      </c>
      <c r="X119" s="9">
        <f t="shared" si="10"/>
        <v>213704</v>
      </c>
      <c r="Y119" s="9">
        <v>120</v>
      </c>
      <c r="Z119">
        <v>60</v>
      </c>
      <c r="AA119" s="9">
        <f>VLOOKUP(A119,'[1]Influenza Death Pivot Table'!$A$2:$M$461,4,FALSE)</f>
        <v>60</v>
      </c>
      <c r="AB119" s="9">
        <f>VLOOKUP(A119,'[1]Influenza Death Pivot Table'!$A$2:$M$461,5,FALSE)</f>
        <v>60</v>
      </c>
      <c r="AC119" s="9">
        <f>VLOOKUP(A119,'[1]Influenza Death Pivot Table'!$A$2:$M$461,6,FALSE)</f>
        <v>60</v>
      </c>
      <c r="AD119" s="9">
        <f>VLOOKUP(A119,'[1]Influenza Death Pivot Table'!$A$2:$M$461,7,FALSE)</f>
        <v>60</v>
      </c>
      <c r="AE119" s="9">
        <f>VLOOKUP(A119,'[1]Influenza Death Pivot Table'!$A$2:$M$461,9,FALSE)</f>
        <v>60</v>
      </c>
      <c r="AF119" s="9">
        <f t="shared" si="11"/>
        <v>360</v>
      </c>
      <c r="AG119" s="9">
        <f>VLOOKUP(A119,'[1]Influenza Death Pivot Table'!$A$2:$M$461,10,FALSE)</f>
        <v>60</v>
      </c>
      <c r="AH119" s="9">
        <f>VLOOKUP(A119,'[1]Influenza Death Pivot Table'!$A$2:$M$461,11,FALSE)</f>
        <v>76</v>
      </c>
      <c r="AI119" s="9">
        <f>VLOOKUP(A119,'[1]Influenza Death Pivot Table'!$A$2:$M$461,12,FALSE)</f>
        <v>114</v>
      </c>
      <c r="AJ119" s="9">
        <f t="shared" si="12"/>
        <v>250</v>
      </c>
      <c r="AK119" s="9">
        <f>VLOOKUP(A119,'[1]Influenza Death Pivot Table'!$A$2:$M$461,13,FALSE)</f>
        <v>60</v>
      </c>
      <c r="AL119" s="9">
        <f t="shared" si="13"/>
        <v>790</v>
      </c>
      <c r="AM119" s="10">
        <f t="shared" si="14"/>
        <v>1.1985018726591761E-3</v>
      </c>
      <c r="AN119" s="10">
        <f>Z119/(F119+G119)</f>
        <v>2.7287239122624304E-4</v>
      </c>
      <c r="AO119" s="10">
        <f>AA119/(H119+I119)</f>
        <v>2.9691799125081651E-4</v>
      </c>
      <c r="AP119" s="10">
        <f>AB119/(J119+K119)</f>
        <v>3.0443099310463803E-4</v>
      </c>
      <c r="AQ119" s="10">
        <f>AC119/(L119+M119)</f>
        <v>3.2414910858995135E-4</v>
      </c>
      <c r="AR119" s="10">
        <f>AD119/(N119+O119)</f>
        <v>3.3306318208564163E-4</v>
      </c>
      <c r="AS119" s="10">
        <f>AE119/(P119+Q119)</f>
        <v>3.3466642124462443E-4</v>
      </c>
      <c r="AT119" s="10">
        <f t="shared" si="15"/>
        <v>1.8661000875019151E-3</v>
      </c>
      <c r="AU119" s="10">
        <f>AG119/(S119+T119)</f>
        <v>4.6744626315666464E-4</v>
      </c>
      <c r="AV119" s="10">
        <f>AH119/(U119+V119)</f>
        <v>1.2366973671363948E-3</v>
      </c>
      <c r="AW119" s="10">
        <f>AI119/(W119)</f>
        <v>4.7712719206462143E-3</v>
      </c>
      <c r="AX119" s="12">
        <f t="shared" si="16"/>
        <v>6.4754155509392734E-3</v>
      </c>
      <c r="AY119" s="12">
        <f t="shared" si="17"/>
        <v>9.5400175111003647E-3</v>
      </c>
    </row>
    <row r="120" spans="1:51" x14ac:dyDescent="0.2">
      <c r="A120" t="s">
        <v>149</v>
      </c>
      <c r="B120" s="9">
        <v>12785043</v>
      </c>
      <c r="C120" s="9">
        <v>6291338</v>
      </c>
      <c r="D120" s="9">
        <v>6493705</v>
      </c>
      <c r="E120" s="9">
        <v>892111.46400000039</v>
      </c>
      <c r="F120" s="9">
        <v>863946.45299999986</v>
      </c>
      <c r="G120" s="9">
        <v>890708.69600000011</v>
      </c>
      <c r="H120" s="9">
        <v>924767.0340000001</v>
      </c>
      <c r="I120" s="9">
        <v>905597.48000000021</v>
      </c>
      <c r="J120" s="9">
        <v>902095.22600000037</v>
      </c>
      <c r="K120" s="9">
        <v>856381.4439999999</v>
      </c>
      <c r="L120" s="9">
        <v>886275.33</v>
      </c>
      <c r="M120" s="9">
        <v>929780.10600000015</v>
      </c>
      <c r="N120" s="9">
        <v>967015.65700000047</v>
      </c>
      <c r="O120" s="9">
        <v>884683.77100000007</v>
      </c>
      <c r="P120" s="9">
        <v>752376.6189999996</v>
      </c>
      <c r="Q120" s="9">
        <v>577335.04400000011</v>
      </c>
      <c r="R120" s="9">
        <f t="shared" si="9"/>
        <v>10340962.860000001</v>
      </c>
      <c r="S120" s="9">
        <v>442814.30900000012</v>
      </c>
      <c r="T120" s="9">
        <v>353256.69799999997</v>
      </c>
      <c r="U120" s="9">
        <v>299351.38899999985</v>
      </c>
      <c r="V120" s="9">
        <v>234704.08899999995</v>
      </c>
      <c r="W120" s="9">
        <v>221032.01100000003</v>
      </c>
      <c r="X120" s="9">
        <f t="shared" si="10"/>
        <v>1551158.4959999998</v>
      </c>
      <c r="Y120" s="9">
        <v>120</v>
      </c>
      <c r="Z120">
        <v>60</v>
      </c>
      <c r="AA120" s="9">
        <f>VLOOKUP(A120,'[1]Influenza Death Pivot Table'!$A$2:$M$461,4,FALSE)</f>
        <v>60</v>
      </c>
      <c r="AB120" s="9">
        <f>VLOOKUP(A120,'[1]Influenza Death Pivot Table'!$A$2:$M$461,5,FALSE)</f>
        <v>60</v>
      </c>
      <c r="AC120" s="9">
        <f>VLOOKUP(A120,'[1]Influenza Death Pivot Table'!$A$2:$M$461,6,FALSE)</f>
        <v>72</v>
      </c>
      <c r="AD120" s="9">
        <f>VLOOKUP(A120,'[1]Influenza Death Pivot Table'!$A$2:$M$461,7,FALSE)</f>
        <v>102</v>
      </c>
      <c r="AE120" s="9">
        <f>VLOOKUP(A120,'[1]Influenza Death Pivot Table'!$A$2:$M$461,9,FALSE)</f>
        <v>173</v>
      </c>
      <c r="AF120" s="9">
        <f t="shared" si="11"/>
        <v>527</v>
      </c>
      <c r="AG120" s="9">
        <f>VLOOKUP(A120,'[1]Influenza Death Pivot Table'!$A$2:$M$461,10,FALSE)</f>
        <v>263</v>
      </c>
      <c r="AH120" s="9">
        <f>VLOOKUP(A120,'[1]Influenza Death Pivot Table'!$A$2:$M$461,11,FALSE)</f>
        <v>589</v>
      </c>
      <c r="AI120" s="9">
        <f>VLOOKUP(A120,'[1]Influenza Death Pivot Table'!$A$2:$M$461,12,FALSE)</f>
        <v>1154</v>
      </c>
      <c r="AJ120" s="9">
        <f t="shared" si="12"/>
        <v>2006</v>
      </c>
      <c r="AK120" s="9">
        <f>VLOOKUP(A120,'[1]Influenza Death Pivot Table'!$A$2:$M$461,13,FALSE)</f>
        <v>60</v>
      </c>
      <c r="AL120" s="9">
        <f t="shared" si="13"/>
        <v>2713</v>
      </c>
      <c r="AM120" s="10">
        <f t="shared" si="14"/>
        <v>1.345123393683908E-4</v>
      </c>
      <c r="AN120" s="10">
        <f>Z120/(F120+G120)</f>
        <v>3.4194753330416383E-5</v>
      </c>
      <c r="AO120" s="10">
        <f>AA120/(H120+I120)</f>
        <v>3.2780355793108423E-5</v>
      </c>
      <c r="AP120" s="10">
        <f>AB120/(J120+K120)</f>
        <v>3.4120441302186842E-5</v>
      </c>
      <c r="AQ120" s="10">
        <f>AC120/(L120+M120)</f>
        <v>3.964636683040109E-5</v>
      </c>
      <c r="AR120" s="10">
        <f>AD120/(N120+O120)</f>
        <v>5.5084533946294429E-5</v>
      </c>
      <c r="AS120" s="10">
        <f>AE120/(P120+Q120)</f>
        <v>1.3010339370092449E-4</v>
      </c>
      <c r="AT120" s="10">
        <f t="shared" si="15"/>
        <v>3.2592984490333168E-4</v>
      </c>
      <c r="AU120" s="10">
        <f>AG120/(S120+T120)</f>
        <v>3.3037253924259546E-4</v>
      </c>
      <c r="AV120" s="10">
        <f>AH120/(U120+V120)</f>
        <v>1.102881674776118E-3</v>
      </c>
      <c r="AW120" s="10">
        <f>AI120/(W120)</f>
        <v>5.2209632205717019E-3</v>
      </c>
      <c r="AX120" s="12">
        <f t="shared" si="16"/>
        <v>6.6542174345904153E-3</v>
      </c>
      <c r="AY120" s="12">
        <f t="shared" si="17"/>
        <v>7.1146596188621375E-3</v>
      </c>
    </row>
    <row r="121" spans="1:51" x14ac:dyDescent="0.2">
      <c r="A121" t="s">
        <v>150</v>
      </c>
      <c r="B121" s="9">
        <v>12699765</v>
      </c>
      <c r="C121" s="9">
        <v>6227742</v>
      </c>
      <c r="D121" s="9">
        <v>6472023</v>
      </c>
      <c r="E121" s="9">
        <v>844052.18200000003</v>
      </c>
      <c r="F121" s="9">
        <v>858391.74799999991</v>
      </c>
      <c r="G121" s="9">
        <v>881667.73800000013</v>
      </c>
      <c r="H121" s="9">
        <v>928799.7589999995</v>
      </c>
      <c r="I121" s="9">
        <v>873878.22299999988</v>
      </c>
      <c r="J121" s="9">
        <v>899816.74700000044</v>
      </c>
      <c r="K121" s="9">
        <v>852407.13100000017</v>
      </c>
      <c r="L121" s="9">
        <v>870846.90200000058</v>
      </c>
      <c r="M121" s="9">
        <v>903270.62699999975</v>
      </c>
      <c r="N121" s="9">
        <v>949425.62200000009</v>
      </c>
      <c r="O121" s="9">
        <v>899526.77200000023</v>
      </c>
      <c r="P121" s="9">
        <v>777192.0689999999</v>
      </c>
      <c r="Q121" s="9">
        <v>607450.45600000024</v>
      </c>
      <c r="R121" s="9">
        <f t="shared" si="9"/>
        <v>10302673.794000002</v>
      </c>
      <c r="S121" s="9">
        <v>454780.33600000024</v>
      </c>
      <c r="T121" s="9">
        <v>352541.2640000002</v>
      </c>
      <c r="U121" s="9">
        <v>291862.86200000008</v>
      </c>
      <c r="V121" s="9">
        <v>232169.50699999995</v>
      </c>
      <c r="W121" s="9">
        <v>224866.4599999999</v>
      </c>
      <c r="X121" s="9">
        <f t="shared" si="10"/>
        <v>1556220.4290000005</v>
      </c>
      <c r="Y121" s="9">
        <v>120</v>
      </c>
      <c r="Z121">
        <v>60</v>
      </c>
      <c r="AA121" s="9">
        <f>VLOOKUP(A121,'[1]Influenza Death Pivot Table'!$A$2:$M$461,4,FALSE)</f>
        <v>60</v>
      </c>
      <c r="AB121" s="9">
        <f>VLOOKUP(A121,'[1]Influenza Death Pivot Table'!$A$2:$M$461,5,FALSE)</f>
        <v>60</v>
      </c>
      <c r="AC121" s="9">
        <f>VLOOKUP(A121,'[1]Influenza Death Pivot Table'!$A$2:$M$461,6,FALSE)</f>
        <v>60</v>
      </c>
      <c r="AD121" s="9">
        <f>VLOOKUP(A121,'[1]Influenza Death Pivot Table'!$A$2:$M$461,7,FALSE)</f>
        <v>70</v>
      </c>
      <c r="AE121" s="9">
        <f>VLOOKUP(A121,'[1]Influenza Death Pivot Table'!$A$2:$M$461,9,FALSE)</f>
        <v>153</v>
      </c>
      <c r="AF121" s="9">
        <f t="shared" si="11"/>
        <v>463</v>
      </c>
      <c r="AG121" s="9">
        <f>VLOOKUP(A121,'[1]Influenza Death Pivot Table'!$A$2:$M$461,10,FALSE)</f>
        <v>247</v>
      </c>
      <c r="AH121" s="9">
        <f>VLOOKUP(A121,'[1]Influenza Death Pivot Table'!$A$2:$M$461,11,FALSE)</f>
        <v>597</v>
      </c>
      <c r="AI121" s="9">
        <f>VLOOKUP(A121,'[1]Influenza Death Pivot Table'!$A$2:$M$461,12,FALSE)</f>
        <v>1068</v>
      </c>
      <c r="AJ121" s="9">
        <f t="shared" si="12"/>
        <v>1912</v>
      </c>
      <c r="AK121" s="9">
        <f>VLOOKUP(A121,'[1]Influenza Death Pivot Table'!$A$2:$M$461,13,FALSE)</f>
        <v>60</v>
      </c>
      <c r="AL121" s="9">
        <f t="shared" si="13"/>
        <v>2555</v>
      </c>
      <c r="AM121" s="10">
        <f t="shared" si="14"/>
        <v>1.4217130475944909E-4</v>
      </c>
      <c r="AN121" s="10">
        <f>Z121/(F121+G121)</f>
        <v>3.4481579786634946E-5</v>
      </c>
      <c r="AO121" s="10">
        <f>AA121/(H121+I121)</f>
        <v>3.3283814746232374E-5</v>
      </c>
      <c r="AP121" s="10">
        <f>AB121/(J121+K121)</f>
        <v>3.4242199728772321E-5</v>
      </c>
      <c r="AQ121" s="10">
        <f>AC121/(L121+M121)</f>
        <v>3.3819630897745324E-5</v>
      </c>
      <c r="AR121" s="10">
        <f>AD121/(N121+O121)</f>
        <v>3.7859276543385134E-5</v>
      </c>
      <c r="AS121" s="10">
        <f>AE121/(P121+Q121)</f>
        <v>1.1049783408898262E-4</v>
      </c>
      <c r="AT121" s="10">
        <f t="shared" si="15"/>
        <v>2.8418433579175274E-4</v>
      </c>
      <c r="AU121" s="10">
        <f>AG121/(S121+T121)</f>
        <v>3.0594994609335348E-4</v>
      </c>
      <c r="AV121" s="10">
        <f>AH121/(U121+V121)</f>
        <v>1.1392426027789896E-3</v>
      </c>
      <c r="AW121" s="10">
        <f>AI121/(W121)</f>
        <v>4.7494855391061897E-3</v>
      </c>
      <c r="AX121" s="12">
        <f t="shared" si="16"/>
        <v>6.1946780879785328E-3</v>
      </c>
      <c r="AY121" s="12">
        <f t="shared" si="17"/>
        <v>6.6210337285297349E-3</v>
      </c>
    </row>
    <row r="122" spans="1:51" x14ac:dyDescent="0.2">
      <c r="A122" t="s">
        <v>151</v>
      </c>
      <c r="B122" s="9">
        <v>12597962</v>
      </c>
      <c r="C122" s="9">
        <v>6176572</v>
      </c>
      <c r="D122" s="9">
        <v>6421390</v>
      </c>
      <c r="E122" s="9">
        <v>826826.70300000021</v>
      </c>
      <c r="F122" s="9">
        <v>851226.15700000047</v>
      </c>
      <c r="G122" s="9">
        <v>865585.57699999993</v>
      </c>
      <c r="H122" s="9">
        <v>912357.41299999994</v>
      </c>
      <c r="I122" s="9">
        <v>866098.20099999988</v>
      </c>
      <c r="J122" s="9">
        <v>892660.73300000036</v>
      </c>
      <c r="K122" s="9">
        <v>850327.07700000005</v>
      </c>
      <c r="L122" s="9">
        <v>850971.48699999996</v>
      </c>
      <c r="M122" s="9">
        <v>877876.36900000041</v>
      </c>
      <c r="N122" s="9">
        <v>930213.23300000001</v>
      </c>
      <c r="O122" s="9">
        <v>899045.23700000008</v>
      </c>
      <c r="P122" s="9">
        <v>774568.96899999992</v>
      </c>
      <c r="Q122" s="9">
        <v>632825.1999999996</v>
      </c>
      <c r="R122" s="9">
        <f t="shared" si="9"/>
        <v>10203755.653000001</v>
      </c>
      <c r="S122" s="9">
        <v>465106.87799999968</v>
      </c>
      <c r="T122" s="9">
        <v>352098.5749999999</v>
      </c>
      <c r="U122" s="9">
        <v>286263.592</v>
      </c>
      <c r="V122" s="9">
        <v>231265.427</v>
      </c>
      <c r="W122" s="9">
        <v>224885.51399999997</v>
      </c>
      <c r="X122" s="9">
        <f t="shared" si="10"/>
        <v>1559619.9859999993</v>
      </c>
      <c r="Y122" s="9">
        <v>120</v>
      </c>
      <c r="Z122">
        <v>60</v>
      </c>
      <c r="AA122" s="9">
        <f>VLOOKUP(A122,'[1]Influenza Death Pivot Table'!$A$2:$M$461,4,FALSE)</f>
        <v>60</v>
      </c>
      <c r="AB122" s="9">
        <f>VLOOKUP(A122,'[1]Influenza Death Pivot Table'!$A$2:$M$461,5,FALSE)</f>
        <v>60</v>
      </c>
      <c r="AC122" s="9">
        <f>VLOOKUP(A122,'[1]Influenza Death Pivot Table'!$A$2:$M$461,6,FALSE)</f>
        <v>60</v>
      </c>
      <c r="AD122" s="9">
        <f>VLOOKUP(A122,'[1]Influenza Death Pivot Table'!$A$2:$M$461,7,FALSE)</f>
        <v>81</v>
      </c>
      <c r="AE122" s="9">
        <f>VLOOKUP(A122,'[1]Influenza Death Pivot Table'!$A$2:$M$461,9,FALSE)</f>
        <v>201</v>
      </c>
      <c r="AF122" s="9">
        <f t="shared" si="11"/>
        <v>522</v>
      </c>
      <c r="AG122" s="9">
        <f>VLOOKUP(A122,'[1]Influenza Death Pivot Table'!$A$2:$M$461,10,FALSE)</f>
        <v>256</v>
      </c>
      <c r="AH122" s="9">
        <f>VLOOKUP(A122,'[1]Influenza Death Pivot Table'!$A$2:$M$461,11,FALSE)</f>
        <v>625</v>
      </c>
      <c r="AI122" s="9">
        <f>VLOOKUP(A122,'[1]Influenza Death Pivot Table'!$A$2:$M$461,12,FALSE)</f>
        <v>1168</v>
      </c>
      <c r="AJ122" s="9">
        <f t="shared" si="12"/>
        <v>2049</v>
      </c>
      <c r="AK122" s="9">
        <f>VLOOKUP(A122,'[1]Influenza Death Pivot Table'!$A$2:$M$461,13,FALSE)</f>
        <v>60</v>
      </c>
      <c r="AL122" s="9">
        <f t="shared" si="13"/>
        <v>2751</v>
      </c>
      <c r="AM122" s="10">
        <f t="shared" si="14"/>
        <v>1.4513319364819785E-4</v>
      </c>
      <c r="AN122" s="10">
        <f>Z122/(F122+G122)</f>
        <v>3.4948502978952723E-5</v>
      </c>
      <c r="AO122" s="10">
        <f>AA122/(H122+I122)</f>
        <v>3.3737136607560007E-5</v>
      </c>
      <c r="AP122" s="10">
        <f>AB122/(J122+K122)</f>
        <v>3.4423648665678265E-5</v>
      </c>
      <c r="AQ122" s="10">
        <f>AC122/(L122+M122)</f>
        <v>3.4705193861778424E-5</v>
      </c>
      <c r="AR122" s="10">
        <f>AD122/(N122+O122)</f>
        <v>4.4280237773068775E-5</v>
      </c>
      <c r="AS122" s="10">
        <f>AE122/(P122+Q122)</f>
        <v>1.4281713284546092E-4</v>
      </c>
      <c r="AT122" s="10">
        <f t="shared" si="15"/>
        <v>3.2491185273249913E-4</v>
      </c>
      <c r="AU122" s="10">
        <f>AG122/(S122+T122)</f>
        <v>3.1326271632208522E-4</v>
      </c>
      <c r="AV122" s="10">
        <f>AH122/(U122+V122)</f>
        <v>1.2076617485289266E-3</v>
      </c>
      <c r="AW122" s="10">
        <f>AI122/(W122)</f>
        <v>5.1937538315607124E-3</v>
      </c>
      <c r="AX122" s="12">
        <f t="shared" si="16"/>
        <v>6.7146782964117241E-3</v>
      </c>
      <c r="AY122" s="12">
        <f t="shared" si="17"/>
        <v>7.1847233427924217E-3</v>
      </c>
    </row>
    <row r="123" spans="1:51" x14ac:dyDescent="0.2">
      <c r="A123" t="s">
        <v>152</v>
      </c>
      <c r="B123" s="9">
        <v>12694550</v>
      </c>
      <c r="C123" s="9">
        <v>6226204</v>
      </c>
      <c r="D123" s="9">
        <v>6468346</v>
      </c>
      <c r="E123" s="9">
        <v>826641.96000000031</v>
      </c>
      <c r="F123" s="9">
        <v>849480.52600000065</v>
      </c>
      <c r="G123" s="9">
        <v>864682.79</v>
      </c>
      <c r="H123" s="9">
        <v>912561.25800000003</v>
      </c>
      <c r="I123" s="9">
        <v>872045.46200000006</v>
      </c>
      <c r="J123" s="9">
        <v>897852.7659999996</v>
      </c>
      <c r="K123" s="9">
        <v>864103.18599999999</v>
      </c>
      <c r="L123" s="9">
        <v>845259.42799999926</v>
      </c>
      <c r="M123" s="9">
        <v>869776.49099999969</v>
      </c>
      <c r="N123" s="9">
        <v>916850.05399999989</v>
      </c>
      <c r="O123" s="9">
        <v>917248.60599999991</v>
      </c>
      <c r="P123" s="9">
        <v>796862.77599999995</v>
      </c>
      <c r="Q123" s="9">
        <v>663777.47600000037</v>
      </c>
      <c r="R123" s="9">
        <f t="shared" si="9"/>
        <v>10270500.818999998</v>
      </c>
      <c r="S123" s="9">
        <v>485193.50099999987</v>
      </c>
      <c r="T123" s="9">
        <v>361799.67900000012</v>
      </c>
      <c r="U123" s="9">
        <v>288977.07099999994</v>
      </c>
      <c r="V123" s="9">
        <v>233528.11600000007</v>
      </c>
      <c r="W123" s="9">
        <v>232126.89200000005</v>
      </c>
      <c r="X123" s="9">
        <f t="shared" si="10"/>
        <v>1601625.2590000001</v>
      </c>
      <c r="Y123" s="9">
        <v>120</v>
      </c>
      <c r="Z123">
        <v>60</v>
      </c>
      <c r="AA123" s="9">
        <f>VLOOKUP(A123,'[1]Influenza Death Pivot Table'!$A$2:$M$461,4,FALSE)</f>
        <v>60</v>
      </c>
      <c r="AB123" s="9">
        <f>VLOOKUP(A123,'[1]Influenza Death Pivot Table'!$A$2:$M$461,5,FALSE)</f>
        <v>60</v>
      </c>
      <c r="AC123" s="9">
        <f>VLOOKUP(A123,'[1]Influenza Death Pivot Table'!$A$2:$M$461,6,FALSE)</f>
        <v>60</v>
      </c>
      <c r="AD123" s="9">
        <f>VLOOKUP(A123,'[1]Influenza Death Pivot Table'!$A$2:$M$461,7,FALSE)</f>
        <v>78</v>
      </c>
      <c r="AE123" s="9">
        <f>VLOOKUP(A123,'[1]Influenza Death Pivot Table'!$A$2:$M$461,9,FALSE)</f>
        <v>185</v>
      </c>
      <c r="AF123" s="9">
        <f t="shared" si="11"/>
        <v>503</v>
      </c>
      <c r="AG123" s="9">
        <f>VLOOKUP(A123,'[1]Influenza Death Pivot Table'!$A$2:$M$461,10,FALSE)</f>
        <v>292</v>
      </c>
      <c r="AH123" s="9">
        <f>VLOOKUP(A123,'[1]Influenza Death Pivot Table'!$A$2:$M$461,11,FALSE)</f>
        <v>559</v>
      </c>
      <c r="AI123" s="9">
        <f>VLOOKUP(A123,'[1]Influenza Death Pivot Table'!$A$2:$M$461,12,FALSE)</f>
        <v>1132</v>
      </c>
      <c r="AJ123" s="9">
        <f t="shared" si="12"/>
        <v>1983</v>
      </c>
      <c r="AK123" s="9">
        <f>VLOOKUP(A123,'[1]Influenza Death Pivot Table'!$A$2:$M$461,13,FALSE)</f>
        <v>60</v>
      </c>
      <c r="AL123" s="9">
        <f t="shared" si="13"/>
        <v>2666</v>
      </c>
      <c r="AM123" s="10">
        <f t="shared" si="14"/>
        <v>1.4516562890177985E-4</v>
      </c>
      <c r="AN123" s="10">
        <f>Z123/(F123+G123)</f>
        <v>3.5002499143436329E-5</v>
      </c>
      <c r="AO123" s="10">
        <f>AA123/(H123+I123)</f>
        <v>3.3620852890209893E-5</v>
      </c>
      <c r="AP123" s="10">
        <f>AB123/(J123+K123)</f>
        <v>3.4053064681834915E-5</v>
      </c>
      <c r="AQ123" s="10">
        <f>AC123/(L123+M123)</f>
        <v>3.4984690020361049E-5</v>
      </c>
      <c r="AR123" s="10">
        <f>AD123/(N123+O123)</f>
        <v>4.2527701317877857E-5</v>
      </c>
      <c r="AS123" s="10">
        <f>AE123/(P123+Q123)</f>
        <v>1.26656786122857E-4</v>
      </c>
      <c r="AT123" s="10">
        <f t="shared" si="15"/>
        <v>3.0684559417657701E-4</v>
      </c>
      <c r="AU123" s="10">
        <f>AG123/(S123+T123)</f>
        <v>3.4474893882852753E-4</v>
      </c>
      <c r="AV123" s="10">
        <f>AH123/(U123+V123)</f>
        <v>1.0698458386787268E-3</v>
      </c>
      <c r="AW123" s="10">
        <f>AI123/(W123)</f>
        <v>4.8766430733066454E-3</v>
      </c>
      <c r="AX123" s="12">
        <f t="shared" si="16"/>
        <v>6.2912378508139001E-3</v>
      </c>
      <c r="AY123" s="12">
        <f t="shared" si="17"/>
        <v>6.7432490738922567E-3</v>
      </c>
    </row>
    <row r="124" spans="1:51" x14ac:dyDescent="0.2">
      <c r="A124" t="s">
        <v>153</v>
      </c>
      <c r="B124" s="9">
        <v>12580101</v>
      </c>
      <c r="C124" s="9">
        <v>6169698</v>
      </c>
      <c r="D124" s="9">
        <v>6410403</v>
      </c>
      <c r="E124" s="9">
        <v>807263.59800000023</v>
      </c>
      <c r="F124" s="9">
        <v>835171.86999999976</v>
      </c>
      <c r="G124" s="9">
        <v>856643.70999999985</v>
      </c>
      <c r="H124" s="9">
        <v>887046.35900000029</v>
      </c>
      <c r="I124" s="9">
        <v>872541.53900000046</v>
      </c>
      <c r="J124" s="9">
        <v>887128.3450000002</v>
      </c>
      <c r="K124" s="9">
        <v>863054.03299999994</v>
      </c>
      <c r="L124" s="9">
        <v>824742.44799999951</v>
      </c>
      <c r="M124" s="9">
        <v>852602.66600000008</v>
      </c>
      <c r="N124" s="9">
        <v>890369.12800000014</v>
      </c>
      <c r="O124" s="9">
        <v>910495.23499999964</v>
      </c>
      <c r="P124" s="9">
        <v>804113.41299999994</v>
      </c>
      <c r="Q124" s="9">
        <v>676769.83500000008</v>
      </c>
      <c r="R124" s="9">
        <f t="shared" si="9"/>
        <v>10160678.581000002</v>
      </c>
      <c r="S124" s="9">
        <v>496264.33299999987</v>
      </c>
      <c r="T124" s="9">
        <v>369943.0780000001</v>
      </c>
      <c r="U124" s="9">
        <v>280917.80499999988</v>
      </c>
      <c r="V124" s="9">
        <v>224652.95299999986</v>
      </c>
      <c r="W124" s="9">
        <v>234078.35400000005</v>
      </c>
      <c r="X124" s="9">
        <f t="shared" si="10"/>
        <v>1605856.5229999998</v>
      </c>
      <c r="Y124" s="9">
        <v>120</v>
      </c>
      <c r="Z124">
        <v>60</v>
      </c>
      <c r="AA124" s="9">
        <f>VLOOKUP(A124,'[1]Influenza Death Pivot Table'!$A$2:$M$461,4,FALSE)</f>
        <v>60</v>
      </c>
      <c r="AB124" s="9">
        <f>VLOOKUP(A124,'[1]Influenza Death Pivot Table'!$A$2:$M$461,5,FALSE)</f>
        <v>60</v>
      </c>
      <c r="AC124" s="9">
        <f>VLOOKUP(A124,'[1]Influenza Death Pivot Table'!$A$2:$M$461,6,FALSE)</f>
        <v>60</v>
      </c>
      <c r="AD124" s="9">
        <f>VLOOKUP(A124,'[1]Influenza Death Pivot Table'!$A$2:$M$461,7,FALSE)</f>
        <v>65</v>
      </c>
      <c r="AE124" s="9">
        <f>VLOOKUP(A124,'[1]Influenza Death Pivot Table'!$A$2:$M$461,9,FALSE)</f>
        <v>180</v>
      </c>
      <c r="AF124" s="9">
        <f t="shared" si="11"/>
        <v>485</v>
      </c>
      <c r="AG124" s="9">
        <f>VLOOKUP(A124,'[1]Influenza Death Pivot Table'!$A$2:$M$461,10,FALSE)</f>
        <v>315</v>
      </c>
      <c r="AH124" s="9">
        <f>VLOOKUP(A124,'[1]Influenza Death Pivot Table'!$A$2:$M$461,11,FALSE)</f>
        <v>600</v>
      </c>
      <c r="AI124" s="9">
        <f>VLOOKUP(A124,'[1]Influenza Death Pivot Table'!$A$2:$M$461,12,FALSE)</f>
        <v>1207</v>
      </c>
      <c r="AJ124" s="9">
        <f t="shared" si="12"/>
        <v>2122</v>
      </c>
      <c r="AK124" s="9">
        <f>VLOOKUP(A124,'[1]Influenza Death Pivot Table'!$A$2:$M$461,13,FALSE)</f>
        <v>60</v>
      </c>
      <c r="AL124" s="9">
        <f t="shared" si="13"/>
        <v>2787</v>
      </c>
      <c r="AM124" s="10">
        <f t="shared" si="14"/>
        <v>1.4865032970308662E-4</v>
      </c>
      <c r="AN124" s="10">
        <f>Z124/(F124+G124)</f>
        <v>3.5464858409685535E-5</v>
      </c>
      <c r="AO124" s="10">
        <f>AA124/(H124+I124)</f>
        <v>3.4098893308028411E-5</v>
      </c>
      <c r="AP124" s="10">
        <f>AB124/(J124+K124)</f>
        <v>3.4282141538051754E-5</v>
      </c>
      <c r="AQ124" s="10">
        <f>AC124/(L124+M124)</f>
        <v>3.5770813948309514E-5</v>
      </c>
      <c r="AR124" s="10">
        <f>AD124/(N124+O124)</f>
        <v>3.6093778818366238E-5</v>
      </c>
      <c r="AS124" s="10">
        <f>AE124/(P124+Q124)</f>
        <v>1.215490824432636E-4</v>
      </c>
      <c r="AT124" s="10">
        <f t="shared" si="15"/>
        <v>2.9725956846570509E-4</v>
      </c>
      <c r="AU124" s="10">
        <f>AG124/(S124+T124)</f>
        <v>3.6365424262111286E-4</v>
      </c>
      <c r="AV124" s="10">
        <f>AH124/(U124+V124)</f>
        <v>1.1867774995008716E-3</v>
      </c>
      <c r="AW124" s="10">
        <f>AI124/(W124)</f>
        <v>5.1563930597358851E-3</v>
      </c>
      <c r="AX124" s="12">
        <f t="shared" si="16"/>
        <v>6.7068248018578693E-3</v>
      </c>
      <c r="AY124" s="12">
        <f t="shared" si="17"/>
        <v>7.1527347000266608E-3</v>
      </c>
    </row>
    <row r="125" spans="1:51" x14ac:dyDescent="0.2">
      <c r="A125" t="s">
        <v>154</v>
      </c>
      <c r="B125" s="9">
        <v>12558195</v>
      </c>
      <c r="C125" s="9">
        <v>6158816</v>
      </c>
      <c r="D125" s="9">
        <v>6399379</v>
      </c>
      <c r="E125" s="9">
        <v>792432.07699999993</v>
      </c>
      <c r="F125" s="9">
        <v>827487.77300000004</v>
      </c>
      <c r="G125" s="9">
        <v>842569.18400000024</v>
      </c>
      <c r="H125" s="9">
        <v>875178.92399999965</v>
      </c>
      <c r="I125" s="9">
        <v>878533.80399999954</v>
      </c>
      <c r="J125" s="9">
        <v>877359.72899999982</v>
      </c>
      <c r="K125" s="9">
        <v>871194.054</v>
      </c>
      <c r="L125" s="9">
        <v>814802.91999999969</v>
      </c>
      <c r="M125" s="9">
        <v>848010.76399999962</v>
      </c>
      <c r="N125" s="9">
        <v>869362.48100000003</v>
      </c>
      <c r="O125" s="9">
        <v>904956.27500000049</v>
      </c>
      <c r="P125" s="9">
        <v>823283.2659999996</v>
      </c>
      <c r="Q125" s="9">
        <v>696800.60900000017</v>
      </c>
      <c r="R125" s="9">
        <f t="shared" si="9"/>
        <v>10129539.782999996</v>
      </c>
      <c r="S125" s="9">
        <v>515331.04399999999</v>
      </c>
      <c r="T125" s="9">
        <v>377972.75600000011</v>
      </c>
      <c r="U125" s="9">
        <v>281353.66600000008</v>
      </c>
      <c r="V125" s="9">
        <v>222197.14199999996</v>
      </c>
      <c r="W125" s="9">
        <v>233847.42200000005</v>
      </c>
      <c r="X125" s="9">
        <f t="shared" si="10"/>
        <v>1630702.03</v>
      </c>
      <c r="Y125" s="9">
        <v>120</v>
      </c>
      <c r="Z125">
        <v>60</v>
      </c>
      <c r="AA125" s="9">
        <f>VLOOKUP(A125,'[1]Influenza Death Pivot Table'!$A$2:$M$461,4,FALSE)</f>
        <v>60</v>
      </c>
      <c r="AB125" s="9">
        <f>VLOOKUP(A125,'[1]Influenza Death Pivot Table'!$A$2:$M$461,5,FALSE)</f>
        <v>60</v>
      </c>
      <c r="AC125" s="9">
        <f>VLOOKUP(A125,'[1]Influenza Death Pivot Table'!$A$2:$M$461,6,FALSE)</f>
        <v>67</v>
      </c>
      <c r="AD125" s="9">
        <f>VLOOKUP(A125,'[1]Influenza Death Pivot Table'!$A$2:$M$461,7,FALSE)</f>
        <v>86</v>
      </c>
      <c r="AE125" s="9">
        <f>VLOOKUP(A125,'[1]Influenza Death Pivot Table'!$A$2:$M$461,9,FALSE)</f>
        <v>191</v>
      </c>
      <c r="AF125" s="9">
        <f t="shared" si="11"/>
        <v>524</v>
      </c>
      <c r="AG125" s="9">
        <f>VLOOKUP(A125,'[1]Influenza Death Pivot Table'!$A$2:$M$461,10,FALSE)</f>
        <v>333</v>
      </c>
      <c r="AH125" s="9">
        <f>VLOOKUP(A125,'[1]Influenza Death Pivot Table'!$A$2:$M$461,11,FALSE)</f>
        <v>577</v>
      </c>
      <c r="AI125" s="9">
        <f>VLOOKUP(A125,'[1]Influenza Death Pivot Table'!$A$2:$M$461,12,FALSE)</f>
        <v>1215</v>
      </c>
      <c r="AJ125" s="9">
        <f t="shared" si="12"/>
        <v>2125</v>
      </c>
      <c r="AK125" s="9">
        <f>VLOOKUP(A125,'[1]Influenza Death Pivot Table'!$A$2:$M$461,13,FALSE)</f>
        <v>60</v>
      </c>
      <c r="AL125" s="9">
        <f t="shared" si="13"/>
        <v>2829</v>
      </c>
      <c r="AM125" s="10">
        <f t="shared" si="14"/>
        <v>1.5143253722678369E-4</v>
      </c>
      <c r="AN125" s="10">
        <f>Z125/(F125+G125)</f>
        <v>3.5926918389526511E-5</v>
      </c>
      <c r="AO125" s="10">
        <f>AA125/(H125+I125)</f>
        <v>3.4213129118602162E-5</v>
      </c>
      <c r="AP125" s="10">
        <f>AB125/(J125+K125)</f>
        <v>3.4314071767960028E-5</v>
      </c>
      <c r="AQ125" s="10">
        <f>AC125/(L125+M125)</f>
        <v>4.0293149283464776E-5</v>
      </c>
      <c r="AR125" s="10">
        <f>AD125/(N125+O125)</f>
        <v>4.8469306717963798E-5</v>
      </c>
      <c r="AS125" s="10">
        <f>AE125/(P125+Q125)</f>
        <v>1.2565096120107191E-4</v>
      </c>
      <c r="AT125" s="10">
        <f t="shared" si="15"/>
        <v>3.1886753647858917E-4</v>
      </c>
      <c r="AU125" s="10">
        <f>AG125/(S125+T125)</f>
        <v>3.7277351781107388E-4</v>
      </c>
      <c r="AV125" s="10">
        <f>AH125/(U125+V125)</f>
        <v>1.1458625243631819E-3</v>
      </c>
      <c r="AW125" s="10">
        <f>AI125/(W125)</f>
        <v>5.1956955078170577E-3</v>
      </c>
      <c r="AX125" s="12">
        <f t="shared" si="16"/>
        <v>6.7143315499913134E-3</v>
      </c>
      <c r="AY125" s="12">
        <f t="shared" si="17"/>
        <v>7.1846316236966867E-3</v>
      </c>
    </row>
    <row r="126" spans="1:51" x14ac:dyDescent="0.2">
      <c r="A126" t="s">
        <v>155</v>
      </c>
      <c r="B126" s="9">
        <v>12514525</v>
      </c>
      <c r="C126" s="9">
        <v>6135014</v>
      </c>
      <c r="D126" s="9">
        <v>6379511</v>
      </c>
      <c r="E126" s="9">
        <v>781640.65500000003</v>
      </c>
      <c r="F126" s="9">
        <v>819724.44800000021</v>
      </c>
      <c r="G126" s="9">
        <v>836213.79299999995</v>
      </c>
      <c r="H126" s="9">
        <v>859049.74700000021</v>
      </c>
      <c r="I126" s="9">
        <v>877559.7369999995</v>
      </c>
      <c r="J126" s="9">
        <v>871584.0769999997</v>
      </c>
      <c r="K126" s="9">
        <v>868585.821</v>
      </c>
      <c r="L126" s="9">
        <v>813495.8000000004</v>
      </c>
      <c r="M126" s="9">
        <v>832915.87400000053</v>
      </c>
      <c r="N126" s="9">
        <v>848040.71300000011</v>
      </c>
      <c r="O126" s="9">
        <v>897705.14999999991</v>
      </c>
      <c r="P126" s="9">
        <v>826503.96399999992</v>
      </c>
      <c r="Q126" s="9">
        <v>710177.97900000005</v>
      </c>
      <c r="R126" s="9">
        <f t="shared" si="9"/>
        <v>10061557.103000002</v>
      </c>
      <c r="S126" s="9">
        <v>533953.67599999998</v>
      </c>
      <c r="T126" s="9">
        <v>389870.87900000002</v>
      </c>
      <c r="U126" s="9">
        <v>289818.42099999997</v>
      </c>
      <c r="V126" s="9">
        <v>220282.45200000005</v>
      </c>
      <c r="W126" s="9">
        <v>233360.25199999995</v>
      </c>
      <c r="X126" s="9">
        <f t="shared" si="10"/>
        <v>1667285.6799999997</v>
      </c>
      <c r="Y126" s="9">
        <v>120</v>
      </c>
      <c r="Z126">
        <v>60</v>
      </c>
      <c r="AA126" s="9">
        <f>VLOOKUP(A126,'[1]Influenza Death Pivot Table'!$A$2:$M$461,4,FALSE)</f>
        <v>60</v>
      </c>
      <c r="AB126" s="9">
        <f>VLOOKUP(A126,'[1]Influenza Death Pivot Table'!$A$2:$M$461,5,FALSE)</f>
        <v>60</v>
      </c>
      <c r="AC126" s="9">
        <f>VLOOKUP(A126,'[1]Influenza Death Pivot Table'!$A$2:$M$461,6,FALSE)</f>
        <v>60</v>
      </c>
      <c r="AD126" s="9">
        <f>VLOOKUP(A126,'[1]Influenza Death Pivot Table'!$A$2:$M$461,7,FALSE)</f>
        <v>75</v>
      </c>
      <c r="AE126" s="9">
        <f>VLOOKUP(A126,'[1]Influenza Death Pivot Table'!$A$2:$M$461,9,FALSE)</f>
        <v>194</v>
      </c>
      <c r="AF126" s="9">
        <f t="shared" si="11"/>
        <v>509</v>
      </c>
      <c r="AG126" s="9">
        <f>VLOOKUP(A126,'[1]Influenza Death Pivot Table'!$A$2:$M$461,10,FALSE)</f>
        <v>315</v>
      </c>
      <c r="AH126" s="9">
        <f>VLOOKUP(A126,'[1]Influenza Death Pivot Table'!$A$2:$M$461,11,FALSE)</f>
        <v>541</v>
      </c>
      <c r="AI126" s="9">
        <f>VLOOKUP(A126,'[1]Influenza Death Pivot Table'!$A$2:$M$461,12,FALSE)</f>
        <v>1141</v>
      </c>
      <c r="AJ126" s="9">
        <f t="shared" si="12"/>
        <v>1997</v>
      </c>
      <c r="AK126" s="9">
        <f>VLOOKUP(A126,'[1]Influenza Death Pivot Table'!$A$2:$M$461,13,FALSE)</f>
        <v>60</v>
      </c>
      <c r="AL126" s="9">
        <f t="shared" si="13"/>
        <v>2686</v>
      </c>
      <c r="AM126" s="10">
        <f t="shared" si="14"/>
        <v>1.5352323248846365E-4</v>
      </c>
      <c r="AN126" s="10">
        <f>Z126/(F126+G126)</f>
        <v>3.6233235343225577E-5</v>
      </c>
      <c r="AO126" s="10">
        <f>AA126/(H126+I126)</f>
        <v>3.4550081957285921E-5</v>
      </c>
      <c r="AP126" s="10">
        <f>AB126/(J126+K126)</f>
        <v>3.4479391965668866E-5</v>
      </c>
      <c r="AQ126" s="10">
        <f>AC126/(L126+M126)</f>
        <v>3.644289028528837E-5</v>
      </c>
      <c r="AR126" s="10">
        <f>AD126/(N126+O126)</f>
        <v>4.29615796832623E-5</v>
      </c>
      <c r="AS126" s="10">
        <f>AE126/(P126+Q126)</f>
        <v>1.2624603346432373E-4</v>
      </c>
      <c r="AT126" s="10">
        <f t="shared" si="15"/>
        <v>3.1091321269905478E-4</v>
      </c>
      <c r="AU126" s="10">
        <f>AG126/(S126+T126)</f>
        <v>3.4097383350023644E-4</v>
      </c>
      <c r="AV126" s="10">
        <f>AH126/(U126+V126)</f>
        <v>1.0605745424787775E-3</v>
      </c>
      <c r="AW126" s="10">
        <f>AI126/(W126)</f>
        <v>4.8894359267318598E-3</v>
      </c>
      <c r="AX126" s="12">
        <f t="shared" si="16"/>
        <v>6.2909843027108732E-3</v>
      </c>
      <c r="AY126" s="12">
        <f t="shared" si="17"/>
        <v>6.7554207478983924E-3</v>
      </c>
    </row>
    <row r="127" spans="1:51" x14ac:dyDescent="0.2">
      <c r="A127" t="s">
        <v>156</v>
      </c>
      <c r="B127" s="9">
        <v>12613152</v>
      </c>
      <c r="C127" s="9">
        <v>6188560</v>
      </c>
      <c r="D127" s="9">
        <v>6424592</v>
      </c>
      <c r="E127" s="9">
        <v>776121.96899999992</v>
      </c>
      <c r="F127" s="9">
        <v>812389.57699999993</v>
      </c>
      <c r="G127" s="9">
        <v>832173.23600000027</v>
      </c>
      <c r="H127" s="9">
        <v>851083.92199999979</v>
      </c>
      <c r="I127" s="9">
        <v>884531.49399999995</v>
      </c>
      <c r="J127" s="9">
        <v>876085.8870000001</v>
      </c>
      <c r="K127" s="9">
        <v>871715.72799999989</v>
      </c>
      <c r="L127" s="9">
        <v>815928.6680000003</v>
      </c>
      <c r="M127" s="9">
        <v>825402.90300000017</v>
      </c>
      <c r="N127" s="9">
        <v>845030.79600000032</v>
      </c>
      <c r="O127" s="9">
        <v>893281.6230000006</v>
      </c>
      <c r="P127" s="9">
        <v>847274.25200000021</v>
      </c>
      <c r="Q127" s="9">
        <v>737036.255</v>
      </c>
      <c r="R127" s="9">
        <f t="shared" si="9"/>
        <v>10091934.341000004</v>
      </c>
      <c r="S127" s="9">
        <v>566404.05799999996</v>
      </c>
      <c r="T127" s="9">
        <v>413282.69599999994</v>
      </c>
      <c r="U127" s="9">
        <v>296988.31699999992</v>
      </c>
      <c r="V127" s="9">
        <v>224381.06099999996</v>
      </c>
      <c r="W127" s="9">
        <v>240786.94300000003</v>
      </c>
      <c r="X127" s="9">
        <f t="shared" si="10"/>
        <v>1741843.075</v>
      </c>
      <c r="Y127" s="9">
        <v>120</v>
      </c>
      <c r="Z127">
        <v>60</v>
      </c>
      <c r="AA127" s="9">
        <f>VLOOKUP(A127,'[1]Influenza Death Pivot Table'!$A$2:$M$461,4,FALSE)</f>
        <v>60</v>
      </c>
      <c r="AB127" s="9">
        <f>VLOOKUP(A127,'[1]Influenza Death Pivot Table'!$A$2:$M$461,5,FALSE)</f>
        <v>60</v>
      </c>
      <c r="AC127" s="9">
        <f>VLOOKUP(A127,'[1]Influenza Death Pivot Table'!$A$2:$M$461,6,FALSE)</f>
        <v>60</v>
      </c>
      <c r="AD127" s="9">
        <f>VLOOKUP(A127,'[1]Influenza Death Pivot Table'!$A$2:$M$461,7,FALSE)</f>
        <v>76</v>
      </c>
      <c r="AE127" s="9">
        <f>VLOOKUP(A127,'[1]Influenza Death Pivot Table'!$A$2:$M$461,9,FALSE)</f>
        <v>221</v>
      </c>
      <c r="AF127" s="9">
        <f t="shared" si="11"/>
        <v>537</v>
      </c>
      <c r="AG127" s="9">
        <f>VLOOKUP(A127,'[1]Influenza Death Pivot Table'!$A$2:$M$461,10,FALSE)</f>
        <v>333</v>
      </c>
      <c r="AH127" s="9">
        <f>VLOOKUP(A127,'[1]Influenza Death Pivot Table'!$A$2:$M$461,11,FALSE)</f>
        <v>519</v>
      </c>
      <c r="AI127" s="9">
        <f>VLOOKUP(A127,'[1]Influenza Death Pivot Table'!$A$2:$M$461,12,FALSE)</f>
        <v>947</v>
      </c>
      <c r="AJ127" s="9">
        <f t="shared" si="12"/>
        <v>1799</v>
      </c>
      <c r="AK127" s="9">
        <f>VLOOKUP(A127,'[1]Influenza Death Pivot Table'!$A$2:$M$461,13,FALSE)</f>
        <v>60</v>
      </c>
      <c r="AL127" s="9">
        <f t="shared" si="13"/>
        <v>2516</v>
      </c>
      <c r="AM127" s="10">
        <f t="shared" si="14"/>
        <v>1.5461487342590608E-4</v>
      </c>
      <c r="AN127" s="10">
        <f>Z127/(F127+G127)</f>
        <v>3.6483860346172135E-5</v>
      </c>
      <c r="AO127" s="10">
        <f>AA127/(H127+I127)</f>
        <v>3.4569870402672206E-5</v>
      </c>
      <c r="AP127" s="10">
        <f>AB127/(J127+K127)</f>
        <v>3.4328838859666579E-5</v>
      </c>
      <c r="AQ127" s="10">
        <f>AC127/(L127+M127)</f>
        <v>3.6555685066999776E-5</v>
      </c>
      <c r="AR127" s="10">
        <f>AD127/(N127+O127)</f>
        <v>4.3720564364212808E-5</v>
      </c>
      <c r="AS127" s="10">
        <f>AE127/(P127+Q127)</f>
        <v>1.3949285763336793E-4</v>
      </c>
      <c r="AT127" s="10">
        <f t="shared" si="15"/>
        <v>3.2515167667309145E-4</v>
      </c>
      <c r="AU127" s="10">
        <f>AG127/(S127+T127)</f>
        <v>3.3990456504630871E-4</v>
      </c>
      <c r="AV127" s="10">
        <f>AH127/(U127+V127)</f>
        <v>9.954554714949142E-4</v>
      </c>
      <c r="AW127" s="10">
        <f>AI127/(W127)</f>
        <v>3.9329375098217014E-3</v>
      </c>
      <c r="AX127" s="12">
        <f t="shared" si="16"/>
        <v>5.2682975463629244E-3</v>
      </c>
      <c r="AY127" s="12">
        <f t="shared" si="17"/>
        <v>5.7480640964619224E-3</v>
      </c>
    </row>
    <row r="128" spans="1:51" x14ac:dyDescent="0.2">
      <c r="A128" t="s">
        <v>157</v>
      </c>
      <c r="B128" s="9">
        <v>12491161</v>
      </c>
      <c r="C128" s="9">
        <v>6130473</v>
      </c>
      <c r="D128" s="9">
        <v>6360688</v>
      </c>
      <c r="E128" s="9">
        <v>766302</v>
      </c>
      <c r="F128" s="9">
        <v>793958</v>
      </c>
      <c r="G128" s="9">
        <v>820380</v>
      </c>
      <c r="H128" s="9">
        <v>834237</v>
      </c>
      <c r="I128" s="9">
        <v>869696</v>
      </c>
      <c r="J128" s="9">
        <v>876473</v>
      </c>
      <c r="K128" s="9">
        <v>866271</v>
      </c>
      <c r="L128" s="9">
        <v>817897</v>
      </c>
      <c r="M128" s="9">
        <v>801842</v>
      </c>
      <c r="N128" s="9">
        <v>822808</v>
      </c>
      <c r="O128" s="9">
        <v>865594</v>
      </c>
      <c r="P128" s="9">
        <v>841481</v>
      </c>
      <c r="Q128" s="9">
        <v>740459</v>
      </c>
      <c r="R128" s="9">
        <f t="shared" si="9"/>
        <v>9951096</v>
      </c>
      <c r="S128" s="9">
        <v>578903</v>
      </c>
      <c r="T128" s="9">
        <v>427266</v>
      </c>
      <c r="U128" s="9">
        <v>302192</v>
      </c>
      <c r="V128" s="9">
        <v>224575</v>
      </c>
      <c r="W128" s="9">
        <v>240827</v>
      </c>
      <c r="X128" s="9">
        <f t="shared" si="10"/>
        <v>1773763</v>
      </c>
      <c r="Y128" s="9">
        <v>120</v>
      </c>
      <c r="Z128">
        <v>60</v>
      </c>
      <c r="AA128" s="9">
        <f>VLOOKUP(A128,'[1]Influenza Death Pivot Table'!$A$2:$M$461,4,FALSE)</f>
        <v>60</v>
      </c>
      <c r="AB128" s="9">
        <f>VLOOKUP(A128,'[1]Influenza Death Pivot Table'!$A$2:$M$461,5,FALSE)</f>
        <v>60</v>
      </c>
      <c r="AC128" s="9">
        <f>VLOOKUP(A128,'[1]Influenza Death Pivot Table'!$A$2:$M$461,6,FALSE)</f>
        <v>60</v>
      </c>
      <c r="AD128" s="9">
        <f>VLOOKUP(A128,'[1]Influenza Death Pivot Table'!$A$2:$M$461,7,FALSE)</f>
        <v>73</v>
      </c>
      <c r="AE128" s="9">
        <f>VLOOKUP(A128,'[1]Influenza Death Pivot Table'!$A$2:$M$461,9,FALSE)</f>
        <v>207</v>
      </c>
      <c r="AF128" s="9">
        <f t="shared" si="11"/>
        <v>520</v>
      </c>
      <c r="AG128" s="9">
        <f>VLOOKUP(A128,'[1]Influenza Death Pivot Table'!$A$2:$M$461,10,FALSE)</f>
        <v>370</v>
      </c>
      <c r="AH128" s="9">
        <f>VLOOKUP(A128,'[1]Influenza Death Pivot Table'!$A$2:$M$461,11,FALSE)</f>
        <v>587</v>
      </c>
      <c r="AI128" s="9">
        <f>VLOOKUP(A128,'[1]Influenza Death Pivot Table'!$A$2:$M$461,12,FALSE)</f>
        <v>1069</v>
      </c>
      <c r="AJ128" s="9">
        <f t="shared" si="12"/>
        <v>2026</v>
      </c>
      <c r="AK128" s="9">
        <f>VLOOKUP(A128,'[1]Influenza Death Pivot Table'!$A$2:$M$461,13,FALSE)</f>
        <v>60</v>
      </c>
      <c r="AL128" s="9">
        <f t="shared" si="13"/>
        <v>2726</v>
      </c>
      <c r="AM128" s="10">
        <f t="shared" si="14"/>
        <v>1.5659622446502814E-4</v>
      </c>
      <c r="AN128" s="10">
        <f>Z128/(F128+G128)</f>
        <v>3.7166937778829467E-5</v>
      </c>
      <c r="AO128" s="10">
        <f>AA128/(H128+I128)</f>
        <v>3.5212652140665153E-5</v>
      </c>
      <c r="AP128" s="10">
        <f>AB128/(J128+K128)</f>
        <v>3.4428464536386296E-5</v>
      </c>
      <c r="AQ128" s="10">
        <f>AC128/(L128+M128)</f>
        <v>3.7043005076743846E-5</v>
      </c>
      <c r="AR128" s="10">
        <f>AD128/(N128+O128)</f>
        <v>4.3236148737089862E-5</v>
      </c>
      <c r="AS128" s="10">
        <f>AE128/(P128+Q128)</f>
        <v>1.3085199185809828E-4</v>
      </c>
      <c r="AT128" s="10">
        <f t="shared" si="15"/>
        <v>3.1793920012781291E-4</v>
      </c>
      <c r="AU128" s="10">
        <f>AG128/(S128+T128)</f>
        <v>3.6773146459491397E-4</v>
      </c>
      <c r="AV128" s="10">
        <f>AH128/(U128+V128)</f>
        <v>1.1143446723124266E-3</v>
      </c>
      <c r="AW128" s="10">
        <f>AI128/(W128)</f>
        <v>4.4388710568167193E-3</v>
      </c>
      <c r="AX128" s="12">
        <f t="shared" si="16"/>
        <v>5.9209471937240604E-3</v>
      </c>
      <c r="AY128" s="12">
        <f t="shared" si="17"/>
        <v>6.3954826183169012E-3</v>
      </c>
    </row>
    <row r="129" spans="1:51" x14ac:dyDescent="0.2">
      <c r="A129" t="s">
        <v>158</v>
      </c>
      <c r="B129" s="9">
        <v>6342469</v>
      </c>
      <c r="C129" s="9">
        <v>3120802</v>
      </c>
      <c r="D129" s="9">
        <v>3221667</v>
      </c>
      <c r="E129" s="9">
        <v>441193.0959999999</v>
      </c>
      <c r="F129" s="9">
        <v>429603.13299999997</v>
      </c>
      <c r="G129" s="9">
        <v>442549.34899999993</v>
      </c>
      <c r="H129" s="9">
        <v>460566.49900000019</v>
      </c>
      <c r="I129" s="9">
        <v>448273.95399999979</v>
      </c>
      <c r="J129" s="9">
        <v>425687.11800000013</v>
      </c>
      <c r="K129" s="9">
        <v>401462.99799999996</v>
      </c>
      <c r="L129" s="9">
        <v>426675.49599999987</v>
      </c>
      <c r="M129" s="9">
        <v>452446.10600000003</v>
      </c>
      <c r="N129" s="9">
        <v>478665.84100000007</v>
      </c>
      <c r="O129" s="9">
        <v>445656.98200000002</v>
      </c>
      <c r="P129" s="9">
        <v>385580.95500000013</v>
      </c>
      <c r="Q129" s="9">
        <v>302274.66300000012</v>
      </c>
      <c r="R129" s="9">
        <f t="shared" si="9"/>
        <v>5099443.0940000005</v>
      </c>
      <c r="S129" s="9">
        <v>231607.75699999993</v>
      </c>
      <c r="T129" s="9">
        <v>181006.99100000004</v>
      </c>
      <c r="U129" s="9">
        <v>155383.29400000008</v>
      </c>
      <c r="V129" s="9">
        <v>122467.561</v>
      </c>
      <c r="W129" s="9">
        <v>108053.95500000005</v>
      </c>
      <c r="X129" s="9">
        <f t="shared" si="10"/>
        <v>798519.55800000008</v>
      </c>
      <c r="Y129" s="9">
        <v>120</v>
      </c>
      <c r="Z129">
        <v>60</v>
      </c>
      <c r="AA129" s="9">
        <f>VLOOKUP(A129,'[1]Influenza Death Pivot Table'!$A$2:$M$461,4,FALSE)</f>
        <v>60</v>
      </c>
      <c r="AB129" s="9">
        <f>VLOOKUP(A129,'[1]Influenza Death Pivot Table'!$A$2:$M$461,5,FALSE)</f>
        <v>60</v>
      </c>
      <c r="AC129" s="9">
        <f>VLOOKUP(A129,'[1]Influenza Death Pivot Table'!$A$2:$M$461,6,FALSE)</f>
        <v>60</v>
      </c>
      <c r="AD129" s="9">
        <f>VLOOKUP(A129,'[1]Influenza Death Pivot Table'!$A$2:$M$461,7,FALSE)</f>
        <v>60</v>
      </c>
      <c r="AE129" s="9">
        <f>VLOOKUP(A129,'[1]Influenza Death Pivot Table'!$A$2:$M$461,9,FALSE)</f>
        <v>85</v>
      </c>
      <c r="AF129" s="9">
        <f t="shared" si="11"/>
        <v>385</v>
      </c>
      <c r="AG129" s="9">
        <f>VLOOKUP(A129,'[1]Influenza Death Pivot Table'!$A$2:$M$461,10,FALSE)</f>
        <v>118</v>
      </c>
      <c r="AH129" s="9">
        <f>VLOOKUP(A129,'[1]Influenza Death Pivot Table'!$A$2:$M$461,11,FALSE)</f>
        <v>296</v>
      </c>
      <c r="AI129" s="9">
        <f>VLOOKUP(A129,'[1]Influenza Death Pivot Table'!$A$2:$M$461,12,FALSE)</f>
        <v>537</v>
      </c>
      <c r="AJ129" s="9">
        <f t="shared" si="12"/>
        <v>951</v>
      </c>
      <c r="AK129" s="9">
        <f>VLOOKUP(A129,'[1]Influenza Death Pivot Table'!$A$2:$M$461,13,FALSE)</f>
        <v>60</v>
      </c>
      <c r="AL129" s="9">
        <f t="shared" si="13"/>
        <v>1516</v>
      </c>
      <c r="AM129" s="10">
        <f t="shared" si="14"/>
        <v>2.7198975026572047E-4</v>
      </c>
      <c r="AN129" s="10">
        <f>Z129/(F129+G129)</f>
        <v>6.8795309579821855E-5</v>
      </c>
      <c r="AO129" s="10">
        <f>AA129/(H129+I129)</f>
        <v>6.6018188123058828E-5</v>
      </c>
      <c r="AP129" s="10">
        <f>AB129/(J129+K129)</f>
        <v>7.2538223521206619E-5</v>
      </c>
      <c r="AQ129" s="10">
        <f>AC129/(L129+M129)</f>
        <v>6.8249943879777401E-5</v>
      </c>
      <c r="AR129" s="10">
        <f>AD129/(N129+O129)</f>
        <v>6.4912386135033254E-5</v>
      </c>
      <c r="AS129" s="10">
        <f>AE129/(P129+Q129)</f>
        <v>1.2357244423930833E-4</v>
      </c>
      <c r="AT129" s="10">
        <f t="shared" si="15"/>
        <v>4.6408649547820632E-4</v>
      </c>
      <c r="AU129" s="10">
        <f>AG129/(S129+T129)</f>
        <v>2.8598105271797027E-4</v>
      </c>
      <c r="AV129" s="10">
        <f>AH129/(U129+V129)</f>
        <v>1.0653197378140151E-3</v>
      </c>
      <c r="AW129" s="10">
        <f>AI129/(W129)</f>
        <v>4.9697394232353625E-3</v>
      </c>
      <c r="AX129" s="12">
        <f t="shared" si="16"/>
        <v>6.3210402137673476E-3</v>
      </c>
      <c r="AY129" s="12">
        <f t="shared" si="17"/>
        <v>7.0571164595112749E-3</v>
      </c>
    </row>
    <row r="130" spans="1:51" x14ac:dyDescent="0.2">
      <c r="A130" t="s">
        <v>159</v>
      </c>
      <c r="B130" s="9">
        <v>6417398</v>
      </c>
      <c r="C130" s="9">
        <v>3155214</v>
      </c>
      <c r="D130" s="9">
        <v>3262184</v>
      </c>
      <c r="E130" s="9">
        <v>434220.701</v>
      </c>
      <c r="F130" s="9">
        <v>443019.94200000016</v>
      </c>
      <c r="G130" s="9">
        <v>449259.30400000012</v>
      </c>
      <c r="H130" s="9">
        <v>476134.48800000007</v>
      </c>
      <c r="I130" s="9">
        <v>449009.76600000018</v>
      </c>
      <c r="J130" s="9">
        <v>420471.40299999993</v>
      </c>
      <c r="K130" s="9">
        <v>401212.58</v>
      </c>
      <c r="L130" s="9">
        <v>422625.20999999985</v>
      </c>
      <c r="M130" s="9">
        <v>445045.739</v>
      </c>
      <c r="N130" s="9">
        <v>479285.47700000007</v>
      </c>
      <c r="O130" s="9">
        <v>458587.7649999999</v>
      </c>
      <c r="P130" s="9">
        <v>402300.22900000011</v>
      </c>
      <c r="Q130" s="9">
        <v>320247.38400000002</v>
      </c>
      <c r="R130" s="9">
        <f t="shared" si="9"/>
        <v>5167199.2870000005</v>
      </c>
      <c r="S130" s="9">
        <v>242288.93299999999</v>
      </c>
      <c r="T130" s="9">
        <v>187530.53500000003</v>
      </c>
      <c r="U130" s="9">
        <v>157269.60000000003</v>
      </c>
      <c r="V130" s="9">
        <v>121962.38899999995</v>
      </c>
      <c r="W130" s="9">
        <v>107913.81699999997</v>
      </c>
      <c r="X130" s="9">
        <f t="shared" si="10"/>
        <v>816965.27399999986</v>
      </c>
      <c r="Y130" s="9">
        <v>120</v>
      </c>
      <c r="Z130">
        <v>60</v>
      </c>
      <c r="AA130" s="9">
        <f>VLOOKUP(A130,'[1]Influenza Death Pivot Table'!$A$2:$M$461,4,FALSE)</f>
        <v>60</v>
      </c>
      <c r="AB130" s="9">
        <f>VLOOKUP(A130,'[1]Influenza Death Pivot Table'!$A$2:$M$461,5,FALSE)</f>
        <v>60</v>
      </c>
      <c r="AC130" s="9">
        <f>VLOOKUP(A130,'[1]Influenza Death Pivot Table'!$A$2:$M$461,6,FALSE)</f>
        <v>60</v>
      </c>
      <c r="AD130" s="9">
        <f>VLOOKUP(A130,'[1]Influenza Death Pivot Table'!$A$2:$M$461,7,FALSE)</f>
        <v>65</v>
      </c>
      <c r="AE130" s="9">
        <f>VLOOKUP(A130,'[1]Influenza Death Pivot Table'!$A$2:$M$461,9,FALSE)</f>
        <v>83</v>
      </c>
      <c r="AF130" s="9">
        <f t="shared" si="11"/>
        <v>388</v>
      </c>
      <c r="AG130" s="9">
        <f>VLOOKUP(A130,'[1]Influenza Death Pivot Table'!$A$2:$M$461,10,FALSE)</f>
        <v>116</v>
      </c>
      <c r="AH130" s="9">
        <f>VLOOKUP(A130,'[1]Influenza Death Pivot Table'!$A$2:$M$461,11,FALSE)</f>
        <v>311</v>
      </c>
      <c r="AI130" s="9">
        <f>VLOOKUP(A130,'[1]Influenza Death Pivot Table'!$A$2:$M$461,12,FALSE)</f>
        <v>549</v>
      </c>
      <c r="AJ130" s="9">
        <f t="shared" si="12"/>
        <v>976</v>
      </c>
      <c r="AK130" s="9">
        <f>VLOOKUP(A130,'[1]Influenza Death Pivot Table'!$A$2:$M$461,13,FALSE)</f>
        <v>60</v>
      </c>
      <c r="AL130" s="9">
        <f t="shared" si="13"/>
        <v>1544</v>
      </c>
      <c r="AM130" s="10">
        <f t="shared" si="14"/>
        <v>2.7635716059516013E-4</v>
      </c>
      <c r="AN130" s="10">
        <f>Z130/(F130+G130)</f>
        <v>6.7243522999076887E-5</v>
      </c>
      <c r="AO130" s="10">
        <f>AA130/(H130+I130)</f>
        <v>6.4854750748957236E-5</v>
      </c>
      <c r="AP130" s="10">
        <f>AB130/(J130+K130)</f>
        <v>7.3020773486344082E-5</v>
      </c>
      <c r="AQ130" s="10">
        <f>AC130/(L130+M130)</f>
        <v>6.915063834873192E-5</v>
      </c>
      <c r="AR130" s="10">
        <f>AD130/(N130+O130)</f>
        <v>6.9305740999059233E-5</v>
      </c>
      <c r="AS130" s="10">
        <f>AE130/(P130+Q130)</f>
        <v>1.1487132267365194E-4</v>
      </c>
      <c r="AT130" s="10">
        <f t="shared" si="15"/>
        <v>4.5844674925582128E-4</v>
      </c>
      <c r="AU130" s="10">
        <f>AG130/(S130+T130)</f>
        <v>2.698807490962694E-4</v>
      </c>
      <c r="AV130" s="10">
        <f>AH130/(U130+V130)</f>
        <v>1.1137692393832427E-3</v>
      </c>
      <c r="AW130" s="10">
        <f>AI130/(W130)</f>
        <v>5.0873930258624822E-3</v>
      </c>
      <c r="AX130" s="12">
        <f t="shared" si="16"/>
        <v>6.4710430143419938E-3</v>
      </c>
      <c r="AY130" s="12">
        <f t="shared" si="17"/>
        <v>7.2058469241929757E-3</v>
      </c>
    </row>
    <row r="131" spans="1:51" x14ac:dyDescent="0.2">
      <c r="A131" t="s">
        <v>160</v>
      </c>
      <c r="B131" s="9">
        <v>6122854</v>
      </c>
      <c r="C131" s="9">
        <v>3010256</v>
      </c>
      <c r="D131" s="9">
        <v>3112598</v>
      </c>
      <c r="E131" s="9">
        <v>413324.31099999987</v>
      </c>
      <c r="F131" s="9">
        <v>421062.19699999999</v>
      </c>
      <c r="G131" s="9">
        <v>425856.52100000001</v>
      </c>
      <c r="H131" s="9">
        <v>453282.78700000001</v>
      </c>
      <c r="I131" s="9">
        <v>432904.77799999999</v>
      </c>
      <c r="J131" s="9">
        <v>400725.93899999995</v>
      </c>
      <c r="K131" s="9">
        <v>386097.91700000002</v>
      </c>
      <c r="L131" s="9">
        <v>394953.31399999995</v>
      </c>
      <c r="M131" s="9">
        <v>416246.185</v>
      </c>
      <c r="N131" s="9">
        <v>449535.81100000016</v>
      </c>
      <c r="O131" s="9">
        <v>440094.04200000019</v>
      </c>
      <c r="P131" s="9">
        <v>389277.99000000005</v>
      </c>
      <c r="Q131" s="9">
        <v>318552.06600000005</v>
      </c>
      <c r="R131" s="9">
        <f t="shared" si="9"/>
        <v>4928589.5469999993</v>
      </c>
      <c r="S131" s="9">
        <v>235891.37399999992</v>
      </c>
      <c r="T131" s="9">
        <v>179880.07499999995</v>
      </c>
      <c r="U131" s="9">
        <v>146162.97099999996</v>
      </c>
      <c r="V131" s="9">
        <v>116831.38499999997</v>
      </c>
      <c r="W131" s="9">
        <v>104097.71399999999</v>
      </c>
      <c r="X131" s="9">
        <f t="shared" si="10"/>
        <v>782863.51899999997</v>
      </c>
      <c r="Y131" s="9">
        <v>120</v>
      </c>
      <c r="Z131">
        <v>60</v>
      </c>
      <c r="AA131" s="9">
        <f>VLOOKUP(A131,'[1]Influenza Death Pivot Table'!$A$2:$M$461,4,FALSE)</f>
        <v>60</v>
      </c>
      <c r="AB131" s="9">
        <f>VLOOKUP(A131,'[1]Influenza Death Pivot Table'!$A$2:$M$461,5,FALSE)</f>
        <v>60</v>
      </c>
      <c r="AC131" s="9">
        <f>VLOOKUP(A131,'[1]Influenza Death Pivot Table'!$A$2:$M$461,6,FALSE)</f>
        <v>60</v>
      </c>
      <c r="AD131" s="9">
        <f>VLOOKUP(A131,'[1]Influenza Death Pivot Table'!$A$2:$M$461,7,FALSE)</f>
        <v>60</v>
      </c>
      <c r="AE131" s="9">
        <f>VLOOKUP(A131,'[1]Influenza Death Pivot Table'!$A$2:$M$461,9,FALSE)</f>
        <v>67</v>
      </c>
      <c r="AF131" s="9">
        <f t="shared" si="11"/>
        <v>367</v>
      </c>
      <c r="AG131" s="9">
        <f>VLOOKUP(A131,'[1]Influenza Death Pivot Table'!$A$2:$M$461,10,FALSE)</f>
        <v>107</v>
      </c>
      <c r="AH131" s="9">
        <f>VLOOKUP(A131,'[1]Influenza Death Pivot Table'!$A$2:$M$461,11,FALSE)</f>
        <v>250</v>
      </c>
      <c r="AI131" s="9">
        <f>VLOOKUP(A131,'[1]Influenza Death Pivot Table'!$A$2:$M$461,12,FALSE)</f>
        <v>458</v>
      </c>
      <c r="AJ131" s="9">
        <f t="shared" si="12"/>
        <v>815</v>
      </c>
      <c r="AK131" s="9">
        <f>VLOOKUP(A131,'[1]Influenza Death Pivot Table'!$A$2:$M$461,13,FALSE)</f>
        <v>60</v>
      </c>
      <c r="AL131" s="9">
        <f t="shared" si="13"/>
        <v>1362</v>
      </c>
      <c r="AM131" s="10">
        <f t="shared" si="14"/>
        <v>2.9032891801034186E-4</v>
      </c>
      <c r="AN131" s="10">
        <f>Z131/(F131+G131)</f>
        <v>7.0845051272086772E-5</v>
      </c>
      <c r="AO131" s="10">
        <f>AA131/(H131+I131)</f>
        <v>6.7705757076381461E-5</v>
      </c>
      <c r="AP131" s="10">
        <f>AB131/(J131+K131)</f>
        <v>7.6255949209552194E-5</v>
      </c>
      <c r="AQ131" s="10">
        <f>AC131/(L131+M131)</f>
        <v>7.3964542722184304E-5</v>
      </c>
      <c r="AR131" s="10">
        <f>AD131/(N131+O131)</f>
        <v>6.7443779902021759E-5</v>
      </c>
      <c r="AS131" s="10">
        <f>AE131/(P131+Q131)</f>
        <v>9.4655488887575572E-5</v>
      </c>
      <c r="AT131" s="10">
        <f t="shared" si="15"/>
        <v>4.5087056906980205E-4</v>
      </c>
      <c r="AU131" s="10">
        <f>AG131/(S131+T131)</f>
        <v>2.5735292853165594E-4</v>
      </c>
      <c r="AV131" s="10">
        <f>AH131/(U131+V131)</f>
        <v>9.5059074195493409E-4</v>
      </c>
      <c r="AW131" s="10">
        <f>AI131/(W131)</f>
        <v>4.399712370244749E-3</v>
      </c>
      <c r="AX131" s="12">
        <f t="shared" si="16"/>
        <v>5.6076560407313392E-3</v>
      </c>
      <c r="AY131" s="12">
        <f t="shared" si="17"/>
        <v>6.3488555278114825E-3</v>
      </c>
    </row>
    <row r="132" spans="1:51" x14ac:dyDescent="0.2">
      <c r="A132" t="s">
        <v>161</v>
      </c>
      <c r="B132" s="9">
        <v>6196359</v>
      </c>
      <c r="C132" s="9">
        <v>3047982</v>
      </c>
      <c r="D132" s="9">
        <v>3148377</v>
      </c>
      <c r="E132" s="9">
        <v>413214.62900000013</v>
      </c>
      <c r="F132" s="9">
        <v>422949.87800000008</v>
      </c>
      <c r="G132" s="9">
        <v>430638.8699999997</v>
      </c>
      <c r="H132" s="9">
        <v>453529.87400000007</v>
      </c>
      <c r="I132" s="9">
        <v>440863.06099999981</v>
      </c>
      <c r="J132" s="9">
        <v>401815.15200000006</v>
      </c>
      <c r="K132" s="9">
        <v>392242.88399999985</v>
      </c>
      <c r="L132" s="9">
        <v>391104.19499999989</v>
      </c>
      <c r="M132" s="9">
        <v>414400.95300000015</v>
      </c>
      <c r="N132" s="9">
        <v>444420.96800000005</v>
      </c>
      <c r="O132" s="9">
        <v>448914.924</v>
      </c>
      <c r="P132" s="9">
        <v>399074.87</v>
      </c>
      <c r="Q132" s="9">
        <v>335321.95999999996</v>
      </c>
      <c r="R132" s="9">
        <f t="shared" ref="R132:R195" si="18">SUM(F132:Q132)</f>
        <v>4975277.5889999997</v>
      </c>
      <c r="S132" s="9">
        <v>247065.00700000001</v>
      </c>
      <c r="T132" s="9">
        <v>187081.69400000013</v>
      </c>
      <c r="U132" s="9">
        <v>147349.92099999997</v>
      </c>
      <c r="V132" s="9">
        <v>117277.974</v>
      </c>
      <c r="W132" s="9">
        <v>107469.41999999998</v>
      </c>
      <c r="X132" s="9">
        <f t="shared" ref="X132:X195" si="19">SUM(S132:W132)</f>
        <v>806244.01600000006</v>
      </c>
      <c r="Y132" s="9">
        <v>120</v>
      </c>
      <c r="Z132">
        <v>60</v>
      </c>
      <c r="AA132" s="9">
        <f>VLOOKUP(A132,'[1]Influenza Death Pivot Table'!$A$2:$M$461,4,FALSE)</f>
        <v>60</v>
      </c>
      <c r="AB132" s="9">
        <f>VLOOKUP(A132,'[1]Influenza Death Pivot Table'!$A$2:$M$461,5,FALSE)</f>
        <v>60</v>
      </c>
      <c r="AC132" s="9">
        <f>VLOOKUP(A132,'[1]Influenza Death Pivot Table'!$A$2:$M$461,6,FALSE)</f>
        <v>60</v>
      </c>
      <c r="AD132" s="9">
        <f>VLOOKUP(A132,'[1]Influenza Death Pivot Table'!$A$2:$M$461,7,FALSE)</f>
        <v>60</v>
      </c>
      <c r="AE132" s="9">
        <f>VLOOKUP(A132,'[1]Influenza Death Pivot Table'!$A$2:$M$461,9,FALSE)</f>
        <v>60</v>
      </c>
      <c r="AF132" s="9">
        <f t="shared" ref="AF132:AF195" si="20">SUM(Z132:AE132)</f>
        <v>360</v>
      </c>
      <c r="AG132" s="9">
        <f>VLOOKUP(A132,'[1]Influenza Death Pivot Table'!$A$2:$M$461,10,FALSE)</f>
        <v>80</v>
      </c>
      <c r="AH132" s="9">
        <f>VLOOKUP(A132,'[1]Influenza Death Pivot Table'!$A$2:$M$461,11,FALSE)</f>
        <v>244</v>
      </c>
      <c r="AI132" s="9">
        <f>VLOOKUP(A132,'[1]Influenza Death Pivot Table'!$A$2:$M$461,12,FALSE)</f>
        <v>472</v>
      </c>
      <c r="AJ132" s="9">
        <f t="shared" ref="AJ132:AJ195" si="21">SUM(AG132:AI132)</f>
        <v>796</v>
      </c>
      <c r="AK132" s="9">
        <f>VLOOKUP(A132,'[1]Influenza Death Pivot Table'!$A$2:$M$461,13,FALSE)</f>
        <v>60</v>
      </c>
      <c r="AL132" s="9">
        <f t="shared" ref="AL132:AL195" si="22">SUM(Y132+Z132+AA132+AB132+AC132+AD132+AE132+AG132+AH132+AI132+AK132)</f>
        <v>1336</v>
      </c>
      <c r="AM132" s="10">
        <f t="shared" ref="AM132:AM195" si="23">Y132/E132</f>
        <v>2.9040598173013852E-4</v>
      </c>
      <c r="AN132" s="10">
        <f>Z132/(F132+G132)</f>
        <v>7.0291460777315698E-5</v>
      </c>
      <c r="AO132" s="10">
        <f>AA132/(H132+I132)</f>
        <v>6.708460862338991E-5</v>
      </c>
      <c r="AP132" s="10">
        <f>AB132/(J132+K132)</f>
        <v>7.556122761787655E-5</v>
      </c>
      <c r="AQ132" s="10">
        <f>AC132/(L132+M132)</f>
        <v>7.4487419663269488E-5</v>
      </c>
      <c r="AR132" s="10">
        <f>AD132/(N132+O132)</f>
        <v>6.7163986734790237E-5</v>
      </c>
      <c r="AS132" s="10">
        <f>AE132/(P132+Q132)</f>
        <v>8.169969905779687E-5</v>
      </c>
      <c r="AT132" s="10">
        <f t="shared" ref="AT132:AT195" si="24">SUM(AN132:AS132)</f>
        <v>4.3628840247443877E-4</v>
      </c>
      <c r="AU132" s="10">
        <f>AG132/(S132+T132)</f>
        <v>1.8426951031927795E-4</v>
      </c>
      <c r="AV132" s="10">
        <f>AH132/(U132+V132)</f>
        <v>9.2204943095662703E-4</v>
      </c>
      <c r="AW132" s="10">
        <f>AI132/(W132)</f>
        <v>4.3919470301412257E-3</v>
      </c>
      <c r="AX132" s="12">
        <f t="shared" ref="AX132:AX195" si="25">SUM(AU132:AW132)</f>
        <v>5.4982659714171303E-3</v>
      </c>
      <c r="AY132" s="12">
        <f t="shared" ref="AY132:AY195" si="26">SUM(AM132+AN132+AO132+AP132+AQ132+AR132+AS132+AU132+AV132+AW132)</f>
        <v>6.2249603556217073E-3</v>
      </c>
    </row>
    <row r="133" spans="1:51" x14ac:dyDescent="0.2">
      <c r="A133" t="s">
        <v>162</v>
      </c>
      <c r="B133" s="9">
        <v>6295415</v>
      </c>
      <c r="C133" s="9">
        <v>3097902</v>
      </c>
      <c r="D133" s="9">
        <v>3197513</v>
      </c>
      <c r="E133" s="9">
        <v>414121.54400000005</v>
      </c>
      <c r="F133" s="9">
        <v>431298.4219999999</v>
      </c>
      <c r="G133" s="9">
        <v>435023.21500000003</v>
      </c>
      <c r="H133" s="9">
        <v>453426.245</v>
      </c>
      <c r="I133" s="9">
        <v>451467.99399999995</v>
      </c>
      <c r="J133" s="9">
        <v>405210.92200000014</v>
      </c>
      <c r="K133" s="9">
        <v>403400.12199999986</v>
      </c>
      <c r="L133" s="9">
        <v>392435.36299999978</v>
      </c>
      <c r="M133" s="9">
        <v>415711.66700000013</v>
      </c>
      <c r="N133" s="9">
        <v>441389.26899999997</v>
      </c>
      <c r="O133" s="9">
        <v>455797.60700000008</v>
      </c>
      <c r="P133" s="9">
        <v>415450.136</v>
      </c>
      <c r="Q133" s="9">
        <v>351406.40299999999</v>
      </c>
      <c r="R133" s="9">
        <f t="shared" si="18"/>
        <v>5052017.3650000002</v>
      </c>
      <c r="S133" s="9">
        <v>260512.42399999997</v>
      </c>
      <c r="T133" s="9">
        <v>193461.71999999997</v>
      </c>
      <c r="U133" s="9">
        <v>146965.783</v>
      </c>
      <c r="V133" s="9">
        <v>117719.66599999998</v>
      </c>
      <c r="W133" s="9">
        <v>113043.44000000005</v>
      </c>
      <c r="X133" s="9">
        <f t="shared" si="19"/>
        <v>831703.03299999994</v>
      </c>
      <c r="Y133" s="9">
        <v>120</v>
      </c>
      <c r="Z133">
        <v>60</v>
      </c>
      <c r="AA133" s="9">
        <f>VLOOKUP(A133,'[1]Influenza Death Pivot Table'!$A$2:$M$461,4,FALSE)</f>
        <v>60</v>
      </c>
      <c r="AB133" s="9">
        <f>VLOOKUP(A133,'[1]Influenza Death Pivot Table'!$A$2:$M$461,5,FALSE)</f>
        <v>60</v>
      </c>
      <c r="AC133" s="9">
        <f>VLOOKUP(A133,'[1]Influenza Death Pivot Table'!$A$2:$M$461,6,FALSE)</f>
        <v>60</v>
      </c>
      <c r="AD133" s="9">
        <f>VLOOKUP(A133,'[1]Influenza Death Pivot Table'!$A$2:$M$461,7,FALSE)</f>
        <v>60</v>
      </c>
      <c r="AE133" s="9">
        <f>VLOOKUP(A133,'[1]Influenza Death Pivot Table'!$A$2:$M$461,9,FALSE)</f>
        <v>95</v>
      </c>
      <c r="AF133" s="9">
        <f t="shared" si="20"/>
        <v>395</v>
      </c>
      <c r="AG133" s="9">
        <f>VLOOKUP(A133,'[1]Influenza Death Pivot Table'!$A$2:$M$461,10,FALSE)</f>
        <v>120</v>
      </c>
      <c r="AH133" s="9">
        <f>VLOOKUP(A133,'[1]Influenza Death Pivot Table'!$A$2:$M$461,11,FALSE)</f>
        <v>265</v>
      </c>
      <c r="AI133" s="9">
        <f>VLOOKUP(A133,'[1]Influenza Death Pivot Table'!$A$2:$M$461,12,FALSE)</f>
        <v>532</v>
      </c>
      <c r="AJ133" s="9">
        <f t="shared" si="21"/>
        <v>917</v>
      </c>
      <c r="AK133" s="9">
        <f>VLOOKUP(A133,'[1]Influenza Death Pivot Table'!$A$2:$M$461,13,FALSE)</f>
        <v>60</v>
      </c>
      <c r="AL133" s="9">
        <f t="shared" si="22"/>
        <v>1492</v>
      </c>
      <c r="AM133" s="10">
        <f t="shared" si="23"/>
        <v>2.8977000047116598E-4</v>
      </c>
      <c r="AN133" s="10">
        <f>Z133/(F133+G133)</f>
        <v>6.9258341749116453E-5</v>
      </c>
      <c r="AO133" s="10">
        <f>AA133/(H133+I133)</f>
        <v>6.6306091269081456E-5</v>
      </c>
      <c r="AP133" s="10">
        <f>AB133/(J133+K133)</f>
        <v>7.4201311551713115E-5</v>
      </c>
      <c r="AQ133" s="10">
        <f>AC133/(L133+M133)</f>
        <v>7.4243915738946668E-5</v>
      </c>
      <c r="AR133" s="10">
        <f>AD133/(N133+O133)</f>
        <v>6.6875699595052922E-5</v>
      </c>
      <c r="AS133" s="10">
        <f>AE133/(P133+Q133)</f>
        <v>1.2388236282614526E-4</v>
      </c>
      <c r="AT133" s="10">
        <f t="shared" si="24"/>
        <v>4.7476772273005589E-4</v>
      </c>
      <c r="AU133" s="10">
        <f>AG133/(S133+T133)</f>
        <v>2.6433223474506956E-4</v>
      </c>
      <c r="AV133" s="10">
        <f>AH133/(U133+V133)</f>
        <v>1.0011883955131967E-3</v>
      </c>
      <c r="AW133" s="10">
        <f>AI133/(W133)</f>
        <v>4.7061554390064545E-3</v>
      </c>
      <c r="AX133" s="12">
        <f t="shared" si="25"/>
        <v>5.9716760692647211E-3</v>
      </c>
      <c r="AY133" s="12">
        <f t="shared" si="26"/>
        <v>6.7362137924659423E-3</v>
      </c>
    </row>
    <row r="134" spans="1:51" x14ac:dyDescent="0.2">
      <c r="A134" t="s">
        <v>163</v>
      </c>
      <c r="B134" s="9">
        <v>6228350</v>
      </c>
      <c r="C134" s="9">
        <v>3061549</v>
      </c>
      <c r="D134" s="9">
        <v>3166801</v>
      </c>
      <c r="E134" s="9">
        <v>405766.90000000026</v>
      </c>
      <c r="F134" s="9">
        <v>425139.79799999995</v>
      </c>
      <c r="G134" s="9">
        <v>427436.45499999996</v>
      </c>
      <c r="H134" s="9">
        <v>442239.02599999995</v>
      </c>
      <c r="I134" s="9">
        <v>452772.63400000008</v>
      </c>
      <c r="J134" s="9">
        <v>398144.99899999989</v>
      </c>
      <c r="K134" s="9">
        <v>400669.641</v>
      </c>
      <c r="L134" s="9">
        <v>383161.076</v>
      </c>
      <c r="M134" s="9">
        <v>406996.37899999996</v>
      </c>
      <c r="N134" s="9">
        <v>422659.05800000008</v>
      </c>
      <c r="O134" s="9">
        <v>448037.73900000029</v>
      </c>
      <c r="P134" s="9">
        <v>415389.73900000012</v>
      </c>
      <c r="Q134" s="9">
        <v>354852.38000000006</v>
      </c>
      <c r="R134" s="9">
        <f t="shared" si="18"/>
        <v>4977498.9239999996</v>
      </c>
      <c r="S134" s="9">
        <v>269328.25799999997</v>
      </c>
      <c r="T134" s="9">
        <v>196903.78600000011</v>
      </c>
      <c r="U134" s="9">
        <v>146064.31999999998</v>
      </c>
      <c r="V134" s="9">
        <v>116307.374</v>
      </c>
      <c r="W134" s="9">
        <v>115554.06200000002</v>
      </c>
      <c r="X134" s="9">
        <f t="shared" si="19"/>
        <v>844157.8</v>
      </c>
      <c r="Y134" s="9">
        <v>120</v>
      </c>
      <c r="Z134">
        <v>60</v>
      </c>
      <c r="AA134" s="9">
        <f>VLOOKUP(A134,'[1]Influenza Death Pivot Table'!$A$2:$M$461,4,FALSE)</f>
        <v>60</v>
      </c>
      <c r="AB134" s="9">
        <f>VLOOKUP(A134,'[1]Influenza Death Pivot Table'!$A$2:$M$461,5,FALSE)</f>
        <v>60</v>
      </c>
      <c r="AC134" s="9">
        <f>VLOOKUP(A134,'[1]Influenza Death Pivot Table'!$A$2:$M$461,6,FALSE)</f>
        <v>67</v>
      </c>
      <c r="AD134" s="9">
        <f>VLOOKUP(A134,'[1]Influenza Death Pivot Table'!$A$2:$M$461,7,FALSE)</f>
        <v>60</v>
      </c>
      <c r="AE134" s="9">
        <f>VLOOKUP(A134,'[1]Influenza Death Pivot Table'!$A$2:$M$461,9,FALSE)</f>
        <v>105</v>
      </c>
      <c r="AF134" s="9">
        <f t="shared" si="20"/>
        <v>412</v>
      </c>
      <c r="AG134" s="9">
        <f>VLOOKUP(A134,'[1]Influenza Death Pivot Table'!$A$2:$M$461,10,FALSE)</f>
        <v>130</v>
      </c>
      <c r="AH134" s="9">
        <f>VLOOKUP(A134,'[1]Influenza Death Pivot Table'!$A$2:$M$461,11,FALSE)</f>
        <v>250</v>
      </c>
      <c r="AI134" s="9">
        <f>VLOOKUP(A134,'[1]Influenza Death Pivot Table'!$A$2:$M$461,12,FALSE)</f>
        <v>455</v>
      </c>
      <c r="AJ134" s="9">
        <f t="shared" si="21"/>
        <v>835</v>
      </c>
      <c r="AK134" s="9">
        <f>VLOOKUP(A134,'[1]Influenza Death Pivot Table'!$A$2:$M$461,13,FALSE)</f>
        <v>60</v>
      </c>
      <c r="AL134" s="9">
        <f t="shared" si="22"/>
        <v>1427</v>
      </c>
      <c r="AM134" s="10">
        <f t="shared" si="23"/>
        <v>2.9573629588810699E-4</v>
      </c>
      <c r="AN134" s="10">
        <f>Z134/(F134+G134)</f>
        <v>7.0374936891421961E-5</v>
      </c>
      <c r="AO134" s="10">
        <f>AA134/(H134+I134)</f>
        <v>6.703823277564898E-5</v>
      </c>
      <c r="AP134" s="10">
        <f>AB134/(J134+K134)</f>
        <v>7.5111292401951982E-5</v>
      </c>
      <c r="AQ134" s="10">
        <f>AC134/(L134+M134)</f>
        <v>8.4793226433584691E-5</v>
      </c>
      <c r="AR134" s="10">
        <f>AD134/(N134+O134)</f>
        <v>6.891032585250221E-5</v>
      </c>
      <c r="AS134" s="10">
        <f>AE134/(P134+Q134)</f>
        <v>1.3632077162479864E-4</v>
      </c>
      <c r="AT134" s="10">
        <f t="shared" si="24"/>
        <v>5.0254878597990845E-4</v>
      </c>
      <c r="AU134" s="10">
        <f>AG134/(S134+T134)</f>
        <v>2.7883111354739908E-4</v>
      </c>
      <c r="AV134" s="10">
        <f>AH134/(U134+V134)</f>
        <v>9.5284668932312509E-4</v>
      </c>
      <c r="AW134" s="10">
        <f>AI134/(W134)</f>
        <v>3.9375508928452896E-3</v>
      </c>
      <c r="AX134" s="12">
        <f t="shared" si="25"/>
        <v>5.1692286957158136E-3</v>
      </c>
      <c r="AY134" s="12">
        <f t="shared" si="26"/>
        <v>5.9675137775838296E-3</v>
      </c>
    </row>
    <row r="135" spans="1:51" x14ac:dyDescent="0.2">
      <c r="A135" t="s">
        <v>164</v>
      </c>
      <c r="B135" s="9">
        <v>6085821</v>
      </c>
      <c r="C135" s="9">
        <v>2993552</v>
      </c>
      <c r="D135" s="9">
        <v>3092269</v>
      </c>
      <c r="E135" s="9">
        <v>391287.8</v>
      </c>
      <c r="F135" s="9">
        <v>411552.05899999983</v>
      </c>
      <c r="G135" s="9">
        <v>417313.549</v>
      </c>
      <c r="H135" s="9">
        <v>429197.152</v>
      </c>
      <c r="I135" s="9">
        <v>447864.77299999999</v>
      </c>
      <c r="J135" s="9">
        <v>393225.28499999997</v>
      </c>
      <c r="K135" s="9">
        <v>394632.97199999983</v>
      </c>
      <c r="L135" s="9">
        <v>375084.15799999994</v>
      </c>
      <c r="M135" s="9">
        <v>393390.10699999984</v>
      </c>
      <c r="N135" s="9">
        <v>403156.70300000004</v>
      </c>
      <c r="O135" s="9">
        <v>432659.00999999989</v>
      </c>
      <c r="P135" s="9">
        <v>410593.67100000015</v>
      </c>
      <c r="Q135" s="9">
        <v>352578.84399999992</v>
      </c>
      <c r="R135" s="9">
        <f t="shared" si="18"/>
        <v>4861248.2829999998</v>
      </c>
      <c r="S135" s="9">
        <v>271003.5749999999</v>
      </c>
      <c r="T135" s="9">
        <v>198505.42</v>
      </c>
      <c r="U135" s="9">
        <v>143241.32699999996</v>
      </c>
      <c r="V135" s="9">
        <v>109665.95599999999</v>
      </c>
      <c r="W135" s="9">
        <v>111659.117</v>
      </c>
      <c r="X135" s="9">
        <f t="shared" si="19"/>
        <v>834075.39499999979</v>
      </c>
      <c r="Y135" s="9">
        <v>120</v>
      </c>
      <c r="Z135">
        <v>60</v>
      </c>
      <c r="AA135" s="9">
        <f>VLOOKUP(A135,'[1]Influenza Death Pivot Table'!$A$2:$M$461,4,FALSE)</f>
        <v>60</v>
      </c>
      <c r="AB135" s="9">
        <f>VLOOKUP(A135,'[1]Influenza Death Pivot Table'!$A$2:$M$461,5,FALSE)</f>
        <v>60</v>
      </c>
      <c r="AC135" s="9">
        <f>VLOOKUP(A135,'[1]Influenza Death Pivot Table'!$A$2:$M$461,6,FALSE)</f>
        <v>60</v>
      </c>
      <c r="AD135" s="9">
        <f>VLOOKUP(A135,'[1]Influenza Death Pivot Table'!$A$2:$M$461,7,FALSE)</f>
        <v>60</v>
      </c>
      <c r="AE135" s="9">
        <f>VLOOKUP(A135,'[1]Influenza Death Pivot Table'!$A$2:$M$461,9,FALSE)</f>
        <v>68</v>
      </c>
      <c r="AF135" s="9">
        <f t="shared" si="20"/>
        <v>368</v>
      </c>
      <c r="AG135" s="9">
        <f>VLOOKUP(A135,'[1]Influenza Death Pivot Table'!$A$2:$M$461,10,FALSE)</f>
        <v>132</v>
      </c>
      <c r="AH135" s="9">
        <f>VLOOKUP(A135,'[1]Influenza Death Pivot Table'!$A$2:$M$461,11,FALSE)</f>
        <v>273</v>
      </c>
      <c r="AI135" s="9">
        <f>VLOOKUP(A135,'[1]Influenza Death Pivot Table'!$A$2:$M$461,12,FALSE)</f>
        <v>480</v>
      </c>
      <c r="AJ135" s="9">
        <f t="shared" si="21"/>
        <v>885</v>
      </c>
      <c r="AK135" s="9">
        <f>VLOOKUP(A135,'[1]Influenza Death Pivot Table'!$A$2:$M$461,13,FALSE)</f>
        <v>60</v>
      </c>
      <c r="AL135" s="9">
        <f t="shared" si="22"/>
        <v>1433</v>
      </c>
      <c r="AM135" s="10">
        <f t="shared" si="23"/>
        <v>3.0667963580770984E-4</v>
      </c>
      <c r="AN135" s="10">
        <f>Z135/(F135+G135)</f>
        <v>7.238809213567951E-5</v>
      </c>
      <c r="AO135" s="10">
        <f>AA135/(H135+I135)</f>
        <v>6.8410220863253187E-5</v>
      </c>
      <c r="AP135" s="10">
        <f>AB135/(J135+K135)</f>
        <v>7.6155830654701156E-5</v>
      </c>
      <c r="AQ135" s="10">
        <f>AC135/(L135+M135)</f>
        <v>7.8076785043673544E-5</v>
      </c>
      <c r="AR135" s="10">
        <f>AD135/(N135+O135)</f>
        <v>7.1786159397077521E-5</v>
      </c>
      <c r="AS135" s="10">
        <f>AE135/(P135+Q135)</f>
        <v>8.9101741301571884E-5</v>
      </c>
      <c r="AT135" s="10">
        <f t="shared" si="24"/>
        <v>4.5591882939595679E-4</v>
      </c>
      <c r="AU135" s="10">
        <f>AG135/(S135+T135)</f>
        <v>2.8114477338181783E-4</v>
      </c>
      <c r="AV135" s="10">
        <f>AH135/(U135+V135)</f>
        <v>1.0794469687138272E-3</v>
      </c>
      <c r="AW135" s="10">
        <f>AI135/(W135)</f>
        <v>4.2987980999348221E-3</v>
      </c>
      <c r="AX135" s="12">
        <f t="shared" si="25"/>
        <v>5.659389842030467E-3</v>
      </c>
      <c r="AY135" s="12">
        <f t="shared" si="26"/>
        <v>6.421988307234134E-3</v>
      </c>
    </row>
    <row r="136" spans="1:51" x14ac:dyDescent="0.2">
      <c r="A136" t="s">
        <v>165</v>
      </c>
      <c r="B136" s="9">
        <v>6207101</v>
      </c>
      <c r="C136" s="9">
        <v>3051896</v>
      </c>
      <c r="D136" s="9">
        <v>3155205</v>
      </c>
      <c r="E136" s="9">
        <v>397808.516</v>
      </c>
      <c r="F136" s="9">
        <v>419568.16100000014</v>
      </c>
      <c r="G136" s="9">
        <v>420116.23099999997</v>
      </c>
      <c r="H136" s="9">
        <v>434125.98600000003</v>
      </c>
      <c r="I136" s="9">
        <v>457438.87000000011</v>
      </c>
      <c r="J136" s="9">
        <v>400600.66900000005</v>
      </c>
      <c r="K136" s="9">
        <v>398533.77199999982</v>
      </c>
      <c r="L136" s="9">
        <v>381444.94099999988</v>
      </c>
      <c r="M136" s="9">
        <v>391953.91700000007</v>
      </c>
      <c r="N136" s="9">
        <v>401023.75300000003</v>
      </c>
      <c r="O136" s="9">
        <v>433265.75799999986</v>
      </c>
      <c r="P136" s="9">
        <v>419982.32300000003</v>
      </c>
      <c r="Q136" s="9">
        <v>368238.61199999979</v>
      </c>
      <c r="R136" s="9">
        <f t="shared" si="18"/>
        <v>4926292.9929999998</v>
      </c>
      <c r="S136" s="9">
        <v>293575.58500000008</v>
      </c>
      <c r="T136" s="9">
        <v>209746.69099999996</v>
      </c>
      <c r="U136" s="9">
        <v>150775.67599999992</v>
      </c>
      <c r="V136" s="9">
        <v>112155.64199999999</v>
      </c>
      <c r="W136" s="9">
        <v>116767.32</v>
      </c>
      <c r="X136" s="9">
        <f t="shared" si="19"/>
        <v>883020.91400000011</v>
      </c>
      <c r="Y136" s="9">
        <v>120</v>
      </c>
      <c r="Z136">
        <v>60</v>
      </c>
      <c r="AA136" s="9">
        <f>VLOOKUP(A136,'[1]Influenza Death Pivot Table'!$A$2:$M$461,4,FALSE)</f>
        <v>60</v>
      </c>
      <c r="AB136" s="9">
        <f>VLOOKUP(A136,'[1]Influenza Death Pivot Table'!$A$2:$M$461,5,FALSE)</f>
        <v>60</v>
      </c>
      <c r="AC136" s="9">
        <f>VLOOKUP(A136,'[1]Influenza Death Pivot Table'!$A$2:$M$461,6,FALSE)</f>
        <v>60</v>
      </c>
      <c r="AD136" s="9">
        <f>VLOOKUP(A136,'[1]Influenza Death Pivot Table'!$A$2:$M$461,7,FALSE)</f>
        <v>69</v>
      </c>
      <c r="AE136" s="9">
        <f>VLOOKUP(A136,'[1]Influenza Death Pivot Table'!$A$2:$M$461,9,FALSE)</f>
        <v>89</v>
      </c>
      <c r="AF136" s="9">
        <f t="shared" si="20"/>
        <v>398</v>
      </c>
      <c r="AG136" s="9">
        <f>VLOOKUP(A136,'[1]Influenza Death Pivot Table'!$A$2:$M$461,10,FALSE)</f>
        <v>148</v>
      </c>
      <c r="AH136" s="9">
        <f>VLOOKUP(A136,'[1]Influenza Death Pivot Table'!$A$2:$M$461,11,FALSE)</f>
        <v>229</v>
      </c>
      <c r="AI136" s="9">
        <f>VLOOKUP(A136,'[1]Influenza Death Pivot Table'!$A$2:$M$461,12,FALSE)</f>
        <v>387</v>
      </c>
      <c r="AJ136" s="9">
        <f t="shared" si="21"/>
        <v>764</v>
      </c>
      <c r="AK136" s="9">
        <f>VLOOKUP(A136,'[1]Influenza Death Pivot Table'!$A$2:$M$461,13,FALSE)</f>
        <v>60</v>
      </c>
      <c r="AL136" s="9">
        <f t="shared" si="22"/>
        <v>1342</v>
      </c>
      <c r="AM136" s="10">
        <f t="shared" si="23"/>
        <v>3.0165266748588158E-4</v>
      </c>
      <c r="AN136" s="10">
        <f>Z136/(F136+G136)</f>
        <v>7.1455418930783211E-5</v>
      </c>
      <c r="AO136" s="10">
        <f>AA136/(H136+I136)</f>
        <v>6.7297403656296637E-5</v>
      </c>
      <c r="AP136" s="10">
        <f>AB136/(J136+K136)</f>
        <v>7.5081234047325975E-5</v>
      </c>
      <c r="AQ136" s="10">
        <f>AC136/(L136+M136)</f>
        <v>7.7579633560824311E-5</v>
      </c>
      <c r="AR136" s="10">
        <f>AD136/(N136+O136)</f>
        <v>8.2705103073026651E-5</v>
      </c>
      <c r="AS136" s="10">
        <f>AE136/(P136+Q136)</f>
        <v>1.1291250466469787E-4</v>
      </c>
      <c r="AT136" s="10">
        <f t="shared" si="24"/>
        <v>4.8703129793295464E-4</v>
      </c>
      <c r="AU136" s="10">
        <f>AG136/(S136+T136)</f>
        <v>2.940461947684588E-4</v>
      </c>
      <c r="AV136" s="10">
        <f>AH136/(U136+V136)</f>
        <v>8.7094988053115861E-4</v>
      </c>
      <c r="AW136" s="10">
        <f>AI136/(W136)</f>
        <v>3.3142834827415749E-3</v>
      </c>
      <c r="AX136" s="12">
        <f t="shared" si="25"/>
        <v>4.4792795580411923E-3</v>
      </c>
      <c r="AY136" s="12">
        <f t="shared" si="26"/>
        <v>5.2679635234600284E-3</v>
      </c>
    </row>
    <row r="137" spans="1:51" x14ac:dyDescent="0.2">
      <c r="A137" t="s">
        <v>166</v>
      </c>
      <c r="B137" s="9">
        <v>6424375</v>
      </c>
      <c r="C137" s="9">
        <v>3164994</v>
      </c>
      <c r="D137" s="9">
        <v>3259381</v>
      </c>
      <c r="E137" s="9">
        <v>406671</v>
      </c>
      <c r="F137" s="9">
        <v>426508</v>
      </c>
      <c r="G137" s="9">
        <v>432898</v>
      </c>
      <c r="H137" s="9">
        <v>445874</v>
      </c>
      <c r="I137" s="9">
        <v>471034</v>
      </c>
      <c r="J137" s="9">
        <v>419981</v>
      </c>
      <c r="K137" s="9">
        <v>409737</v>
      </c>
      <c r="L137" s="9">
        <v>400844</v>
      </c>
      <c r="M137" s="9">
        <v>396634</v>
      </c>
      <c r="N137" s="9">
        <v>408852</v>
      </c>
      <c r="O137" s="9">
        <v>438857</v>
      </c>
      <c r="P137" s="9">
        <v>436467</v>
      </c>
      <c r="Q137" s="9">
        <v>389770</v>
      </c>
      <c r="R137" s="9">
        <f t="shared" si="18"/>
        <v>5077456</v>
      </c>
      <c r="S137" s="9">
        <v>318166</v>
      </c>
      <c r="T137" s="9">
        <v>223506</v>
      </c>
      <c r="U137" s="9">
        <v>160939</v>
      </c>
      <c r="V137" s="9">
        <v>113998</v>
      </c>
      <c r="W137" s="9">
        <v>123639</v>
      </c>
      <c r="X137" s="9">
        <f t="shared" si="19"/>
        <v>940248</v>
      </c>
      <c r="Y137" s="9">
        <v>120</v>
      </c>
      <c r="Z137">
        <v>60</v>
      </c>
      <c r="AA137" s="9">
        <f>VLOOKUP(A137,'[1]Influenza Death Pivot Table'!$A$2:$M$461,4,FALSE)</f>
        <v>60</v>
      </c>
      <c r="AB137" s="9">
        <f>VLOOKUP(A137,'[1]Influenza Death Pivot Table'!$A$2:$M$461,5,FALSE)</f>
        <v>60</v>
      </c>
      <c r="AC137" s="9">
        <f>VLOOKUP(A137,'[1]Influenza Death Pivot Table'!$A$2:$M$461,6,FALSE)</f>
        <v>60</v>
      </c>
      <c r="AD137" s="9">
        <f>VLOOKUP(A137,'[1]Influenza Death Pivot Table'!$A$2:$M$461,7,FALSE)</f>
        <v>65</v>
      </c>
      <c r="AE137" s="9">
        <f>VLOOKUP(A137,'[1]Influenza Death Pivot Table'!$A$2:$M$461,9,FALSE)</f>
        <v>87</v>
      </c>
      <c r="AF137" s="9">
        <f t="shared" si="20"/>
        <v>392</v>
      </c>
      <c r="AG137" s="9">
        <f>VLOOKUP(A137,'[1]Influenza Death Pivot Table'!$A$2:$M$461,10,FALSE)</f>
        <v>165</v>
      </c>
      <c r="AH137" s="9">
        <f>VLOOKUP(A137,'[1]Influenza Death Pivot Table'!$A$2:$M$461,11,FALSE)</f>
        <v>276</v>
      </c>
      <c r="AI137" s="9">
        <f>VLOOKUP(A137,'[1]Influenza Death Pivot Table'!$A$2:$M$461,12,FALSE)</f>
        <v>456</v>
      </c>
      <c r="AJ137" s="9">
        <f t="shared" si="21"/>
        <v>897</v>
      </c>
      <c r="AK137" s="9">
        <f>VLOOKUP(A137,'[1]Influenza Death Pivot Table'!$A$2:$M$461,13,FALSE)</f>
        <v>60</v>
      </c>
      <c r="AL137" s="9">
        <f t="shared" si="22"/>
        <v>1469</v>
      </c>
      <c r="AM137" s="10">
        <f t="shared" si="23"/>
        <v>2.9507882293057535E-4</v>
      </c>
      <c r="AN137" s="10">
        <f>Z137/(F137+G137)</f>
        <v>6.9815663376797458E-5</v>
      </c>
      <c r="AO137" s="10">
        <f>AA137/(H137+I137)</f>
        <v>6.543731759347721E-5</v>
      </c>
      <c r="AP137" s="10">
        <f>AB137/(J137+K137)</f>
        <v>7.2313725868307068E-5</v>
      </c>
      <c r="AQ137" s="10">
        <f>AC137/(L137+M137)</f>
        <v>7.5237185226426304E-5</v>
      </c>
      <c r="AR137" s="10">
        <f>AD137/(N137+O137)</f>
        <v>7.6677255992327553E-5</v>
      </c>
      <c r="AS137" s="10">
        <f>AE137/(P137+Q137)</f>
        <v>1.0529666427429418E-4</v>
      </c>
      <c r="AT137" s="10">
        <f t="shared" si="24"/>
        <v>4.6477781233162979E-4</v>
      </c>
      <c r="AU137" s="10">
        <f>AG137/(S137+T137)</f>
        <v>3.0461238535497498E-4</v>
      </c>
      <c r="AV137" s="10">
        <f>AH137/(U137+V137)</f>
        <v>1.0038663402888663E-3</v>
      </c>
      <c r="AW137" s="10">
        <f>AI137/(W137)</f>
        <v>3.6881566496008542E-3</v>
      </c>
      <c r="AX137" s="12">
        <f t="shared" si="25"/>
        <v>4.9966353752446957E-3</v>
      </c>
      <c r="AY137" s="12">
        <f t="shared" si="26"/>
        <v>5.7564920105069011E-3</v>
      </c>
    </row>
    <row r="138" spans="1:51" x14ac:dyDescent="0.2">
      <c r="A138" t="s">
        <v>167</v>
      </c>
      <c r="B138" s="9">
        <v>2939403</v>
      </c>
      <c r="C138" s="9">
        <v>1448226</v>
      </c>
      <c r="D138" s="9">
        <v>1491177</v>
      </c>
      <c r="E138" s="9">
        <v>194872.17199999999</v>
      </c>
      <c r="F138" s="9">
        <v>187874.23000000004</v>
      </c>
      <c r="G138" s="9">
        <v>193609.70799999993</v>
      </c>
      <c r="H138" s="9">
        <v>215726.20299999998</v>
      </c>
      <c r="I138" s="9">
        <v>224547.04399999999</v>
      </c>
      <c r="J138" s="9">
        <v>182116.74699999997</v>
      </c>
      <c r="K138" s="9">
        <v>168887.57500000007</v>
      </c>
      <c r="L138" s="9">
        <v>181278.68399999992</v>
      </c>
      <c r="M138" s="9">
        <v>199387.92800000007</v>
      </c>
      <c r="N138" s="9">
        <v>220827.75799999991</v>
      </c>
      <c r="O138" s="9">
        <v>211542.87499999997</v>
      </c>
      <c r="P138" s="9">
        <v>184800.55300000004</v>
      </c>
      <c r="Q138" s="9">
        <v>141777.05399999997</v>
      </c>
      <c r="R138" s="9">
        <f t="shared" si="18"/>
        <v>2312376.3589999997</v>
      </c>
      <c r="S138" s="9">
        <v>110879.33399999999</v>
      </c>
      <c r="T138" s="9">
        <v>95859.92200000002</v>
      </c>
      <c r="U138" s="9">
        <v>85024.997999999992</v>
      </c>
      <c r="V138" s="9">
        <v>69781.751999999993</v>
      </c>
      <c r="W138" s="9">
        <v>69911.267999999996</v>
      </c>
      <c r="X138" s="9">
        <f t="shared" si="19"/>
        <v>431457.27399999992</v>
      </c>
      <c r="Y138" s="9">
        <v>120</v>
      </c>
      <c r="Z138">
        <v>60</v>
      </c>
      <c r="AA138" s="9">
        <f>VLOOKUP(A138,'[1]Influenza Death Pivot Table'!$A$2:$M$461,4,FALSE)</f>
        <v>60</v>
      </c>
      <c r="AB138" s="9">
        <f>VLOOKUP(A138,'[1]Influenza Death Pivot Table'!$A$2:$M$461,5,FALSE)</f>
        <v>60</v>
      </c>
      <c r="AC138" s="9">
        <f>VLOOKUP(A138,'[1]Influenza Death Pivot Table'!$A$2:$M$461,6,FALSE)</f>
        <v>60</v>
      </c>
      <c r="AD138" s="9">
        <f>VLOOKUP(A138,'[1]Influenza Death Pivot Table'!$A$2:$M$461,7,FALSE)</f>
        <v>67</v>
      </c>
      <c r="AE138" s="9">
        <f>VLOOKUP(A138,'[1]Influenza Death Pivot Table'!$A$2:$M$461,9,FALSE)</f>
        <v>65</v>
      </c>
      <c r="AF138" s="9">
        <f t="shared" si="20"/>
        <v>372</v>
      </c>
      <c r="AG138" s="9">
        <f>VLOOKUP(A138,'[1]Influenza Death Pivot Table'!$A$2:$M$461,10,FALSE)</f>
        <v>71</v>
      </c>
      <c r="AH138" s="9">
        <f>VLOOKUP(A138,'[1]Influenza Death Pivot Table'!$A$2:$M$461,11,FALSE)</f>
        <v>158</v>
      </c>
      <c r="AI138" s="9">
        <f>VLOOKUP(A138,'[1]Influenza Death Pivot Table'!$A$2:$M$461,12,FALSE)</f>
        <v>342</v>
      </c>
      <c r="AJ138" s="9">
        <f t="shared" si="21"/>
        <v>571</v>
      </c>
      <c r="AK138" s="9">
        <f>VLOOKUP(A138,'[1]Influenza Death Pivot Table'!$A$2:$M$461,13,FALSE)</f>
        <v>60</v>
      </c>
      <c r="AL138" s="9">
        <f t="shared" si="22"/>
        <v>1123</v>
      </c>
      <c r="AM138" s="10">
        <f t="shared" si="23"/>
        <v>6.1578828197183535E-4</v>
      </c>
      <c r="AN138" s="10">
        <f>Z138/(F138+G138)</f>
        <v>1.5728054060299652E-4</v>
      </c>
      <c r="AO138" s="10">
        <f>AA138/(H138+I138)</f>
        <v>1.3627900493349759E-4</v>
      </c>
      <c r="AP138" s="10">
        <f>AB138/(J138+K138)</f>
        <v>1.7093806611304346E-4</v>
      </c>
      <c r="AQ138" s="10">
        <f>AC138/(L138+M138)</f>
        <v>1.5761823629543851E-4</v>
      </c>
      <c r="AR138" s="10">
        <f>AD138/(N138+O138)</f>
        <v>1.5495964546694829E-4</v>
      </c>
      <c r="AS138" s="10">
        <f>AE138/(P138+Q138)</f>
        <v>1.9903385476151153E-4</v>
      </c>
      <c r="AT138" s="10">
        <f t="shared" si="24"/>
        <v>9.761093481734359E-4</v>
      </c>
      <c r="AU138" s="10">
        <f>AG138/(S138+T138)</f>
        <v>3.4342776197279149E-4</v>
      </c>
      <c r="AV138" s="10">
        <f>AH138/(U138+V138)</f>
        <v>1.0206273305266081E-3</v>
      </c>
      <c r="AW138" s="10">
        <f>AI138/(W138)</f>
        <v>4.8919152775200704E-3</v>
      </c>
      <c r="AX138" s="12">
        <f t="shared" si="25"/>
        <v>6.2559703700194695E-3</v>
      </c>
      <c r="AY138" s="12">
        <f t="shared" si="26"/>
        <v>7.8478680001647406E-3</v>
      </c>
    </row>
    <row r="139" spans="1:51" x14ac:dyDescent="0.2">
      <c r="A139" t="s">
        <v>168</v>
      </c>
      <c r="B139" s="9">
        <v>2899335</v>
      </c>
      <c r="C139" s="9">
        <v>1431712</v>
      </c>
      <c r="D139" s="9">
        <v>1467623</v>
      </c>
      <c r="E139" s="9">
        <v>190348.39</v>
      </c>
      <c r="F139" s="9">
        <v>190645.13900000005</v>
      </c>
      <c r="G139" s="9">
        <v>192485.33299999998</v>
      </c>
      <c r="H139" s="9">
        <v>211802.9</v>
      </c>
      <c r="I139" s="9">
        <v>209287.508</v>
      </c>
      <c r="J139" s="9">
        <v>183594.63100000005</v>
      </c>
      <c r="K139" s="9">
        <v>172832.63399999999</v>
      </c>
      <c r="L139" s="9">
        <v>176357.242</v>
      </c>
      <c r="M139" s="9">
        <v>188120.00999999998</v>
      </c>
      <c r="N139" s="9">
        <v>212530.55699999994</v>
      </c>
      <c r="O139" s="9">
        <v>210022.55200000003</v>
      </c>
      <c r="P139" s="9">
        <v>187026.54300000003</v>
      </c>
      <c r="Q139" s="9">
        <v>148130.03200000001</v>
      </c>
      <c r="R139" s="9">
        <f t="shared" si="18"/>
        <v>2282835.0810000007</v>
      </c>
      <c r="S139" s="9">
        <v>112891.71000000004</v>
      </c>
      <c r="T139" s="9">
        <v>94713.934999999954</v>
      </c>
      <c r="U139" s="9">
        <v>82457.54800000001</v>
      </c>
      <c r="V139" s="9">
        <v>68166.943000000014</v>
      </c>
      <c r="W139" s="9">
        <v>68008.944000000003</v>
      </c>
      <c r="X139" s="9">
        <f t="shared" si="19"/>
        <v>426239.08</v>
      </c>
      <c r="Y139" s="9">
        <v>120</v>
      </c>
      <c r="Z139">
        <v>60</v>
      </c>
      <c r="AA139" s="9">
        <f>VLOOKUP(A139,'[1]Influenza Death Pivot Table'!$A$2:$M$461,4,FALSE)</f>
        <v>60</v>
      </c>
      <c r="AB139" s="9">
        <f>VLOOKUP(A139,'[1]Influenza Death Pivot Table'!$A$2:$M$461,5,FALSE)</f>
        <v>60</v>
      </c>
      <c r="AC139" s="9">
        <f>VLOOKUP(A139,'[1]Influenza Death Pivot Table'!$A$2:$M$461,6,FALSE)</f>
        <v>60</v>
      </c>
      <c r="AD139" s="9">
        <f>VLOOKUP(A139,'[1]Influenza Death Pivot Table'!$A$2:$M$461,7,FALSE)</f>
        <v>60</v>
      </c>
      <c r="AE139" s="9">
        <f>VLOOKUP(A139,'[1]Influenza Death Pivot Table'!$A$2:$M$461,9,FALSE)</f>
        <v>60</v>
      </c>
      <c r="AF139" s="9">
        <f t="shared" si="20"/>
        <v>360</v>
      </c>
      <c r="AG139" s="9">
        <f>VLOOKUP(A139,'[1]Influenza Death Pivot Table'!$A$2:$M$461,10,FALSE)</f>
        <v>65</v>
      </c>
      <c r="AH139" s="9">
        <f>VLOOKUP(A139,'[1]Influenza Death Pivot Table'!$A$2:$M$461,11,FALSE)</f>
        <v>130</v>
      </c>
      <c r="AI139" s="9">
        <f>VLOOKUP(A139,'[1]Influenza Death Pivot Table'!$A$2:$M$461,12,FALSE)</f>
        <v>319</v>
      </c>
      <c r="AJ139" s="9">
        <f t="shared" si="21"/>
        <v>514</v>
      </c>
      <c r="AK139" s="9">
        <f>VLOOKUP(A139,'[1]Influenza Death Pivot Table'!$A$2:$M$461,13,FALSE)</f>
        <v>60</v>
      </c>
      <c r="AL139" s="9">
        <f t="shared" si="22"/>
        <v>1054</v>
      </c>
      <c r="AM139" s="10">
        <f t="shared" si="23"/>
        <v>6.3042298387708977E-4</v>
      </c>
      <c r="AN139" s="10">
        <f>Z139/(F139+G139)</f>
        <v>1.5660461483731837E-4</v>
      </c>
      <c r="AO139" s="10">
        <f>AA139/(H139+I139)</f>
        <v>1.4248721618945071E-4</v>
      </c>
      <c r="AP139" s="10">
        <f>AB139/(J139+K139)</f>
        <v>1.6833729035852519E-4</v>
      </c>
      <c r="AQ139" s="10">
        <f>AC139/(L139+M139)</f>
        <v>1.6461932718917668E-4</v>
      </c>
      <c r="AR139" s="10">
        <f>AD139/(N139+O139)</f>
        <v>1.4199398542349859E-4</v>
      </c>
      <c r="AS139" s="10">
        <f>AE139/(P139+Q139)</f>
        <v>1.7902080542504646E-4</v>
      </c>
      <c r="AT139" s="10">
        <f t="shared" si="24"/>
        <v>9.530632394230159E-4</v>
      </c>
      <c r="AU139" s="10">
        <f>AG139/(S139+T139)</f>
        <v>3.1309360590845207E-4</v>
      </c>
      <c r="AV139" s="10">
        <f>AH139/(U139+V139)</f>
        <v>8.630734559627489E-4</v>
      </c>
      <c r="AW139" s="10">
        <f>AI139/(W139)</f>
        <v>4.6905595240531893E-3</v>
      </c>
      <c r="AX139" s="12">
        <f t="shared" si="25"/>
        <v>5.8667265859243898E-3</v>
      </c>
      <c r="AY139" s="12">
        <f t="shared" si="26"/>
        <v>7.4502128092244959E-3</v>
      </c>
    </row>
    <row r="140" spans="1:51" x14ac:dyDescent="0.2">
      <c r="A140" t="s">
        <v>169</v>
      </c>
      <c r="B140" s="9">
        <v>2839877</v>
      </c>
      <c r="C140" s="9">
        <v>1404770</v>
      </c>
      <c r="D140" s="9">
        <v>1435107</v>
      </c>
      <c r="E140" s="9">
        <v>186854.58799999996</v>
      </c>
      <c r="F140" s="9">
        <v>187654.70499999999</v>
      </c>
      <c r="G140" s="9">
        <v>186286.47099999996</v>
      </c>
      <c r="H140" s="9">
        <v>206754.36899999995</v>
      </c>
      <c r="I140" s="9">
        <v>202060.48</v>
      </c>
      <c r="J140" s="9">
        <v>183672.62900000002</v>
      </c>
      <c r="K140" s="9">
        <v>172488.75200000004</v>
      </c>
      <c r="L140" s="9">
        <v>168432.057</v>
      </c>
      <c r="M140" s="9">
        <v>180605.99499999991</v>
      </c>
      <c r="N140" s="9">
        <v>203297.32899999997</v>
      </c>
      <c r="O140" s="9">
        <v>205845.46799999999</v>
      </c>
      <c r="P140" s="9">
        <v>185432.90599999996</v>
      </c>
      <c r="Q140" s="9">
        <v>152425.33200000002</v>
      </c>
      <c r="R140" s="9">
        <f t="shared" si="18"/>
        <v>2234956.4929999998</v>
      </c>
      <c r="S140" s="9">
        <v>112074.70300000001</v>
      </c>
      <c r="T140" s="9">
        <v>93972.542000000016</v>
      </c>
      <c r="U140" s="9">
        <v>78452.368000000017</v>
      </c>
      <c r="V140" s="9">
        <v>66374.382000000012</v>
      </c>
      <c r="W140" s="9">
        <v>66546.440000000017</v>
      </c>
      <c r="X140" s="9">
        <f t="shared" si="19"/>
        <v>417420.435</v>
      </c>
      <c r="Y140" s="9">
        <v>120</v>
      </c>
      <c r="Z140">
        <v>60</v>
      </c>
      <c r="AA140" s="9">
        <f>VLOOKUP(A140,'[1]Influenza Death Pivot Table'!$A$2:$M$461,4,FALSE)</f>
        <v>60</v>
      </c>
      <c r="AB140" s="9">
        <f>VLOOKUP(A140,'[1]Influenza Death Pivot Table'!$A$2:$M$461,5,FALSE)</f>
        <v>60</v>
      </c>
      <c r="AC140" s="9">
        <f>VLOOKUP(A140,'[1]Influenza Death Pivot Table'!$A$2:$M$461,6,FALSE)</f>
        <v>60</v>
      </c>
      <c r="AD140" s="9">
        <f>VLOOKUP(A140,'[1]Influenza Death Pivot Table'!$A$2:$M$461,7,FALSE)</f>
        <v>60</v>
      </c>
      <c r="AE140" s="9">
        <f>VLOOKUP(A140,'[1]Influenza Death Pivot Table'!$A$2:$M$461,9,FALSE)</f>
        <v>60</v>
      </c>
      <c r="AF140" s="9">
        <f t="shared" si="20"/>
        <v>360</v>
      </c>
      <c r="AG140" s="9">
        <f>VLOOKUP(A140,'[1]Influenza Death Pivot Table'!$A$2:$M$461,10,FALSE)</f>
        <v>60</v>
      </c>
      <c r="AH140" s="9">
        <f>VLOOKUP(A140,'[1]Influenza Death Pivot Table'!$A$2:$M$461,11,FALSE)</f>
        <v>129</v>
      </c>
      <c r="AI140" s="9">
        <f>VLOOKUP(A140,'[1]Influenza Death Pivot Table'!$A$2:$M$461,12,FALSE)</f>
        <v>388</v>
      </c>
      <c r="AJ140" s="9">
        <f t="shared" si="21"/>
        <v>577</v>
      </c>
      <c r="AK140" s="9">
        <f>VLOOKUP(A140,'[1]Influenza Death Pivot Table'!$A$2:$M$461,13,FALSE)</f>
        <v>60</v>
      </c>
      <c r="AL140" s="9">
        <f t="shared" si="22"/>
        <v>1117</v>
      </c>
      <c r="AM140" s="10">
        <f t="shared" si="23"/>
        <v>6.4221061566869327E-4</v>
      </c>
      <c r="AN140" s="10">
        <f>Z140/(F140+G140)</f>
        <v>1.604530440905497E-4</v>
      </c>
      <c r="AO140" s="10">
        <f>AA140/(H140+I140)</f>
        <v>1.4676570615467055E-4</v>
      </c>
      <c r="AP140" s="10">
        <f>AB140/(J140+K140)</f>
        <v>1.6846295864963526E-4</v>
      </c>
      <c r="AQ140" s="10">
        <f>AC140/(L140+M140)</f>
        <v>1.719010281434874E-4</v>
      </c>
      <c r="AR140" s="10">
        <f>AD140/(N140+O140)</f>
        <v>1.4664806624959355E-4</v>
      </c>
      <c r="AS140" s="10">
        <f>AE140/(P140+Q140)</f>
        <v>1.7758927636389319E-4</v>
      </c>
      <c r="AT140" s="10">
        <f t="shared" si="24"/>
        <v>9.718200796518297E-4</v>
      </c>
      <c r="AU140" s="10">
        <f>AG140/(S140+T140)</f>
        <v>2.9119535182331604E-4</v>
      </c>
      <c r="AV140" s="10">
        <f>AH140/(U140+V140)</f>
        <v>8.9071942855860516E-4</v>
      </c>
      <c r="AW140" s="10">
        <f>AI140/(W140)</f>
        <v>5.8305147503006907E-3</v>
      </c>
      <c r="AX140" s="12">
        <f t="shared" si="25"/>
        <v>7.0124295306826121E-3</v>
      </c>
      <c r="AY140" s="12">
        <f t="shared" si="26"/>
        <v>8.6264602260031353E-3</v>
      </c>
    </row>
    <row r="141" spans="1:51" x14ac:dyDescent="0.2">
      <c r="A141" t="s">
        <v>170</v>
      </c>
      <c r="B141" s="9">
        <v>2961052</v>
      </c>
      <c r="C141" s="9">
        <v>1464578</v>
      </c>
      <c r="D141" s="9">
        <v>1496474</v>
      </c>
      <c r="E141" s="9">
        <v>193429.39699999991</v>
      </c>
      <c r="F141" s="9">
        <v>194698.68599999999</v>
      </c>
      <c r="G141" s="9">
        <v>195219.07799999995</v>
      </c>
      <c r="H141" s="9">
        <v>211230.25799999994</v>
      </c>
      <c r="I141" s="9">
        <v>211777.3599999999</v>
      </c>
      <c r="J141" s="9">
        <v>191291.02499999999</v>
      </c>
      <c r="K141" s="9">
        <v>181752.05999999997</v>
      </c>
      <c r="L141" s="9">
        <v>171908.58299999998</v>
      </c>
      <c r="M141" s="9">
        <v>184595.49400000001</v>
      </c>
      <c r="N141" s="9">
        <v>206964.02399999998</v>
      </c>
      <c r="O141" s="9">
        <v>215299.17100000003</v>
      </c>
      <c r="P141" s="9">
        <v>196120.12099999984</v>
      </c>
      <c r="Q141" s="9">
        <v>166777.44</v>
      </c>
      <c r="R141" s="9">
        <f t="shared" si="18"/>
        <v>2327633.2999999998</v>
      </c>
      <c r="S141" s="9">
        <v>121773.27899999999</v>
      </c>
      <c r="T141" s="9">
        <v>98275.536999999982</v>
      </c>
      <c r="U141" s="9">
        <v>82146.737999999983</v>
      </c>
      <c r="V141" s="9">
        <v>66224.035000000018</v>
      </c>
      <c r="W141" s="9">
        <v>70490.617000000013</v>
      </c>
      <c r="X141" s="9">
        <f t="shared" si="19"/>
        <v>438910.20600000006</v>
      </c>
      <c r="Y141" s="9">
        <v>120</v>
      </c>
      <c r="Z141">
        <v>60</v>
      </c>
      <c r="AA141" s="9">
        <f>VLOOKUP(A141,'[1]Influenza Death Pivot Table'!$A$2:$M$461,4,FALSE)</f>
        <v>60</v>
      </c>
      <c r="AB141" s="9">
        <f>VLOOKUP(A141,'[1]Influenza Death Pivot Table'!$A$2:$M$461,5,FALSE)</f>
        <v>60</v>
      </c>
      <c r="AC141" s="9">
        <f>VLOOKUP(A141,'[1]Influenza Death Pivot Table'!$A$2:$M$461,6,FALSE)</f>
        <v>60</v>
      </c>
      <c r="AD141" s="9">
        <f>VLOOKUP(A141,'[1]Influenza Death Pivot Table'!$A$2:$M$461,7,FALSE)</f>
        <v>60</v>
      </c>
      <c r="AE141" s="9">
        <f>VLOOKUP(A141,'[1]Influenza Death Pivot Table'!$A$2:$M$461,9,FALSE)</f>
        <v>60</v>
      </c>
      <c r="AF141" s="9">
        <f t="shared" si="20"/>
        <v>360</v>
      </c>
      <c r="AG141" s="9">
        <f>VLOOKUP(A141,'[1]Influenza Death Pivot Table'!$A$2:$M$461,10,FALSE)</f>
        <v>60</v>
      </c>
      <c r="AH141" s="9">
        <f>VLOOKUP(A141,'[1]Influenza Death Pivot Table'!$A$2:$M$461,11,FALSE)</f>
        <v>127</v>
      </c>
      <c r="AI141" s="9">
        <f>VLOOKUP(A141,'[1]Influenza Death Pivot Table'!$A$2:$M$461,12,FALSE)</f>
        <v>411</v>
      </c>
      <c r="AJ141" s="9">
        <f t="shared" si="21"/>
        <v>598</v>
      </c>
      <c r="AK141" s="9">
        <f>VLOOKUP(A141,'[1]Influenza Death Pivot Table'!$A$2:$M$461,13,FALSE)</f>
        <v>60</v>
      </c>
      <c r="AL141" s="9">
        <f t="shared" si="22"/>
        <v>1138</v>
      </c>
      <c r="AM141" s="10">
        <f t="shared" si="23"/>
        <v>6.2038139942089592E-4</v>
      </c>
      <c r="AN141" s="10">
        <f>Z141/(F141+G141)</f>
        <v>1.5387860092468114E-4</v>
      </c>
      <c r="AO141" s="10">
        <f>AA141/(H141+I141)</f>
        <v>1.4184141714440712E-4</v>
      </c>
      <c r="AP141" s="10">
        <f>AB141/(J141+K141)</f>
        <v>1.6083933039530811E-4</v>
      </c>
      <c r="AQ141" s="10">
        <f>AC141/(L141+M141)</f>
        <v>1.6830102057991333E-4</v>
      </c>
      <c r="AR141" s="10">
        <f>AD141/(N141+O141)</f>
        <v>1.4209147448903284E-4</v>
      </c>
      <c r="AS141" s="10">
        <f>AE141/(P141+Q141)</f>
        <v>1.6533591417551582E-4</v>
      </c>
      <c r="AT141" s="10">
        <f t="shared" si="24"/>
        <v>9.322877577088584E-4</v>
      </c>
      <c r="AU141" s="10">
        <f>AG141/(S141+T141)</f>
        <v>2.726667704496988E-4</v>
      </c>
      <c r="AV141" s="10">
        <f>AH141/(U141+V141)</f>
        <v>8.559637281124094E-4</v>
      </c>
      <c r="AW141" s="10">
        <f>AI141/(W141)</f>
        <v>5.8305632365226699E-3</v>
      </c>
      <c r="AX141" s="12">
        <f t="shared" si="25"/>
        <v>6.9591937350847784E-3</v>
      </c>
      <c r="AY141" s="12">
        <f t="shared" si="26"/>
        <v>8.5118628922145334E-3</v>
      </c>
    </row>
    <row r="142" spans="1:51" x14ac:dyDescent="0.2">
      <c r="A142" t="s">
        <v>171</v>
      </c>
      <c r="B142" s="9">
        <v>2869003</v>
      </c>
      <c r="C142" s="9">
        <v>1419064</v>
      </c>
      <c r="D142" s="9">
        <v>1449939</v>
      </c>
      <c r="E142" s="9">
        <v>185985.31499999997</v>
      </c>
      <c r="F142" s="9">
        <v>190515.674</v>
      </c>
      <c r="G142" s="9">
        <v>187542.41699999996</v>
      </c>
      <c r="H142" s="9">
        <v>202803.99099999992</v>
      </c>
      <c r="I142" s="9">
        <v>209120.34299999996</v>
      </c>
      <c r="J142" s="9">
        <v>185262.02000000002</v>
      </c>
      <c r="K142" s="9">
        <v>180775.97299999994</v>
      </c>
      <c r="L142" s="9">
        <v>167066.15299999999</v>
      </c>
      <c r="M142" s="9">
        <v>175135.46300000005</v>
      </c>
      <c r="N142" s="9">
        <v>193857.90599999999</v>
      </c>
      <c r="O142" s="9">
        <v>206497.24200000003</v>
      </c>
      <c r="P142" s="9">
        <v>192684.74399999998</v>
      </c>
      <c r="Q142" s="9">
        <v>166878.18500000006</v>
      </c>
      <c r="R142" s="9">
        <f t="shared" si="18"/>
        <v>2258140.1109999996</v>
      </c>
      <c r="S142" s="9">
        <v>120077.97899999996</v>
      </c>
      <c r="T142" s="9">
        <v>95097.463999999978</v>
      </c>
      <c r="U142" s="9">
        <v>77273.744999999995</v>
      </c>
      <c r="V142" s="9">
        <v>63205.594000000005</v>
      </c>
      <c r="W142" s="9">
        <v>68351.840999999986</v>
      </c>
      <c r="X142" s="9">
        <f t="shared" si="19"/>
        <v>424006.62299999991</v>
      </c>
      <c r="Y142" s="9">
        <v>120</v>
      </c>
      <c r="Z142">
        <v>60</v>
      </c>
      <c r="AA142" s="9">
        <f>VLOOKUP(A142,'[1]Influenza Death Pivot Table'!$A$2:$M$461,4,FALSE)</f>
        <v>60</v>
      </c>
      <c r="AB142" s="9">
        <f>VLOOKUP(A142,'[1]Influenza Death Pivot Table'!$A$2:$M$461,5,FALSE)</f>
        <v>60</v>
      </c>
      <c r="AC142" s="9">
        <f>VLOOKUP(A142,'[1]Influenza Death Pivot Table'!$A$2:$M$461,6,FALSE)</f>
        <v>60</v>
      </c>
      <c r="AD142" s="9">
        <f>VLOOKUP(A142,'[1]Influenza Death Pivot Table'!$A$2:$M$461,7,FALSE)</f>
        <v>60</v>
      </c>
      <c r="AE142" s="9">
        <f>VLOOKUP(A142,'[1]Influenza Death Pivot Table'!$A$2:$M$461,9,FALSE)</f>
        <v>60</v>
      </c>
      <c r="AF142" s="9">
        <f t="shared" si="20"/>
        <v>360</v>
      </c>
      <c r="AG142" s="9">
        <f>VLOOKUP(A142,'[1]Influenza Death Pivot Table'!$A$2:$M$461,10,FALSE)</f>
        <v>70</v>
      </c>
      <c r="AH142" s="9">
        <f>VLOOKUP(A142,'[1]Influenza Death Pivot Table'!$A$2:$M$461,11,FALSE)</f>
        <v>164</v>
      </c>
      <c r="AI142" s="9">
        <f>VLOOKUP(A142,'[1]Influenza Death Pivot Table'!$A$2:$M$461,12,FALSE)</f>
        <v>452</v>
      </c>
      <c r="AJ142" s="9">
        <f t="shared" si="21"/>
        <v>686</v>
      </c>
      <c r="AK142" s="9">
        <f>VLOOKUP(A142,'[1]Influenza Death Pivot Table'!$A$2:$M$461,13,FALSE)</f>
        <v>60</v>
      </c>
      <c r="AL142" s="9">
        <f t="shared" si="22"/>
        <v>1226</v>
      </c>
      <c r="AM142" s="10">
        <f t="shared" si="23"/>
        <v>6.4521223086887267E-4</v>
      </c>
      <c r="AN142" s="10">
        <f>Z142/(F142+G142)</f>
        <v>1.5870576884439701E-4</v>
      </c>
      <c r="AO142" s="10">
        <f>AA142/(H142+I142)</f>
        <v>1.4565781879737169E-4</v>
      </c>
      <c r="AP142" s="10">
        <f>AB142/(J142+K142)</f>
        <v>1.6391741061699025E-4</v>
      </c>
      <c r="AQ142" s="10">
        <f>AC142/(L142+M142)</f>
        <v>1.7533523278276977E-4</v>
      </c>
      <c r="AR142" s="10">
        <f>AD142/(N142+O142)</f>
        <v>1.4986693764207571E-4</v>
      </c>
      <c r="AS142" s="10">
        <f>AE142/(P142+Q142)</f>
        <v>1.6686926031799011E-4</v>
      </c>
      <c r="AT142" s="10">
        <f t="shared" si="24"/>
        <v>9.6035242900159449E-4</v>
      </c>
      <c r="AU142" s="10">
        <f>AG142/(S142+T142)</f>
        <v>3.2531593300821052E-4</v>
      </c>
      <c r="AV142" s="10">
        <f>AH142/(U142+V142)</f>
        <v>1.167431461220073E-3</v>
      </c>
      <c r="AW142" s="10">
        <f>AI142/(W142)</f>
        <v>6.6128430981105555E-3</v>
      </c>
      <c r="AX142" s="12">
        <f t="shared" si="25"/>
        <v>8.1055904923388392E-3</v>
      </c>
      <c r="AY142" s="12">
        <f t="shared" si="26"/>
        <v>9.7111551522093068E-3</v>
      </c>
    </row>
    <row r="143" spans="1:51" x14ac:dyDescent="0.2">
      <c r="A143" t="s">
        <v>172</v>
      </c>
      <c r="B143" s="9">
        <v>2715855</v>
      </c>
      <c r="C143" s="9">
        <v>1346778</v>
      </c>
      <c r="D143" s="9">
        <v>1369077</v>
      </c>
      <c r="E143" s="9">
        <v>175728.29700000002</v>
      </c>
      <c r="F143" s="9">
        <v>181073.44800000003</v>
      </c>
      <c r="G143" s="9">
        <v>177997.43400000001</v>
      </c>
      <c r="H143" s="9">
        <v>189673.78399999996</v>
      </c>
      <c r="I143" s="9">
        <v>203319.25800000003</v>
      </c>
      <c r="J143" s="9">
        <v>175858.236</v>
      </c>
      <c r="K143" s="9">
        <v>175361.47900000005</v>
      </c>
      <c r="L143" s="9">
        <v>160125.80399999989</v>
      </c>
      <c r="M143" s="9">
        <v>163581.57300000003</v>
      </c>
      <c r="N143" s="9">
        <v>177064.552</v>
      </c>
      <c r="O143" s="9">
        <v>192692.7810000001</v>
      </c>
      <c r="P143" s="9">
        <v>180581.11200000002</v>
      </c>
      <c r="Q143" s="9">
        <v>162094.19199999992</v>
      </c>
      <c r="R143" s="9">
        <f t="shared" si="18"/>
        <v>2139423.6529999999</v>
      </c>
      <c r="S143" s="9">
        <v>117711.04599999999</v>
      </c>
      <c r="T143" s="9">
        <v>90259.741000000024</v>
      </c>
      <c r="U143" s="9">
        <v>71609.883999999991</v>
      </c>
      <c r="V143" s="9">
        <v>58380.170999999995</v>
      </c>
      <c r="W143" s="9">
        <v>62331.764999999999</v>
      </c>
      <c r="X143" s="9">
        <f t="shared" si="19"/>
        <v>400292.60699999996</v>
      </c>
      <c r="Y143" s="9">
        <v>120</v>
      </c>
      <c r="Z143">
        <v>60</v>
      </c>
      <c r="AA143" s="9">
        <f>VLOOKUP(A143,'[1]Influenza Death Pivot Table'!$A$2:$M$461,4,FALSE)</f>
        <v>60</v>
      </c>
      <c r="AB143" s="9">
        <f>VLOOKUP(A143,'[1]Influenza Death Pivot Table'!$A$2:$M$461,5,FALSE)</f>
        <v>60</v>
      </c>
      <c r="AC143" s="9">
        <f>VLOOKUP(A143,'[1]Influenza Death Pivot Table'!$A$2:$M$461,6,FALSE)</f>
        <v>60</v>
      </c>
      <c r="AD143" s="9">
        <f>VLOOKUP(A143,'[1]Influenza Death Pivot Table'!$A$2:$M$461,7,FALSE)</f>
        <v>60</v>
      </c>
      <c r="AE143" s="9">
        <f>VLOOKUP(A143,'[1]Influenza Death Pivot Table'!$A$2:$M$461,9,FALSE)</f>
        <v>60</v>
      </c>
      <c r="AF143" s="9">
        <f t="shared" si="20"/>
        <v>360</v>
      </c>
      <c r="AG143" s="9">
        <f>VLOOKUP(A143,'[1]Influenza Death Pivot Table'!$A$2:$M$461,10,FALSE)</f>
        <v>60</v>
      </c>
      <c r="AH143" s="9">
        <f>VLOOKUP(A143,'[1]Influenza Death Pivot Table'!$A$2:$M$461,11,FALSE)</f>
        <v>117</v>
      </c>
      <c r="AI143" s="9">
        <f>VLOOKUP(A143,'[1]Influenza Death Pivot Table'!$A$2:$M$461,12,FALSE)</f>
        <v>333</v>
      </c>
      <c r="AJ143" s="9">
        <f t="shared" si="21"/>
        <v>510</v>
      </c>
      <c r="AK143" s="9">
        <f>VLOOKUP(A143,'[1]Influenza Death Pivot Table'!$A$2:$M$461,13,FALSE)</f>
        <v>60</v>
      </c>
      <c r="AL143" s="9">
        <f t="shared" si="22"/>
        <v>1050</v>
      </c>
      <c r="AM143" s="10">
        <f t="shared" si="23"/>
        <v>6.8287237769111249E-4</v>
      </c>
      <c r="AN143" s="10">
        <f>Z143/(F143+G143)</f>
        <v>1.6709792692129236E-4</v>
      </c>
      <c r="AO143" s="10">
        <f>AA143/(H143+I143)</f>
        <v>1.5267445880123241E-4</v>
      </c>
      <c r="AP143" s="10">
        <f>AB143/(J143+K143)</f>
        <v>1.7083323468900367E-4</v>
      </c>
      <c r="AQ143" s="10">
        <f>AC143/(L143+M143)</f>
        <v>1.8535258774779177E-4</v>
      </c>
      <c r="AR143" s="10">
        <f>AD143/(N143+O143)</f>
        <v>1.6226858711142851E-4</v>
      </c>
      <c r="AS143" s="10">
        <f>AE143/(P143+Q143)</f>
        <v>1.7509286283437574E-4</v>
      </c>
      <c r="AT143" s="10">
        <f t="shared" si="24"/>
        <v>1.0133196581051246E-3</v>
      </c>
      <c r="AU143" s="10">
        <f>AG143/(S143+T143)</f>
        <v>2.88502057743331E-4</v>
      </c>
      <c r="AV143" s="10">
        <f>AH143/(U143+V143)</f>
        <v>9.0006885526742802E-4</v>
      </c>
      <c r="AW143" s="10">
        <f>AI143/(W143)</f>
        <v>5.3423804058813354E-3</v>
      </c>
      <c r="AX143" s="12">
        <f t="shared" si="25"/>
        <v>6.5309513188920943E-3</v>
      </c>
      <c r="AY143" s="12">
        <f t="shared" si="26"/>
        <v>8.2271433546883318E-3</v>
      </c>
    </row>
    <row r="144" spans="1:51" x14ac:dyDescent="0.2">
      <c r="A144" t="s">
        <v>173</v>
      </c>
      <c r="B144" s="9">
        <v>2858834</v>
      </c>
      <c r="C144" s="9">
        <v>1423118</v>
      </c>
      <c r="D144" s="9">
        <v>1435716</v>
      </c>
      <c r="E144" s="9">
        <v>182165.25799999986</v>
      </c>
      <c r="F144" s="9">
        <v>187728.18900000001</v>
      </c>
      <c r="G144" s="9">
        <v>187179.15099999998</v>
      </c>
      <c r="H144" s="9">
        <v>199664.95199999996</v>
      </c>
      <c r="I144" s="9">
        <v>215621.11900000004</v>
      </c>
      <c r="J144" s="9">
        <v>181766.65399999998</v>
      </c>
      <c r="K144" s="9">
        <v>183796.89899999995</v>
      </c>
      <c r="L144" s="9">
        <v>166497.26999999996</v>
      </c>
      <c r="M144" s="9">
        <v>169412.90800000002</v>
      </c>
      <c r="N144" s="9">
        <v>180368.30000000002</v>
      </c>
      <c r="O144" s="9">
        <v>201067.34799999994</v>
      </c>
      <c r="P144" s="9">
        <v>193061.15499999997</v>
      </c>
      <c r="Q144" s="9">
        <v>174652.07500000004</v>
      </c>
      <c r="R144" s="9">
        <f t="shared" si="18"/>
        <v>2240816.02</v>
      </c>
      <c r="S144" s="9">
        <v>131061.64200000002</v>
      </c>
      <c r="T144" s="9">
        <v>98274.973000000013</v>
      </c>
      <c r="U144" s="9">
        <v>78107.181000000011</v>
      </c>
      <c r="V144" s="9">
        <v>60488.735000000015</v>
      </c>
      <c r="W144" s="9">
        <v>67486.192999999999</v>
      </c>
      <c r="X144" s="9">
        <f t="shared" si="19"/>
        <v>435418.72400000005</v>
      </c>
      <c r="Y144" s="9">
        <v>120</v>
      </c>
      <c r="Z144">
        <v>60</v>
      </c>
      <c r="AA144" s="9">
        <f>VLOOKUP(A144,'[1]Influenza Death Pivot Table'!$A$2:$M$461,4,FALSE)</f>
        <v>60</v>
      </c>
      <c r="AB144" s="9">
        <f>VLOOKUP(A144,'[1]Influenza Death Pivot Table'!$A$2:$M$461,5,FALSE)</f>
        <v>60</v>
      </c>
      <c r="AC144" s="9">
        <f>VLOOKUP(A144,'[1]Influenza Death Pivot Table'!$A$2:$M$461,6,FALSE)</f>
        <v>60</v>
      </c>
      <c r="AD144" s="9">
        <f>VLOOKUP(A144,'[1]Influenza Death Pivot Table'!$A$2:$M$461,7,FALSE)</f>
        <v>60</v>
      </c>
      <c r="AE144" s="9">
        <f>VLOOKUP(A144,'[1]Influenza Death Pivot Table'!$A$2:$M$461,9,FALSE)</f>
        <v>66</v>
      </c>
      <c r="AF144" s="9">
        <f t="shared" si="20"/>
        <v>366</v>
      </c>
      <c r="AG144" s="9">
        <f>VLOOKUP(A144,'[1]Influenza Death Pivot Table'!$A$2:$M$461,10,FALSE)</f>
        <v>68</v>
      </c>
      <c r="AH144" s="9">
        <f>VLOOKUP(A144,'[1]Influenza Death Pivot Table'!$A$2:$M$461,11,FALSE)</f>
        <v>120</v>
      </c>
      <c r="AI144" s="9">
        <f>VLOOKUP(A144,'[1]Influenza Death Pivot Table'!$A$2:$M$461,12,FALSE)</f>
        <v>353</v>
      </c>
      <c r="AJ144" s="9">
        <f t="shared" si="21"/>
        <v>541</v>
      </c>
      <c r="AK144" s="9">
        <f>VLOOKUP(A144,'[1]Influenza Death Pivot Table'!$A$2:$M$461,13,FALSE)</f>
        <v>60</v>
      </c>
      <c r="AL144" s="9">
        <f t="shared" si="22"/>
        <v>1087</v>
      </c>
      <c r="AM144" s="10">
        <f t="shared" si="23"/>
        <v>6.587425138991108E-4</v>
      </c>
      <c r="AN144" s="10">
        <f>Z144/(F144+G144)</f>
        <v>1.6003954470456621E-4</v>
      </c>
      <c r="AO144" s="10">
        <f>AA144/(H144+I144)</f>
        <v>1.4447872006764225E-4</v>
      </c>
      <c r="AP144" s="10">
        <f>AB144/(J144+K144)</f>
        <v>1.641301478432671E-4</v>
      </c>
      <c r="AQ144" s="10">
        <f>AC144/(L144+M144)</f>
        <v>1.7861917836856973E-4</v>
      </c>
      <c r="AR144" s="10">
        <f>AD144/(N144+O144)</f>
        <v>1.5730045242126926E-4</v>
      </c>
      <c r="AS144" s="10">
        <f>AE144/(P144+Q144)</f>
        <v>1.7948769479955888E-4</v>
      </c>
      <c r="AT144" s="10">
        <f t="shared" si="24"/>
        <v>9.8405573820487349E-4</v>
      </c>
      <c r="AU144" s="10">
        <f>AG144/(S144+T144)</f>
        <v>2.9650738500696885E-4</v>
      </c>
      <c r="AV144" s="10">
        <f>AH144/(U144+V144)</f>
        <v>8.6582637831839125E-4</v>
      </c>
      <c r="AW144" s="10">
        <f>AI144/(W144)</f>
        <v>5.2306995595380523E-3</v>
      </c>
      <c r="AX144" s="12">
        <f t="shared" si="25"/>
        <v>6.3930333228634124E-3</v>
      </c>
      <c r="AY144" s="12">
        <f t="shared" si="26"/>
        <v>8.0358315749673968E-3</v>
      </c>
    </row>
    <row r="145" spans="1:51" x14ac:dyDescent="0.2">
      <c r="A145" t="s">
        <v>174</v>
      </c>
      <c r="B145" s="9">
        <v>2728192</v>
      </c>
      <c r="C145" s="9">
        <v>1354527</v>
      </c>
      <c r="D145" s="9">
        <v>1373665</v>
      </c>
      <c r="E145" s="9">
        <v>173932.64600000004</v>
      </c>
      <c r="F145" s="9">
        <v>179216.17799999999</v>
      </c>
      <c r="G145" s="9">
        <v>178531.02799999999</v>
      </c>
      <c r="H145" s="9">
        <v>189972.10100000005</v>
      </c>
      <c r="I145" s="9">
        <v>206773.86300000001</v>
      </c>
      <c r="J145" s="9">
        <v>174155.77200000003</v>
      </c>
      <c r="K145" s="9">
        <v>177956.16899999997</v>
      </c>
      <c r="L145" s="9">
        <v>164250.73600000006</v>
      </c>
      <c r="M145" s="9">
        <v>160724.98599999998</v>
      </c>
      <c r="N145" s="9">
        <v>168620.86899999995</v>
      </c>
      <c r="O145" s="9">
        <v>187569.182</v>
      </c>
      <c r="P145" s="9">
        <v>182964.29</v>
      </c>
      <c r="Q145" s="9">
        <v>167253.53999999998</v>
      </c>
      <c r="R145" s="9">
        <f t="shared" si="18"/>
        <v>2137988.7140000002</v>
      </c>
      <c r="S145" s="9">
        <v>131250.42000000001</v>
      </c>
      <c r="T145" s="9">
        <v>94531.79800000001</v>
      </c>
      <c r="U145" s="9">
        <v>74099.714999999982</v>
      </c>
      <c r="V145" s="9">
        <v>54007.360000000001</v>
      </c>
      <c r="W145" s="9">
        <v>62700.050000000025</v>
      </c>
      <c r="X145" s="9">
        <f t="shared" si="19"/>
        <v>416589.34300000005</v>
      </c>
      <c r="Y145" s="9">
        <v>120</v>
      </c>
      <c r="Z145">
        <v>60</v>
      </c>
      <c r="AA145" s="9">
        <f>VLOOKUP(A145,'[1]Influenza Death Pivot Table'!$A$2:$M$461,4,FALSE)</f>
        <v>60</v>
      </c>
      <c r="AB145" s="9">
        <f>VLOOKUP(A145,'[1]Influenza Death Pivot Table'!$A$2:$M$461,5,FALSE)</f>
        <v>60</v>
      </c>
      <c r="AC145" s="9">
        <f>VLOOKUP(A145,'[1]Influenza Death Pivot Table'!$A$2:$M$461,6,FALSE)</f>
        <v>60</v>
      </c>
      <c r="AD145" s="9">
        <f>VLOOKUP(A145,'[1]Influenza Death Pivot Table'!$A$2:$M$461,7,FALSE)</f>
        <v>60</v>
      </c>
      <c r="AE145" s="9">
        <f>VLOOKUP(A145,'[1]Influenza Death Pivot Table'!$A$2:$M$461,9,FALSE)</f>
        <v>60</v>
      </c>
      <c r="AF145" s="9">
        <f t="shared" si="20"/>
        <v>360</v>
      </c>
      <c r="AG145" s="9">
        <f>VLOOKUP(A145,'[1]Influenza Death Pivot Table'!$A$2:$M$461,10,FALSE)</f>
        <v>60</v>
      </c>
      <c r="AH145" s="9">
        <f>VLOOKUP(A145,'[1]Influenza Death Pivot Table'!$A$2:$M$461,11,FALSE)</f>
        <v>98</v>
      </c>
      <c r="AI145" s="9">
        <f>VLOOKUP(A145,'[1]Influenza Death Pivot Table'!$A$2:$M$461,12,FALSE)</f>
        <v>294</v>
      </c>
      <c r="AJ145" s="9">
        <f t="shared" si="21"/>
        <v>452</v>
      </c>
      <c r="AK145" s="9">
        <f>VLOOKUP(A145,'[1]Influenza Death Pivot Table'!$A$2:$M$461,13,FALSE)</f>
        <v>60</v>
      </c>
      <c r="AL145" s="9">
        <f t="shared" si="22"/>
        <v>992</v>
      </c>
      <c r="AM145" s="10">
        <f t="shared" si="23"/>
        <v>6.8992223576015731E-4</v>
      </c>
      <c r="AN145" s="10">
        <f>Z145/(F145+G145)</f>
        <v>1.6771619454660394E-4</v>
      </c>
      <c r="AO145" s="10">
        <f>AA145/(H145+I145)</f>
        <v>1.5123027187240648E-4</v>
      </c>
      <c r="AP145" s="10">
        <f>AB145/(J145+K145)</f>
        <v>1.7040035572096659E-4</v>
      </c>
      <c r="AQ145" s="10">
        <f>AC145/(L145+M145)</f>
        <v>1.8462917669892888E-4</v>
      </c>
      <c r="AR145" s="10">
        <f>AD145/(N145+O145)</f>
        <v>1.6844939894180257E-4</v>
      </c>
      <c r="AS145" s="10">
        <f>AE145/(P145+Q145)</f>
        <v>1.7132194554457723E-4</v>
      </c>
      <c r="AT145" s="10">
        <f t="shared" si="24"/>
        <v>1.0137473433252857E-3</v>
      </c>
      <c r="AU145" s="10">
        <f>AG145/(S145+T145)</f>
        <v>2.6574280530807789E-4</v>
      </c>
      <c r="AV145" s="10">
        <f>AH145/(U145+V145)</f>
        <v>7.6498507205788606E-4</v>
      </c>
      <c r="AW145" s="10">
        <f>AI145/(W145)</f>
        <v>4.6889914760833507E-3</v>
      </c>
      <c r="AX145" s="12">
        <f t="shared" si="25"/>
        <v>5.7197193534493148E-3</v>
      </c>
      <c r="AY145" s="12">
        <f t="shared" si="26"/>
        <v>7.4233889325347573E-3</v>
      </c>
    </row>
    <row r="146" spans="1:51" x14ac:dyDescent="0.2">
      <c r="A146" t="s">
        <v>175</v>
      </c>
      <c r="B146" s="9">
        <v>2660904</v>
      </c>
      <c r="C146" s="9">
        <v>1318924</v>
      </c>
      <c r="D146" s="9">
        <v>1341980</v>
      </c>
      <c r="E146" s="9">
        <v>169114</v>
      </c>
      <c r="F146" s="9">
        <v>175592</v>
      </c>
      <c r="G146" s="9">
        <v>174216</v>
      </c>
      <c r="H146" s="9">
        <v>184680</v>
      </c>
      <c r="I146" s="9">
        <v>201379</v>
      </c>
      <c r="J146" s="9">
        <v>170961</v>
      </c>
      <c r="K146" s="9">
        <v>172878</v>
      </c>
      <c r="L146" s="9">
        <v>162723</v>
      </c>
      <c r="M146" s="9">
        <v>154860</v>
      </c>
      <c r="N146" s="9">
        <v>161528</v>
      </c>
      <c r="O146" s="9">
        <v>177588</v>
      </c>
      <c r="P146" s="9">
        <v>177513</v>
      </c>
      <c r="Q146" s="9">
        <v>164882</v>
      </c>
      <c r="R146" s="9">
        <f t="shared" si="18"/>
        <v>2078800</v>
      </c>
      <c r="S146" s="9">
        <v>132185</v>
      </c>
      <c r="T146" s="9">
        <v>95457</v>
      </c>
      <c r="U146" s="9">
        <v>71533</v>
      </c>
      <c r="V146" s="9">
        <v>53139</v>
      </c>
      <c r="W146" s="9">
        <v>60676</v>
      </c>
      <c r="X146" s="9">
        <f t="shared" si="19"/>
        <v>412990</v>
      </c>
      <c r="Y146" s="9">
        <v>120</v>
      </c>
      <c r="Z146">
        <v>60</v>
      </c>
      <c r="AA146" s="9">
        <f>VLOOKUP(A146,'[1]Influenza Death Pivot Table'!$A$2:$M$461,4,FALSE)</f>
        <v>60</v>
      </c>
      <c r="AB146" s="9">
        <f>VLOOKUP(A146,'[1]Influenza Death Pivot Table'!$A$2:$M$461,5,FALSE)</f>
        <v>60</v>
      </c>
      <c r="AC146" s="9">
        <f>VLOOKUP(A146,'[1]Influenza Death Pivot Table'!$A$2:$M$461,6,FALSE)</f>
        <v>60</v>
      </c>
      <c r="AD146" s="9">
        <f>VLOOKUP(A146,'[1]Influenza Death Pivot Table'!$A$2:$M$461,7,FALSE)</f>
        <v>60</v>
      </c>
      <c r="AE146" s="9">
        <f>VLOOKUP(A146,'[1]Influenza Death Pivot Table'!$A$2:$M$461,9,FALSE)</f>
        <v>60</v>
      </c>
      <c r="AF146" s="9">
        <f t="shared" si="20"/>
        <v>360</v>
      </c>
      <c r="AG146" s="9">
        <f>VLOOKUP(A146,'[1]Influenza Death Pivot Table'!$A$2:$M$461,10,FALSE)</f>
        <v>75</v>
      </c>
      <c r="AH146" s="9">
        <f>VLOOKUP(A146,'[1]Influenza Death Pivot Table'!$A$2:$M$461,11,FALSE)</f>
        <v>96</v>
      </c>
      <c r="AI146" s="9">
        <f>VLOOKUP(A146,'[1]Influenza Death Pivot Table'!$A$2:$M$461,12,FALSE)</f>
        <v>327</v>
      </c>
      <c r="AJ146" s="9">
        <f t="shared" si="21"/>
        <v>498</v>
      </c>
      <c r="AK146" s="9">
        <f>VLOOKUP(A146,'[1]Influenza Death Pivot Table'!$A$2:$M$461,13,FALSE)</f>
        <v>60</v>
      </c>
      <c r="AL146" s="9">
        <f t="shared" si="22"/>
        <v>1038</v>
      </c>
      <c r="AM146" s="10">
        <f t="shared" si="23"/>
        <v>7.0958051964946725E-4</v>
      </c>
      <c r="AN146" s="10">
        <f>Z146/(F146+G146)</f>
        <v>1.715226638613182E-4</v>
      </c>
      <c r="AO146" s="10">
        <f>AA146/(H146+I146)</f>
        <v>1.5541665911169018E-4</v>
      </c>
      <c r="AP146" s="10">
        <f>AB146/(J146+K146)</f>
        <v>1.7450027483793286E-4</v>
      </c>
      <c r="AQ146" s="10">
        <f>AC146/(L146+M146)</f>
        <v>1.8892698916503717E-4</v>
      </c>
      <c r="AR146" s="10">
        <f>AD146/(N146+O146)</f>
        <v>1.7693060781561471E-4</v>
      </c>
      <c r="AS146" s="10">
        <f>AE146/(P146+Q146)</f>
        <v>1.7523620379970503E-4</v>
      </c>
      <c r="AT146" s="10">
        <f t="shared" si="24"/>
        <v>1.0425333985912982E-3</v>
      </c>
      <c r="AU146" s="10">
        <f>AG146/(S146+T146)</f>
        <v>3.2946468577854703E-4</v>
      </c>
      <c r="AV146" s="10">
        <f>AH146/(U146+V146)</f>
        <v>7.7002053388090352E-4</v>
      </c>
      <c r="AW146" s="10">
        <f>AI146/(W146)</f>
        <v>5.3892807699914298E-3</v>
      </c>
      <c r="AX146" s="12">
        <f t="shared" si="25"/>
        <v>6.4887659896508808E-3</v>
      </c>
      <c r="AY146" s="12">
        <f t="shared" si="26"/>
        <v>8.2408799078916451E-3</v>
      </c>
    </row>
    <row r="147" spans="1:51" x14ac:dyDescent="0.2">
      <c r="A147" t="s">
        <v>176</v>
      </c>
      <c r="B147" s="9">
        <v>2765788</v>
      </c>
      <c r="C147" s="9">
        <v>1370650</v>
      </c>
      <c r="D147" s="9">
        <v>1395138</v>
      </c>
      <c r="E147" s="9">
        <v>198379.46799999996</v>
      </c>
      <c r="F147" s="9">
        <v>188298.413</v>
      </c>
      <c r="G147" s="9">
        <v>190758.58900000001</v>
      </c>
      <c r="H147" s="9">
        <v>201391.44300000006</v>
      </c>
      <c r="I147" s="9">
        <v>219760.00599999999</v>
      </c>
      <c r="J147" s="9">
        <v>187513.95500000002</v>
      </c>
      <c r="K147" s="9">
        <v>166822.25199999998</v>
      </c>
      <c r="L147" s="9">
        <v>176107.87099999996</v>
      </c>
      <c r="M147" s="9">
        <v>185294.18799999999</v>
      </c>
      <c r="N147" s="9">
        <v>205836.31700000001</v>
      </c>
      <c r="O147" s="9">
        <v>194979.92800000004</v>
      </c>
      <c r="P147" s="9">
        <v>166141.94099999996</v>
      </c>
      <c r="Q147" s="9">
        <v>126519.44100000001</v>
      </c>
      <c r="R147" s="9">
        <f t="shared" si="18"/>
        <v>2209424.3440000005</v>
      </c>
      <c r="S147" s="9">
        <v>95363.464999999967</v>
      </c>
      <c r="T147" s="9">
        <v>78682.752000000008</v>
      </c>
      <c r="U147" s="9">
        <v>68470.165000000023</v>
      </c>
      <c r="V147" s="9">
        <v>57077.71699999999</v>
      </c>
      <c r="W147" s="9">
        <v>57578.03899999999</v>
      </c>
      <c r="X147" s="9">
        <f t="shared" si="19"/>
        <v>357172.13799999998</v>
      </c>
      <c r="Y147" s="9">
        <v>120</v>
      </c>
      <c r="Z147">
        <v>60</v>
      </c>
      <c r="AA147" s="9">
        <f>VLOOKUP(A147,'[1]Influenza Death Pivot Table'!$A$2:$M$461,4,FALSE)</f>
        <v>60</v>
      </c>
      <c r="AB147" s="9">
        <f>VLOOKUP(A147,'[1]Influenza Death Pivot Table'!$A$2:$M$461,5,FALSE)</f>
        <v>60</v>
      </c>
      <c r="AC147" s="9">
        <f>VLOOKUP(A147,'[1]Influenza Death Pivot Table'!$A$2:$M$461,6,FALSE)</f>
        <v>60</v>
      </c>
      <c r="AD147" s="9">
        <f>VLOOKUP(A147,'[1]Influenza Death Pivot Table'!$A$2:$M$461,7,FALSE)</f>
        <v>60</v>
      </c>
      <c r="AE147" s="9">
        <f>VLOOKUP(A147,'[1]Influenza Death Pivot Table'!$A$2:$M$461,9,FALSE)</f>
        <v>60</v>
      </c>
      <c r="AF147" s="9">
        <f t="shared" si="20"/>
        <v>360</v>
      </c>
      <c r="AG147" s="9">
        <f>VLOOKUP(A147,'[1]Influenza Death Pivot Table'!$A$2:$M$461,10,FALSE)</f>
        <v>60</v>
      </c>
      <c r="AH147" s="9">
        <f>VLOOKUP(A147,'[1]Influenza Death Pivot Table'!$A$2:$M$461,11,FALSE)</f>
        <v>137</v>
      </c>
      <c r="AI147" s="9">
        <f>VLOOKUP(A147,'[1]Influenza Death Pivot Table'!$A$2:$M$461,12,FALSE)</f>
        <v>322</v>
      </c>
      <c r="AJ147" s="9">
        <f t="shared" si="21"/>
        <v>519</v>
      </c>
      <c r="AK147" s="9">
        <f>VLOOKUP(A147,'[1]Influenza Death Pivot Table'!$A$2:$M$461,13,FALSE)</f>
        <v>60</v>
      </c>
      <c r="AL147" s="9">
        <f t="shared" si="22"/>
        <v>1059</v>
      </c>
      <c r="AM147" s="10">
        <f t="shared" si="23"/>
        <v>6.0490130964561321E-4</v>
      </c>
      <c r="AN147" s="10">
        <f>Z147/(F147+G147)</f>
        <v>1.5828753903350927E-4</v>
      </c>
      <c r="AO147" s="10">
        <f>AA147/(H147+I147)</f>
        <v>1.4246656432612676E-4</v>
      </c>
      <c r="AP147" s="10">
        <f>AB147/(J147+K147)</f>
        <v>1.6933070573846269E-4</v>
      </c>
      <c r="AQ147" s="10">
        <f>AC147/(L147+M147)</f>
        <v>1.6602008346609893E-4</v>
      </c>
      <c r="AR147" s="10">
        <f>AD147/(N147+O147)</f>
        <v>1.4969453146790494E-4</v>
      </c>
      <c r="AS147" s="10">
        <f>AE147/(P147+Q147)</f>
        <v>2.0501509146840565E-4</v>
      </c>
      <c r="AT147" s="10">
        <f t="shared" si="24"/>
        <v>9.9081451550050818E-4</v>
      </c>
      <c r="AU147" s="10">
        <f>AG147/(S147+T147)</f>
        <v>3.4473601916897744E-4</v>
      </c>
      <c r="AV147" s="10">
        <f>AH147/(U147+V147)</f>
        <v>1.0912171341926739E-3</v>
      </c>
      <c r="AW147" s="10">
        <f>AI147/(W147)</f>
        <v>5.5924099811735526E-3</v>
      </c>
      <c r="AX147" s="12">
        <f t="shared" si="25"/>
        <v>7.0283631345352034E-3</v>
      </c>
      <c r="AY147" s="12">
        <f t="shared" si="26"/>
        <v>8.6240789596813243E-3</v>
      </c>
    </row>
    <row r="148" spans="1:51" x14ac:dyDescent="0.2">
      <c r="A148" t="s">
        <v>177</v>
      </c>
      <c r="B148" s="9">
        <v>2728651</v>
      </c>
      <c r="C148" s="9">
        <v>1350599</v>
      </c>
      <c r="D148" s="9">
        <v>1378052</v>
      </c>
      <c r="E148" s="9">
        <v>193043.56899999996</v>
      </c>
      <c r="F148" s="9">
        <v>192843.948</v>
      </c>
      <c r="G148" s="9">
        <v>190439.42299999998</v>
      </c>
      <c r="H148" s="9">
        <v>200675.90100000004</v>
      </c>
      <c r="I148" s="9">
        <v>200426.60799999998</v>
      </c>
      <c r="J148" s="9">
        <v>182214.2459999999</v>
      </c>
      <c r="K148" s="9">
        <v>168581.17099999997</v>
      </c>
      <c r="L148" s="9">
        <v>170461.40099999995</v>
      </c>
      <c r="M148" s="9">
        <v>177097.11599999995</v>
      </c>
      <c r="N148" s="9">
        <v>201222.14399999994</v>
      </c>
      <c r="O148" s="9">
        <v>194979.04800000007</v>
      </c>
      <c r="P148" s="9">
        <v>168515.51199999987</v>
      </c>
      <c r="Q148" s="9">
        <v>132434.701</v>
      </c>
      <c r="R148" s="9">
        <f t="shared" si="18"/>
        <v>2179891.2189999996</v>
      </c>
      <c r="S148" s="9">
        <v>97738.754000000015</v>
      </c>
      <c r="T148" s="9">
        <v>78443.74500000001</v>
      </c>
      <c r="U148" s="9">
        <v>67379.404999999999</v>
      </c>
      <c r="V148" s="9">
        <v>56189.69</v>
      </c>
      <c r="W148" s="9">
        <v>56191.848000000005</v>
      </c>
      <c r="X148" s="9">
        <f t="shared" si="19"/>
        <v>355943.44200000004</v>
      </c>
      <c r="Y148" s="9">
        <v>120</v>
      </c>
      <c r="Z148">
        <v>60</v>
      </c>
      <c r="AA148" s="9">
        <f>VLOOKUP(A148,'[1]Influenza Death Pivot Table'!$A$2:$M$461,4,FALSE)</f>
        <v>60</v>
      </c>
      <c r="AB148" s="9">
        <f>VLOOKUP(A148,'[1]Influenza Death Pivot Table'!$A$2:$M$461,5,FALSE)</f>
        <v>60</v>
      </c>
      <c r="AC148" s="9">
        <f>VLOOKUP(A148,'[1]Influenza Death Pivot Table'!$A$2:$M$461,6,FALSE)</f>
        <v>60</v>
      </c>
      <c r="AD148" s="9">
        <f>VLOOKUP(A148,'[1]Influenza Death Pivot Table'!$A$2:$M$461,7,FALSE)</f>
        <v>60</v>
      </c>
      <c r="AE148" s="9">
        <f>VLOOKUP(A148,'[1]Influenza Death Pivot Table'!$A$2:$M$461,9,FALSE)</f>
        <v>60</v>
      </c>
      <c r="AF148" s="9">
        <f t="shared" si="20"/>
        <v>360</v>
      </c>
      <c r="AG148" s="9">
        <f>VLOOKUP(A148,'[1]Influenza Death Pivot Table'!$A$2:$M$461,10,FALSE)</f>
        <v>60</v>
      </c>
      <c r="AH148" s="9">
        <f>VLOOKUP(A148,'[1]Influenza Death Pivot Table'!$A$2:$M$461,11,FALSE)</f>
        <v>124</v>
      </c>
      <c r="AI148" s="9">
        <f>VLOOKUP(A148,'[1]Influenza Death Pivot Table'!$A$2:$M$461,12,FALSE)</f>
        <v>303</v>
      </c>
      <c r="AJ148" s="9">
        <f t="shared" si="21"/>
        <v>487</v>
      </c>
      <c r="AK148" s="9">
        <f>VLOOKUP(A148,'[1]Influenza Death Pivot Table'!$A$2:$M$461,13,FALSE)</f>
        <v>60</v>
      </c>
      <c r="AL148" s="9">
        <f t="shared" si="22"/>
        <v>1027</v>
      </c>
      <c r="AM148" s="10">
        <f t="shared" si="23"/>
        <v>6.2162132943159598E-4</v>
      </c>
      <c r="AN148" s="10">
        <f>Z148/(F148+G148)</f>
        <v>1.5654214228876629E-4</v>
      </c>
      <c r="AO148" s="10">
        <f>AA148/(H148+I148)</f>
        <v>1.495876955484215E-4</v>
      </c>
      <c r="AP148" s="10">
        <f>AB148/(J148+K148)</f>
        <v>1.7103986281553964E-4</v>
      </c>
      <c r="AQ148" s="10">
        <f>AC148/(L148+M148)</f>
        <v>1.7263280013362476E-4</v>
      </c>
      <c r="AR148" s="10">
        <f>AD148/(N148+O148)</f>
        <v>1.514382117255215E-4</v>
      </c>
      <c r="AS148" s="10">
        <f>AE148/(P148+Q148)</f>
        <v>1.9936852478652349E-4</v>
      </c>
      <c r="AT148" s="10">
        <f t="shared" si="24"/>
        <v>1.000609237298397E-3</v>
      </c>
      <c r="AU148" s="10">
        <f>AG148/(S148+T148)</f>
        <v>3.4055595953375593E-4</v>
      </c>
      <c r="AV148" s="10">
        <f>AH148/(U148+V148)</f>
        <v>1.0034871583384179E-3</v>
      </c>
      <c r="AW148" s="10">
        <f>AI148/(W148)</f>
        <v>5.3922412375546E-3</v>
      </c>
      <c r="AX148" s="12">
        <f t="shared" si="25"/>
        <v>6.7362843554267735E-3</v>
      </c>
      <c r="AY148" s="12">
        <f t="shared" si="26"/>
        <v>8.3585149221567668E-3</v>
      </c>
    </row>
    <row r="149" spans="1:51" x14ac:dyDescent="0.2">
      <c r="A149" t="s">
        <v>178</v>
      </c>
      <c r="B149" s="9">
        <v>2733429</v>
      </c>
      <c r="C149" s="9">
        <v>1354579</v>
      </c>
      <c r="D149" s="9">
        <v>1378850</v>
      </c>
      <c r="E149" s="9">
        <v>194623.44399999999</v>
      </c>
      <c r="F149" s="9">
        <v>193661.193</v>
      </c>
      <c r="G149" s="9">
        <v>194672.34200000003</v>
      </c>
      <c r="H149" s="9">
        <v>195386.73499999996</v>
      </c>
      <c r="I149" s="9">
        <v>185965.25300000003</v>
      </c>
      <c r="J149" s="9">
        <v>184668.37400000001</v>
      </c>
      <c r="K149" s="9">
        <v>171878.99900000007</v>
      </c>
      <c r="L149" s="9">
        <v>172047.41800000009</v>
      </c>
      <c r="M149" s="9">
        <v>176088.65100000004</v>
      </c>
      <c r="N149" s="9">
        <v>199106.27900000004</v>
      </c>
      <c r="O149" s="9">
        <v>197168.995</v>
      </c>
      <c r="P149" s="9">
        <v>172808.864</v>
      </c>
      <c r="Q149" s="9">
        <v>139508.26800000001</v>
      </c>
      <c r="R149" s="9">
        <f t="shared" si="18"/>
        <v>2182961.3710000007</v>
      </c>
      <c r="S149" s="9">
        <v>101180.03899999996</v>
      </c>
      <c r="T149" s="9">
        <v>78420.099000000017</v>
      </c>
      <c r="U149" s="9">
        <v>66418.440000000017</v>
      </c>
      <c r="V149" s="9">
        <v>54417.558000000005</v>
      </c>
      <c r="W149" s="9">
        <v>54983.761999999995</v>
      </c>
      <c r="X149" s="9">
        <f t="shared" si="19"/>
        <v>355419.89799999999</v>
      </c>
      <c r="Y149" s="9">
        <v>120</v>
      </c>
      <c r="Z149">
        <v>60</v>
      </c>
      <c r="AA149" s="9">
        <f>VLOOKUP(A149,'[1]Influenza Death Pivot Table'!$A$2:$M$461,4,FALSE)</f>
        <v>60</v>
      </c>
      <c r="AB149" s="9">
        <f>VLOOKUP(A149,'[1]Influenza Death Pivot Table'!$A$2:$M$461,5,FALSE)</f>
        <v>60</v>
      </c>
      <c r="AC149" s="9">
        <f>VLOOKUP(A149,'[1]Influenza Death Pivot Table'!$A$2:$M$461,6,FALSE)</f>
        <v>60</v>
      </c>
      <c r="AD149" s="9">
        <f>VLOOKUP(A149,'[1]Influenza Death Pivot Table'!$A$2:$M$461,7,FALSE)</f>
        <v>60</v>
      </c>
      <c r="AE149" s="9">
        <f>VLOOKUP(A149,'[1]Influenza Death Pivot Table'!$A$2:$M$461,9,FALSE)</f>
        <v>60</v>
      </c>
      <c r="AF149" s="9">
        <f t="shared" si="20"/>
        <v>360</v>
      </c>
      <c r="AG149" s="9">
        <f>VLOOKUP(A149,'[1]Influenza Death Pivot Table'!$A$2:$M$461,10,FALSE)</f>
        <v>60</v>
      </c>
      <c r="AH149" s="9">
        <f>VLOOKUP(A149,'[1]Influenza Death Pivot Table'!$A$2:$M$461,11,FALSE)</f>
        <v>127</v>
      </c>
      <c r="AI149" s="9">
        <f>VLOOKUP(A149,'[1]Influenza Death Pivot Table'!$A$2:$M$461,12,FALSE)</f>
        <v>374</v>
      </c>
      <c r="AJ149" s="9">
        <f t="shared" si="21"/>
        <v>561</v>
      </c>
      <c r="AK149" s="9">
        <f>VLOOKUP(A149,'[1]Influenza Death Pivot Table'!$A$2:$M$461,13,FALSE)</f>
        <v>60</v>
      </c>
      <c r="AL149" s="9">
        <f t="shared" si="22"/>
        <v>1101</v>
      </c>
      <c r="AM149" s="10">
        <f t="shared" si="23"/>
        <v>6.1657525698702569E-4</v>
      </c>
      <c r="AN149" s="10">
        <f>Z149/(F149+G149)</f>
        <v>1.5450635753103321E-4</v>
      </c>
      <c r="AO149" s="10">
        <f>AA149/(H149+I149)</f>
        <v>1.5733496058240032E-4</v>
      </c>
      <c r="AP149" s="10">
        <f>AB149/(J149+K149)</f>
        <v>1.6828058357339234E-4</v>
      </c>
      <c r="AQ149" s="10">
        <f>AC149/(L149+M149)</f>
        <v>1.7234640516378087E-4</v>
      </c>
      <c r="AR149" s="10">
        <f>AD149/(N149+O149)</f>
        <v>1.5140990098716075E-4</v>
      </c>
      <c r="AS149" s="10">
        <f>AE149/(P149+Q149)</f>
        <v>1.9211241988479838E-4</v>
      </c>
      <c r="AT149" s="10">
        <f t="shared" si="24"/>
        <v>9.9599062772256597E-4</v>
      </c>
      <c r="AU149" s="10">
        <f>AG149/(S149+T149)</f>
        <v>3.3407546713577698E-4</v>
      </c>
      <c r="AV149" s="10">
        <f>AH149/(U149+V149)</f>
        <v>1.0510113054224121E-3</v>
      </c>
      <c r="AW149" s="10">
        <f>AI149/(W149)</f>
        <v>6.8020082001664425E-3</v>
      </c>
      <c r="AX149" s="12">
        <f t="shared" si="25"/>
        <v>8.1870949727246324E-3</v>
      </c>
      <c r="AY149" s="12">
        <f t="shared" si="26"/>
        <v>9.7996608574342225E-3</v>
      </c>
    </row>
    <row r="150" spans="1:51" x14ac:dyDescent="0.2">
      <c r="A150" t="s">
        <v>179</v>
      </c>
      <c r="B150" s="9">
        <v>2782137</v>
      </c>
      <c r="C150" s="9">
        <v>1379992</v>
      </c>
      <c r="D150" s="9">
        <v>1402145</v>
      </c>
      <c r="E150" s="9">
        <v>198921.17200000008</v>
      </c>
      <c r="F150" s="9">
        <v>197218.54699999996</v>
      </c>
      <c r="G150" s="9">
        <v>194425.89700000003</v>
      </c>
      <c r="H150" s="9">
        <v>199074.90299999999</v>
      </c>
      <c r="I150" s="9">
        <v>203523.10699999999</v>
      </c>
      <c r="J150" s="9">
        <v>192426.22200000001</v>
      </c>
      <c r="K150" s="9">
        <v>176877.74100000004</v>
      </c>
      <c r="L150" s="9">
        <v>167340.49200000003</v>
      </c>
      <c r="M150" s="9">
        <v>174134.8790000001</v>
      </c>
      <c r="N150" s="9">
        <v>194352.02000000002</v>
      </c>
      <c r="O150" s="9">
        <v>198134.13299999994</v>
      </c>
      <c r="P150" s="9">
        <v>176938.46</v>
      </c>
      <c r="Q150" s="9">
        <v>145942.204</v>
      </c>
      <c r="R150" s="9">
        <f t="shared" si="18"/>
        <v>2220388.605</v>
      </c>
      <c r="S150" s="9">
        <v>105981.71899999997</v>
      </c>
      <c r="T150" s="9">
        <v>79652.760999999984</v>
      </c>
      <c r="U150" s="9">
        <v>66053.473000000013</v>
      </c>
      <c r="V150" s="9">
        <v>55075.108999999997</v>
      </c>
      <c r="W150" s="9">
        <v>57438.913000000022</v>
      </c>
      <c r="X150" s="9">
        <f t="shared" si="19"/>
        <v>364201.97499999998</v>
      </c>
      <c r="Y150" s="9">
        <v>120</v>
      </c>
      <c r="Z150">
        <v>60</v>
      </c>
      <c r="AA150" s="9">
        <f>VLOOKUP(A150,'[1]Influenza Death Pivot Table'!$A$2:$M$461,4,FALSE)</f>
        <v>60</v>
      </c>
      <c r="AB150" s="9">
        <f>VLOOKUP(A150,'[1]Influenza Death Pivot Table'!$A$2:$M$461,5,FALSE)</f>
        <v>60</v>
      </c>
      <c r="AC150" s="9">
        <f>VLOOKUP(A150,'[1]Influenza Death Pivot Table'!$A$2:$M$461,6,FALSE)</f>
        <v>60</v>
      </c>
      <c r="AD150" s="9">
        <f>VLOOKUP(A150,'[1]Influenza Death Pivot Table'!$A$2:$M$461,7,FALSE)</f>
        <v>60</v>
      </c>
      <c r="AE150" s="9">
        <f>VLOOKUP(A150,'[1]Influenza Death Pivot Table'!$A$2:$M$461,9,FALSE)</f>
        <v>60</v>
      </c>
      <c r="AF150" s="9">
        <f t="shared" si="20"/>
        <v>360</v>
      </c>
      <c r="AG150" s="9">
        <f>VLOOKUP(A150,'[1]Influenza Death Pivot Table'!$A$2:$M$461,10,FALSE)</f>
        <v>60</v>
      </c>
      <c r="AH150" s="9">
        <f>VLOOKUP(A150,'[1]Influenza Death Pivot Table'!$A$2:$M$461,11,FALSE)</f>
        <v>154</v>
      </c>
      <c r="AI150" s="9">
        <f>VLOOKUP(A150,'[1]Influenza Death Pivot Table'!$A$2:$M$461,12,FALSE)</f>
        <v>348</v>
      </c>
      <c r="AJ150" s="9">
        <f t="shared" si="21"/>
        <v>562</v>
      </c>
      <c r="AK150" s="9">
        <f>VLOOKUP(A150,'[1]Influenza Death Pivot Table'!$A$2:$M$461,13,FALSE)</f>
        <v>60</v>
      </c>
      <c r="AL150" s="9">
        <f t="shared" si="22"/>
        <v>1102</v>
      </c>
      <c r="AM150" s="10">
        <f t="shared" si="23"/>
        <v>6.0325403672968484E-4</v>
      </c>
      <c r="AN150" s="10">
        <f>Z150/(F150+G150)</f>
        <v>1.532001817444396E-4</v>
      </c>
      <c r="AO150" s="10">
        <f>AA150/(H150+I150)</f>
        <v>1.4903203321844536E-4</v>
      </c>
      <c r="AP150" s="10">
        <f>AB150/(J150+K150)</f>
        <v>1.624677935015823E-4</v>
      </c>
      <c r="AQ150" s="10">
        <f>AC150/(L150+M150)</f>
        <v>1.7570813328144819E-4</v>
      </c>
      <c r="AR150" s="10">
        <f>AD150/(N150+O150)</f>
        <v>1.5287163519371347E-4</v>
      </c>
      <c r="AS150" s="10">
        <f>AE150/(P150+Q150)</f>
        <v>1.8582716987970515E-4</v>
      </c>
      <c r="AT150" s="10">
        <f t="shared" si="24"/>
        <v>9.7910694681933408E-4</v>
      </c>
      <c r="AU150" s="10">
        <f>AG150/(S150+T150)</f>
        <v>3.2321581637204474E-4</v>
      </c>
      <c r="AV150" s="10">
        <f>AH150/(U150+V150)</f>
        <v>1.2713762305910589E-3</v>
      </c>
      <c r="AW150" s="10">
        <f>AI150/(W150)</f>
        <v>6.0586104754454502E-3</v>
      </c>
      <c r="AX150" s="12">
        <f t="shared" si="25"/>
        <v>7.6532025224085535E-3</v>
      </c>
      <c r="AY150" s="12">
        <f t="shared" si="26"/>
        <v>9.2355635059575732E-3</v>
      </c>
    </row>
    <row r="151" spans="1:51" x14ac:dyDescent="0.2">
      <c r="A151" t="s">
        <v>180</v>
      </c>
      <c r="B151" s="9">
        <v>2671957</v>
      </c>
      <c r="C151" s="9">
        <v>1326572</v>
      </c>
      <c r="D151" s="9">
        <v>1345385</v>
      </c>
      <c r="E151" s="9">
        <v>189131.59999999998</v>
      </c>
      <c r="F151" s="9">
        <v>189449.88200000001</v>
      </c>
      <c r="G151" s="9">
        <v>187012.41800000001</v>
      </c>
      <c r="H151" s="9">
        <v>190427.51199999999</v>
      </c>
      <c r="I151" s="9">
        <v>195513.57599999997</v>
      </c>
      <c r="J151" s="9">
        <v>182667.76699999999</v>
      </c>
      <c r="K151" s="9">
        <v>173567.46499999997</v>
      </c>
      <c r="L151" s="9">
        <v>159651.90900000004</v>
      </c>
      <c r="M151" s="9">
        <v>165389.103</v>
      </c>
      <c r="N151" s="9">
        <v>179208.06000000003</v>
      </c>
      <c r="O151" s="9">
        <v>188809.66500000001</v>
      </c>
      <c r="P151" s="9">
        <v>172716.465</v>
      </c>
      <c r="Q151" s="9">
        <v>145321.27199999994</v>
      </c>
      <c r="R151" s="9">
        <f t="shared" si="18"/>
        <v>2129735.0940000005</v>
      </c>
      <c r="S151" s="9">
        <v>104411.02699999997</v>
      </c>
      <c r="T151" s="9">
        <v>79210.66899999998</v>
      </c>
      <c r="U151" s="9">
        <v>61425.898999999976</v>
      </c>
      <c r="V151" s="9">
        <v>51951.25700000002</v>
      </c>
      <c r="W151" s="9">
        <v>55206.286</v>
      </c>
      <c r="X151" s="9">
        <f t="shared" si="19"/>
        <v>352205.13799999998</v>
      </c>
      <c r="Y151" s="9">
        <v>120</v>
      </c>
      <c r="Z151">
        <v>60</v>
      </c>
      <c r="AA151" s="9">
        <f>VLOOKUP(A151,'[1]Influenza Death Pivot Table'!$A$2:$M$461,4,FALSE)</f>
        <v>60</v>
      </c>
      <c r="AB151" s="9">
        <f>VLOOKUP(A151,'[1]Influenza Death Pivot Table'!$A$2:$M$461,5,FALSE)</f>
        <v>60</v>
      </c>
      <c r="AC151" s="9">
        <f>VLOOKUP(A151,'[1]Influenza Death Pivot Table'!$A$2:$M$461,6,FALSE)</f>
        <v>60</v>
      </c>
      <c r="AD151" s="9">
        <f>VLOOKUP(A151,'[1]Influenza Death Pivot Table'!$A$2:$M$461,7,FALSE)</f>
        <v>60</v>
      </c>
      <c r="AE151" s="9">
        <f>VLOOKUP(A151,'[1]Influenza Death Pivot Table'!$A$2:$M$461,9,FALSE)</f>
        <v>66</v>
      </c>
      <c r="AF151" s="9">
        <f t="shared" si="20"/>
        <v>366</v>
      </c>
      <c r="AG151" s="9">
        <f>VLOOKUP(A151,'[1]Influenza Death Pivot Table'!$A$2:$M$461,10,FALSE)</f>
        <v>68</v>
      </c>
      <c r="AH151" s="9">
        <f>VLOOKUP(A151,'[1]Influenza Death Pivot Table'!$A$2:$M$461,11,FALSE)</f>
        <v>136</v>
      </c>
      <c r="AI151" s="9">
        <f>VLOOKUP(A151,'[1]Influenza Death Pivot Table'!$A$2:$M$461,12,FALSE)</f>
        <v>403</v>
      </c>
      <c r="AJ151" s="9">
        <f t="shared" si="21"/>
        <v>607</v>
      </c>
      <c r="AK151" s="9">
        <f>VLOOKUP(A151,'[1]Influenza Death Pivot Table'!$A$2:$M$461,13,FALSE)</f>
        <v>60</v>
      </c>
      <c r="AL151" s="9">
        <f t="shared" si="22"/>
        <v>1153</v>
      </c>
      <c r="AM151" s="10">
        <f t="shared" si="23"/>
        <v>6.3447884964754704E-4</v>
      </c>
      <c r="AN151" s="10">
        <f>Z151/(F151+G151)</f>
        <v>1.5937850881748316E-4</v>
      </c>
      <c r="AO151" s="10">
        <f>AA151/(H151+I151)</f>
        <v>1.5546414171895581E-4</v>
      </c>
      <c r="AP151" s="10">
        <f>AB151/(J151+K151)</f>
        <v>1.6842803465323724E-4</v>
      </c>
      <c r="AQ151" s="10">
        <f>AC151/(L151+M151)</f>
        <v>1.8459209079745294E-4</v>
      </c>
      <c r="AR151" s="10">
        <f>AD151/(N151+O151)</f>
        <v>1.6303562552591724E-4</v>
      </c>
      <c r="AS151" s="10">
        <f>AE151/(P151+Q151)</f>
        <v>2.0752254315028034E-4</v>
      </c>
      <c r="AT151" s="10">
        <f t="shared" si="24"/>
        <v>1.0384209446633267E-3</v>
      </c>
      <c r="AU151" s="10">
        <f>AG151/(S151+T151)</f>
        <v>3.7032660889920122E-4</v>
      </c>
      <c r="AV151" s="10">
        <f>AH151/(U151+V151)</f>
        <v>1.1995361746417418E-3</v>
      </c>
      <c r="AW151" s="10">
        <f>AI151/(W151)</f>
        <v>7.2998933491015862E-3</v>
      </c>
      <c r="AX151" s="12">
        <f t="shared" si="25"/>
        <v>8.8697561326425284E-3</v>
      </c>
      <c r="AY151" s="12">
        <f t="shared" si="26"/>
        <v>1.0542655926953403E-2</v>
      </c>
    </row>
    <row r="152" spans="1:51" x14ac:dyDescent="0.2">
      <c r="A152" t="s">
        <v>181</v>
      </c>
      <c r="B152" s="9">
        <v>2722708</v>
      </c>
      <c r="C152" s="9">
        <v>1352525</v>
      </c>
      <c r="D152" s="9">
        <v>1370183</v>
      </c>
      <c r="E152" s="9">
        <v>190660.54599999994</v>
      </c>
      <c r="F152" s="9">
        <v>192860.13600000006</v>
      </c>
      <c r="G152" s="9">
        <v>187178.20799999993</v>
      </c>
      <c r="H152" s="9">
        <v>191496.06700000001</v>
      </c>
      <c r="I152" s="9">
        <v>201879.07900000006</v>
      </c>
      <c r="J152" s="9">
        <v>185564.98400000003</v>
      </c>
      <c r="K152" s="9">
        <v>180549.73599999992</v>
      </c>
      <c r="L152" s="9">
        <v>162359.73300000001</v>
      </c>
      <c r="M152" s="9">
        <v>166467.29800000001</v>
      </c>
      <c r="N152" s="9">
        <v>174655.821</v>
      </c>
      <c r="O152" s="9">
        <v>190232.72700000004</v>
      </c>
      <c r="P152" s="9">
        <v>178304.32900000003</v>
      </c>
      <c r="Q152" s="9">
        <v>152268.01</v>
      </c>
      <c r="R152" s="9">
        <f t="shared" si="18"/>
        <v>2163816.1279999996</v>
      </c>
      <c r="S152" s="9">
        <v>111438.75599999999</v>
      </c>
      <c r="T152" s="9">
        <v>82404.382999999987</v>
      </c>
      <c r="U152" s="9">
        <v>64521.835000000021</v>
      </c>
      <c r="V152" s="9">
        <v>53281.002</v>
      </c>
      <c r="W152" s="9">
        <v>56415.146000000008</v>
      </c>
      <c r="X152" s="9">
        <f t="shared" si="19"/>
        <v>368061.12199999997</v>
      </c>
      <c r="Y152" s="9">
        <v>120</v>
      </c>
      <c r="Z152">
        <v>60</v>
      </c>
      <c r="AA152" s="9">
        <f>VLOOKUP(A152,'[1]Influenza Death Pivot Table'!$A$2:$M$461,4,FALSE)</f>
        <v>60</v>
      </c>
      <c r="AB152" s="9">
        <f>VLOOKUP(A152,'[1]Influenza Death Pivot Table'!$A$2:$M$461,5,FALSE)</f>
        <v>60</v>
      </c>
      <c r="AC152" s="9">
        <f>VLOOKUP(A152,'[1]Influenza Death Pivot Table'!$A$2:$M$461,6,FALSE)</f>
        <v>60</v>
      </c>
      <c r="AD152" s="9">
        <f>VLOOKUP(A152,'[1]Influenza Death Pivot Table'!$A$2:$M$461,7,FALSE)</f>
        <v>60</v>
      </c>
      <c r="AE152" s="9">
        <f>VLOOKUP(A152,'[1]Influenza Death Pivot Table'!$A$2:$M$461,9,FALSE)</f>
        <v>67</v>
      </c>
      <c r="AF152" s="9">
        <f t="shared" si="20"/>
        <v>367</v>
      </c>
      <c r="AG152" s="9">
        <f>VLOOKUP(A152,'[1]Influenza Death Pivot Table'!$A$2:$M$461,10,FALSE)</f>
        <v>71</v>
      </c>
      <c r="AH152" s="9">
        <f>VLOOKUP(A152,'[1]Influenza Death Pivot Table'!$A$2:$M$461,11,FALSE)</f>
        <v>140</v>
      </c>
      <c r="AI152" s="9">
        <f>VLOOKUP(A152,'[1]Influenza Death Pivot Table'!$A$2:$M$461,12,FALSE)</f>
        <v>307</v>
      </c>
      <c r="AJ152" s="9">
        <f t="shared" si="21"/>
        <v>518</v>
      </c>
      <c r="AK152" s="9">
        <f>VLOOKUP(A152,'[1]Influenza Death Pivot Table'!$A$2:$M$461,13,FALSE)</f>
        <v>60</v>
      </c>
      <c r="AL152" s="9">
        <f t="shared" si="22"/>
        <v>1065</v>
      </c>
      <c r="AM152" s="10">
        <f t="shared" si="23"/>
        <v>6.2939083369665811E-4</v>
      </c>
      <c r="AN152" s="10">
        <f>Z152/(F152+G152)</f>
        <v>1.578788060396348E-4</v>
      </c>
      <c r="AO152" s="10">
        <f>AA152/(H152+I152)</f>
        <v>1.5252615883363407E-4</v>
      </c>
      <c r="AP152" s="10">
        <f>AB152/(J152+K152)</f>
        <v>1.6388305829385938E-4</v>
      </c>
      <c r="AQ152" s="10">
        <f>AC152/(L152+M152)</f>
        <v>1.8246675103787314E-4</v>
      </c>
      <c r="AR152" s="10">
        <f>AD152/(N152+O152)</f>
        <v>1.6443377115798108E-4</v>
      </c>
      <c r="AS152" s="10">
        <f>AE152/(P152+Q152)</f>
        <v>2.0267878493003612E-4</v>
      </c>
      <c r="AT152" s="10">
        <f t="shared" si="24"/>
        <v>1.0238673302930185E-3</v>
      </c>
      <c r="AU152" s="10">
        <f>AG152/(S152+T152)</f>
        <v>3.6627553787188727E-4</v>
      </c>
      <c r="AV152" s="10">
        <f>AH152/(U152+V152)</f>
        <v>1.1884263873882762E-3</v>
      </c>
      <c r="AW152" s="10">
        <f>AI152/(W152)</f>
        <v>5.4418010369059397E-3</v>
      </c>
      <c r="AX152" s="12">
        <f t="shared" si="25"/>
        <v>6.9965029621661037E-3</v>
      </c>
      <c r="AY152" s="12">
        <f t="shared" si="26"/>
        <v>8.6497611261557791E-3</v>
      </c>
    </row>
    <row r="153" spans="1:51" x14ac:dyDescent="0.2">
      <c r="A153" t="s">
        <v>182</v>
      </c>
      <c r="B153" s="9">
        <v>2767279</v>
      </c>
      <c r="C153" s="9">
        <v>1376592</v>
      </c>
      <c r="D153" s="9">
        <v>1390687</v>
      </c>
      <c r="E153" s="9">
        <v>190646.19299999997</v>
      </c>
      <c r="F153" s="9">
        <v>192976.29900000006</v>
      </c>
      <c r="G153" s="9">
        <v>191699.32399999996</v>
      </c>
      <c r="H153" s="9">
        <v>193076.24900000001</v>
      </c>
      <c r="I153" s="9">
        <v>209514.93899999998</v>
      </c>
      <c r="J153" s="9">
        <v>185673.00600000002</v>
      </c>
      <c r="K153" s="9">
        <v>183659.53000000003</v>
      </c>
      <c r="L153" s="9">
        <v>165305.28800000003</v>
      </c>
      <c r="M153" s="9">
        <v>165245.03400000004</v>
      </c>
      <c r="N153" s="9">
        <v>170812.21199999991</v>
      </c>
      <c r="O153" s="9">
        <v>191114.06700000001</v>
      </c>
      <c r="P153" s="9">
        <v>184975.35499999989</v>
      </c>
      <c r="Q153" s="9">
        <v>157532.07400000005</v>
      </c>
      <c r="R153" s="9">
        <f t="shared" si="18"/>
        <v>2191583.3769999999</v>
      </c>
      <c r="S153" s="9">
        <v>120781.95999999998</v>
      </c>
      <c r="T153" s="9">
        <v>87378.782999999996</v>
      </c>
      <c r="U153" s="9">
        <v>66431.468000000008</v>
      </c>
      <c r="V153" s="9">
        <v>53426.225999999995</v>
      </c>
      <c r="W153" s="9">
        <v>57200.35500000001</v>
      </c>
      <c r="X153" s="9">
        <f t="shared" si="19"/>
        <v>385218.7919999999</v>
      </c>
      <c r="Y153" s="9">
        <v>120</v>
      </c>
      <c r="Z153">
        <v>60</v>
      </c>
      <c r="AA153" s="9">
        <f>VLOOKUP(A153,'[1]Influenza Death Pivot Table'!$A$2:$M$461,4,FALSE)</f>
        <v>60</v>
      </c>
      <c r="AB153" s="9">
        <f>VLOOKUP(A153,'[1]Influenza Death Pivot Table'!$A$2:$M$461,5,FALSE)</f>
        <v>60</v>
      </c>
      <c r="AC153" s="9">
        <f>VLOOKUP(A153,'[1]Influenza Death Pivot Table'!$A$2:$M$461,6,FALSE)</f>
        <v>60</v>
      </c>
      <c r="AD153" s="9">
        <f>VLOOKUP(A153,'[1]Influenza Death Pivot Table'!$A$2:$M$461,7,FALSE)</f>
        <v>60</v>
      </c>
      <c r="AE153" s="9">
        <f>VLOOKUP(A153,'[1]Influenza Death Pivot Table'!$A$2:$M$461,9,FALSE)</f>
        <v>60</v>
      </c>
      <c r="AF153" s="9">
        <f t="shared" si="20"/>
        <v>360</v>
      </c>
      <c r="AG153" s="9">
        <f>VLOOKUP(A153,'[1]Influenza Death Pivot Table'!$A$2:$M$461,10,FALSE)</f>
        <v>78</v>
      </c>
      <c r="AH153" s="9">
        <f>VLOOKUP(A153,'[1]Influenza Death Pivot Table'!$A$2:$M$461,11,FALSE)</f>
        <v>139</v>
      </c>
      <c r="AI153" s="9">
        <f>VLOOKUP(A153,'[1]Influenza Death Pivot Table'!$A$2:$M$461,12,FALSE)</f>
        <v>360</v>
      </c>
      <c r="AJ153" s="9">
        <f t="shared" si="21"/>
        <v>577</v>
      </c>
      <c r="AK153" s="9">
        <f>VLOOKUP(A153,'[1]Influenza Death Pivot Table'!$A$2:$M$461,13,FALSE)</f>
        <v>60</v>
      </c>
      <c r="AL153" s="9">
        <f t="shared" si="22"/>
        <v>1117</v>
      </c>
      <c r="AM153" s="10">
        <f t="shared" si="23"/>
        <v>6.2943821805033382E-4</v>
      </c>
      <c r="AN153" s="10">
        <f>Z153/(F153+G153)</f>
        <v>1.559755711372436E-4</v>
      </c>
      <c r="AO153" s="10">
        <f>AA153/(H153+I153)</f>
        <v>1.4903455860042322E-4</v>
      </c>
      <c r="AP153" s="10">
        <f>AB153/(J153+K153)</f>
        <v>1.6245522436182007E-4</v>
      </c>
      <c r="AQ153" s="10">
        <f>AC153/(L153+M153)</f>
        <v>1.815154789049033E-4</v>
      </c>
      <c r="AR153" s="10">
        <f>AD153/(N153+O153)</f>
        <v>1.6577961723525473E-4</v>
      </c>
      <c r="AS153" s="10">
        <f>AE153/(P153+Q153)</f>
        <v>1.7517868203670411E-4</v>
      </c>
      <c r="AT153" s="10">
        <f t="shared" si="24"/>
        <v>9.8993913227634896E-4</v>
      </c>
      <c r="AU153" s="10">
        <f>AG153/(S153+T153)</f>
        <v>3.7471042270443861E-4</v>
      </c>
      <c r="AV153" s="10">
        <f>AH153/(U153+V153)</f>
        <v>1.1597086124483589E-3</v>
      </c>
      <c r="AW153" s="10">
        <f>AI153/(W153)</f>
        <v>6.293667233358953E-3</v>
      </c>
      <c r="AX153" s="12">
        <f t="shared" si="25"/>
        <v>7.8280862685117508E-3</v>
      </c>
      <c r="AY153" s="12">
        <f t="shared" si="26"/>
        <v>9.4474636188384333E-3</v>
      </c>
    </row>
    <row r="154" spans="1:51" x14ac:dyDescent="0.2">
      <c r="A154" t="s">
        <v>183</v>
      </c>
      <c r="B154" s="9">
        <v>2741649</v>
      </c>
      <c r="C154" s="9">
        <v>1365453</v>
      </c>
      <c r="D154" s="9">
        <v>1376196</v>
      </c>
      <c r="E154" s="9">
        <v>188425.10900000008</v>
      </c>
      <c r="F154" s="9">
        <v>191697.86500000002</v>
      </c>
      <c r="G154" s="9">
        <v>189663.44800000003</v>
      </c>
      <c r="H154" s="9">
        <v>191147.42899999992</v>
      </c>
      <c r="I154" s="9">
        <v>208129.99000000002</v>
      </c>
      <c r="J154" s="9">
        <v>183631.91700000002</v>
      </c>
      <c r="K154" s="9">
        <v>184515.82300000006</v>
      </c>
      <c r="L154" s="9">
        <v>167428.05499999999</v>
      </c>
      <c r="M154" s="9">
        <v>162840.35499999995</v>
      </c>
      <c r="N154" s="9">
        <v>165486.64300000004</v>
      </c>
      <c r="O154" s="9">
        <v>184538.462</v>
      </c>
      <c r="P154" s="9">
        <v>182592.57600000015</v>
      </c>
      <c r="Q154" s="9">
        <v>158423.101</v>
      </c>
      <c r="R154" s="9">
        <f t="shared" si="18"/>
        <v>2170095.6639999999</v>
      </c>
      <c r="S154" s="9">
        <v>122583.41</v>
      </c>
      <c r="T154" s="9">
        <v>88240.775000000038</v>
      </c>
      <c r="U154" s="9">
        <v>66031.590000000026</v>
      </c>
      <c r="V154" s="9">
        <v>51935.283999999992</v>
      </c>
      <c r="W154" s="9">
        <v>56078.606999999996</v>
      </c>
      <c r="X154" s="9">
        <f t="shared" si="19"/>
        <v>384869.66600000008</v>
      </c>
      <c r="Y154" s="9">
        <v>120</v>
      </c>
      <c r="Z154">
        <v>60</v>
      </c>
      <c r="AA154" s="9">
        <f>VLOOKUP(A154,'[1]Influenza Death Pivot Table'!$A$2:$M$461,4,FALSE)</f>
        <v>60</v>
      </c>
      <c r="AB154" s="9">
        <f>VLOOKUP(A154,'[1]Influenza Death Pivot Table'!$A$2:$M$461,5,FALSE)</f>
        <v>60</v>
      </c>
      <c r="AC154" s="9">
        <f>VLOOKUP(A154,'[1]Influenza Death Pivot Table'!$A$2:$M$461,6,FALSE)</f>
        <v>60</v>
      </c>
      <c r="AD154" s="9">
        <f>VLOOKUP(A154,'[1]Influenza Death Pivot Table'!$A$2:$M$461,7,FALSE)</f>
        <v>60</v>
      </c>
      <c r="AE154" s="9">
        <f>VLOOKUP(A154,'[1]Influenza Death Pivot Table'!$A$2:$M$461,9,FALSE)</f>
        <v>60</v>
      </c>
      <c r="AF154" s="9">
        <f t="shared" si="20"/>
        <v>360</v>
      </c>
      <c r="AG154" s="9">
        <f>VLOOKUP(A154,'[1]Influenza Death Pivot Table'!$A$2:$M$461,10,FALSE)</f>
        <v>79</v>
      </c>
      <c r="AH154" s="9">
        <f>VLOOKUP(A154,'[1]Influenza Death Pivot Table'!$A$2:$M$461,11,FALSE)</f>
        <v>108</v>
      </c>
      <c r="AI154" s="9">
        <f>VLOOKUP(A154,'[1]Influenza Death Pivot Table'!$A$2:$M$461,12,FALSE)</f>
        <v>272</v>
      </c>
      <c r="AJ154" s="9">
        <f t="shared" si="21"/>
        <v>459</v>
      </c>
      <c r="AK154" s="9">
        <f>VLOOKUP(A154,'[1]Influenza Death Pivot Table'!$A$2:$M$461,13,FALSE)</f>
        <v>60</v>
      </c>
      <c r="AL154" s="9">
        <f t="shared" si="22"/>
        <v>999</v>
      </c>
      <c r="AM154" s="10">
        <f t="shared" si="23"/>
        <v>6.368577979700144E-4</v>
      </c>
      <c r="AN154" s="10">
        <f>Z154/(F154+G154)</f>
        <v>1.5733111344726252E-4</v>
      </c>
      <c r="AO154" s="10">
        <f>AA154/(H154+I154)</f>
        <v>1.5027145825143698E-4</v>
      </c>
      <c r="AP154" s="10">
        <f>AB154/(J154+K154)</f>
        <v>1.6297804788914359E-4</v>
      </c>
      <c r="AQ154" s="10">
        <f>AC154/(L154+M154)</f>
        <v>1.816704177066163E-4</v>
      </c>
      <c r="AR154" s="10">
        <f>AD154/(N154+O154)</f>
        <v>1.7141627598397547E-4</v>
      </c>
      <c r="AS154" s="10">
        <f>AE154/(P154+Q154)</f>
        <v>1.7594499035303873E-4</v>
      </c>
      <c r="AT154" s="10">
        <f t="shared" si="24"/>
        <v>9.9961230363147346E-4</v>
      </c>
      <c r="AU154" s="10">
        <f>AG154/(S154+T154)</f>
        <v>3.7471981689387289E-4</v>
      </c>
      <c r="AV154" s="10">
        <f>AH154/(U154+V154)</f>
        <v>9.1551124767449543E-4</v>
      </c>
      <c r="AW154" s="10">
        <f>AI154/(W154)</f>
        <v>4.850334459984001E-3</v>
      </c>
      <c r="AX154" s="12">
        <f t="shared" si="25"/>
        <v>6.1405655245523692E-3</v>
      </c>
      <c r="AY154" s="12">
        <f t="shared" si="26"/>
        <v>7.7770356261538578E-3</v>
      </c>
    </row>
    <row r="155" spans="1:51" x14ac:dyDescent="0.2">
      <c r="A155" t="s">
        <v>184</v>
      </c>
      <c r="B155" s="9">
        <v>2714883</v>
      </c>
      <c r="C155" s="9">
        <v>1351347</v>
      </c>
      <c r="D155" s="9">
        <v>1363536</v>
      </c>
      <c r="E155" s="9">
        <v>184170</v>
      </c>
      <c r="F155" s="9">
        <v>190131</v>
      </c>
      <c r="G155" s="9">
        <v>185805</v>
      </c>
      <c r="H155" s="9">
        <v>186729</v>
      </c>
      <c r="I155" s="9">
        <v>206800</v>
      </c>
      <c r="J155" s="9">
        <v>181939</v>
      </c>
      <c r="K155" s="9">
        <v>181751</v>
      </c>
      <c r="L155" s="9">
        <v>168119</v>
      </c>
      <c r="M155" s="9">
        <v>159377</v>
      </c>
      <c r="N155" s="9">
        <v>159359</v>
      </c>
      <c r="O155" s="9">
        <v>176499</v>
      </c>
      <c r="P155" s="9">
        <v>178430</v>
      </c>
      <c r="Q155" s="9">
        <v>162035</v>
      </c>
      <c r="R155" s="9">
        <f t="shared" si="18"/>
        <v>2136974</v>
      </c>
      <c r="S155" s="9">
        <v>125674</v>
      </c>
      <c r="T155" s="9">
        <v>92580</v>
      </c>
      <c r="U155" s="9">
        <v>67120</v>
      </c>
      <c r="V155" s="9">
        <v>51006</v>
      </c>
      <c r="W155" s="9">
        <v>57359</v>
      </c>
      <c r="X155" s="9">
        <f t="shared" si="19"/>
        <v>393739</v>
      </c>
      <c r="Y155" s="9">
        <v>120</v>
      </c>
      <c r="Z155">
        <v>60</v>
      </c>
      <c r="AA155" s="9">
        <f>VLOOKUP(A155,'[1]Influenza Death Pivot Table'!$A$2:$M$461,4,FALSE)</f>
        <v>60</v>
      </c>
      <c r="AB155" s="9">
        <f>VLOOKUP(A155,'[1]Influenza Death Pivot Table'!$A$2:$M$461,5,FALSE)</f>
        <v>60</v>
      </c>
      <c r="AC155" s="9">
        <f>VLOOKUP(A155,'[1]Influenza Death Pivot Table'!$A$2:$M$461,6,FALSE)</f>
        <v>60</v>
      </c>
      <c r="AD155" s="9">
        <f>VLOOKUP(A155,'[1]Influenza Death Pivot Table'!$A$2:$M$461,7,FALSE)</f>
        <v>60</v>
      </c>
      <c r="AE155" s="9">
        <f>VLOOKUP(A155,'[1]Influenza Death Pivot Table'!$A$2:$M$461,9,FALSE)</f>
        <v>60</v>
      </c>
      <c r="AF155" s="9">
        <f t="shared" si="20"/>
        <v>360</v>
      </c>
      <c r="AG155" s="9">
        <f>VLOOKUP(A155,'[1]Influenza Death Pivot Table'!$A$2:$M$461,10,FALSE)</f>
        <v>79</v>
      </c>
      <c r="AH155" s="9">
        <f>VLOOKUP(A155,'[1]Influenza Death Pivot Table'!$A$2:$M$461,11,FALSE)</f>
        <v>120</v>
      </c>
      <c r="AI155" s="9">
        <f>VLOOKUP(A155,'[1]Influenza Death Pivot Table'!$A$2:$M$461,12,FALSE)</f>
        <v>285</v>
      </c>
      <c r="AJ155" s="9">
        <f t="shared" si="21"/>
        <v>484</v>
      </c>
      <c r="AK155" s="9">
        <f>VLOOKUP(A155,'[1]Influenza Death Pivot Table'!$A$2:$M$461,13,FALSE)</f>
        <v>60</v>
      </c>
      <c r="AL155" s="9">
        <f t="shared" si="22"/>
        <v>1024</v>
      </c>
      <c r="AM155" s="10">
        <f t="shared" si="23"/>
        <v>6.5157191725036647E-4</v>
      </c>
      <c r="AN155" s="10">
        <f>Z155/(F155+G155)</f>
        <v>1.5960163432073544E-4</v>
      </c>
      <c r="AO155" s="10">
        <f>AA155/(H155+I155)</f>
        <v>1.5246652724449787E-4</v>
      </c>
      <c r="AP155" s="10">
        <f>AB155/(J155+K155)</f>
        <v>1.6497566608925183E-4</v>
      </c>
      <c r="AQ155" s="10">
        <f>AC155/(L155+M155)</f>
        <v>1.8320834452939882E-4</v>
      </c>
      <c r="AR155" s="10">
        <f>AD155/(N155+O155)</f>
        <v>1.7864692816607018E-4</v>
      </c>
      <c r="AS155" s="10">
        <f>AE155/(P155+Q155)</f>
        <v>1.7622956838441543E-4</v>
      </c>
      <c r="AT155" s="10">
        <f t="shared" si="24"/>
        <v>1.0151286687343697E-3</v>
      </c>
      <c r="AU155" s="10">
        <f>AG155/(S155+T155)</f>
        <v>3.6196358371438784E-4</v>
      </c>
      <c r="AV155" s="10">
        <f>AH155/(U155+V155)</f>
        <v>1.0158644159626161E-3</v>
      </c>
      <c r="AW155" s="10">
        <f>AI155/(W155)</f>
        <v>4.968705870046549E-3</v>
      </c>
      <c r="AX155" s="12">
        <f t="shared" si="25"/>
        <v>6.3465338697235533E-3</v>
      </c>
      <c r="AY155" s="12">
        <f t="shared" si="26"/>
        <v>8.0132344557082881E-3</v>
      </c>
    </row>
    <row r="156" spans="1:51" x14ac:dyDescent="0.2">
      <c r="A156" t="s">
        <v>185</v>
      </c>
      <c r="B156" s="9">
        <v>4238868</v>
      </c>
      <c r="C156" s="9">
        <v>2077418</v>
      </c>
      <c r="D156" s="9">
        <v>2161450</v>
      </c>
      <c r="E156" s="9">
        <v>282636.46099999995</v>
      </c>
      <c r="F156" s="9">
        <v>272162.61799999984</v>
      </c>
      <c r="G156" s="9">
        <v>278409.18199999991</v>
      </c>
      <c r="H156" s="9">
        <v>290100.58699999994</v>
      </c>
      <c r="I156" s="9">
        <v>297940.30899999995</v>
      </c>
      <c r="J156" s="9">
        <v>291590.82599999994</v>
      </c>
      <c r="K156" s="9">
        <v>272862.38899999997</v>
      </c>
      <c r="L156" s="9">
        <v>289619.95000000007</v>
      </c>
      <c r="M156" s="9">
        <v>309188.74799999991</v>
      </c>
      <c r="N156" s="9">
        <v>320589.01300000021</v>
      </c>
      <c r="O156" s="9">
        <v>302424.4310000001</v>
      </c>
      <c r="P156" s="9">
        <v>267345.91100000002</v>
      </c>
      <c r="Q156" s="9">
        <v>216615.71100000001</v>
      </c>
      <c r="R156" s="9">
        <f t="shared" si="18"/>
        <v>3408849.6749999993</v>
      </c>
      <c r="S156" s="9">
        <v>164579.85999999996</v>
      </c>
      <c r="T156" s="9">
        <v>131489.85300000006</v>
      </c>
      <c r="U156" s="9">
        <v>105750.712</v>
      </c>
      <c r="V156" s="9">
        <v>78093.020000000048</v>
      </c>
      <c r="W156" s="9">
        <v>67024.43200000003</v>
      </c>
      <c r="X156" s="9">
        <f t="shared" si="19"/>
        <v>546937.87700000009</v>
      </c>
      <c r="Y156" s="9">
        <v>120</v>
      </c>
      <c r="Z156">
        <v>60</v>
      </c>
      <c r="AA156" s="9">
        <f>VLOOKUP(A156,'[1]Influenza Death Pivot Table'!$A$2:$M$461,4,FALSE)</f>
        <v>60</v>
      </c>
      <c r="AB156" s="9">
        <f>VLOOKUP(A156,'[1]Influenza Death Pivot Table'!$A$2:$M$461,5,FALSE)</f>
        <v>60</v>
      </c>
      <c r="AC156" s="9">
        <f>VLOOKUP(A156,'[1]Influenza Death Pivot Table'!$A$2:$M$461,6,FALSE)</f>
        <v>60</v>
      </c>
      <c r="AD156" s="9">
        <f>VLOOKUP(A156,'[1]Influenza Death Pivot Table'!$A$2:$M$461,7,FALSE)</f>
        <v>60</v>
      </c>
      <c r="AE156" s="9">
        <f>VLOOKUP(A156,'[1]Influenza Death Pivot Table'!$A$2:$M$461,9,FALSE)</f>
        <v>79</v>
      </c>
      <c r="AF156" s="9">
        <f t="shared" si="20"/>
        <v>379</v>
      </c>
      <c r="AG156" s="9">
        <f>VLOOKUP(A156,'[1]Influenza Death Pivot Table'!$A$2:$M$461,10,FALSE)</f>
        <v>138</v>
      </c>
      <c r="AH156" s="9">
        <f>VLOOKUP(A156,'[1]Influenza Death Pivot Table'!$A$2:$M$461,11,FALSE)</f>
        <v>268</v>
      </c>
      <c r="AI156" s="9">
        <f>VLOOKUP(A156,'[1]Influenza Death Pivot Table'!$A$2:$M$461,12,FALSE)</f>
        <v>398</v>
      </c>
      <c r="AJ156" s="9">
        <f t="shared" si="21"/>
        <v>804</v>
      </c>
      <c r="AK156" s="9">
        <f>VLOOKUP(A156,'[1]Influenza Death Pivot Table'!$A$2:$M$461,13,FALSE)</f>
        <v>60</v>
      </c>
      <c r="AL156" s="9">
        <f t="shared" si="22"/>
        <v>1363</v>
      </c>
      <c r="AM156" s="10">
        <f t="shared" si="23"/>
        <v>4.2457367168915983E-4</v>
      </c>
      <c r="AN156" s="10">
        <f>Z156/(F156+G156)</f>
        <v>1.0897761200264891E-4</v>
      </c>
      <c r="AO156" s="10">
        <f>AA156/(H156+I156)</f>
        <v>1.0203371977720407E-4</v>
      </c>
      <c r="AP156" s="10">
        <f>AB156/(J156+K156)</f>
        <v>1.0629756090591143E-4</v>
      </c>
      <c r="AQ156" s="10">
        <f>AC156/(L156+M156)</f>
        <v>1.00198945339969E-4</v>
      </c>
      <c r="AR156" s="10">
        <f>AD156/(N156+O156)</f>
        <v>9.6306107962575467E-5</v>
      </c>
      <c r="AS156" s="10">
        <f>AE156/(P156+Q156)</f>
        <v>1.6323608403808515E-4</v>
      </c>
      <c r="AT156" s="10">
        <f t="shared" si="24"/>
        <v>6.7705003002639414E-4</v>
      </c>
      <c r="AU156" s="10">
        <f>AG156/(S156+T156)</f>
        <v>4.6610644027611162E-4</v>
      </c>
      <c r="AV156" s="10">
        <f>AH156/(U156+V156)</f>
        <v>1.4577597891670298E-3</v>
      </c>
      <c r="AW156" s="10">
        <f>AI156/(W156)</f>
        <v>5.938133127334818E-3</v>
      </c>
      <c r="AX156" s="12">
        <f t="shared" si="25"/>
        <v>7.8619993567779593E-3</v>
      </c>
      <c r="AY156" s="12">
        <f t="shared" si="26"/>
        <v>8.9636230584935125E-3</v>
      </c>
    </row>
    <row r="157" spans="1:51" x14ac:dyDescent="0.2">
      <c r="A157" t="s">
        <v>186</v>
      </c>
      <c r="B157" s="9">
        <v>4032123</v>
      </c>
      <c r="C157" s="9">
        <v>1980169</v>
      </c>
      <c r="D157" s="9">
        <v>2051954</v>
      </c>
      <c r="E157" s="9">
        <v>262336.82700000005</v>
      </c>
      <c r="F157" s="9">
        <v>263240.26899999997</v>
      </c>
      <c r="G157" s="9">
        <v>268035.17599999998</v>
      </c>
      <c r="H157" s="9">
        <v>280514.35299999994</v>
      </c>
      <c r="I157" s="9">
        <v>273669.67700000003</v>
      </c>
      <c r="J157" s="9">
        <v>269108.59000000003</v>
      </c>
      <c r="K157" s="9">
        <v>259248.95400000003</v>
      </c>
      <c r="L157" s="9">
        <v>273028.42199999996</v>
      </c>
      <c r="M157" s="9">
        <v>285627.30299999996</v>
      </c>
      <c r="N157" s="9">
        <v>304306.40300000005</v>
      </c>
      <c r="O157" s="9">
        <v>291930.65100000001</v>
      </c>
      <c r="P157" s="9">
        <v>261912.64699999988</v>
      </c>
      <c r="Q157" s="9">
        <v>215099.09999999998</v>
      </c>
      <c r="R157" s="9">
        <f t="shared" si="18"/>
        <v>3245721.5450000004</v>
      </c>
      <c r="S157" s="9">
        <v>162030.73199999999</v>
      </c>
      <c r="T157" s="9">
        <v>127593.25999999998</v>
      </c>
      <c r="U157" s="9">
        <v>98188.666000000012</v>
      </c>
      <c r="V157" s="9">
        <v>72126.556999999972</v>
      </c>
      <c r="W157" s="9">
        <v>64334.701000000001</v>
      </c>
      <c r="X157" s="9">
        <f t="shared" si="19"/>
        <v>524273.91599999997</v>
      </c>
      <c r="Y157" s="9">
        <v>120</v>
      </c>
      <c r="Z157">
        <v>60</v>
      </c>
      <c r="AA157" s="9">
        <f>VLOOKUP(A157,'[1]Influenza Death Pivot Table'!$A$2:$M$461,4,FALSE)</f>
        <v>60</v>
      </c>
      <c r="AB157" s="9">
        <f>VLOOKUP(A157,'[1]Influenza Death Pivot Table'!$A$2:$M$461,5,FALSE)</f>
        <v>60</v>
      </c>
      <c r="AC157" s="9">
        <f>VLOOKUP(A157,'[1]Influenza Death Pivot Table'!$A$2:$M$461,6,FALSE)</f>
        <v>60</v>
      </c>
      <c r="AD157" s="9">
        <f>VLOOKUP(A157,'[1]Influenza Death Pivot Table'!$A$2:$M$461,7,FALSE)</f>
        <v>60</v>
      </c>
      <c r="AE157" s="9">
        <f>VLOOKUP(A157,'[1]Influenza Death Pivot Table'!$A$2:$M$461,9,FALSE)</f>
        <v>66</v>
      </c>
      <c r="AF157" s="9">
        <f t="shared" si="20"/>
        <v>366</v>
      </c>
      <c r="AG157" s="9">
        <f>VLOOKUP(A157,'[1]Influenza Death Pivot Table'!$A$2:$M$461,10,FALSE)</f>
        <v>101</v>
      </c>
      <c r="AH157" s="9">
        <f>VLOOKUP(A157,'[1]Influenza Death Pivot Table'!$A$2:$M$461,11,FALSE)</f>
        <v>266</v>
      </c>
      <c r="AI157" s="9">
        <f>VLOOKUP(A157,'[1]Influenza Death Pivot Table'!$A$2:$M$461,12,FALSE)</f>
        <v>407</v>
      </c>
      <c r="AJ157" s="9">
        <f t="shared" si="21"/>
        <v>774</v>
      </c>
      <c r="AK157" s="9">
        <f>VLOOKUP(A157,'[1]Influenza Death Pivot Table'!$A$2:$M$461,13,FALSE)</f>
        <v>60</v>
      </c>
      <c r="AL157" s="9">
        <f t="shared" si="22"/>
        <v>1320</v>
      </c>
      <c r="AM157" s="10">
        <f t="shared" si="23"/>
        <v>4.5742719911756797E-4</v>
      </c>
      <c r="AN157" s="10">
        <f>Z157/(F157+G157)</f>
        <v>1.12935767245934E-4</v>
      </c>
      <c r="AO157" s="10">
        <f>AA157/(H157+I157)</f>
        <v>1.0826728442535596E-4</v>
      </c>
      <c r="AP157" s="10">
        <f>AB157/(J157+K157)</f>
        <v>1.1355946495201363E-4</v>
      </c>
      <c r="AQ157" s="10">
        <f>AC157/(L157+M157)</f>
        <v>1.0740067149584838E-4</v>
      </c>
      <c r="AR157" s="10">
        <f>AD157/(N157+O157)</f>
        <v>1.0063111575752553E-4</v>
      </c>
      <c r="AS157" s="10">
        <f>AE157/(P157+Q157)</f>
        <v>1.3836137247160921E-4</v>
      </c>
      <c r="AT157" s="10">
        <f t="shared" si="24"/>
        <v>6.8115567634828675E-4</v>
      </c>
      <c r="AU157" s="10">
        <f>AG157/(S157+T157)</f>
        <v>3.4872801559892875E-4</v>
      </c>
      <c r="AV157" s="10">
        <f>AH157/(U157+V157)</f>
        <v>1.5618098917675727E-3</v>
      </c>
      <c r="AW157" s="10">
        <f>AI157/(W157)</f>
        <v>6.3262903794330215E-3</v>
      </c>
      <c r="AX157" s="12">
        <f t="shared" si="25"/>
        <v>8.2368282867995232E-3</v>
      </c>
      <c r="AY157" s="12">
        <f t="shared" si="26"/>
        <v>9.3754111622653784E-3</v>
      </c>
    </row>
    <row r="158" spans="1:51" x14ac:dyDescent="0.2">
      <c r="A158" t="s">
        <v>187</v>
      </c>
      <c r="B158" s="9">
        <v>4079507</v>
      </c>
      <c r="C158" s="9">
        <v>2003906</v>
      </c>
      <c r="D158" s="9">
        <v>2075601</v>
      </c>
      <c r="E158" s="9">
        <v>264708.25300000014</v>
      </c>
      <c r="F158" s="9">
        <v>265800.84700000001</v>
      </c>
      <c r="G158" s="9">
        <v>269691.46599999996</v>
      </c>
      <c r="H158" s="9">
        <v>279837.36499999987</v>
      </c>
      <c r="I158" s="9">
        <v>272669.85000000009</v>
      </c>
      <c r="J158" s="9">
        <v>269973.19400000008</v>
      </c>
      <c r="K158" s="9">
        <v>261948.31200000003</v>
      </c>
      <c r="L158" s="9">
        <v>270003.56099999987</v>
      </c>
      <c r="M158" s="9">
        <v>283616.43999999989</v>
      </c>
      <c r="N158" s="9">
        <v>304262.81200000009</v>
      </c>
      <c r="O158" s="9">
        <v>298727.315</v>
      </c>
      <c r="P158" s="9">
        <v>269170.39600000012</v>
      </c>
      <c r="Q158" s="9">
        <v>229070.30999999991</v>
      </c>
      <c r="R158" s="9">
        <f t="shared" si="18"/>
        <v>3274771.8679999998</v>
      </c>
      <c r="S158" s="9">
        <v>168707.13299999997</v>
      </c>
      <c r="T158" s="9">
        <v>132266.57800000001</v>
      </c>
      <c r="U158" s="9">
        <v>99275.362000000066</v>
      </c>
      <c r="V158" s="9">
        <v>73232.572000000044</v>
      </c>
      <c r="W158" s="9">
        <v>67744.048000000024</v>
      </c>
      <c r="X158" s="9">
        <f t="shared" si="19"/>
        <v>541225.6930000002</v>
      </c>
      <c r="Y158" s="9">
        <v>120</v>
      </c>
      <c r="Z158">
        <v>60</v>
      </c>
      <c r="AA158" s="9">
        <f>VLOOKUP(A158,'[1]Influenza Death Pivot Table'!$A$2:$M$461,4,FALSE)</f>
        <v>60</v>
      </c>
      <c r="AB158" s="9">
        <f>VLOOKUP(A158,'[1]Influenza Death Pivot Table'!$A$2:$M$461,5,FALSE)</f>
        <v>60</v>
      </c>
      <c r="AC158" s="9">
        <f>VLOOKUP(A158,'[1]Influenza Death Pivot Table'!$A$2:$M$461,6,FALSE)</f>
        <v>60</v>
      </c>
      <c r="AD158" s="9">
        <f>VLOOKUP(A158,'[1]Influenza Death Pivot Table'!$A$2:$M$461,7,FALSE)</f>
        <v>74</v>
      </c>
      <c r="AE158" s="9">
        <f>VLOOKUP(A158,'[1]Influenza Death Pivot Table'!$A$2:$M$461,9,FALSE)</f>
        <v>78</v>
      </c>
      <c r="AF158" s="9">
        <f t="shared" si="20"/>
        <v>392</v>
      </c>
      <c r="AG158" s="9">
        <f>VLOOKUP(A158,'[1]Influenza Death Pivot Table'!$A$2:$M$461,10,FALSE)</f>
        <v>121</v>
      </c>
      <c r="AH158" s="9">
        <f>VLOOKUP(A158,'[1]Influenza Death Pivot Table'!$A$2:$M$461,11,FALSE)</f>
        <v>256</v>
      </c>
      <c r="AI158" s="9">
        <f>VLOOKUP(A158,'[1]Influenza Death Pivot Table'!$A$2:$M$461,12,FALSE)</f>
        <v>386</v>
      </c>
      <c r="AJ158" s="9">
        <f t="shared" si="21"/>
        <v>763</v>
      </c>
      <c r="AK158" s="9">
        <f>VLOOKUP(A158,'[1]Influenza Death Pivot Table'!$A$2:$M$461,13,FALSE)</f>
        <v>60</v>
      </c>
      <c r="AL158" s="9">
        <f t="shared" si="22"/>
        <v>1335</v>
      </c>
      <c r="AM158" s="10">
        <f t="shared" si="23"/>
        <v>4.533292734171002E-4</v>
      </c>
      <c r="AN158" s="10">
        <f>Z158/(F158+G158)</f>
        <v>1.1204642633217408E-4</v>
      </c>
      <c r="AO158" s="10">
        <f>AA158/(H158+I158)</f>
        <v>1.08595866933611E-4</v>
      </c>
      <c r="AP158" s="10">
        <f>AB158/(J158+K158)</f>
        <v>1.1279859776904752E-4</v>
      </c>
      <c r="AQ158" s="10">
        <f>AC158/(L158+M158)</f>
        <v>1.0837758731914028E-4</v>
      </c>
      <c r="AR158" s="10">
        <f>AD158/(N158+O158)</f>
        <v>1.2272174399963266E-4</v>
      </c>
      <c r="AS158" s="10">
        <f>AE158/(P158+Q158)</f>
        <v>1.5655083789962356E-4</v>
      </c>
      <c r="AT158" s="10">
        <f t="shared" si="24"/>
        <v>7.2109106025322915E-4</v>
      </c>
      <c r="AU158" s="10">
        <f>AG158/(S158+T158)</f>
        <v>4.0202846819402112E-4</v>
      </c>
      <c r="AV158" s="10">
        <f>AH158/(U158+V158)</f>
        <v>1.4839897160903906E-3</v>
      </c>
      <c r="AW158" s="10">
        <f>AI158/(W158)</f>
        <v>5.6979175498930897E-3</v>
      </c>
      <c r="AX158" s="12">
        <f t="shared" si="25"/>
        <v>7.5839357341775018E-3</v>
      </c>
      <c r="AY158" s="12">
        <f t="shared" si="26"/>
        <v>8.7583560678478299E-3</v>
      </c>
    </row>
    <row r="159" spans="1:51" x14ac:dyDescent="0.2">
      <c r="A159" t="s">
        <v>188</v>
      </c>
      <c r="B159" s="9">
        <v>4189112</v>
      </c>
      <c r="C159" s="9">
        <v>2058581</v>
      </c>
      <c r="D159" s="9">
        <v>2130531</v>
      </c>
      <c r="E159" s="9">
        <v>271303.23900000006</v>
      </c>
      <c r="F159" s="9">
        <v>271432.50099999999</v>
      </c>
      <c r="G159" s="9">
        <v>277440.05099999992</v>
      </c>
      <c r="H159" s="9">
        <v>284685.12599999999</v>
      </c>
      <c r="I159" s="9">
        <v>286087.24599999993</v>
      </c>
      <c r="J159" s="9">
        <v>273485.44299999991</v>
      </c>
      <c r="K159" s="9">
        <v>271581.34299999999</v>
      </c>
      <c r="L159" s="9">
        <v>272537.2539999999</v>
      </c>
      <c r="M159" s="9">
        <v>286582.61599999981</v>
      </c>
      <c r="N159" s="9">
        <v>306872.53800000006</v>
      </c>
      <c r="O159" s="9">
        <v>306127.71099999978</v>
      </c>
      <c r="P159" s="9">
        <v>277960.82400000002</v>
      </c>
      <c r="Q159" s="9">
        <v>241041.46299999999</v>
      </c>
      <c r="R159" s="9">
        <f t="shared" si="18"/>
        <v>3355834.115999999</v>
      </c>
      <c r="S159" s="9">
        <v>181192.4789999999</v>
      </c>
      <c r="T159" s="9">
        <v>135771.92700000003</v>
      </c>
      <c r="U159" s="9">
        <v>102512.09400000004</v>
      </c>
      <c r="V159" s="9">
        <v>73363.534999999974</v>
      </c>
      <c r="W159" s="9">
        <v>68813.03499999996</v>
      </c>
      <c r="X159" s="9">
        <f t="shared" si="19"/>
        <v>561653.06999999995</v>
      </c>
      <c r="Y159" s="9">
        <v>120</v>
      </c>
      <c r="Z159">
        <v>60</v>
      </c>
      <c r="AA159" s="9">
        <f>VLOOKUP(A159,'[1]Influenza Death Pivot Table'!$A$2:$M$461,4,FALSE)</f>
        <v>60</v>
      </c>
      <c r="AB159" s="9">
        <f>VLOOKUP(A159,'[1]Influenza Death Pivot Table'!$A$2:$M$461,5,FALSE)</f>
        <v>60</v>
      </c>
      <c r="AC159" s="9">
        <f>VLOOKUP(A159,'[1]Influenza Death Pivot Table'!$A$2:$M$461,6,FALSE)</f>
        <v>60</v>
      </c>
      <c r="AD159" s="9">
        <f>VLOOKUP(A159,'[1]Influenza Death Pivot Table'!$A$2:$M$461,7,FALSE)</f>
        <v>60</v>
      </c>
      <c r="AE159" s="9">
        <f>VLOOKUP(A159,'[1]Influenza Death Pivot Table'!$A$2:$M$461,9,FALSE)</f>
        <v>73</v>
      </c>
      <c r="AF159" s="9">
        <f t="shared" si="20"/>
        <v>373</v>
      </c>
      <c r="AG159" s="9">
        <f>VLOOKUP(A159,'[1]Influenza Death Pivot Table'!$A$2:$M$461,10,FALSE)</f>
        <v>115</v>
      </c>
      <c r="AH159" s="9">
        <f>VLOOKUP(A159,'[1]Influenza Death Pivot Table'!$A$2:$M$461,11,FALSE)</f>
        <v>244</v>
      </c>
      <c r="AI159" s="9">
        <f>VLOOKUP(A159,'[1]Influenza Death Pivot Table'!$A$2:$M$461,12,FALSE)</f>
        <v>357</v>
      </c>
      <c r="AJ159" s="9">
        <f t="shared" si="21"/>
        <v>716</v>
      </c>
      <c r="AK159" s="9">
        <f>VLOOKUP(A159,'[1]Influenza Death Pivot Table'!$A$2:$M$461,13,FALSE)</f>
        <v>60</v>
      </c>
      <c r="AL159" s="9">
        <f t="shared" si="22"/>
        <v>1269</v>
      </c>
      <c r="AM159" s="10">
        <f t="shared" si="23"/>
        <v>4.4230950003512479E-4</v>
      </c>
      <c r="AN159" s="10">
        <f>Z159/(F159+G159)</f>
        <v>1.0931499449438676E-4</v>
      </c>
      <c r="AO159" s="10">
        <f>AA159/(H159+I159)</f>
        <v>1.051207152682576E-4</v>
      </c>
      <c r="AP159" s="10">
        <f>AB159/(J159+K159)</f>
        <v>1.1007825378668371E-4</v>
      </c>
      <c r="AQ159" s="10">
        <f>AC159/(L159+M159)</f>
        <v>1.0731151443428407E-4</v>
      </c>
      <c r="AR159" s="10">
        <f>AD159/(N159+O159)</f>
        <v>9.7879242460144602E-5</v>
      </c>
      <c r="AS159" s="10">
        <f>AE159/(P159+Q159)</f>
        <v>1.4065448617184994E-4</v>
      </c>
      <c r="AT159" s="10">
        <f t="shared" si="24"/>
        <v>6.7035920661560671E-4</v>
      </c>
      <c r="AU159" s="10">
        <f>AG159/(S159+T159)</f>
        <v>3.6281676372204396E-4</v>
      </c>
      <c r="AV159" s="10">
        <f>AH159/(U159+V159)</f>
        <v>1.3873440077362849E-3</v>
      </c>
      <c r="AW159" s="10">
        <f>AI159/(W159)</f>
        <v>5.1879705640072438E-3</v>
      </c>
      <c r="AX159" s="12">
        <f t="shared" si="25"/>
        <v>6.9381313354655721E-3</v>
      </c>
      <c r="AY159" s="12">
        <f t="shared" si="26"/>
        <v>8.0508000421163038E-3</v>
      </c>
    </row>
    <row r="160" spans="1:51" x14ac:dyDescent="0.2">
      <c r="A160" t="s">
        <v>189</v>
      </c>
      <c r="B160" s="9">
        <v>4094900</v>
      </c>
      <c r="C160" s="9">
        <v>2014008</v>
      </c>
      <c r="D160" s="9">
        <v>2080892</v>
      </c>
      <c r="E160" s="9">
        <v>261979.14200000011</v>
      </c>
      <c r="F160" s="9">
        <v>265584.00700000004</v>
      </c>
      <c r="G160" s="9">
        <v>269299.64899999992</v>
      </c>
      <c r="H160" s="9">
        <v>273123.22700000007</v>
      </c>
      <c r="I160" s="9">
        <v>285989.71699999989</v>
      </c>
      <c r="J160" s="9">
        <v>266588.22199999995</v>
      </c>
      <c r="K160" s="9">
        <v>267485.89400000003</v>
      </c>
      <c r="L160" s="9">
        <v>261691.14000000004</v>
      </c>
      <c r="M160" s="9">
        <v>274456.22100000002</v>
      </c>
      <c r="N160" s="9">
        <v>293038.38000000012</v>
      </c>
      <c r="O160" s="9">
        <v>299290.07800000004</v>
      </c>
      <c r="P160" s="9">
        <v>276642.6779999999</v>
      </c>
      <c r="Q160" s="9">
        <v>242042.13000000006</v>
      </c>
      <c r="R160" s="9">
        <f t="shared" si="18"/>
        <v>3275231.3430000003</v>
      </c>
      <c r="S160" s="9">
        <v>183509.75899999996</v>
      </c>
      <c r="T160" s="9">
        <v>134855.07499999992</v>
      </c>
      <c r="U160" s="9">
        <v>99355.115999999951</v>
      </c>
      <c r="V160" s="9">
        <v>73494.549999999974</v>
      </c>
      <c r="W160" s="9">
        <v>68394.593000000023</v>
      </c>
      <c r="X160" s="9">
        <f t="shared" si="19"/>
        <v>559609.09299999988</v>
      </c>
      <c r="Y160" s="9">
        <v>120</v>
      </c>
      <c r="Z160">
        <v>60</v>
      </c>
      <c r="AA160" s="9">
        <f>VLOOKUP(A160,'[1]Influenza Death Pivot Table'!$A$2:$M$461,4,FALSE)</f>
        <v>60</v>
      </c>
      <c r="AB160" s="9">
        <f>VLOOKUP(A160,'[1]Influenza Death Pivot Table'!$A$2:$M$461,5,FALSE)</f>
        <v>60</v>
      </c>
      <c r="AC160" s="9">
        <f>VLOOKUP(A160,'[1]Influenza Death Pivot Table'!$A$2:$M$461,6,FALSE)</f>
        <v>60</v>
      </c>
      <c r="AD160" s="9">
        <f>VLOOKUP(A160,'[1]Influenza Death Pivot Table'!$A$2:$M$461,7,FALSE)</f>
        <v>60</v>
      </c>
      <c r="AE160" s="9">
        <f>VLOOKUP(A160,'[1]Influenza Death Pivot Table'!$A$2:$M$461,9,FALSE)</f>
        <v>71</v>
      </c>
      <c r="AF160" s="9">
        <f t="shared" si="20"/>
        <v>371</v>
      </c>
      <c r="AG160" s="9">
        <f>VLOOKUP(A160,'[1]Influenza Death Pivot Table'!$A$2:$M$461,10,FALSE)</f>
        <v>145</v>
      </c>
      <c r="AH160" s="9">
        <f>VLOOKUP(A160,'[1]Influenza Death Pivot Table'!$A$2:$M$461,11,FALSE)</f>
        <v>229</v>
      </c>
      <c r="AI160" s="9">
        <f>VLOOKUP(A160,'[1]Influenza Death Pivot Table'!$A$2:$M$461,12,FALSE)</f>
        <v>377</v>
      </c>
      <c r="AJ160" s="9">
        <f t="shared" si="21"/>
        <v>751</v>
      </c>
      <c r="AK160" s="9">
        <f>VLOOKUP(A160,'[1]Influenza Death Pivot Table'!$A$2:$M$461,13,FALSE)</f>
        <v>60</v>
      </c>
      <c r="AL160" s="9">
        <f t="shared" si="22"/>
        <v>1302</v>
      </c>
      <c r="AM160" s="10">
        <f t="shared" si="23"/>
        <v>4.5805173298872761E-4</v>
      </c>
      <c r="AN160" s="10">
        <f>Z160/(F160+G160)</f>
        <v>1.1217392666041755E-4</v>
      </c>
      <c r="AO160" s="10">
        <f>AA160/(H160+I160)</f>
        <v>1.0731284375344387E-4</v>
      </c>
      <c r="AP160" s="10">
        <f>AB160/(J160+K160)</f>
        <v>1.1234395789366435E-4</v>
      </c>
      <c r="AQ160" s="10">
        <f>AC160/(L160+M160)</f>
        <v>1.1190953152896336E-4</v>
      </c>
      <c r="AR160" s="10">
        <f>AD160/(N160+O160)</f>
        <v>1.0129514999598414E-4</v>
      </c>
      <c r="AS160" s="10">
        <f>AE160/(P160+Q160)</f>
        <v>1.3688467235770669E-4</v>
      </c>
      <c r="AT160" s="10">
        <f t="shared" si="24"/>
        <v>6.8192008219017993E-4</v>
      </c>
      <c r="AU160" s="10">
        <f>AG160/(S160+T160)</f>
        <v>4.554523129272501E-4</v>
      </c>
      <c r="AV160" s="10">
        <f>AH160/(U160+V160)</f>
        <v>1.3248506942443274E-3</v>
      </c>
      <c r="AW160" s="10">
        <f>AI160/(W160)</f>
        <v>5.5121316388270615E-3</v>
      </c>
      <c r="AX160" s="12">
        <f t="shared" si="25"/>
        <v>7.2924346459986387E-3</v>
      </c>
      <c r="AY160" s="12">
        <f t="shared" si="26"/>
        <v>8.4324064611775475E-3</v>
      </c>
    </row>
    <row r="161" spans="1:51" x14ac:dyDescent="0.2">
      <c r="A161" t="s">
        <v>190</v>
      </c>
      <c r="B161" s="9">
        <v>4030950</v>
      </c>
      <c r="C161" s="9">
        <v>1981403</v>
      </c>
      <c r="D161" s="9">
        <v>2049547</v>
      </c>
      <c r="E161" s="9">
        <v>256071.18600000005</v>
      </c>
      <c r="F161" s="9">
        <v>260770.35</v>
      </c>
      <c r="G161" s="9">
        <v>263807.84600000002</v>
      </c>
      <c r="H161" s="9">
        <v>266877.71600000013</v>
      </c>
      <c r="I161" s="9">
        <v>285677.65600000002</v>
      </c>
      <c r="J161" s="9">
        <v>259913.29200000004</v>
      </c>
      <c r="K161" s="9">
        <v>263860.28200000006</v>
      </c>
      <c r="L161" s="9">
        <v>253533.7889999999</v>
      </c>
      <c r="M161" s="9">
        <v>268346.86000000004</v>
      </c>
      <c r="N161" s="9">
        <v>280100.625</v>
      </c>
      <c r="O161" s="9">
        <v>293192.83899999992</v>
      </c>
      <c r="P161" s="9">
        <v>275467.23300000007</v>
      </c>
      <c r="Q161" s="9">
        <v>241862.84700000004</v>
      </c>
      <c r="R161" s="9">
        <f t="shared" si="18"/>
        <v>3213411.335</v>
      </c>
      <c r="S161" s="9">
        <v>185946.80400000003</v>
      </c>
      <c r="T161" s="9">
        <v>136169.65200000003</v>
      </c>
      <c r="U161" s="9">
        <v>99194.812000000005</v>
      </c>
      <c r="V161" s="9">
        <v>71452.256999999983</v>
      </c>
      <c r="W161" s="9">
        <v>68682.324999999983</v>
      </c>
      <c r="X161" s="9">
        <f t="shared" si="19"/>
        <v>561445.85</v>
      </c>
      <c r="Y161" s="9">
        <v>120</v>
      </c>
      <c r="Z161">
        <v>60</v>
      </c>
      <c r="AA161" s="9">
        <f>VLOOKUP(A161,'[1]Influenza Death Pivot Table'!$A$2:$M$461,4,FALSE)</f>
        <v>60</v>
      </c>
      <c r="AB161" s="9">
        <f>VLOOKUP(A161,'[1]Influenza Death Pivot Table'!$A$2:$M$461,5,FALSE)</f>
        <v>60</v>
      </c>
      <c r="AC161" s="9">
        <f>VLOOKUP(A161,'[1]Influenza Death Pivot Table'!$A$2:$M$461,6,FALSE)</f>
        <v>60</v>
      </c>
      <c r="AD161" s="9">
        <f>VLOOKUP(A161,'[1]Influenza Death Pivot Table'!$A$2:$M$461,7,FALSE)</f>
        <v>67</v>
      </c>
      <c r="AE161" s="9">
        <f>VLOOKUP(A161,'[1]Influenza Death Pivot Table'!$A$2:$M$461,9,FALSE)</f>
        <v>103</v>
      </c>
      <c r="AF161" s="9">
        <f t="shared" si="20"/>
        <v>410</v>
      </c>
      <c r="AG161" s="9">
        <f>VLOOKUP(A161,'[1]Influenza Death Pivot Table'!$A$2:$M$461,10,FALSE)</f>
        <v>164</v>
      </c>
      <c r="AH161" s="9">
        <f>VLOOKUP(A161,'[1]Influenza Death Pivot Table'!$A$2:$M$461,11,FALSE)</f>
        <v>257</v>
      </c>
      <c r="AI161" s="9">
        <f>VLOOKUP(A161,'[1]Influenza Death Pivot Table'!$A$2:$M$461,12,FALSE)</f>
        <v>374</v>
      </c>
      <c r="AJ161" s="9">
        <f t="shared" si="21"/>
        <v>795</v>
      </c>
      <c r="AK161" s="9">
        <f>VLOOKUP(A161,'[1]Influenza Death Pivot Table'!$A$2:$M$461,13,FALSE)</f>
        <v>60</v>
      </c>
      <c r="AL161" s="9">
        <f t="shared" si="22"/>
        <v>1385</v>
      </c>
      <c r="AM161" s="10">
        <f t="shared" si="23"/>
        <v>4.6861969077614216E-4</v>
      </c>
      <c r="AN161" s="10">
        <f>Z161/(F161+G161)</f>
        <v>1.1437760939648357E-4</v>
      </c>
      <c r="AO161" s="10">
        <f>AA161/(H161+I161)</f>
        <v>1.0858640245017829E-4</v>
      </c>
      <c r="AP161" s="10">
        <f>AB161/(J161+K161)</f>
        <v>1.1455331650618934E-4</v>
      </c>
      <c r="AQ161" s="10">
        <f>AC161/(L161+M161)</f>
        <v>1.1496881540821415E-4</v>
      </c>
      <c r="AR161" s="10">
        <f>AD161/(N161+O161)</f>
        <v>1.168685921038165E-4</v>
      </c>
      <c r="AS161" s="10">
        <f>AE161/(P161+Q161)</f>
        <v>1.9909919021140232E-4</v>
      </c>
      <c r="AT161" s="10">
        <f t="shared" si="24"/>
        <v>7.6845392607628412E-4</v>
      </c>
      <c r="AU161" s="10">
        <f>AG161/(S161+T161)</f>
        <v>5.0913263493747112E-4</v>
      </c>
      <c r="AV161" s="10">
        <f>AH161/(U161+V161)</f>
        <v>1.5060323128081386E-3</v>
      </c>
      <c r="AW161" s="10">
        <f>AI161/(W161)</f>
        <v>5.4453602145821374E-3</v>
      </c>
      <c r="AX161" s="12">
        <f t="shared" si="25"/>
        <v>7.4605251623277476E-3</v>
      </c>
      <c r="AY161" s="12">
        <f t="shared" si="26"/>
        <v>8.6975987791801726E-3</v>
      </c>
    </row>
    <row r="162" spans="1:51" x14ac:dyDescent="0.2">
      <c r="A162" t="s">
        <v>191</v>
      </c>
      <c r="B162" s="9">
        <v>4141008</v>
      </c>
      <c r="C162" s="9">
        <v>2034713</v>
      </c>
      <c r="D162" s="9">
        <v>2106295</v>
      </c>
      <c r="E162" s="9">
        <v>260585.73</v>
      </c>
      <c r="F162" s="9">
        <v>265976.24900000007</v>
      </c>
      <c r="G162" s="9">
        <v>270632.32199999999</v>
      </c>
      <c r="H162" s="9">
        <v>273293.21300000005</v>
      </c>
      <c r="I162" s="9">
        <v>294418.43300000008</v>
      </c>
      <c r="J162" s="9">
        <v>264397.56999999995</v>
      </c>
      <c r="K162" s="9">
        <v>267632.14599999995</v>
      </c>
      <c r="L162" s="9">
        <v>256847.20199999987</v>
      </c>
      <c r="M162" s="9">
        <v>272317.18500000017</v>
      </c>
      <c r="N162" s="9">
        <v>280263.85400000005</v>
      </c>
      <c r="O162" s="9">
        <v>300734.69099999999</v>
      </c>
      <c r="P162" s="9">
        <v>284454.49800000002</v>
      </c>
      <c r="Q162" s="9">
        <v>252833.07000000009</v>
      </c>
      <c r="R162" s="9">
        <f t="shared" si="18"/>
        <v>3283800.4330000002</v>
      </c>
      <c r="S162" s="9">
        <v>200685.96699999995</v>
      </c>
      <c r="T162" s="9">
        <v>145870.73500000002</v>
      </c>
      <c r="U162" s="9">
        <v>104295.25699999997</v>
      </c>
      <c r="V162" s="9">
        <v>73320.039999999979</v>
      </c>
      <c r="W162" s="9">
        <v>72086.805000000008</v>
      </c>
      <c r="X162" s="9">
        <f t="shared" si="19"/>
        <v>596258.80399999989</v>
      </c>
      <c r="Y162" s="9">
        <v>120</v>
      </c>
      <c r="Z162">
        <v>60</v>
      </c>
      <c r="AA162" s="9">
        <f>VLOOKUP(A162,'[1]Influenza Death Pivot Table'!$A$2:$M$461,4,FALSE)</f>
        <v>60</v>
      </c>
      <c r="AB162" s="9">
        <f>VLOOKUP(A162,'[1]Influenza Death Pivot Table'!$A$2:$M$461,5,FALSE)</f>
        <v>60</v>
      </c>
      <c r="AC162" s="9">
        <f>VLOOKUP(A162,'[1]Influenza Death Pivot Table'!$A$2:$M$461,6,FALSE)</f>
        <v>60</v>
      </c>
      <c r="AD162" s="9">
        <f>VLOOKUP(A162,'[1]Influenza Death Pivot Table'!$A$2:$M$461,7,FALSE)</f>
        <v>60</v>
      </c>
      <c r="AE162" s="9">
        <f>VLOOKUP(A162,'[1]Influenza Death Pivot Table'!$A$2:$M$461,9,FALSE)</f>
        <v>91</v>
      </c>
      <c r="AF162" s="9">
        <f t="shared" si="20"/>
        <v>391</v>
      </c>
      <c r="AG162" s="9">
        <f>VLOOKUP(A162,'[1]Influenza Death Pivot Table'!$A$2:$M$461,10,FALSE)</f>
        <v>166</v>
      </c>
      <c r="AH162" s="9">
        <f>VLOOKUP(A162,'[1]Influenza Death Pivot Table'!$A$2:$M$461,11,FALSE)</f>
        <v>238</v>
      </c>
      <c r="AI162" s="9">
        <f>VLOOKUP(A162,'[1]Influenza Death Pivot Table'!$A$2:$M$461,12,FALSE)</f>
        <v>390</v>
      </c>
      <c r="AJ162" s="9">
        <f t="shared" si="21"/>
        <v>794</v>
      </c>
      <c r="AK162" s="9">
        <f>VLOOKUP(A162,'[1]Influenza Death Pivot Table'!$A$2:$M$461,13,FALSE)</f>
        <v>60</v>
      </c>
      <c r="AL162" s="9">
        <f t="shared" si="22"/>
        <v>1365</v>
      </c>
      <c r="AM162" s="10">
        <f t="shared" si="23"/>
        <v>4.6050104125041686E-4</v>
      </c>
      <c r="AN162" s="10">
        <f>Z162/(F162+G162)</f>
        <v>1.1181334634328829E-4</v>
      </c>
      <c r="AO162" s="10">
        <f>AA162/(H162+I162)</f>
        <v>1.0568745669170222E-4</v>
      </c>
      <c r="AP162" s="10">
        <f>AB162/(J162+K162)</f>
        <v>1.1277565556131457E-4</v>
      </c>
      <c r="AQ162" s="10">
        <f>AC162/(L162+M162)</f>
        <v>1.1338631524347081E-4</v>
      </c>
      <c r="AR162" s="10">
        <f>AD162/(N162+O162)</f>
        <v>1.0327048237272264E-4</v>
      </c>
      <c r="AS162" s="10">
        <f>AE162/(P162+Q162)</f>
        <v>1.6936926409583328E-4</v>
      </c>
      <c r="AT162" s="10">
        <f t="shared" si="24"/>
        <v>7.1630252030833183E-4</v>
      </c>
      <c r="AU162" s="10">
        <f>AG162/(S162+T162)</f>
        <v>4.789980948052767E-4</v>
      </c>
      <c r="AV162" s="10">
        <f>AH162/(U162+V162)</f>
        <v>1.3399746757172613E-3</v>
      </c>
      <c r="AW162" s="10">
        <f>AI162/(W162)</f>
        <v>5.4101440617322404E-3</v>
      </c>
      <c r="AX162" s="12">
        <f t="shared" si="25"/>
        <v>7.229116832254778E-3</v>
      </c>
      <c r="AY162" s="12">
        <f t="shared" si="26"/>
        <v>8.4059203938135277E-3</v>
      </c>
    </row>
    <row r="163" spans="1:51" x14ac:dyDescent="0.2">
      <c r="A163" t="s">
        <v>192</v>
      </c>
      <c r="B163" s="9">
        <v>4055532</v>
      </c>
      <c r="C163" s="9">
        <v>1996462</v>
      </c>
      <c r="D163" s="9">
        <v>2059070</v>
      </c>
      <c r="E163" s="9">
        <v>252546.34199999995</v>
      </c>
      <c r="F163" s="9">
        <v>258005.39499999993</v>
      </c>
      <c r="G163" s="9">
        <v>263298.25099999987</v>
      </c>
      <c r="H163" s="9">
        <v>264935.43599999993</v>
      </c>
      <c r="I163" s="9">
        <v>285983.60700000002</v>
      </c>
      <c r="J163" s="9">
        <v>262726.03100000008</v>
      </c>
      <c r="K163" s="9">
        <v>261313.82199999996</v>
      </c>
      <c r="L163" s="9">
        <v>251383.36699999994</v>
      </c>
      <c r="M163" s="9">
        <v>263278.32899999991</v>
      </c>
      <c r="N163" s="9">
        <v>269083.69</v>
      </c>
      <c r="O163" s="9">
        <v>290987.66500000004</v>
      </c>
      <c r="P163" s="9">
        <v>280047.26300000015</v>
      </c>
      <c r="Q163" s="9">
        <v>250024.15200000003</v>
      </c>
      <c r="R163" s="9">
        <f t="shared" si="18"/>
        <v>3201067.0079999999</v>
      </c>
      <c r="S163" s="9">
        <v>205550.03599999996</v>
      </c>
      <c r="T163" s="9">
        <v>147652.11399999997</v>
      </c>
      <c r="U163" s="9">
        <v>104661.15100000001</v>
      </c>
      <c r="V163" s="9">
        <v>73274.259999999995</v>
      </c>
      <c r="W163" s="9">
        <v>70876.893999999971</v>
      </c>
      <c r="X163" s="9">
        <f t="shared" si="19"/>
        <v>602014.45499999984</v>
      </c>
      <c r="Y163" s="9">
        <v>120</v>
      </c>
      <c r="Z163">
        <v>60</v>
      </c>
      <c r="AA163" s="9">
        <f>VLOOKUP(A163,'[1]Influenza Death Pivot Table'!$A$2:$M$461,4,FALSE)</f>
        <v>60</v>
      </c>
      <c r="AB163" s="9">
        <f>VLOOKUP(A163,'[1]Influenza Death Pivot Table'!$A$2:$M$461,5,FALSE)</f>
        <v>60</v>
      </c>
      <c r="AC163" s="9">
        <f>VLOOKUP(A163,'[1]Influenza Death Pivot Table'!$A$2:$M$461,6,FALSE)</f>
        <v>60</v>
      </c>
      <c r="AD163" s="9">
        <f>VLOOKUP(A163,'[1]Influenza Death Pivot Table'!$A$2:$M$461,7,FALSE)</f>
        <v>60</v>
      </c>
      <c r="AE163" s="9">
        <f>VLOOKUP(A163,'[1]Influenza Death Pivot Table'!$A$2:$M$461,9,FALSE)</f>
        <v>93</v>
      </c>
      <c r="AF163" s="9">
        <f t="shared" si="20"/>
        <v>393</v>
      </c>
      <c r="AG163" s="9">
        <f>VLOOKUP(A163,'[1]Influenza Death Pivot Table'!$A$2:$M$461,10,FALSE)</f>
        <v>165</v>
      </c>
      <c r="AH163" s="9">
        <f>VLOOKUP(A163,'[1]Influenza Death Pivot Table'!$A$2:$M$461,11,FALSE)</f>
        <v>218</v>
      </c>
      <c r="AI163" s="9">
        <f>VLOOKUP(A163,'[1]Influenza Death Pivot Table'!$A$2:$M$461,12,FALSE)</f>
        <v>318</v>
      </c>
      <c r="AJ163" s="9">
        <f t="shared" si="21"/>
        <v>701</v>
      </c>
      <c r="AK163" s="9">
        <f>VLOOKUP(A163,'[1]Influenza Death Pivot Table'!$A$2:$M$461,13,FALSE)</f>
        <v>60</v>
      </c>
      <c r="AL163" s="9">
        <f t="shared" si="22"/>
        <v>1274</v>
      </c>
      <c r="AM163" s="10">
        <f t="shared" si="23"/>
        <v>4.7516031730920904E-4</v>
      </c>
      <c r="AN163" s="10">
        <f>Z163/(F163+G163)</f>
        <v>1.1509606821357244E-4</v>
      </c>
      <c r="AO163" s="10">
        <f>AA163/(H163+I163)</f>
        <v>1.0890892366557749E-4</v>
      </c>
      <c r="AP163" s="10">
        <f>AB163/(J163+K163)</f>
        <v>1.1449510882906075E-4</v>
      </c>
      <c r="AQ163" s="10">
        <f>AC163/(L163+M163)</f>
        <v>1.1658143682797023E-4</v>
      </c>
      <c r="AR163" s="10">
        <f>AD163/(N163+O163)</f>
        <v>1.0712920677758997E-4</v>
      </c>
      <c r="AS163" s="10">
        <f>AE163/(P163+Q163)</f>
        <v>1.7544805731506947E-4</v>
      </c>
      <c r="AT163" s="10">
        <f t="shared" si="24"/>
        <v>7.3765880162884032E-4</v>
      </c>
      <c r="AU163" s="10">
        <f>AG163/(S163+T163)</f>
        <v>4.6715457422895085E-4</v>
      </c>
      <c r="AV163" s="10">
        <f>AH163/(U163+V163)</f>
        <v>1.225163663459883E-3</v>
      </c>
      <c r="AW163" s="10">
        <f>AI163/(W163)</f>
        <v>4.4866525894884744E-3</v>
      </c>
      <c r="AX163" s="12">
        <f t="shared" si="25"/>
        <v>6.1789708271773082E-3</v>
      </c>
      <c r="AY163" s="12">
        <f t="shared" si="26"/>
        <v>7.3917899461153572E-3</v>
      </c>
    </row>
    <row r="164" spans="1:51" x14ac:dyDescent="0.2">
      <c r="A164" t="s">
        <v>193</v>
      </c>
      <c r="B164" s="9">
        <v>3887172</v>
      </c>
      <c r="C164" s="9">
        <v>1918277</v>
      </c>
      <c r="D164" s="9">
        <v>1968895</v>
      </c>
      <c r="E164" s="9">
        <v>241145</v>
      </c>
      <c r="F164" s="9">
        <v>248453</v>
      </c>
      <c r="G164" s="9">
        <v>248461</v>
      </c>
      <c r="H164" s="9">
        <v>253858</v>
      </c>
      <c r="I164" s="9">
        <v>274525</v>
      </c>
      <c r="J164" s="9">
        <v>257524</v>
      </c>
      <c r="K164" s="9">
        <v>249219</v>
      </c>
      <c r="L164" s="9">
        <v>242392</v>
      </c>
      <c r="M164" s="9">
        <v>245937</v>
      </c>
      <c r="N164" s="9">
        <v>252526</v>
      </c>
      <c r="O164" s="9">
        <v>273218</v>
      </c>
      <c r="P164" s="9">
        <v>269410</v>
      </c>
      <c r="Q164" s="9">
        <v>241164</v>
      </c>
      <c r="R164" s="9">
        <f t="shared" si="18"/>
        <v>3056687</v>
      </c>
      <c r="S164" s="9">
        <v>201405</v>
      </c>
      <c r="T164" s="9">
        <v>145353</v>
      </c>
      <c r="U164" s="9">
        <v>102608</v>
      </c>
      <c r="V164" s="9">
        <v>70739</v>
      </c>
      <c r="W164" s="9">
        <v>69235</v>
      </c>
      <c r="X164" s="9">
        <f t="shared" si="19"/>
        <v>589340</v>
      </c>
      <c r="Y164" s="9">
        <v>120</v>
      </c>
      <c r="Z164">
        <v>60</v>
      </c>
      <c r="AA164" s="9">
        <f>VLOOKUP(A164,'[1]Influenza Death Pivot Table'!$A$2:$M$461,4,FALSE)</f>
        <v>60</v>
      </c>
      <c r="AB164" s="9">
        <f>VLOOKUP(A164,'[1]Influenza Death Pivot Table'!$A$2:$M$461,5,FALSE)</f>
        <v>60</v>
      </c>
      <c r="AC164" s="9">
        <f>VLOOKUP(A164,'[1]Influenza Death Pivot Table'!$A$2:$M$461,6,FALSE)</f>
        <v>60</v>
      </c>
      <c r="AD164" s="9">
        <f>VLOOKUP(A164,'[1]Influenza Death Pivot Table'!$A$2:$M$461,7,FALSE)</f>
        <v>60</v>
      </c>
      <c r="AE164" s="9">
        <f>VLOOKUP(A164,'[1]Influenza Death Pivot Table'!$A$2:$M$461,9,FALSE)</f>
        <v>84</v>
      </c>
      <c r="AF164" s="9">
        <f t="shared" si="20"/>
        <v>384</v>
      </c>
      <c r="AG164" s="9">
        <f>VLOOKUP(A164,'[1]Influenza Death Pivot Table'!$A$2:$M$461,10,FALSE)</f>
        <v>146</v>
      </c>
      <c r="AH164" s="9">
        <f>VLOOKUP(A164,'[1]Influenza Death Pivot Table'!$A$2:$M$461,11,FALSE)</f>
        <v>270</v>
      </c>
      <c r="AI164" s="9">
        <f>VLOOKUP(A164,'[1]Influenza Death Pivot Table'!$A$2:$M$461,12,FALSE)</f>
        <v>328</v>
      </c>
      <c r="AJ164" s="9">
        <f t="shared" si="21"/>
        <v>744</v>
      </c>
      <c r="AK164" s="9">
        <f>VLOOKUP(A164,'[1]Influenza Death Pivot Table'!$A$2:$M$461,13,FALSE)</f>
        <v>60</v>
      </c>
      <c r="AL164" s="9">
        <f t="shared" si="22"/>
        <v>1308</v>
      </c>
      <c r="AM164" s="10">
        <f t="shared" si="23"/>
        <v>4.9762590972236625E-4</v>
      </c>
      <c r="AN164" s="10">
        <f>Z164/(F164+G164)</f>
        <v>1.2074523961892802E-4</v>
      </c>
      <c r="AO164" s="10">
        <f>AA164/(H164+I164)</f>
        <v>1.1355399397785318E-4</v>
      </c>
      <c r="AP164" s="10">
        <f>AB164/(J164+K164)</f>
        <v>1.1840321425258957E-4</v>
      </c>
      <c r="AQ164" s="10">
        <f>AC164/(L164+M164)</f>
        <v>1.2286798449406036E-4</v>
      </c>
      <c r="AR164" s="10">
        <f>AD164/(N164+O164)</f>
        <v>1.1412398429653976E-4</v>
      </c>
      <c r="AS164" s="10">
        <f>AE164/(P164+Q164)</f>
        <v>1.6452071590014375E-4</v>
      </c>
      <c r="AT164" s="10">
        <f t="shared" si="24"/>
        <v>7.5421513254011465E-4</v>
      </c>
      <c r="AU164" s="10">
        <f>AG164/(S164+T164)</f>
        <v>4.2104291753903298E-4</v>
      </c>
      <c r="AV164" s="10">
        <f>AH164/(U164+V164)</f>
        <v>1.5575694993279377E-3</v>
      </c>
      <c r="AW164" s="10">
        <f>AI164/(W164)</f>
        <v>4.7374882646060521E-3</v>
      </c>
      <c r="AX164" s="12">
        <f t="shared" si="25"/>
        <v>6.716100681473023E-3</v>
      </c>
      <c r="AY164" s="12">
        <f t="shared" si="26"/>
        <v>7.967941723735503E-3</v>
      </c>
    </row>
    <row r="165" spans="1:51" x14ac:dyDescent="0.2">
      <c r="A165" t="s">
        <v>194</v>
      </c>
      <c r="B165" s="9">
        <v>4411546</v>
      </c>
      <c r="C165" s="9">
        <v>2144999</v>
      </c>
      <c r="D165" s="9">
        <v>2266547</v>
      </c>
      <c r="E165" s="9">
        <v>310127.76799999992</v>
      </c>
      <c r="F165" s="9">
        <v>301899.96599999996</v>
      </c>
      <c r="G165" s="9">
        <v>307397.72600000002</v>
      </c>
      <c r="H165" s="9">
        <v>328765.92100000015</v>
      </c>
      <c r="I165" s="9">
        <v>348921.84199999995</v>
      </c>
      <c r="J165" s="9">
        <v>313758.18099999998</v>
      </c>
      <c r="K165" s="9">
        <v>270168.75499999995</v>
      </c>
      <c r="L165" s="9">
        <v>278633.99099999986</v>
      </c>
      <c r="M165" s="9">
        <v>308972.03000000009</v>
      </c>
      <c r="N165" s="9">
        <v>325329.76800000004</v>
      </c>
      <c r="O165" s="9">
        <v>309015.36400000012</v>
      </c>
      <c r="P165" s="9">
        <v>260996.91500000001</v>
      </c>
      <c r="Q165" s="9">
        <v>213922.71099999998</v>
      </c>
      <c r="R165" s="9">
        <f t="shared" si="18"/>
        <v>3567783.1700000004</v>
      </c>
      <c r="S165" s="9">
        <v>159619.70900000009</v>
      </c>
      <c r="T165" s="9">
        <v>126639.91900000001</v>
      </c>
      <c r="U165" s="9">
        <v>104879.53699999998</v>
      </c>
      <c r="V165" s="9">
        <v>78204.311000000016</v>
      </c>
      <c r="W165" s="9">
        <v>65448.53</v>
      </c>
      <c r="X165" s="9">
        <f t="shared" si="19"/>
        <v>534792.00600000005</v>
      </c>
      <c r="Y165" s="9">
        <v>120</v>
      </c>
      <c r="Z165">
        <v>60</v>
      </c>
      <c r="AA165" s="9">
        <f>VLOOKUP(A165,'[1]Influenza Death Pivot Table'!$A$2:$M$461,4,FALSE)</f>
        <v>60</v>
      </c>
      <c r="AB165" s="9">
        <f>VLOOKUP(A165,'[1]Influenza Death Pivot Table'!$A$2:$M$461,5,FALSE)</f>
        <v>60</v>
      </c>
      <c r="AC165" s="9">
        <f>VLOOKUP(A165,'[1]Influenza Death Pivot Table'!$A$2:$M$461,6,FALSE)</f>
        <v>60</v>
      </c>
      <c r="AD165" s="9">
        <f>VLOOKUP(A165,'[1]Influenza Death Pivot Table'!$A$2:$M$461,7,FALSE)</f>
        <v>60</v>
      </c>
      <c r="AE165" s="9">
        <f>VLOOKUP(A165,'[1]Influenza Death Pivot Table'!$A$2:$M$461,9,FALSE)</f>
        <v>60</v>
      </c>
      <c r="AF165" s="9">
        <f t="shared" si="20"/>
        <v>360</v>
      </c>
      <c r="AG165" s="9">
        <f>VLOOKUP(A165,'[1]Influenza Death Pivot Table'!$A$2:$M$461,10,FALSE)</f>
        <v>103</v>
      </c>
      <c r="AH165" s="9">
        <f>VLOOKUP(A165,'[1]Influenza Death Pivot Table'!$A$2:$M$461,11,FALSE)</f>
        <v>243</v>
      </c>
      <c r="AI165" s="9">
        <f>VLOOKUP(A165,'[1]Influenza Death Pivot Table'!$A$2:$M$461,12,FALSE)</f>
        <v>345</v>
      </c>
      <c r="AJ165" s="9">
        <f t="shared" si="21"/>
        <v>691</v>
      </c>
      <c r="AK165" s="9">
        <f>VLOOKUP(A165,'[1]Influenza Death Pivot Table'!$A$2:$M$461,13,FALSE)</f>
        <v>60</v>
      </c>
      <c r="AL165" s="9">
        <f t="shared" si="22"/>
        <v>1231</v>
      </c>
      <c r="AM165" s="10">
        <f t="shared" si="23"/>
        <v>3.869372961146776E-4</v>
      </c>
      <c r="AN165" s="10">
        <f>Z165/(F165+G165)</f>
        <v>9.8474031311446348E-5</v>
      </c>
      <c r="AO165" s="10">
        <f>AA165/(H165+I165)</f>
        <v>8.8536348560273466E-5</v>
      </c>
      <c r="AP165" s="10">
        <f>AB165/(J165+K165)</f>
        <v>1.027525813606242E-4</v>
      </c>
      <c r="AQ165" s="10">
        <f>AC165/(L165+M165)</f>
        <v>1.0210923281196264E-4</v>
      </c>
      <c r="AR165" s="10">
        <f>AD165/(N165+O165)</f>
        <v>9.4585734126828585E-5</v>
      </c>
      <c r="AS165" s="10">
        <f>AE165/(P165+Q165)</f>
        <v>1.2633716678619637E-4</v>
      </c>
      <c r="AT165" s="10">
        <f t="shared" si="24"/>
        <v>6.1279509495733167E-4</v>
      </c>
      <c r="AU165" s="10">
        <f>AG165/(S165+T165)</f>
        <v>3.5981322521665534E-4</v>
      </c>
      <c r="AV165" s="10">
        <f>AH165/(U165+V165)</f>
        <v>1.3272607204541606E-3</v>
      </c>
      <c r="AW165" s="10">
        <f>AI165/(W165)</f>
        <v>5.2713177820800563E-3</v>
      </c>
      <c r="AX165" s="12">
        <f t="shared" si="25"/>
        <v>6.9583917277508721E-3</v>
      </c>
      <c r="AY165" s="12">
        <f t="shared" si="26"/>
        <v>7.9581241188228808E-3</v>
      </c>
    </row>
    <row r="166" spans="1:51" x14ac:dyDescent="0.2">
      <c r="A166" t="s">
        <v>195</v>
      </c>
      <c r="B166" s="9">
        <v>4421938</v>
      </c>
      <c r="C166" s="9">
        <v>2161455</v>
      </c>
      <c r="D166" s="9">
        <v>2260483</v>
      </c>
      <c r="E166" s="9">
        <v>304474.06900000008</v>
      </c>
      <c r="F166" s="9">
        <v>303017.33899999998</v>
      </c>
      <c r="G166" s="9">
        <v>302878.89799999999</v>
      </c>
      <c r="H166" s="9">
        <v>328967.29799999995</v>
      </c>
      <c r="I166" s="9">
        <v>331360.11</v>
      </c>
      <c r="J166" s="9">
        <v>316432.94600000005</v>
      </c>
      <c r="K166" s="9">
        <v>273042.13200000004</v>
      </c>
      <c r="L166" s="9">
        <v>279378.32299999992</v>
      </c>
      <c r="M166" s="9">
        <v>302338.50900000002</v>
      </c>
      <c r="N166" s="9">
        <v>327413.67200000008</v>
      </c>
      <c r="O166" s="9">
        <v>318528.8660000001</v>
      </c>
      <c r="P166" s="9">
        <v>274499.98400000005</v>
      </c>
      <c r="Q166" s="9">
        <v>225177.82000000004</v>
      </c>
      <c r="R166" s="9">
        <f t="shared" si="18"/>
        <v>3583035.8970000003</v>
      </c>
      <c r="S166" s="9">
        <v>165631.51999999996</v>
      </c>
      <c r="T166" s="9">
        <v>129264.83000000002</v>
      </c>
      <c r="U166" s="9">
        <v>100631.85900000004</v>
      </c>
      <c r="V166" s="9">
        <v>76112.840999999957</v>
      </c>
      <c r="W166" s="9">
        <v>63535.936999999991</v>
      </c>
      <c r="X166" s="9">
        <f t="shared" si="19"/>
        <v>535176.98699999996</v>
      </c>
      <c r="Y166" s="9">
        <v>120</v>
      </c>
      <c r="Z166">
        <v>60</v>
      </c>
      <c r="AA166" s="9">
        <f>VLOOKUP(A166,'[1]Influenza Death Pivot Table'!$A$2:$M$461,4,FALSE)</f>
        <v>60</v>
      </c>
      <c r="AB166" s="9">
        <f>VLOOKUP(A166,'[1]Influenza Death Pivot Table'!$A$2:$M$461,5,FALSE)</f>
        <v>60</v>
      </c>
      <c r="AC166" s="9">
        <f>VLOOKUP(A166,'[1]Influenza Death Pivot Table'!$A$2:$M$461,6,FALSE)</f>
        <v>60</v>
      </c>
      <c r="AD166" s="9">
        <f>VLOOKUP(A166,'[1]Influenza Death Pivot Table'!$A$2:$M$461,7,FALSE)</f>
        <v>60</v>
      </c>
      <c r="AE166" s="9">
        <f>VLOOKUP(A166,'[1]Influenza Death Pivot Table'!$A$2:$M$461,9,FALSE)</f>
        <v>66</v>
      </c>
      <c r="AF166" s="9">
        <f t="shared" si="20"/>
        <v>366</v>
      </c>
      <c r="AG166" s="9">
        <f>VLOOKUP(A166,'[1]Influenza Death Pivot Table'!$A$2:$M$461,10,FALSE)</f>
        <v>137</v>
      </c>
      <c r="AH166" s="9">
        <f>VLOOKUP(A166,'[1]Influenza Death Pivot Table'!$A$2:$M$461,11,FALSE)</f>
        <v>247</v>
      </c>
      <c r="AI166" s="9">
        <f>VLOOKUP(A166,'[1]Influenza Death Pivot Table'!$A$2:$M$461,12,FALSE)</f>
        <v>338</v>
      </c>
      <c r="AJ166" s="9">
        <f t="shared" si="21"/>
        <v>722</v>
      </c>
      <c r="AK166" s="9">
        <f>VLOOKUP(A166,'[1]Influenza Death Pivot Table'!$A$2:$M$461,13,FALSE)</f>
        <v>60</v>
      </c>
      <c r="AL166" s="9">
        <f t="shared" si="22"/>
        <v>1268</v>
      </c>
      <c r="AM166" s="10">
        <f t="shared" si="23"/>
        <v>3.9412223311535922E-4</v>
      </c>
      <c r="AN166" s="10">
        <f>Z166/(F166+G166)</f>
        <v>9.9026856969900611E-5</v>
      </c>
      <c r="AO166" s="10">
        <f>AA166/(H166+I166)</f>
        <v>9.0864015748987363E-5</v>
      </c>
      <c r="AP166" s="10">
        <f>AB166/(J166+K166)</f>
        <v>1.017854736175971E-4</v>
      </c>
      <c r="AQ166" s="10">
        <f>AC166/(L166+M166)</f>
        <v>1.0314296698913469E-4</v>
      </c>
      <c r="AR166" s="10">
        <f>AD166/(N166+O166)</f>
        <v>9.2887519353927398E-5</v>
      </c>
      <c r="AS166" s="10">
        <f>AE166/(P166+Q166)</f>
        <v>1.3208511459116159E-4</v>
      </c>
      <c r="AT166" s="10">
        <f t="shared" si="24"/>
        <v>6.1979194727070867E-4</v>
      </c>
      <c r="AU166" s="10">
        <f>AG166/(S166+T166)</f>
        <v>4.6457000908963441E-4</v>
      </c>
      <c r="AV166" s="10">
        <f>AH166/(U166+V166)</f>
        <v>1.3974959362289222E-3</v>
      </c>
      <c r="AW166" s="10">
        <f>AI166/(W166)</f>
        <v>5.3198239604147187E-3</v>
      </c>
      <c r="AX166" s="12">
        <f t="shared" si="25"/>
        <v>7.1818899057332752E-3</v>
      </c>
      <c r="AY166" s="12">
        <f t="shared" si="26"/>
        <v>8.1958040861193435E-3</v>
      </c>
    </row>
    <row r="167" spans="1:51" x14ac:dyDescent="0.2">
      <c r="A167" t="s">
        <v>196</v>
      </c>
      <c r="B167" s="9">
        <v>4465332</v>
      </c>
      <c r="C167" s="9">
        <v>2183307</v>
      </c>
      <c r="D167" s="9">
        <v>2282025</v>
      </c>
      <c r="E167" s="9">
        <v>309364.402</v>
      </c>
      <c r="F167" s="9">
        <v>302587.02300000004</v>
      </c>
      <c r="G167" s="9">
        <v>304758.43400000018</v>
      </c>
      <c r="H167" s="9">
        <v>325764.98499999999</v>
      </c>
      <c r="I167" s="9">
        <v>336834.38100000005</v>
      </c>
      <c r="J167" s="9">
        <v>323041.19499999995</v>
      </c>
      <c r="K167" s="9">
        <v>281731.28299999994</v>
      </c>
      <c r="L167" s="9">
        <v>277237.95600000001</v>
      </c>
      <c r="M167" s="9">
        <v>293034.49200000003</v>
      </c>
      <c r="N167" s="9">
        <v>324476.04500000004</v>
      </c>
      <c r="O167" s="9">
        <v>322667.62800000003</v>
      </c>
      <c r="P167" s="9">
        <v>280724.58799999993</v>
      </c>
      <c r="Q167" s="9">
        <v>236900.74499999997</v>
      </c>
      <c r="R167" s="9">
        <f t="shared" si="18"/>
        <v>3609758.7550000004</v>
      </c>
      <c r="S167" s="9">
        <v>170369.97699999996</v>
      </c>
      <c r="T167" s="9">
        <v>132583.05100000004</v>
      </c>
      <c r="U167" s="9">
        <v>101654.82500000001</v>
      </c>
      <c r="V167" s="9">
        <v>76464.301999999967</v>
      </c>
      <c r="W167" s="9">
        <v>65560.430999999982</v>
      </c>
      <c r="X167" s="9">
        <f t="shared" si="19"/>
        <v>546632.58599999989</v>
      </c>
      <c r="Y167" s="9">
        <v>120</v>
      </c>
      <c r="Z167">
        <v>60</v>
      </c>
      <c r="AA167" s="9">
        <f>VLOOKUP(A167,'[1]Influenza Death Pivot Table'!$A$2:$M$461,4,FALSE)</f>
        <v>60</v>
      </c>
      <c r="AB167" s="9">
        <f>VLOOKUP(A167,'[1]Influenza Death Pivot Table'!$A$2:$M$461,5,FALSE)</f>
        <v>60</v>
      </c>
      <c r="AC167" s="9">
        <f>VLOOKUP(A167,'[1]Influenza Death Pivot Table'!$A$2:$M$461,6,FALSE)</f>
        <v>60</v>
      </c>
      <c r="AD167" s="9">
        <f>VLOOKUP(A167,'[1]Influenza Death Pivot Table'!$A$2:$M$461,7,FALSE)</f>
        <v>60</v>
      </c>
      <c r="AE167" s="9">
        <f>VLOOKUP(A167,'[1]Influenza Death Pivot Table'!$A$2:$M$461,9,FALSE)</f>
        <v>83</v>
      </c>
      <c r="AF167" s="9">
        <f t="shared" si="20"/>
        <v>383</v>
      </c>
      <c r="AG167" s="9">
        <f>VLOOKUP(A167,'[1]Influenza Death Pivot Table'!$A$2:$M$461,10,FALSE)</f>
        <v>80</v>
      </c>
      <c r="AH167" s="9">
        <f>VLOOKUP(A167,'[1]Influenza Death Pivot Table'!$A$2:$M$461,11,FALSE)</f>
        <v>242</v>
      </c>
      <c r="AI167" s="9">
        <f>VLOOKUP(A167,'[1]Influenza Death Pivot Table'!$A$2:$M$461,12,FALSE)</f>
        <v>341</v>
      </c>
      <c r="AJ167" s="9">
        <f t="shared" si="21"/>
        <v>663</v>
      </c>
      <c r="AK167" s="9">
        <f>VLOOKUP(A167,'[1]Influenza Death Pivot Table'!$A$2:$M$461,13,FALSE)</f>
        <v>60</v>
      </c>
      <c r="AL167" s="9">
        <f t="shared" si="22"/>
        <v>1226</v>
      </c>
      <c r="AM167" s="10">
        <f t="shared" si="23"/>
        <v>3.8789207557241831E-4</v>
      </c>
      <c r="AN167" s="10">
        <f>Z167/(F167+G167)</f>
        <v>9.879056360505547E-5</v>
      </c>
      <c r="AO167" s="10">
        <f>AA167/(H167+I167)</f>
        <v>9.0552456097580991E-5</v>
      </c>
      <c r="AP167" s="10">
        <f>AB167/(J167+K167)</f>
        <v>9.9210863891197124E-5</v>
      </c>
      <c r="AQ167" s="10">
        <f>AC167/(L167+M167)</f>
        <v>1.0521286835866913E-4</v>
      </c>
      <c r="AR167" s="10">
        <f>AD167/(N167+O167)</f>
        <v>9.2715114901540562E-5</v>
      </c>
      <c r="AS167" s="10">
        <f>AE167/(P167+Q167)</f>
        <v>1.6034763893597924E-4</v>
      </c>
      <c r="AT167" s="10">
        <f t="shared" si="24"/>
        <v>6.4682950579002252E-4</v>
      </c>
      <c r="AU167" s="10">
        <f>AG167/(S167+T167)</f>
        <v>2.6406733917840226E-4</v>
      </c>
      <c r="AV167" s="10">
        <f>AH167/(U167+V167)</f>
        <v>1.3586412872998194E-3</v>
      </c>
      <c r="AW167" s="10">
        <f>AI167/(W167)</f>
        <v>5.201308087800705E-3</v>
      </c>
      <c r="AX167" s="12">
        <f t="shared" si="25"/>
        <v>6.8240167142789264E-3</v>
      </c>
      <c r="AY167" s="12">
        <f t="shared" si="26"/>
        <v>7.8587382956413678E-3</v>
      </c>
    </row>
    <row r="168" spans="1:51" x14ac:dyDescent="0.2">
      <c r="A168" t="s">
        <v>197</v>
      </c>
      <c r="B168" s="9">
        <v>4385910</v>
      </c>
      <c r="C168" s="9">
        <v>2145133</v>
      </c>
      <c r="D168" s="9">
        <v>2240777</v>
      </c>
      <c r="E168" s="9">
        <v>301761.88900000002</v>
      </c>
      <c r="F168" s="9">
        <v>297497.36200000008</v>
      </c>
      <c r="G168" s="9">
        <v>298569.50100000011</v>
      </c>
      <c r="H168" s="9">
        <v>312737.13299999991</v>
      </c>
      <c r="I168" s="9">
        <v>330270.17400000006</v>
      </c>
      <c r="J168" s="9">
        <v>317693.27</v>
      </c>
      <c r="K168" s="9">
        <v>283278.74000000005</v>
      </c>
      <c r="L168" s="9">
        <v>271583.40199999983</v>
      </c>
      <c r="M168" s="9">
        <v>283463.61100000003</v>
      </c>
      <c r="N168" s="9">
        <v>312283.31800000014</v>
      </c>
      <c r="O168" s="9">
        <v>316416.84600000002</v>
      </c>
      <c r="P168" s="9">
        <v>281242.25900000008</v>
      </c>
      <c r="Q168" s="9">
        <v>238678.34299999994</v>
      </c>
      <c r="R168" s="9">
        <f t="shared" si="18"/>
        <v>3543713.9589999998</v>
      </c>
      <c r="S168" s="9">
        <v>174619.27600000001</v>
      </c>
      <c r="T168" s="9">
        <v>129278.29800000008</v>
      </c>
      <c r="U168" s="9">
        <v>98029.910999999993</v>
      </c>
      <c r="V168" s="9">
        <v>73572.200000000026</v>
      </c>
      <c r="W168" s="9">
        <v>64827.034999999996</v>
      </c>
      <c r="X168" s="9">
        <f t="shared" si="19"/>
        <v>540326.72000000009</v>
      </c>
      <c r="Y168" s="9">
        <v>120</v>
      </c>
      <c r="Z168">
        <v>60</v>
      </c>
      <c r="AA168" s="9">
        <f>VLOOKUP(A168,'[1]Influenza Death Pivot Table'!$A$2:$M$461,4,FALSE)</f>
        <v>60</v>
      </c>
      <c r="AB168" s="9">
        <f>VLOOKUP(A168,'[1]Influenza Death Pivot Table'!$A$2:$M$461,5,FALSE)</f>
        <v>60</v>
      </c>
      <c r="AC168" s="9">
        <f>VLOOKUP(A168,'[1]Influenza Death Pivot Table'!$A$2:$M$461,6,FALSE)</f>
        <v>60</v>
      </c>
      <c r="AD168" s="9">
        <f>VLOOKUP(A168,'[1]Influenza Death Pivot Table'!$A$2:$M$461,7,FALSE)</f>
        <v>60</v>
      </c>
      <c r="AE168" s="9">
        <f>VLOOKUP(A168,'[1]Influenza Death Pivot Table'!$A$2:$M$461,9,FALSE)</f>
        <v>67</v>
      </c>
      <c r="AF168" s="9">
        <f t="shared" si="20"/>
        <v>367</v>
      </c>
      <c r="AG168" s="9">
        <f>VLOOKUP(A168,'[1]Influenza Death Pivot Table'!$A$2:$M$461,10,FALSE)</f>
        <v>108</v>
      </c>
      <c r="AH168" s="9">
        <f>VLOOKUP(A168,'[1]Influenza Death Pivot Table'!$A$2:$M$461,11,FALSE)</f>
        <v>214</v>
      </c>
      <c r="AI168" s="9">
        <f>VLOOKUP(A168,'[1]Influenza Death Pivot Table'!$A$2:$M$461,12,FALSE)</f>
        <v>313</v>
      </c>
      <c r="AJ168" s="9">
        <f t="shared" si="21"/>
        <v>635</v>
      </c>
      <c r="AK168" s="9">
        <f>VLOOKUP(A168,'[1]Influenza Death Pivot Table'!$A$2:$M$461,13,FALSE)</f>
        <v>60</v>
      </c>
      <c r="AL168" s="9">
        <f t="shared" si="22"/>
        <v>1182</v>
      </c>
      <c r="AM168" s="10">
        <f t="shared" si="23"/>
        <v>3.9766453079169314E-4</v>
      </c>
      <c r="AN168" s="10">
        <f>Z168/(F168+G168)</f>
        <v>1.0065984828953658E-4</v>
      </c>
      <c r="AO168" s="10">
        <f>AA168/(H168+I168)</f>
        <v>9.3311536815863898E-5</v>
      </c>
      <c r="AP168" s="10">
        <f>AB168/(J168+K168)</f>
        <v>9.9838260354255098E-5</v>
      </c>
      <c r="AQ168" s="10">
        <f>AC168/(L168+M168)</f>
        <v>1.0809895125045926E-4</v>
      </c>
      <c r="AR168" s="10">
        <f>AD168/(N168+O168)</f>
        <v>9.5434999759281107E-5</v>
      </c>
      <c r="AS168" s="10">
        <f>AE168/(P168+Q168)</f>
        <v>1.2886583017150761E-4</v>
      </c>
      <c r="AT168" s="10">
        <f t="shared" si="24"/>
        <v>6.2620942664090356E-4</v>
      </c>
      <c r="AU168" s="10">
        <f>AG168/(S168+T168)</f>
        <v>3.553828962122612E-4</v>
      </c>
      <c r="AV168" s="10">
        <f>AH168/(U168+V168)</f>
        <v>1.2470709057885655E-3</v>
      </c>
      <c r="AW168" s="10">
        <f>AI168/(W168)</f>
        <v>4.8282325421793552E-3</v>
      </c>
      <c r="AX168" s="12">
        <f t="shared" si="25"/>
        <v>6.4306863441801823E-3</v>
      </c>
      <c r="AY168" s="12">
        <f t="shared" si="26"/>
        <v>7.4545603016127789E-3</v>
      </c>
    </row>
    <row r="169" spans="1:51" x14ac:dyDescent="0.2">
      <c r="A169" t="s">
        <v>198</v>
      </c>
      <c r="B169" s="9">
        <v>4326373</v>
      </c>
      <c r="C169" s="9">
        <v>2113147</v>
      </c>
      <c r="D169" s="9">
        <v>2213226</v>
      </c>
      <c r="E169" s="9">
        <v>295377.44399999996</v>
      </c>
      <c r="F169" s="9">
        <v>293359.94199999998</v>
      </c>
      <c r="G169" s="9">
        <v>289664.35599999997</v>
      </c>
      <c r="H169" s="9">
        <v>298655.223</v>
      </c>
      <c r="I169" s="9">
        <v>329225.93399999995</v>
      </c>
      <c r="J169" s="9">
        <v>317726.15200000006</v>
      </c>
      <c r="K169" s="9">
        <v>290042.8930000001</v>
      </c>
      <c r="L169" s="9">
        <v>263856.18400000001</v>
      </c>
      <c r="M169" s="9">
        <v>271887.00800000003</v>
      </c>
      <c r="N169" s="9">
        <v>296499.73300000007</v>
      </c>
      <c r="O169" s="9">
        <v>310086.42800000001</v>
      </c>
      <c r="P169" s="9">
        <v>283189.70300000004</v>
      </c>
      <c r="Q169" s="9">
        <v>240981.39800000004</v>
      </c>
      <c r="R169" s="9">
        <f t="shared" si="18"/>
        <v>3485174.9539999999</v>
      </c>
      <c r="S169" s="9">
        <v>176556.24099999998</v>
      </c>
      <c r="T169" s="9">
        <v>133081.334</v>
      </c>
      <c r="U169" s="9">
        <v>98030.151999999973</v>
      </c>
      <c r="V169" s="9">
        <v>74305.550999999978</v>
      </c>
      <c r="W169" s="9">
        <v>65107.31</v>
      </c>
      <c r="X169" s="9">
        <f t="shared" si="19"/>
        <v>547080.58799999999</v>
      </c>
      <c r="Y169" s="9">
        <v>120</v>
      </c>
      <c r="Z169">
        <v>60</v>
      </c>
      <c r="AA169" s="9">
        <f>VLOOKUP(A169,'[1]Influenza Death Pivot Table'!$A$2:$M$461,4,FALSE)</f>
        <v>60</v>
      </c>
      <c r="AB169" s="9">
        <f>VLOOKUP(A169,'[1]Influenza Death Pivot Table'!$A$2:$M$461,5,FALSE)</f>
        <v>60</v>
      </c>
      <c r="AC169" s="9">
        <f>VLOOKUP(A169,'[1]Influenza Death Pivot Table'!$A$2:$M$461,6,FALSE)</f>
        <v>60</v>
      </c>
      <c r="AD169" s="9">
        <f>VLOOKUP(A169,'[1]Influenza Death Pivot Table'!$A$2:$M$461,7,FALSE)</f>
        <v>69</v>
      </c>
      <c r="AE169" s="9">
        <f>VLOOKUP(A169,'[1]Influenza Death Pivot Table'!$A$2:$M$461,9,FALSE)</f>
        <v>110</v>
      </c>
      <c r="AF169" s="9">
        <f t="shared" si="20"/>
        <v>419</v>
      </c>
      <c r="AG169" s="9">
        <f>VLOOKUP(A169,'[1]Influenza Death Pivot Table'!$A$2:$M$461,10,FALSE)</f>
        <v>127</v>
      </c>
      <c r="AH169" s="9">
        <f>VLOOKUP(A169,'[1]Influenza Death Pivot Table'!$A$2:$M$461,11,FALSE)</f>
        <v>190</v>
      </c>
      <c r="AI169" s="9">
        <f>VLOOKUP(A169,'[1]Influenza Death Pivot Table'!$A$2:$M$461,12,FALSE)</f>
        <v>344</v>
      </c>
      <c r="AJ169" s="9">
        <f t="shared" si="21"/>
        <v>661</v>
      </c>
      <c r="AK169" s="9">
        <f>VLOOKUP(A169,'[1]Influenza Death Pivot Table'!$A$2:$M$461,13,FALSE)</f>
        <v>60</v>
      </c>
      <c r="AL169" s="9">
        <f t="shared" si="22"/>
        <v>1260</v>
      </c>
      <c r="AM169" s="10">
        <f t="shared" si="23"/>
        <v>4.0625986322774196E-4</v>
      </c>
      <c r="AN169" s="10">
        <f>Z169/(F169+G169)</f>
        <v>1.0291166286863743E-4</v>
      </c>
      <c r="AO169" s="10">
        <f>AA169/(H169+I169)</f>
        <v>9.5559484993431671E-5</v>
      </c>
      <c r="AP169" s="10">
        <f>AB169/(J169+K169)</f>
        <v>9.8721710974931251E-5</v>
      </c>
      <c r="AQ169" s="10">
        <f>AC169/(L169+M169)</f>
        <v>1.1199395698527139E-4</v>
      </c>
      <c r="AR169" s="10">
        <f>AD169/(N169+O169)</f>
        <v>1.1375135872906931E-4</v>
      </c>
      <c r="AS169" s="10">
        <f>AE169/(P169+Q169)</f>
        <v>2.0985514041148938E-4</v>
      </c>
      <c r="AT169" s="10">
        <f t="shared" si="24"/>
        <v>7.3279331496283037E-4</v>
      </c>
      <c r="AU169" s="10">
        <f>AG169/(S169+T169)</f>
        <v>4.1015693912471707E-4</v>
      </c>
      <c r="AV169" s="10">
        <f>AH169/(U169+V169)</f>
        <v>1.1024993468706833E-3</v>
      </c>
      <c r="AW169" s="10">
        <f>AI169/(W169)</f>
        <v>5.283584900067289E-3</v>
      </c>
      <c r="AX169" s="12">
        <f t="shared" si="25"/>
        <v>6.7962411860626893E-3</v>
      </c>
      <c r="AY169" s="12">
        <f t="shared" si="26"/>
        <v>7.935294364253262E-3</v>
      </c>
    </row>
    <row r="170" spans="1:51" x14ac:dyDescent="0.2">
      <c r="A170" t="s">
        <v>199</v>
      </c>
      <c r="B170" s="9">
        <v>4461998</v>
      </c>
      <c r="C170" s="9">
        <v>2177907</v>
      </c>
      <c r="D170" s="9">
        <v>2284091</v>
      </c>
      <c r="E170" s="9">
        <v>299934.027</v>
      </c>
      <c r="F170" s="9">
        <v>299898.14899999992</v>
      </c>
      <c r="G170" s="9">
        <v>298782.16599999991</v>
      </c>
      <c r="H170" s="9">
        <v>301930.7969999999</v>
      </c>
      <c r="I170" s="9">
        <v>336752.87100000004</v>
      </c>
      <c r="J170" s="9">
        <v>322975.28600000008</v>
      </c>
      <c r="K170" s="9">
        <v>304645.86299999984</v>
      </c>
      <c r="L170" s="9">
        <v>271437.68300000008</v>
      </c>
      <c r="M170" s="9">
        <v>278055.7300000001</v>
      </c>
      <c r="N170" s="9">
        <v>297414.24999999994</v>
      </c>
      <c r="O170" s="9">
        <v>317270.71799999994</v>
      </c>
      <c r="P170" s="9">
        <v>298944.03699999995</v>
      </c>
      <c r="Q170" s="9">
        <v>253876.56900000002</v>
      </c>
      <c r="R170" s="9">
        <f t="shared" si="18"/>
        <v>3581984.1189999999</v>
      </c>
      <c r="S170" s="9">
        <v>192046.08099999995</v>
      </c>
      <c r="T170" s="9">
        <v>140617.83799999996</v>
      </c>
      <c r="U170" s="9">
        <v>102993.09899999994</v>
      </c>
      <c r="V170" s="9">
        <v>76422.548999999985</v>
      </c>
      <c r="W170" s="9">
        <v>68595.265000000029</v>
      </c>
      <c r="X170" s="9">
        <f t="shared" si="19"/>
        <v>580674.83199999982</v>
      </c>
      <c r="Y170" s="9">
        <v>120</v>
      </c>
      <c r="Z170">
        <v>60</v>
      </c>
      <c r="AA170" s="9">
        <f>VLOOKUP(A170,'[1]Influenza Death Pivot Table'!$A$2:$M$461,4,FALSE)</f>
        <v>60</v>
      </c>
      <c r="AB170" s="9">
        <f>VLOOKUP(A170,'[1]Influenza Death Pivot Table'!$A$2:$M$461,5,FALSE)</f>
        <v>60</v>
      </c>
      <c r="AC170" s="9">
        <f>VLOOKUP(A170,'[1]Influenza Death Pivot Table'!$A$2:$M$461,6,FALSE)</f>
        <v>60</v>
      </c>
      <c r="AD170" s="9">
        <f>VLOOKUP(A170,'[1]Influenza Death Pivot Table'!$A$2:$M$461,7,FALSE)</f>
        <v>87</v>
      </c>
      <c r="AE170" s="9">
        <f>VLOOKUP(A170,'[1]Influenza Death Pivot Table'!$A$2:$M$461,9,FALSE)</f>
        <v>110</v>
      </c>
      <c r="AF170" s="9">
        <f t="shared" si="20"/>
        <v>437</v>
      </c>
      <c r="AG170" s="9">
        <f>VLOOKUP(A170,'[1]Influenza Death Pivot Table'!$A$2:$M$461,10,FALSE)</f>
        <v>134</v>
      </c>
      <c r="AH170" s="9">
        <f>VLOOKUP(A170,'[1]Influenza Death Pivot Table'!$A$2:$M$461,11,FALSE)</f>
        <v>177</v>
      </c>
      <c r="AI170" s="9">
        <f>VLOOKUP(A170,'[1]Influenza Death Pivot Table'!$A$2:$M$461,12,FALSE)</f>
        <v>292</v>
      </c>
      <c r="AJ170" s="9">
        <f t="shared" si="21"/>
        <v>603</v>
      </c>
      <c r="AK170" s="9">
        <f>VLOOKUP(A170,'[1]Influenza Death Pivot Table'!$A$2:$M$461,13,FALSE)</f>
        <v>60</v>
      </c>
      <c r="AL170" s="9">
        <f t="shared" si="22"/>
        <v>1220</v>
      </c>
      <c r="AM170" s="10">
        <f t="shared" si="23"/>
        <v>4.0008798334841813E-4</v>
      </c>
      <c r="AN170" s="10">
        <f>Z170/(F170+G170)</f>
        <v>1.0022043233541096E-4</v>
      </c>
      <c r="AO170" s="10">
        <f>AA170/(H170+I170)</f>
        <v>9.3943219478096943E-5</v>
      </c>
      <c r="AP170" s="10">
        <f>AB170/(J170+K170)</f>
        <v>9.559907293691278E-5</v>
      </c>
      <c r="AQ170" s="10">
        <f>AC170/(L170+M170)</f>
        <v>1.0919148179124757E-4</v>
      </c>
      <c r="AR170" s="10">
        <f>AD170/(N170+O170)</f>
        <v>1.4153591600437514E-4</v>
      </c>
      <c r="AS170" s="10">
        <f>AE170/(P170+Q170)</f>
        <v>1.9897955829815798E-4</v>
      </c>
      <c r="AT170" s="10">
        <f t="shared" si="24"/>
        <v>7.3946968084420142E-4</v>
      </c>
      <c r="AU170" s="10">
        <f>AG170/(S170+T170)</f>
        <v>4.0280893823053905E-4</v>
      </c>
      <c r="AV170" s="10">
        <f>AH170/(U170+V170)</f>
        <v>9.8653602388126187E-4</v>
      </c>
      <c r="AW170" s="10">
        <f>AI170/(W170)</f>
        <v>4.2568535889466992E-3</v>
      </c>
      <c r="AX170" s="12">
        <f t="shared" si="25"/>
        <v>5.6461985510584999E-3</v>
      </c>
      <c r="AY170" s="12">
        <f t="shared" si="26"/>
        <v>6.7857562152511194E-3</v>
      </c>
    </row>
    <row r="171" spans="1:51" x14ac:dyDescent="0.2">
      <c r="A171" t="s">
        <v>200</v>
      </c>
      <c r="B171" s="9">
        <v>4389027</v>
      </c>
      <c r="C171" s="9">
        <v>2141246</v>
      </c>
      <c r="D171" s="9">
        <v>2247781</v>
      </c>
      <c r="E171" s="9">
        <v>294835.37799999985</v>
      </c>
      <c r="F171" s="9">
        <v>297458.43700000003</v>
      </c>
      <c r="G171" s="9">
        <v>288764.53799999994</v>
      </c>
      <c r="H171" s="9">
        <v>291006.63499999995</v>
      </c>
      <c r="I171" s="9">
        <v>331519.87800000008</v>
      </c>
      <c r="J171" s="9">
        <v>319009.51600000006</v>
      </c>
      <c r="K171" s="9">
        <v>303824.06299999991</v>
      </c>
      <c r="L171" s="9">
        <v>267392.81599999999</v>
      </c>
      <c r="M171" s="9">
        <v>267052.19900000002</v>
      </c>
      <c r="N171" s="9">
        <v>281680.9599999999</v>
      </c>
      <c r="O171" s="9">
        <v>308301.97199999995</v>
      </c>
      <c r="P171" s="9">
        <v>295697.59899999999</v>
      </c>
      <c r="Q171" s="9">
        <v>256155.61500000002</v>
      </c>
      <c r="R171" s="9">
        <f t="shared" si="18"/>
        <v>3507864.2280000001</v>
      </c>
      <c r="S171" s="9">
        <v>195116.44899999996</v>
      </c>
      <c r="T171" s="9">
        <v>142142.777</v>
      </c>
      <c r="U171" s="9">
        <v>102496.63399999998</v>
      </c>
      <c r="V171" s="9">
        <v>75295.323000000019</v>
      </c>
      <c r="W171" s="9">
        <v>68925.246999999988</v>
      </c>
      <c r="X171" s="9">
        <f t="shared" si="19"/>
        <v>583976.42999999993</v>
      </c>
      <c r="Y171" s="9">
        <v>120</v>
      </c>
      <c r="Z171">
        <v>60</v>
      </c>
      <c r="AA171" s="9">
        <f>VLOOKUP(A171,'[1]Influenza Death Pivot Table'!$A$2:$M$461,4,FALSE)</f>
        <v>60</v>
      </c>
      <c r="AB171" s="9">
        <f>VLOOKUP(A171,'[1]Influenza Death Pivot Table'!$A$2:$M$461,5,FALSE)</f>
        <v>60</v>
      </c>
      <c r="AC171" s="9">
        <f>VLOOKUP(A171,'[1]Influenza Death Pivot Table'!$A$2:$M$461,6,FALSE)</f>
        <v>60</v>
      </c>
      <c r="AD171" s="9">
        <f>VLOOKUP(A171,'[1]Influenza Death Pivot Table'!$A$2:$M$461,7,FALSE)</f>
        <v>60</v>
      </c>
      <c r="AE171" s="9">
        <f>VLOOKUP(A171,'[1]Influenza Death Pivot Table'!$A$2:$M$461,9,FALSE)</f>
        <v>76</v>
      </c>
      <c r="AF171" s="9">
        <f t="shared" si="20"/>
        <v>376</v>
      </c>
      <c r="AG171" s="9">
        <f>VLOOKUP(A171,'[1]Influenza Death Pivot Table'!$A$2:$M$461,10,FALSE)</f>
        <v>104</v>
      </c>
      <c r="AH171" s="9">
        <f>VLOOKUP(A171,'[1]Influenza Death Pivot Table'!$A$2:$M$461,11,FALSE)</f>
        <v>193</v>
      </c>
      <c r="AI171" s="9">
        <f>VLOOKUP(A171,'[1]Influenza Death Pivot Table'!$A$2:$M$461,12,FALSE)</f>
        <v>291</v>
      </c>
      <c r="AJ171" s="9">
        <f t="shared" si="21"/>
        <v>588</v>
      </c>
      <c r="AK171" s="9">
        <f>VLOOKUP(A171,'[1]Influenza Death Pivot Table'!$A$2:$M$461,13,FALSE)</f>
        <v>60</v>
      </c>
      <c r="AL171" s="9">
        <f t="shared" si="22"/>
        <v>1144</v>
      </c>
      <c r="AM171" s="10">
        <f t="shared" si="23"/>
        <v>4.0700678736050482E-4</v>
      </c>
      <c r="AN171" s="10">
        <f>Z171/(F171+G171)</f>
        <v>1.0235013392301795E-4</v>
      </c>
      <c r="AO171" s="10">
        <f>AA171/(H171+I171)</f>
        <v>9.6381437171014109E-5</v>
      </c>
      <c r="AP171" s="10">
        <f>AB171/(J171+K171)</f>
        <v>9.6333919722719398E-5</v>
      </c>
      <c r="AQ171" s="10">
        <f>AC171/(L171+M171)</f>
        <v>1.1226599241457982E-4</v>
      </c>
      <c r="AR171" s="10">
        <f>AD171/(N171+O171)</f>
        <v>1.0169785725258917E-4</v>
      </c>
      <c r="AS171" s="10">
        <f>AE171/(P171+Q171)</f>
        <v>1.3771778087352045E-4</v>
      </c>
      <c r="AT171" s="10">
        <f t="shared" si="24"/>
        <v>6.4674712135744095E-4</v>
      </c>
      <c r="AU171" s="10">
        <f>AG171/(S171+T171)</f>
        <v>3.0836813934928504E-4</v>
      </c>
      <c r="AV171" s="10">
        <f>AH171/(U171+V171)</f>
        <v>1.0855384194910459E-3</v>
      </c>
      <c r="AW171" s="10">
        <f>AI171/(W171)</f>
        <v>4.221965283635473E-3</v>
      </c>
      <c r="AX171" s="12">
        <f t="shared" si="25"/>
        <v>5.6158718424758041E-3</v>
      </c>
      <c r="AY171" s="12">
        <f t="shared" si="26"/>
        <v>6.6696257511937498E-3</v>
      </c>
    </row>
    <row r="172" spans="1:51" x14ac:dyDescent="0.2">
      <c r="A172" t="s">
        <v>201</v>
      </c>
      <c r="B172" s="9">
        <v>4481311</v>
      </c>
      <c r="C172" s="9">
        <v>2187154</v>
      </c>
      <c r="D172" s="9">
        <v>2294157</v>
      </c>
      <c r="E172" s="9">
        <v>291428.78000000003</v>
      </c>
      <c r="F172" s="9">
        <v>297284.52500000002</v>
      </c>
      <c r="G172" s="9">
        <v>291712.70199999999</v>
      </c>
      <c r="H172" s="9">
        <v>291495.62999999989</v>
      </c>
      <c r="I172" s="9">
        <v>323244.07700000005</v>
      </c>
      <c r="J172" s="9">
        <v>316946.06299999997</v>
      </c>
      <c r="K172" s="9">
        <v>307144.10899999994</v>
      </c>
      <c r="L172" s="9">
        <v>272657.27399999998</v>
      </c>
      <c r="M172" s="9">
        <v>268250.66100000002</v>
      </c>
      <c r="N172" s="9">
        <v>278420.20199999993</v>
      </c>
      <c r="O172" s="9">
        <v>308275.66799999995</v>
      </c>
      <c r="P172" s="9">
        <v>306227.56799999991</v>
      </c>
      <c r="Q172" s="9">
        <v>274551.36599999998</v>
      </c>
      <c r="R172" s="9">
        <f t="shared" si="18"/>
        <v>3536209.8449999997</v>
      </c>
      <c r="S172" s="9">
        <v>220726.42800000004</v>
      </c>
      <c r="T172" s="9">
        <v>162421.533</v>
      </c>
      <c r="U172" s="9">
        <v>113364.88599999998</v>
      </c>
      <c r="V172" s="9">
        <v>80249.006999999998</v>
      </c>
      <c r="W172" s="9">
        <v>75358.881000000023</v>
      </c>
      <c r="X172" s="9">
        <f t="shared" si="19"/>
        <v>652120.7350000001</v>
      </c>
      <c r="Y172" s="9">
        <v>120</v>
      </c>
      <c r="Z172">
        <v>60</v>
      </c>
      <c r="AA172" s="9">
        <f>VLOOKUP(A172,'[1]Influenza Death Pivot Table'!$A$2:$M$461,4,FALSE)</f>
        <v>60</v>
      </c>
      <c r="AB172" s="9">
        <f>VLOOKUP(A172,'[1]Influenza Death Pivot Table'!$A$2:$M$461,5,FALSE)</f>
        <v>60</v>
      </c>
      <c r="AC172" s="9">
        <f>VLOOKUP(A172,'[1]Influenza Death Pivot Table'!$A$2:$M$461,6,FALSE)</f>
        <v>60</v>
      </c>
      <c r="AD172" s="9">
        <f>VLOOKUP(A172,'[1]Influenza Death Pivot Table'!$A$2:$M$461,7,FALSE)</f>
        <v>60</v>
      </c>
      <c r="AE172" s="9">
        <f>VLOOKUP(A172,'[1]Influenza Death Pivot Table'!$A$2:$M$461,9,FALSE)</f>
        <v>76</v>
      </c>
      <c r="AF172" s="9">
        <f t="shared" si="20"/>
        <v>376</v>
      </c>
      <c r="AG172" s="9">
        <f>VLOOKUP(A172,'[1]Influenza Death Pivot Table'!$A$2:$M$461,10,FALSE)</f>
        <v>106</v>
      </c>
      <c r="AH172" s="9">
        <f>VLOOKUP(A172,'[1]Influenza Death Pivot Table'!$A$2:$M$461,11,FALSE)</f>
        <v>180</v>
      </c>
      <c r="AI172" s="9">
        <f>VLOOKUP(A172,'[1]Influenza Death Pivot Table'!$A$2:$M$461,12,FALSE)</f>
        <v>253</v>
      </c>
      <c r="AJ172" s="9">
        <f t="shared" si="21"/>
        <v>539</v>
      </c>
      <c r="AK172" s="9">
        <f>VLOOKUP(A172,'[1]Influenza Death Pivot Table'!$A$2:$M$461,13,FALSE)</f>
        <v>60</v>
      </c>
      <c r="AL172" s="9">
        <f t="shared" si="22"/>
        <v>1095</v>
      </c>
      <c r="AM172" s="10">
        <f t="shared" si="23"/>
        <v>4.1176441118821549E-4</v>
      </c>
      <c r="AN172" s="10">
        <f>Z172/(F172+G172)</f>
        <v>1.0186805174890918E-4</v>
      </c>
      <c r="AO172" s="10">
        <f>AA172/(H172+I172)</f>
        <v>9.7602284864283222E-5</v>
      </c>
      <c r="AP172" s="10">
        <f>AB172/(J172+K172)</f>
        <v>9.6139953314310504E-5</v>
      </c>
      <c r="AQ172" s="10">
        <f>AC172/(L172+M172)</f>
        <v>1.1092460679098745E-4</v>
      </c>
      <c r="AR172" s="10">
        <f>AD172/(N172+O172)</f>
        <v>1.0226763655247822E-4</v>
      </c>
      <c r="AS172" s="10">
        <f>AE172/(P172+Q172)</f>
        <v>1.3085874082340598E-4</v>
      </c>
      <c r="AT172" s="10">
        <f t="shared" si="24"/>
        <v>6.396612740943745E-4</v>
      </c>
      <c r="AU172" s="10">
        <f>AG172/(S172+T172)</f>
        <v>2.7665552420883167E-4</v>
      </c>
      <c r="AV172" s="10">
        <f>AH172/(U172+V172)</f>
        <v>9.2968535062718882E-4</v>
      </c>
      <c r="AW172" s="10">
        <f>AI172/(W172)</f>
        <v>3.3572685348127705E-3</v>
      </c>
      <c r="AX172" s="12">
        <f t="shared" si="25"/>
        <v>4.5636094096487912E-3</v>
      </c>
      <c r="AY172" s="12">
        <f t="shared" si="26"/>
        <v>5.6150350949313813E-3</v>
      </c>
    </row>
    <row r="173" spans="1:51" x14ac:dyDescent="0.2">
      <c r="A173" t="s">
        <v>202</v>
      </c>
      <c r="B173" s="9">
        <v>4332996</v>
      </c>
      <c r="C173" s="9">
        <v>2117807</v>
      </c>
      <c r="D173" s="9">
        <v>2215189</v>
      </c>
      <c r="E173" s="9">
        <v>289816</v>
      </c>
      <c r="F173" s="9">
        <v>289212</v>
      </c>
      <c r="G173" s="9">
        <v>283416</v>
      </c>
      <c r="H173" s="9">
        <v>283795</v>
      </c>
      <c r="I173" s="9">
        <v>322427</v>
      </c>
      <c r="J173" s="9">
        <v>322257</v>
      </c>
      <c r="K173" s="9">
        <v>305260</v>
      </c>
      <c r="L173" s="9">
        <v>273528</v>
      </c>
      <c r="M173" s="9">
        <v>257074</v>
      </c>
      <c r="N173" s="9">
        <v>265522</v>
      </c>
      <c r="O173" s="9">
        <v>289710</v>
      </c>
      <c r="P173" s="9">
        <v>289557</v>
      </c>
      <c r="Q173" s="9">
        <v>258515</v>
      </c>
      <c r="R173" s="9">
        <f t="shared" si="18"/>
        <v>3440273</v>
      </c>
      <c r="S173" s="9">
        <v>207423</v>
      </c>
      <c r="T173" s="9">
        <v>149475</v>
      </c>
      <c r="U173" s="9">
        <v>104147</v>
      </c>
      <c r="V173" s="9">
        <v>72493</v>
      </c>
      <c r="W173" s="9">
        <v>69369</v>
      </c>
      <c r="X173" s="9">
        <f t="shared" si="19"/>
        <v>602907</v>
      </c>
      <c r="Y173" s="9">
        <v>120</v>
      </c>
      <c r="Z173">
        <v>60</v>
      </c>
      <c r="AA173" s="9">
        <f>VLOOKUP(A173,'[1]Influenza Death Pivot Table'!$A$2:$M$461,4,FALSE)</f>
        <v>60</v>
      </c>
      <c r="AB173" s="9">
        <f>VLOOKUP(A173,'[1]Influenza Death Pivot Table'!$A$2:$M$461,5,FALSE)</f>
        <v>60</v>
      </c>
      <c r="AC173" s="9">
        <f>VLOOKUP(A173,'[1]Influenza Death Pivot Table'!$A$2:$M$461,6,FALSE)</f>
        <v>60</v>
      </c>
      <c r="AD173" s="9">
        <f>VLOOKUP(A173,'[1]Influenza Death Pivot Table'!$A$2:$M$461,7,FALSE)</f>
        <v>60</v>
      </c>
      <c r="AE173" s="9">
        <f>VLOOKUP(A173,'[1]Influenza Death Pivot Table'!$A$2:$M$461,9,FALSE)</f>
        <v>93</v>
      </c>
      <c r="AF173" s="9">
        <f t="shared" si="20"/>
        <v>393</v>
      </c>
      <c r="AG173" s="9">
        <f>VLOOKUP(A173,'[1]Influenza Death Pivot Table'!$A$2:$M$461,10,FALSE)</f>
        <v>136</v>
      </c>
      <c r="AH173" s="9">
        <f>VLOOKUP(A173,'[1]Influenza Death Pivot Table'!$A$2:$M$461,11,FALSE)</f>
        <v>193</v>
      </c>
      <c r="AI173" s="9">
        <f>VLOOKUP(A173,'[1]Influenza Death Pivot Table'!$A$2:$M$461,12,FALSE)</f>
        <v>271</v>
      </c>
      <c r="AJ173" s="9">
        <f t="shared" si="21"/>
        <v>600</v>
      </c>
      <c r="AK173" s="9">
        <f>VLOOKUP(A173,'[1]Influenza Death Pivot Table'!$A$2:$M$461,13,FALSE)</f>
        <v>60</v>
      </c>
      <c r="AL173" s="9">
        <f t="shared" si="22"/>
        <v>1173</v>
      </c>
      <c r="AM173" s="10">
        <f t="shared" si="23"/>
        <v>4.1405581472382479E-4</v>
      </c>
      <c r="AN173" s="10">
        <f>Z173/(F173+G173)</f>
        <v>1.0478006664012239E-4</v>
      </c>
      <c r="AO173" s="10">
        <f>AA173/(H173+I173)</f>
        <v>9.8973643318784205E-5</v>
      </c>
      <c r="AP173" s="10">
        <f>AB173/(J173+K173)</f>
        <v>9.5614939515582841E-5</v>
      </c>
      <c r="AQ173" s="10">
        <f>AC173/(L173+M173)</f>
        <v>1.1307910637351536E-4</v>
      </c>
      <c r="AR173" s="10">
        <f>AD173/(N173+O173)</f>
        <v>1.0806293585384128E-4</v>
      </c>
      <c r="AS173" s="10">
        <f>AE173/(P173+Q173)</f>
        <v>1.6968573472098556E-4</v>
      </c>
      <c r="AT173" s="10">
        <f t="shared" si="24"/>
        <v>6.9019642642283163E-4</v>
      </c>
      <c r="AU173" s="10">
        <f>AG173/(S173+T173)</f>
        <v>3.8106125559683718E-4</v>
      </c>
      <c r="AV173" s="10">
        <f>AH173/(U173+V173)</f>
        <v>1.0926177536231883E-3</v>
      </c>
      <c r="AW173" s="10">
        <f>AI173/(W173)</f>
        <v>3.9066441782352346E-3</v>
      </c>
      <c r="AX173" s="12">
        <f t="shared" si="25"/>
        <v>5.3803231874552599E-3</v>
      </c>
      <c r="AY173" s="12">
        <f t="shared" si="26"/>
        <v>6.4845754286019163E-3</v>
      </c>
    </row>
    <row r="174" spans="1:51" x14ac:dyDescent="0.2">
      <c r="A174" t="s">
        <v>203</v>
      </c>
      <c r="B174" s="9">
        <v>1316380</v>
      </c>
      <c r="C174" s="9">
        <v>642611</v>
      </c>
      <c r="D174" s="9">
        <v>673769</v>
      </c>
      <c r="E174" s="9">
        <v>70908.907999999996</v>
      </c>
      <c r="F174" s="9">
        <v>72032.434999999998</v>
      </c>
      <c r="G174" s="9">
        <v>82137.741999999998</v>
      </c>
      <c r="H174" s="9">
        <v>91978.040000000008</v>
      </c>
      <c r="I174" s="9">
        <v>81501.835000000006</v>
      </c>
      <c r="J174" s="9">
        <v>74643.462</v>
      </c>
      <c r="K174" s="9">
        <v>72744.014999999999</v>
      </c>
      <c r="L174" s="9">
        <v>85879.418999999994</v>
      </c>
      <c r="M174" s="9">
        <v>99029.508999999991</v>
      </c>
      <c r="N174" s="9">
        <v>110340.17400000001</v>
      </c>
      <c r="O174" s="9">
        <v>106313.52799999999</v>
      </c>
      <c r="P174" s="9">
        <v>95143.251999999993</v>
      </c>
      <c r="Q174" s="9">
        <v>76678.309000000008</v>
      </c>
      <c r="R174" s="9">
        <f t="shared" si="18"/>
        <v>1048421.72</v>
      </c>
      <c r="S174" s="9">
        <v>56554.82699999999</v>
      </c>
      <c r="T174" s="9">
        <v>45384.793000000012</v>
      </c>
      <c r="U174" s="9">
        <v>39647.591</v>
      </c>
      <c r="V174" s="9">
        <v>29260.34</v>
      </c>
      <c r="W174" s="9">
        <v>26937.315999999992</v>
      </c>
      <c r="X174" s="9">
        <f t="shared" si="19"/>
        <v>197784.867</v>
      </c>
      <c r="Y174" s="9">
        <v>120</v>
      </c>
      <c r="Z174">
        <v>60</v>
      </c>
      <c r="AA174" s="9">
        <f>VLOOKUP(A174,'[1]Influenza Death Pivot Table'!$A$2:$M$461,4,FALSE)</f>
        <v>60</v>
      </c>
      <c r="AB174" s="9">
        <f>VLOOKUP(A174,'[1]Influenza Death Pivot Table'!$A$2:$M$461,5,FALSE)</f>
        <v>60</v>
      </c>
      <c r="AC174" s="9">
        <f>VLOOKUP(A174,'[1]Influenza Death Pivot Table'!$A$2:$M$461,6,FALSE)</f>
        <v>60</v>
      </c>
      <c r="AD174" s="9">
        <f>VLOOKUP(A174,'[1]Influenza Death Pivot Table'!$A$2:$M$461,7,FALSE)</f>
        <v>60</v>
      </c>
      <c r="AE174" s="9">
        <f>VLOOKUP(A174,'[1]Influenza Death Pivot Table'!$A$2:$M$461,9,FALSE)</f>
        <v>60</v>
      </c>
      <c r="AF174" s="9">
        <f t="shared" si="20"/>
        <v>360</v>
      </c>
      <c r="AG174" s="9">
        <f>VLOOKUP(A174,'[1]Influenza Death Pivot Table'!$A$2:$M$461,10,FALSE)</f>
        <v>60</v>
      </c>
      <c r="AH174" s="9">
        <f>VLOOKUP(A174,'[1]Influenza Death Pivot Table'!$A$2:$M$461,11,FALSE)</f>
        <v>66</v>
      </c>
      <c r="AI174" s="9">
        <f>VLOOKUP(A174,'[1]Influenza Death Pivot Table'!$A$2:$M$461,12,FALSE)</f>
        <v>105</v>
      </c>
      <c r="AJ174" s="9">
        <f t="shared" si="21"/>
        <v>231</v>
      </c>
      <c r="AK174" s="9">
        <f>VLOOKUP(A174,'[1]Influenza Death Pivot Table'!$A$2:$M$461,13,FALSE)</f>
        <v>60</v>
      </c>
      <c r="AL174" s="9">
        <f t="shared" si="22"/>
        <v>771</v>
      </c>
      <c r="AM174" s="10">
        <f t="shared" si="23"/>
        <v>1.6923120576049487E-3</v>
      </c>
      <c r="AN174" s="10">
        <f>Z174/(F174+G174)</f>
        <v>3.891803276583123E-4</v>
      </c>
      <c r="AO174" s="10">
        <f>AA174/(H174+I174)</f>
        <v>3.4586144358243282E-4</v>
      </c>
      <c r="AP174" s="10">
        <f>AB174/(J174+K174)</f>
        <v>4.0709021703383929E-4</v>
      </c>
      <c r="AQ174" s="10">
        <f>AC174/(L174+M174)</f>
        <v>3.2448406168900622E-4</v>
      </c>
      <c r="AR174" s="10">
        <f>AD174/(N174+O174)</f>
        <v>2.7693964813949962E-4</v>
      </c>
      <c r="AS174" s="10">
        <f>AE174/(P174+Q174)</f>
        <v>3.4919948143178611E-4</v>
      </c>
      <c r="AT174" s="10">
        <f t="shared" si="24"/>
        <v>2.0927551795348765E-3</v>
      </c>
      <c r="AU174" s="10">
        <f>AG174/(S174+T174)</f>
        <v>5.8858371259378839E-4</v>
      </c>
      <c r="AV174" s="10">
        <f>AH174/(U174+V174)</f>
        <v>9.5779976328123971E-4</v>
      </c>
      <c r="AW174" s="10">
        <f>AI174/(W174)</f>
        <v>3.897938458308171E-3</v>
      </c>
      <c r="AX174" s="12">
        <f t="shared" si="25"/>
        <v>5.4443219341831989E-3</v>
      </c>
      <c r="AY174" s="12">
        <f t="shared" si="26"/>
        <v>9.2293891713230228E-3</v>
      </c>
    </row>
    <row r="175" spans="1:51" x14ac:dyDescent="0.2">
      <c r="A175" t="s">
        <v>204</v>
      </c>
      <c r="B175" s="9">
        <v>1327665</v>
      </c>
      <c r="C175" s="9">
        <v>649666</v>
      </c>
      <c r="D175" s="9">
        <v>677999</v>
      </c>
      <c r="E175" s="9">
        <v>69854.609000000011</v>
      </c>
      <c r="F175" s="9">
        <v>73998.353000000003</v>
      </c>
      <c r="G175" s="9">
        <v>82392.671999999991</v>
      </c>
      <c r="H175" s="9">
        <v>91791.331000000006</v>
      </c>
      <c r="I175" s="9">
        <v>79944.63</v>
      </c>
      <c r="J175" s="9">
        <v>71989.709999999992</v>
      </c>
      <c r="K175" s="9">
        <v>72242.853999999992</v>
      </c>
      <c r="L175" s="9">
        <v>85097.201000000015</v>
      </c>
      <c r="M175" s="9">
        <v>97528.993000000002</v>
      </c>
      <c r="N175" s="9">
        <v>110063.68399999998</v>
      </c>
      <c r="O175" s="9">
        <v>108923.723</v>
      </c>
      <c r="P175" s="9">
        <v>98578.416999999987</v>
      </c>
      <c r="Q175" s="9">
        <v>82213.250999999989</v>
      </c>
      <c r="R175" s="9">
        <f t="shared" si="18"/>
        <v>1054764.8190000001</v>
      </c>
      <c r="S175" s="9">
        <v>59679.47600000001</v>
      </c>
      <c r="T175" s="9">
        <v>46602.116999999998</v>
      </c>
      <c r="U175" s="9">
        <v>39998.765999999996</v>
      </c>
      <c r="V175" s="9">
        <v>29813.578000000001</v>
      </c>
      <c r="W175" s="9">
        <v>27321.834999999999</v>
      </c>
      <c r="X175" s="9">
        <f t="shared" si="19"/>
        <v>203415.772</v>
      </c>
      <c r="Y175" s="9">
        <v>120</v>
      </c>
      <c r="Z175">
        <v>60</v>
      </c>
      <c r="AA175" s="9">
        <f>VLOOKUP(A175,'[1]Influenza Death Pivot Table'!$A$2:$M$461,4,FALSE)</f>
        <v>60</v>
      </c>
      <c r="AB175" s="9">
        <f>VLOOKUP(A175,'[1]Influenza Death Pivot Table'!$A$2:$M$461,5,FALSE)</f>
        <v>60</v>
      </c>
      <c r="AC175" s="9">
        <f>VLOOKUP(A175,'[1]Influenza Death Pivot Table'!$A$2:$M$461,6,FALSE)</f>
        <v>60</v>
      </c>
      <c r="AD175" s="9">
        <f>VLOOKUP(A175,'[1]Influenza Death Pivot Table'!$A$2:$M$461,7,FALSE)</f>
        <v>60</v>
      </c>
      <c r="AE175" s="9">
        <f>VLOOKUP(A175,'[1]Influenza Death Pivot Table'!$A$2:$M$461,9,FALSE)</f>
        <v>60</v>
      </c>
      <c r="AF175" s="9">
        <f t="shared" si="20"/>
        <v>360</v>
      </c>
      <c r="AG175" s="9">
        <f>VLOOKUP(A175,'[1]Influenza Death Pivot Table'!$A$2:$M$461,10,FALSE)</f>
        <v>60</v>
      </c>
      <c r="AH175" s="9">
        <f>VLOOKUP(A175,'[1]Influenza Death Pivot Table'!$A$2:$M$461,11,FALSE)</f>
        <v>60</v>
      </c>
      <c r="AI175" s="9">
        <f>VLOOKUP(A175,'[1]Influenza Death Pivot Table'!$A$2:$M$461,12,FALSE)</f>
        <v>125</v>
      </c>
      <c r="AJ175" s="9">
        <f t="shared" si="21"/>
        <v>245</v>
      </c>
      <c r="AK175" s="9">
        <f>VLOOKUP(A175,'[1]Influenza Death Pivot Table'!$A$2:$M$461,13,FALSE)</f>
        <v>60</v>
      </c>
      <c r="AL175" s="9">
        <f t="shared" si="22"/>
        <v>785</v>
      </c>
      <c r="AM175" s="10">
        <f t="shared" si="23"/>
        <v>1.7178537210050088E-3</v>
      </c>
      <c r="AN175" s="10">
        <f>Z175/(F175+G175)</f>
        <v>3.8365372948991159E-4</v>
      </c>
      <c r="AO175" s="10">
        <f>AA175/(H175+I175)</f>
        <v>3.4937353627409462E-4</v>
      </c>
      <c r="AP175" s="10">
        <f>AB175/(J175+K175)</f>
        <v>4.1599482347134872E-4</v>
      </c>
      <c r="AQ175" s="10">
        <f>AC175/(L175+M175)</f>
        <v>3.2853994646572983E-4</v>
      </c>
      <c r="AR175" s="10">
        <f>AD175/(N175+O175)</f>
        <v>2.7398835769583776E-4</v>
      </c>
      <c r="AS175" s="10">
        <f>AE175/(P175+Q175)</f>
        <v>3.3187370117078631E-4</v>
      </c>
      <c r="AT175" s="10">
        <f t="shared" si="24"/>
        <v>2.0834240945677091E-3</v>
      </c>
      <c r="AU175" s="10">
        <f>AG175/(S175+T175)</f>
        <v>5.6453801929747134E-4</v>
      </c>
      <c r="AV175" s="10">
        <f>AH175/(U175+V175)</f>
        <v>8.5944686229128767E-4</v>
      </c>
      <c r="AW175" s="10">
        <f>AI175/(W175)</f>
        <v>4.575095340411799E-3</v>
      </c>
      <c r="AX175" s="12">
        <f t="shared" si="25"/>
        <v>5.9990802220005581E-3</v>
      </c>
      <c r="AY175" s="12">
        <f t="shared" si="26"/>
        <v>9.8003580375732764E-3</v>
      </c>
    </row>
    <row r="176" spans="1:51" x14ac:dyDescent="0.2">
      <c r="A176" t="s">
        <v>205</v>
      </c>
      <c r="B176" s="9">
        <v>1328640</v>
      </c>
      <c r="C176" s="9">
        <v>651272</v>
      </c>
      <c r="D176" s="9">
        <v>677368</v>
      </c>
      <c r="E176" s="9">
        <v>70427.854999999996</v>
      </c>
      <c r="F176" s="9">
        <v>76192.547999999995</v>
      </c>
      <c r="G176" s="9">
        <v>80560.307000000001</v>
      </c>
      <c r="H176" s="9">
        <v>89788.493000000002</v>
      </c>
      <c r="I176" s="9">
        <v>80455.673999999999</v>
      </c>
      <c r="J176" s="9">
        <v>73623.784</v>
      </c>
      <c r="K176" s="9">
        <v>72902.61099999999</v>
      </c>
      <c r="L176" s="9">
        <v>83026.232000000018</v>
      </c>
      <c r="M176" s="9">
        <v>94276.927000000011</v>
      </c>
      <c r="N176" s="9">
        <v>108500.95599999999</v>
      </c>
      <c r="O176" s="9">
        <v>109448.807</v>
      </c>
      <c r="P176" s="9">
        <v>98045.77899999998</v>
      </c>
      <c r="Q176" s="9">
        <v>86668.171000000017</v>
      </c>
      <c r="R176" s="9">
        <f t="shared" si="18"/>
        <v>1053490.2890000001</v>
      </c>
      <c r="S176" s="9">
        <v>61809.418999999987</v>
      </c>
      <c r="T176" s="9">
        <v>47446.294999999998</v>
      </c>
      <c r="U176" s="9">
        <v>39638.906000000003</v>
      </c>
      <c r="V176" s="9">
        <v>29314.706999999995</v>
      </c>
      <c r="W176" s="9">
        <v>26903.403000000006</v>
      </c>
      <c r="X176" s="9">
        <f t="shared" si="19"/>
        <v>205112.72999999998</v>
      </c>
      <c r="Y176" s="9">
        <v>120</v>
      </c>
      <c r="Z176">
        <v>60</v>
      </c>
      <c r="AA176" s="9">
        <f>VLOOKUP(A176,'[1]Influenza Death Pivot Table'!$A$2:$M$461,4,FALSE)</f>
        <v>60</v>
      </c>
      <c r="AB176" s="9">
        <f>VLOOKUP(A176,'[1]Influenza Death Pivot Table'!$A$2:$M$461,5,FALSE)</f>
        <v>60</v>
      </c>
      <c r="AC176" s="9">
        <f>VLOOKUP(A176,'[1]Influenza Death Pivot Table'!$A$2:$M$461,6,FALSE)</f>
        <v>60</v>
      </c>
      <c r="AD176" s="9">
        <f>VLOOKUP(A176,'[1]Influenza Death Pivot Table'!$A$2:$M$461,7,FALSE)</f>
        <v>60</v>
      </c>
      <c r="AE176" s="9">
        <f>VLOOKUP(A176,'[1]Influenza Death Pivot Table'!$A$2:$M$461,9,FALSE)</f>
        <v>60</v>
      </c>
      <c r="AF176" s="9">
        <f t="shared" si="20"/>
        <v>360</v>
      </c>
      <c r="AG176" s="9">
        <f>VLOOKUP(A176,'[1]Influenza Death Pivot Table'!$A$2:$M$461,10,FALSE)</f>
        <v>60</v>
      </c>
      <c r="AH176" s="9">
        <f>VLOOKUP(A176,'[1]Influenza Death Pivot Table'!$A$2:$M$461,11,FALSE)</f>
        <v>76</v>
      </c>
      <c r="AI176" s="9">
        <f>VLOOKUP(A176,'[1]Influenza Death Pivot Table'!$A$2:$M$461,12,FALSE)</f>
        <v>142</v>
      </c>
      <c r="AJ176" s="9">
        <f t="shared" si="21"/>
        <v>278</v>
      </c>
      <c r="AK176" s="9">
        <f>VLOOKUP(A176,'[1]Influenza Death Pivot Table'!$A$2:$M$461,13,FALSE)</f>
        <v>60</v>
      </c>
      <c r="AL176" s="9">
        <f t="shared" si="22"/>
        <v>818</v>
      </c>
      <c r="AM176" s="10">
        <f t="shared" si="23"/>
        <v>1.7038712878590439E-3</v>
      </c>
      <c r="AN176" s="10">
        <f>Z176/(F176+G176)</f>
        <v>3.8276814798684215E-4</v>
      </c>
      <c r="AO176" s="10">
        <f>AA176/(H176+I176)</f>
        <v>3.5243498239795784E-4</v>
      </c>
      <c r="AP176" s="10">
        <f>AB176/(J176+K176)</f>
        <v>4.094825372589014E-4</v>
      </c>
      <c r="AQ176" s="10">
        <f>AC176/(L176+M176)</f>
        <v>3.3840344604350783E-4</v>
      </c>
      <c r="AR176" s="10">
        <f>AD176/(N176+O176)</f>
        <v>2.7529279763428789E-4</v>
      </c>
      <c r="AS176" s="10">
        <f>AE176/(P176+Q176)</f>
        <v>3.2482657644428045E-4</v>
      </c>
      <c r="AT176" s="10">
        <f t="shared" si="24"/>
        <v>2.0832084877657779E-3</v>
      </c>
      <c r="AU176" s="10">
        <f>AG176/(S176+T176)</f>
        <v>5.491703619272491E-4</v>
      </c>
      <c r="AV176" s="10">
        <f>AH176/(U176+V176)</f>
        <v>1.1021902507124608E-3</v>
      </c>
      <c r="AW176" s="10">
        <f>AI176/(W176)</f>
        <v>5.2781426944390631E-3</v>
      </c>
      <c r="AX176" s="12">
        <f t="shared" si="25"/>
        <v>6.9295033070787731E-3</v>
      </c>
      <c r="AY176" s="12">
        <f t="shared" si="26"/>
        <v>1.0716583082703596E-2</v>
      </c>
    </row>
    <row r="177" spans="1:51" x14ac:dyDescent="0.2">
      <c r="A177" t="s">
        <v>206</v>
      </c>
      <c r="B177" s="9">
        <v>1311652</v>
      </c>
      <c r="C177" s="9">
        <v>641608</v>
      </c>
      <c r="D177" s="9">
        <v>670044</v>
      </c>
      <c r="E177" s="9">
        <v>67997.368999999992</v>
      </c>
      <c r="F177" s="9">
        <v>73691.198999999993</v>
      </c>
      <c r="G177" s="9">
        <v>78061.419000000009</v>
      </c>
      <c r="H177" s="9">
        <v>87517.41399999999</v>
      </c>
      <c r="I177" s="9">
        <v>79088.15800000001</v>
      </c>
      <c r="J177" s="9">
        <v>72106.21100000001</v>
      </c>
      <c r="K177" s="9">
        <v>71534.259999999995</v>
      </c>
      <c r="L177" s="9">
        <v>78733.717999999979</v>
      </c>
      <c r="M177" s="9">
        <v>90515.116999999984</v>
      </c>
      <c r="N177" s="9">
        <v>104976.44900000001</v>
      </c>
      <c r="O177" s="9">
        <v>108980.696</v>
      </c>
      <c r="P177" s="9">
        <v>99978.242000000013</v>
      </c>
      <c r="Q177" s="9">
        <v>89200.403999999995</v>
      </c>
      <c r="R177" s="9">
        <f t="shared" si="18"/>
        <v>1034383.2869999999</v>
      </c>
      <c r="S177" s="9">
        <v>63947.860999999997</v>
      </c>
      <c r="T177" s="9">
        <v>48315.91</v>
      </c>
      <c r="U177" s="9">
        <v>38795.214</v>
      </c>
      <c r="V177" s="9">
        <v>30393.086000000003</v>
      </c>
      <c r="W177" s="9">
        <v>28274.793000000005</v>
      </c>
      <c r="X177" s="9">
        <f t="shared" si="19"/>
        <v>209726.86400000003</v>
      </c>
      <c r="Y177" s="9">
        <v>120</v>
      </c>
      <c r="Z177">
        <v>60</v>
      </c>
      <c r="AA177" s="9">
        <f>VLOOKUP(A177,'[1]Influenza Death Pivot Table'!$A$2:$M$461,4,FALSE)</f>
        <v>60</v>
      </c>
      <c r="AB177" s="9">
        <f>VLOOKUP(A177,'[1]Influenza Death Pivot Table'!$A$2:$M$461,5,FALSE)</f>
        <v>60</v>
      </c>
      <c r="AC177" s="9">
        <f>VLOOKUP(A177,'[1]Influenza Death Pivot Table'!$A$2:$M$461,6,FALSE)</f>
        <v>60</v>
      </c>
      <c r="AD177" s="9">
        <f>VLOOKUP(A177,'[1]Influenza Death Pivot Table'!$A$2:$M$461,7,FALSE)</f>
        <v>60</v>
      </c>
      <c r="AE177" s="9">
        <f>VLOOKUP(A177,'[1]Influenza Death Pivot Table'!$A$2:$M$461,9,FALSE)</f>
        <v>60</v>
      </c>
      <c r="AF177" s="9">
        <f t="shared" si="20"/>
        <v>360</v>
      </c>
      <c r="AG177" s="9">
        <f>VLOOKUP(A177,'[1]Influenza Death Pivot Table'!$A$2:$M$461,10,FALSE)</f>
        <v>60</v>
      </c>
      <c r="AH177" s="9">
        <f>VLOOKUP(A177,'[1]Influenza Death Pivot Table'!$A$2:$M$461,11,FALSE)</f>
        <v>68</v>
      </c>
      <c r="AI177" s="9">
        <f>VLOOKUP(A177,'[1]Influenza Death Pivot Table'!$A$2:$M$461,12,FALSE)</f>
        <v>83</v>
      </c>
      <c r="AJ177" s="9">
        <f t="shared" si="21"/>
        <v>211</v>
      </c>
      <c r="AK177" s="9">
        <f>VLOOKUP(A177,'[1]Influenza Death Pivot Table'!$A$2:$M$461,13,FALSE)</f>
        <v>60</v>
      </c>
      <c r="AL177" s="9">
        <f t="shared" si="22"/>
        <v>751</v>
      </c>
      <c r="AM177" s="10">
        <f t="shared" si="23"/>
        <v>1.7647741635415338E-3</v>
      </c>
      <c r="AN177" s="10">
        <f>Z177/(F177+G177)</f>
        <v>3.9538032879274604E-4</v>
      </c>
      <c r="AO177" s="10">
        <f>AA177/(H177+I177)</f>
        <v>3.6013201287169437E-4</v>
      </c>
      <c r="AP177" s="10">
        <f>AB177/(J177+K177)</f>
        <v>4.1770957434412754E-4</v>
      </c>
      <c r="AQ177" s="10">
        <f>AC177/(L177+M177)</f>
        <v>3.5450761005238242E-4</v>
      </c>
      <c r="AR177" s="10">
        <f>AD177/(N177+O177)</f>
        <v>2.804299898467985E-4</v>
      </c>
      <c r="AS177" s="10">
        <f>AE177/(P177+Q177)</f>
        <v>3.1716053195559923E-4</v>
      </c>
      <c r="AT177" s="10">
        <f t="shared" si="24"/>
        <v>2.1253200478633478E-3</v>
      </c>
      <c r="AU177" s="10">
        <f>AG177/(S177+T177)</f>
        <v>5.3445559030793641E-4</v>
      </c>
      <c r="AV177" s="10">
        <f>AH177/(U177+V177)</f>
        <v>9.8282513083859549E-4</v>
      </c>
      <c r="AW177" s="10">
        <f>AI177/(W177)</f>
        <v>2.935476839742027E-3</v>
      </c>
      <c r="AX177" s="12">
        <f t="shared" si="25"/>
        <v>4.4527575608885595E-3</v>
      </c>
      <c r="AY177" s="12">
        <f t="shared" si="26"/>
        <v>8.3428517722934411E-3</v>
      </c>
    </row>
    <row r="178" spans="1:51" x14ac:dyDescent="0.2">
      <c r="A178" t="s">
        <v>207</v>
      </c>
      <c r="B178" s="9">
        <v>1328320</v>
      </c>
      <c r="C178" s="9">
        <v>649600</v>
      </c>
      <c r="D178" s="9">
        <v>678720</v>
      </c>
      <c r="E178" s="9">
        <v>67206.489000000001</v>
      </c>
      <c r="F178" s="9">
        <v>73526.678</v>
      </c>
      <c r="G178" s="9">
        <v>77861.156000000003</v>
      </c>
      <c r="H178" s="9">
        <v>86462.455999999991</v>
      </c>
      <c r="I178" s="9">
        <v>79817.54300000002</v>
      </c>
      <c r="J178" s="9">
        <v>73855.027000000002</v>
      </c>
      <c r="K178" s="9">
        <v>72710.694999999992</v>
      </c>
      <c r="L178" s="9">
        <v>77156.070000000007</v>
      </c>
      <c r="M178" s="9">
        <v>89359.906000000017</v>
      </c>
      <c r="N178" s="9">
        <v>103298.56700000001</v>
      </c>
      <c r="O178" s="9">
        <v>110813.33100000001</v>
      </c>
      <c r="P178" s="9">
        <v>103542.27200000001</v>
      </c>
      <c r="Q178" s="9">
        <v>93549.94200000001</v>
      </c>
      <c r="R178" s="9">
        <f t="shared" si="18"/>
        <v>1041953.643</v>
      </c>
      <c r="S178" s="9">
        <v>69088.717000000004</v>
      </c>
      <c r="T178" s="9">
        <v>50996.965999999993</v>
      </c>
      <c r="U178" s="9">
        <v>39341.192999999999</v>
      </c>
      <c r="V178" s="9">
        <v>31318.718000000001</v>
      </c>
      <c r="W178" s="9">
        <v>29655.079000000002</v>
      </c>
      <c r="X178" s="9">
        <f t="shared" si="19"/>
        <v>220400.67299999998</v>
      </c>
      <c r="Y178" s="9">
        <v>120</v>
      </c>
      <c r="Z178">
        <v>60</v>
      </c>
      <c r="AA178" s="9">
        <f>VLOOKUP(A178,'[1]Influenza Death Pivot Table'!$A$2:$M$461,4,FALSE)</f>
        <v>60</v>
      </c>
      <c r="AB178" s="9">
        <f>VLOOKUP(A178,'[1]Influenza Death Pivot Table'!$A$2:$M$461,5,FALSE)</f>
        <v>60</v>
      </c>
      <c r="AC178" s="9">
        <f>VLOOKUP(A178,'[1]Influenza Death Pivot Table'!$A$2:$M$461,6,FALSE)</f>
        <v>60</v>
      </c>
      <c r="AD178" s="9">
        <f>VLOOKUP(A178,'[1]Influenza Death Pivot Table'!$A$2:$M$461,7,FALSE)</f>
        <v>60</v>
      </c>
      <c r="AE178" s="9">
        <f>VLOOKUP(A178,'[1]Influenza Death Pivot Table'!$A$2:$M$461,9,FALSE)</f>
        <v>60</v>
      </c>
      <c r="AF178" s="9">
        <f t="shared" si="20"/>
        <v>360</v>
      </c>
      <c r="AG178" s="9">
        <f>VLOOKUP(A178,'[1]Influenza Death Pivot Table'!$A$2:$M$461,10,FALSE)</f>
        <v>60</v>
      </c>
      <c r="AH178" s="9">
        <f>VLOOKUP(A178,'[1]Influenza Death Pivot Table'!$A$2:$M$461,11,FALSE)</f>
        <v>78</v>
      </c>
      <c r="AI178" s="9">
        <f>VLOOKUP(A178,'[1]Influenza Death Pivot Table'!$A$2:$M$461,12,FALSE)</f>
        <v>122</v>
      </c>
      <c r="AJ178" s="9">
        <f t="shared" si="21"/>
        <v>260</v>
      </c>
      <c r="AK178" s="9">
        <f>VLOOKUP(A178,'[1]Influenza Death Pivot Table'!$A$2:$M$461,13,FALSE)</f>
        <v>60</v>
      </c>
      <c r="AL178" s="9">
        <f t="shared" si="22"/>
        <v>800</v>
      </c>
      <c r="AM178" s="10">
        <f t="shared" si="23"/>
        <v>1.7855418693275287E-3</v>
      </c>
      <c r="AN178" s="10">
        <f>Z178/(F178+G178)</f>
        <v>3.9633303690704764E-4</v>
      </c>
      <c r="AO178" s="10">
        <f>AA178/(H178+I178)</f>
        <v>3.6083714433989141E-4</v>
      </c>
      <c r="AP178" s="10">
        <f>AB178/(J178+K178)</f>
        <v>4.0937266354816576E-4</v>
      </c>
      <c r="AQ178" s="10">
        <f>AC178/(L178+M178)</f>
        <v>3.6032578639781681E-4</v>
      </c>
      <c r="AR178" s="10">
        <f>AD178/(N178+O178)</f>
        <v>2.8022730432290127E-4</v>
      </c>
      <c r="AS178" s="10">
        <f>AE178/(P178+Q178)</f>
        <v>3.0442602872176363E-4</v>
      </c>
      <c r="AT178" s="10">
        <f t="shared" si="24"/>
        <v>2.1115219642375864E-3</v>
      </c>
      <c r="AU178" s="10">
        <f>AG178/(S178+T178)</f>
        <v>4.9964324223396393E-4</v>
      </c>
      <c r="AV178" s="10">
        <f>AH178/(U178+V178)</f>
        <v>1.1038791147076311E-3</v>
      </c>
      <c r="AW178" s="10">
        <f>AI178/(W178)</f>
        <v>4.1139664473664019E-3</v>
      </c>
      <c r="AX178" s="12">
        <f t="shared" si="25"/>
        <v>5.7174888043079967E-3</v>
      </c>
      <c r="AY178" s="12">
        <f t="shared" si="26"/>
        <v>9.6145526378731121E-3</v>
      </c>
    </row>
    <row r="179" spans="1:51" x14ac:dyDescent="0.2">
      <c r="A179" t="s">
        <v>208</v>
      </c>
      <c r="B179" s="9">
        <v>1328535</v>
      </c>
      <c r="C179" s="9">
        <v>649601</v>
      </c>
      <c r="D179" s="9">
        <v>678934</v>
      </c>
      <c r="E179" s="9">
        <v>65956.34199999999</v>
      </c>
      <c r="F179" s="9">
        <v>73678.400999999998</v>
      </c>
      <c r="G179" s="9">
        <v>76177.434999999998</v>
      </c>
      <c r="H179" s="9">
        <v>84423.425000000003</v>
      </c>
      <c r="I179" s="9">
        <v>79787.78</v>
      </c>
      <c r="J179" s="9">
        <v>75285.582999999999</v>
      </c>
      <c r="K179" s="9">
        <v>73627.614000000001</v>
      </c>
      <c r="L179" s="9">
        <v>75216.792999999991</v>
      </c>
      <c r="M179" s="9">
        <v>87329.082000000024</v>
      </c>
      <c r="N179" s="9">
        <v>99564.871999999988</v>
      </c>
      <c r="O179" s="9">
        <v>110171.20000000001</v>
      </c>
      <c r="P179" s="9">
        <v>105106.27799999998</v>
      </c>
      <c r="Q179" s="9">
        <v>95797.328000000009</v>
      </c>
      <c r="R179" s="9">
        <f t="shared" si="18"/>
        <v>1036165.791</v>
      </c>
      <c r="S179" s="9">
        <v>72438.888999999996</v>
      </c>
      <c r="T179" s="9">
        <v>53422.135000000009</v>
      </c>
      <c r="U179" s="9">
        <v>39345.817999999999</v>
      </c>
      <c r="V179" s="9">
        <v>31605.599000000002</v>
      </c>
      <c r="W179" s="9">
        <v>29861.784999999996</v>
      </c>
      <c r="X179" s="9">
        <f t="shared" si="19"/>
        <v>226674.226</v>
      </c>
      <c r="Y179" s="9">
        <v>120</v>
      </c>
      <c r="Z179">
        <v>60</v>
      </c>
      <c r="AA179" s="9">
        <f>VLOOKUP(A179,'[1]Influenza Death Pivot Table'!$A$2:$M$461,4,FALSE)</f>
        <v>60</v>
      </c>
      <c r="AB179" s="9">
        <f>VLOOKUP(A179,'[1]Influenza Death Pivot Table'!$A$2:$M$461,5,FALSE)</f>
        <v>60</v>
      </c>
      <c r="AC179" s="9">
        <f>VLOOKUP(A179,'[1]Influenza Death Pivot Table'!$A$2:$M$461,6,FALSE)</f>
        <v>60</v>
      </c>
      <c r="AD179" s="9">
        <f>VLOOKUP(A179,'[1]Influenza Death Pivot Table'!$A$2:$M$461,7,FALSE)</f>
        <v>60</v>
      </c>
      <c r="AE179" s="9">
        <f>VLOOKUP(A179,'[1]Influenza Death Pivot Table'!$A$2:$M$461,9,FALSE)</f>
        <v>60</v>
      </c>
      <c r="AF179" s="9">
        <f t="shared" si="20"/>
        <v>360</v>
      </c>
      <c r="AG179" s="9">
        <f>VLOOKUP(A179,'[1]Influenza Death Pivot Table'!$A$2:$M$461,10,FALSE)</f>
        <v>60</v>
      </c>
      <c r="AH179" s="9">
        <f>VLOOKUP(A179,'[1]Influenza Death Pivot Table'!$A$2:$M$461,11,FALSE)</f>
        <v>60</v>
      </c>
      <c r="AI179" s="9">
        <f>VLOOKUP(A179,'[1]Influenza Death Pivot Table'!$A$2:$M$461,12,FALSE)</f>
        <v>96</v>
      </c>
      <c r="AJ179" s="9">
        <f t="shared" si="21"/>
        <v>216</v>
      </c>
      <c r="AK179" s="9">
        <f>VLOOKUP(A179,'[1]Influenza Death Pivot Table'!$A$2:$M$461,13,FALSE)</f>
        <v>60</v>
      </c>
      <c r="AL179" s="9">
        <f t="shared" si="22"/>
        <v>756</v>
      </c>
      <c r="AM179" s="10">
        <f t="shared" si="23"/>
        <v>1.8193853140005857E-3</v>
      </c>
      <c r="AN179" s="10">
        <f>Z179/(F179+G179)</f>
        <v>4.0038480716893796E-4</v>
      </c>
      <c r="AO179" s="10">
        <f>AA179/(H179+I179)</f>
        <v>3.6538310525155692E-4</v>
      </c>
      <c r="AP179" s="10">
        <f>AB179/(J179+K179)</f>
        <v>4.0291929263999352E-4</v>
      </c>
      <c r="AQ179" s="10">
        <f>AC179/(L179+M179)</f>
        <v>3.6912656196289202E-4</v>
      </c>
      <c r="AR179" s="10">
        <f>AD179/(N179+O179)</f>
        <v>2.8607382329540339E-4</v>
      </c>
      <c r="AS179" s="10">
        <f>AE179/(P179+Q179)</f>
        <v>2.986506872355492E-4</v>
      </c>
      <c r="AT179" s="10">
        <f t="shared" si="24"/>
        <v>2.122538277554333E-3</v>
      </c>
      <c r="AU179" s="10">
        <f>AG179/(S179+T179)</f>
        <v>4.7671628668776757E-4</v>
      </c>
      <c r="AV179" s="10">
        <f>AH179/(U179+V179)</f>
        <v>8.4564907280146361E-4</v>
      </c>
      <c r="AW179" s="10">
        <f>AI179/(W179)</f>
        <v>3.2148111708660419E-3</v>
      </c>
      <c r="AX179" s="12">
        <f t="shared" si="25"/>
        <v>4.5371765303552731E-3</v>
      </c>
      <c r="AY179" s="12">
        <f t="shared" si="26"/>
        <v>8.4791001219101918E-3</v>
      </c>
    </row>
    <row r="180" spans="1:51" x14ac:dyDescent="0.2">
      <c r="A180" t="s">
        <v>209</v>
      </c>
      <c r="B180" s="9">
        <v>1293764</v>
      </c>
      <c r="C180" s="9">
        <v>633037</v>
      </c>
      <c r="D180" s="9">
        <v>660727</v>
      </c>
      <c r="E180" s="9">
        <v>64944.401000000013</v>
      </c>
      <c r="F180" s="9">
        <v>72813.697</v>
      </c>
      <c r="G180" s="9">
        <v>73145.391999999993</v>
      </c>
      <c r="H180" s="9">
        <v>82085.876000000018</v>
      </c>
      <c r="I180" s="9">
        <v>78293.794999999998</v>
      </c>
      <c r="J180" s="9">
        <v>74841.515000000014</v>
      </c>
      <c r="K180" s="9">
        <v>72687.796999999991</v>
      </c>
      <c r="L180" s="9">
        <v>71750.630999999994</v>
      </c>
      <c r="M180" s="9">
        <v>82483.428</v>
      </c>
      <c r="N180" s="9">
        <v>93448.428</v>
      </c>
      <c r="O180" s="9">
        <v>105154.14400000001</v>
      </c>
      <c r="P180" s="9">
        <v>102742.41899999999</v>
      </c>
      <c r="Q180" s="9">
        <v>93429.253000000012</v>
      </c>
      <c r="R180" s="9">
        <f t="shared" si="18"/>
        <v>1002876.3749999999</v>
      </c>
      <c r="S180" s="9">
        <v>74625.183999999994</v>
      </c>
      <c r="T180" s="9">
        <v>53059.510999999999</v>
      </c>
      <c r="U180" s="9">
        <v>38783.599000000002</v>
      </c>
      <c r="V180" s="9">
        <v>30453.236999999994</v>
      </c>
      <c r="W180" s="9">
        <v>29402.300999999999</v>
      </c>
      <c r="X180" s="9">
        <f t="shared" si="19"/>
        <v>226323.83199999999</v>
      </c>
      <c r="Y180" s="9">
        <v>120</v>
      </c>
      <c r="Z180">
        <v>60</v>
      </c>
      <c r="AA180" s="9">
        <f>VLOOKUP(A180,'[1]Influenza Death Pivot Table'!$A$2:$M$461,4,FALSE)</f>
        <v>60</v>
      </c>
      <c r="AB180" s="9">
        <f>VLOOKUP(A180,'[1]Influenza Death Pivot Table'!$A$2:$M$461,5,FALSE)</f>
        <v>60</v>
      </c>
      <c r="AC180" s="9">
        <f>VLOOKUP(A180,'[1]Influenza Death Pivot Table'!$A$2:$M$461,6,FALSE)</f>
        <v>60</v>
      </c>
      <c r="AD180" s="9">
        <f>VLOOKUP(A180,'[1]Influenza Death Pivot Table'!$A$2:$M$461,7,FALSE)</f>
        <v>60</v>
      </c>
      <c r="AE180" s="9">
        <f>VLOOKUP(A180,'[1]Influenza Death Pivot Table'!$A$2:$M$461,9,FALSE)</f>
        <v>60</v>
      </c>
      <c r="AF180" s="9">
        <f t="shared" si="20"/>
        <v>360</v>
      </c>
      <c r="AG180" s="9">
        <f>VLOOKUP(A180,'[1]Influenza Death Pivot Table'!$A$2:$M$461,10,FALSE)</f>
        <v>60</v>
      </c>
      <c r="AH180" s="9">
        <f>VLOOKUP(A180,'[1]Influenza Death Pivot Table'!$A$2:$M$461,11,FALSE)</f>
        <v>87</v>
      </c>
      <c r="AI180" s="9">
        <f>VLOOKUP(A180,'[1]Influenza Death Pivot Table'!$A$2:$M$461,12,FALSE)</f>
        <v>163</v>
      </c>
      <c r="AJ180" s="9">
        <f t="shared" si="21"/>
        <v>310</v>
      </c>
      <c r="AK180" s="9">
        <f>VLOOKUP(A180,'[1]Influenza Death Pivot Table'!$A$2:$M$461,13,FALSE)</f>
        <v>60</v>
      </c>
      <c r="AL180" s="9">
        <f t="shared" si="22"/>
        <v>850</v>
      </c>
      <c r="AM180" s="10">
        <f t="shared" si="23"/>
        <v>1.8477343412559917E-3</v>
      </c>
      <c r="AN180" s="10">
        <f>Z180/(F180+G180)</f>
        <v>4.1107409213824299E-4</v>
      </c>
      <c r="AO180" s="10">
        <f>AA180/(H180+I180)</f>
        <v>3.7411225266823243E-4</v>
      </c>
      <c r="AP180" s="10">
        <f>AB180/(J180+K180)</f>
        <v>4.0669883961771611E-4</v>
      </c>
      <c r="AQ180" s="10">
        <f>AC180/(L180+M180)</f>
        <v>3.8901913357541863E-4</v>
      </c>
      <c r="AR180" s="10">
        <f>AD180/(N180+O180)</f>
        <v>3.0211089109158162E-4</v>
      </c>
      <c r="AS180" s="10">
        <f>AE180/(P180+Q180)</f>
        <v>3.0585455783850379E-4</v>
      </c>
      <c r="AT180" s="10">
        <f t="shared" si="24"/>
        <v>2.1888697669296955E-3</v>
      </c>
      <c r="AU180" s="10">
        <f>AG180/(S180+T180)</f>
        <v>4.699075327704703E-4</v>
      </c>
      <c r="AV180" s="10">
        <f>AH180/(U180+V180)</f>
        <v>1.2565565532197342E-3</v>
      </c>
      <c r="AW180" s="10">
        <f>AI180/(W180)</f>
        <v>5.5437838011385574E-3</v>
      </c>
      <c r="AX180" s="12">
        <f t="shared" si="25"/>
        <v>7.2702478871287616E-3</v>
      </c>
      <c r="AY180" s="12">
        <f t="shared" si="26"/>
        <v>1.1306851995314449E-2</v>
      </c>
    </row>
    <row r="181" spans="1:51" x14ac:dyDescent="0.2">
      <c r="A181" t="s">
        <v>210</v>
      </c>
      <c r="B181" s="9">
        <v>1262864</v>
      </c>
      <c r="C181" s="9">
        <v>618513</v>
      </c>
      <c r="D181" s="9">
        <v>644351</v>
      </c>
      <c r="E181" s="9">
        <v>61962.506999999998</v>
      </c>
      <c r="F181" s="9">
        <v>68868.087</v>
      </c>
      <c r="G181" s="9">
        <v>70136.364999999991</v>
      </c>
      <c r="H181" s="9">
        <v>78397.146000000008</v>
      </c>
      <c r="I181" s="9">
        <v>75675.98599999999</v>
      </c>
      <c r="J181" s="9">
        <v>73518.392999999982</v>
      </c>
      <c r="K181" s="9">
        <v>71768.402999999991</v>
      </c>
      <c r="L181" s="9">
        <v>68743.941000000006</v>
      </c>
      <c r="M181" s="9">
        <v>79167.399000000005</v>
      </c>
      <c r="N181" s="9">
        <v>89215.535999999993</v>
      </c>
      <c r="O181" s="9">
        <v>101186.09600000001</v>
      </c>
      <c r="P181" s="9">
        <v>103035.82900000001</v>
      </c>
      <c r="Q181" s="9">
        <v>91825.448000000004</v>
      </c>
      <c r="R181" s="9">
        <f t="shared" si="18"/>
        <v>971538.62899999996</v>
      </c>
      <c r="S181" s="9">
        <v>77960.262000000002</v>
      </c>
      <c r="T181" s="9">
        <v>53617.603000000003</v>
      </c>
      <c r="U181" s="9">
        <v>38192.841</v>
      </c>
      <c r="V181" s="9">
        <v>29353.901999999998</v>
      </c>
      <c r="W181" s="9">
        <v>29568.532999999996</v>
      </c>
      <c r="X181" s="9">
        <f t="shared" si="19"/>
        <v>228693.141</v>
      </c>
      <c r="Y181" s="9">
        <v>120</v>
      </c>
      <c r="Z181">
        <v>60</v>
      </c>
      <c r="AA181" s="9">
        <f>VLOOKUP(A181,'[1]Influenza Death Pivot Table'!$A$2:$M$461,4,FALSE)</f>
        <v>60</v>
      </c>
      <c r="AB181" s="9">
        <f>VLOOKUP(A181,'[1]Influenza Death Pivot Table'!$A$2:$M$461,5,FALSE)</f>
        <v>60</v>
      </c>
      <c r="AC181" s="9">
        <f>VLOOKUP(A181,'[1]Influenza Death Pivot Table'!$A$2:$M$461,6,FALSE)</f>
        <v>60</v>
      </c>
      <c r="AD181" s="9">
        <f>VLOOKUP(A181,'[1]Influenza Death Pivot Table'!$A$2:$M$461,7,FALSE)</f>
        <v>60</v>
      </c>
      <c r="AE181" s="9">
        <f>VLOOKUP(A181,'[1]Influenza Death Pivot Table'!$A$2:$M$461,9,FALSE)</f>
        <v>60</v>
      </c>
      <c r="AF181" s="9">
        <f t="shared" si="20"/>
        <v>360</v>
      </c>
      <c r="AG181" s="9">
        <f>VLOOKUP(A181,'[1]Influenza Death Pivot Table'!$A$2:$M$461,10,FALSE)</f>
        <v>60</v>
      </c>
      <c r="AH181" s="9">
        <f>VLOOKUP(A181,'[1]Influenza Death Pivot Table'!$A$2:$M$461,11,FALSE)</f>
        <v>65</v>
      </c>
      <c r="AI181" s="9">
        <f>VLOOKUP(A181,'[1]Influenza Death Pivot Table'!$A$2:$M$461,12,FALSE)</f>
        <v>105</v>
      </c>
      <c r="AJ181" s="9">
        <f t="shared" si="21"/>
        <v>230</v>
      </c>
      <c r="AK181" s="9">
        <f>VLOOKUP(A181,'[1]Influenza Death Pivot Table'!$A$2:$M$461,13,FALSE)</f>
        <v>60</v>
      </c>
      <c r="AL181" s="9">
        <f t="shared" si="22"/>
        <v>770</v>
      </c>
      <c r="AM181" s="10">
        <f t="shared" si="23"/>
        <v>1.9366550162342529E-3</v>
      </c>
      <c r="AN181" s="10">
        <f>Z181/(F181+G181)</f>
        <v>4.316408513304308E-4</v>
      </c>
      <c r="AO181" s="10">
        <f>AA181/(H181+I181)</f>
        <v>3.894254580350843E-4</v>
      </c>
      <c r="AP181" s="10">
        <f>AB181/(J181+K181)</f>
        <v>4.1297627624743E-4</v>
      </c>
      <c r="AQ181" s="10">
        <f>AC181/(L181+M181)</f>
        <v>4.0564841073037396E-4</v>
      </c>
      <c r="AR181" s="10">
        <f>AD181/(N181+O181)</f>
        <v>3.1512334936288785E-4</v>
      </c>
      <c r="AS181" s="10">
        <f>AE181/(P181+Q181)</f>
        <v>3.0791135583084576E-4</v>
      </c>
      <c r="AT181" s="10">
        <f t="shared" si="24"/>
        <v>2.2627257015370526E-3</v>
      </c>
      <c r="AU181" s="10">
        <f>AG181/(S181+T181)</f>
        <v>4.5600375108685646E-4</v>
      </c>
      <c r="AV181" s="10">
        <f>AH181/(U181+V181)</f>
        <v>9.6229658327123184E-4</v>
      </c>
      <c r="AW181" s="10">
        <f>AI181/(W181)</f>
        <v>3.55107235113761E-3</v>
      </c>
      <c r="AX181" s="12">
        <f t="shared" si="25"/>
        <v>4.9693726854956981E-3</v>
      </c>
      <c r="AY181" s="12">
        <f t="shared" si="26"/>
        <v>9.1687534032670048E-3</v>
      </c>
    </row>
    <row r="182" spans="1:51" x14ac:dyDescent="0.2">
      <c r="A182" t="s">
        <v>211</v>
      </c>
      <c r="B182" s="9">
        <v>1243290</v>
      </c>
      <c r="C182" s="9">
        <v>608969</v>
      </c>
      <c r="D182" s="9">
        <v>634321</v>
      </c>
      <c r="E182" s="9">
        <v>61065</v>
      </c>
      <c r="F182" s="9">
        <v>67590</v>
      </c>
      <c r="G182" s="9">
        <v>68817</v>
      </c>
      <c r="H182" s="9">
        <v>75664</v>
      </c>
      <c r="I182" s="9">
        <v>74175</v>
      </c>
      <c r="J182" s="9">
        <v>73698</v>
      </c>
      <c r="K182" s="9">
        <v>71928</v>
      </c>
      <c r="L182" s="9">
        <v>68972</v>
      </c>
      <c r="M182" s="9">
        <v>76051</v>
      </c>
      <c r="N182" s="9">
        <v>85457</v>
      </c>
      <c r="O182" s="9">
        <v>96418</v>
      </c>
      <c r="P182" s="9">
        <v>100773</v>
      </c>
      <c r="Q182" s="9">
        <v>91123</v>
      </c>
      <c r="R182" s="9">
        <f t="shared" si="18"/>
        <v>950666</v>
      </c>
      <c r="S182" s="9">
        <v>79478</v>
      </c>
      <c r="T182" s="9">
        <v>55240</v>
      </c>
      <c r="U182" s="9">
        <v>38717</v>
      </c>
      <c r="V182" s="9">
        <v>28559</v>
      </c>
      <c r="W182" s="9">
        <v>29565</v>
      </c>
      <c r="X182" s="9">
        <f t="shared" si="19"/>
        <v>231559</v>
      </c>
      <c r="Y182" s="9">
        <v>120</v>
      </c>
      <c r="Z182">
        <v>60</v>
      </c>
      <c r="AA182" s="9">
        <f>VLOOKUP(A182,'[1]Influenza Death Pivot Table'!$A$2:$M$461,4,FALSE)</f>
        <v>60</v>
      </c>
      <c r="AB182" s="9">
        <f>VLOOKUP(A182,'[1]Influenza Death Pivot Table'!$A$2:$M$461,5,FALSE)</f>
        <v>60</v>
      </c>
      <c r="AC182" s="9">
        <f>VLOOKUP(A182,'[1]Influenza Death Pivot Table'!$A$2:$M$461,6,FALSE)</f>
        <v>60</v>
      </c>
      <c r="AD182" s="9">
        <f>VLOOKUP(A182,'[1]Influenza Death Pivot Table'!$A$2:$M$461,7,FALSE)</f>
        <v>60</v>
      </c>
      <c r="AE182" s="9">
        <f>VLOOKUP(A182,'[1]Influenza Death Pivot Table'!$A$2:$M$461,9,FALSE)</f>
        <v>60</v>
      </c>
      <c r="AF182" s="9">
        <f t="shared" si="20"/>
        <v>360</v>
      </c>
      <c r="AG182" s="9">
        <f>VLOOKUP(A182,'[1]Influenza Death Pivot Table'!$A$2:$M$461,10,FALSE)</f>
        <v>60</v>
      </c>
      <c r="AH182" s="9">
        <f>VLOOKUP(A182,'[1]Influenza Death Pivot Table'!$A$2:$M$461,11,FALSE)</f>
        <v>67</v>
      </c>
      <c r="AI182" s="9">
        <f>VLOOKUP(A182,'[1]Influenza Death Pivot Table'!$A$2:$M$461,12,FALSE)</f>
        <v>143</v>
      </c>
      <c r="AJ182" s="9">
        <f t="shared" si="21"/>
        <v>270</v>
      </c>
      <c r="AK182" s="9">
        <f>VLOOKUP(A182,'[1]Influenza Death Pivot Table'!$A$2:$M$461,13,FALSE)</f>
        <v>60</v>
      </c>
      <c r="AL182" s="9">
        <f t="shared" si="22"/>
        <v>810</v>
      </c>
      <c r="AM182" s="10">
        <f t="shared" si="23"/>
        <v>1.9651191353475803E-3</v>
      </c>
      <c r="AN182" s="10">
        <f>Z182/(F182+G182)</f>
        <v>4.3986012448041521E-4</v>
      </c>
      <c r="AO182" s="10">
        <f>AA182/(H182+I182)</f>
        <v>4.0042979464625364E-4</v>
      </c>
      <c r="AP182" s="10">
        <f>AB182/(J182+K182)</f>
        <v>4.1201433809896586E-4</v>
      </c>
      <c r="AQ182" s="10">
        <f>AC182/(L182+M182)</f>
        <v>4.1372747771043216E-4</v>
      </c>
      <c r="AR182" s="10">
        <f>AD182/(N182+O182)</f>
        <v>3.2989690721649484E-4</v>
      </c>
      <c r="AS182" s="10">
        <f>AE182/(P182+Q182)</f>
        <v>3.1266936257139284E-4</v>
      </c>
      <c r="AT182" s="10">
        <f t="shared" si="24"/>
        <v>2.3085980047239545E-3</v>
      </c>
      <c r="AU182" s="10">
        <f>AG182/(S182+T182)</f>
        <v>4.4537478287979334E-4</v>
      </c>
      <c r="AV182" s="10">
        <f>AH182/(U182+V182)</f>
        <v>9.9589749687853022E-4</v>
      </c>
      <c r="AW182" s="10">
        <f>AI182/(W182)</f>
        <v>4.8368002705902252E-3</v>
      </c>
      <c r="AX182" s="12">
        <f t="shared" si="25"/>
        <v>6.2780725503485488E-3</v>
      </c>
      <c r="AY182" s="12">
        <f t="shared" si="26"/>
        <v>1.0551789690420085E-2</v>
      </c>
    </row>
    <row r="183" spans="1:51" x14ac:dyDescent="0.2">
      <c r="A183" t="s">
        <v>212</v>
      </c>
      <c r="B183" s="9">
        <v>5637418</v>
      </c>
      <c r="C183" s="9">
        <v>2730367</v>
      </c>
      <c r="D183" s="9">
        <v>2907051</v>
      </c>
      <c r="E183" s="9">
        <v>376457.23900000006</v>
      </c>
      <c r="F183" s="9">
        <v>360352.90300000005</v>
      </c>
      <c r="G183" s="9">
        <v>384188.38399999996</v>
      </c>
      <c r="H183" s="9">
        <v>404958.82499999995</v>
      </c>
      <c r="I183" s="9">
        <v>372129.16599999997</v>
      </c>
      <c r="J183" s="9">
        <v>379080.783</v>
      </c>
      <c r="K183" s="9">
        <v>358115.66200000001</v>
      </c>
      <c r="L183" s="9">
        <v>400251.87599999981</v>
      </c>
      <c r="M183" s="9">
        <v>444781.84299999988</v>
      </c>
      <c r="N183" s="9">
        <v>456619.69900000002</v>
      </c>
      <c r="O183" s="9">
        <v>409916.14300000004</v>
      </c>
      <c r="P183" s="9">
        <v>351910.34000000008</v>
      </c>
      <c r="Q183" s="9">
        <v>274666.29299999995</v>
      </c>
      <c r="R183" s="9">
        <f t="shared" si="18"/>
        <v>4596971.9169999994</v>
      </c>
      <c r="S183" s="9">
        <v>199388.27900000004</v>
      </c>
      <c r="T183" s="9">
        <v>154603.23199999996</v>
      </c>
      <c r="U183" s="9">
        <v>126299.606</v>
      </c>
      <c r="V183" s="9">
        <v>98464.080999999991</v>
      </c>
      <c r="W183" s="9">
        <v>84359.325000000012</v>
      </c>
      <c r="X183" s="9">
        <f t="shared" si="19"/>
        <v>663114.52300000004</v>
      </c>
      <c r="Y183" s="9">
        <v>120</v>
      </c>
      <c r="Z183">
        <v>60</v>
      </c>
      <c r="AA183" s="9">
        <f>VLOOKUP(A183,'[1]Influenza Death Pivot Table'!$A$2:$M$461,4,FALSE)</f>
        <v>60</v>
      </c>
      <c r="AB183" s="9">
        <f>VLOOKUP(A183,'[1]Influenza Death Pivot Table'!$A$2:$M$461,5,FALSE)</f>
        <v>60</v>
      </c>
      <c r="AC183" s="9">
        <f>VLOOKUP(A183,'[1]Influenza Death Pivot Table'!$A$2:$M$461,6,FALSE)</f>
        <v>60</v>
      </c>
      <c r="AD183" s="9">
        <f>VLOOKUP(A183,'[1]Influenza Death Pivot Table'!$A$2:$M$461,7,FALSE)</f>
        <v>72</v>
      </c>
      <c r="AE183" s="9">
        <f>VLOOKUP(A183,'[1]Influenza Death Pivot Table'!$A$2:$M$461,9,FALSE)</f>
        <v>65</v>
      </c>
      <c r="AF183" s="9">
        <f t="shared" si="20"/>
        <v>377</v>
      </c>
      <c r="AG183" s="9">
        <f>VLOOKUP(A183,'[1]Influenza Death Pivot Table'!$A$2:$M$461,10,FALSE)</f>
        <v>65</v>
      </c>
      <c r="AH183" s="9">
        <f>VLOOKUP(A183,'[1]Influenza Death Pivot Table'!$A$2:$M$461,11,FALSE)</f>
        <v>284</v>
      </c>
      <c r="AI183" s="9">
        <f>VLOOKUP(A183,'[1]Influenza Death Pivot Table'!$A$2:$M$461,12,FALSE)</f>
        <v>398</v>
      </c>
      <c r="AJ183" s="9">
        <f t="shared" si="21"/>
        <v>747</v>
      </c>
      <c r="AK183" s="9">
        <f>VLOOKUP(A183,'[1]Influenza Death Pivot Table'!$A$2:$M$461,13,FALSE)</f>
        <v>60</v>
      </c>
      <c r="AL183" s="9">
        <f t="shared" si="22"/>
        <v>1304</v>
      </c>
      <c r="AM183" s="10">
        <f t="shared" si="23"/>
        <v>3.1876130292715659E-4</v>
      </c>
      <c r="AN183" s="10">
        <f>Z183/(F183+G183)</f>
        <v>8.058653166402577E-5</v>
      </c>
      <c r="AO183" s="10">
        <f>AA183/(H183+I183)</f>
        <v>7.7211333458890115E-5</v>
      </c>
      <c r="AP183" s="10">
        <f>AB183/(J183+K183)</f>
        <v>8.1389432093639572E-5</v>
      </c>
      <c r="AQ183" s="10">
        <f>AC183/(L183+M183)</f>
        <v>7.1003083842622404E-5</v>
      </c>
      <c r="AR183" s="10">
        <f>AD183/(N183+O183)</f>
        <v>8.3089465559579241E-5</v>
      </c>
      <c r="AS183" s="10">
        <f>AE183/(P183+Q183)</f>
        <v>1.0373830841534111E-4</v>
      </c>
      <c r="AT183" s="10">
        <f t="shared" si="24"/>
        <v>4.9701815503409819E-4</v>
      </c>
      <c r="AU183" s="10">
        <f>AG183/(S183+T183)</f>
        <v>1.8362022246347031E-4</v>
      </c>
      <c r="AV183" s="10">
        <f>AH183/(U183+V183)</f>
        <v>1.2635493027839504E-3</v>
      </c>
      <c r="AW183" s="10">
        <f>AI183/(W183)</f>
        <v>4.7179135205266277E-3</v>
      </c>
      <c r="AX183" s="12">
        <f t="shared" si="25"/>
        <v>6.1650830457740486E-3</v>
      </c>
      <c r="AY183" s="12">
        <f t="shared" si="26"/>
        <v>6.9808625037353035E-3</v>
      </c>
    </row>
    <row r="184" spans="1:51" x14ac:dyDescent="0.2">
      <c r="A184" t="s">
        <v>213</v>
      </c>
      <c r="B184" s="9">
        <v>5696345</v>
      </c>
      <c r="C184" s="9">
        <v>2754852</v>
      </c>
      <c r="D184" s="9">
        <v>2941493</v>
      </c>
      <c r="E184" s="9">
        <v>365794.34299999999</v>
      </c>
      <c r="F184" s="9">
        <v>366477.95499999996</v>
      </c>
      <c r="G184" s="9">
        <v>382237.96299999987</v>
      </c>
      <c r="H184" s="9">
        <v>412812.31699999998</v>
      </c>
      <c r="I184" s="9">
        <v>381414.44099999999</v>
      </c>
      <c r="J184" s="9">
        <v>384578.17400000006</v>
      </c>
      <c r="K184" s="9">
        <v>357428.40300000005</v>
      </c>
      <c r="L184" s="9">
        <v>396763.29300000006</v>
      </c>
      <c r="M184" s="9">
        <v>435551.82699999993</v>
      </c>
      <c r="N184" s="9">
        <v>458433.40899999999</v>
      </c>
      <c r="O184" s="9">
        <v>422561.022</v>
      </c>
      <c r="P184" s="9">
        <v>363470.94699999993</v>
      </c>
      <c r="Q184" s="9">
        <v>292260.97200000007</v>
      </c>
      <c r="R184" s="9">
        <f t="shared" si="18"/>
        <v>4653990.7230000002</v>
      </c>
      <c r="S184" s="9">
        <v>207383.52500000002</v>
      </c>
      <c r="T184" s="9">
        <v>155247.80300000001</v>
      </c>
      <c r="U184" s="9">
        <v>126044.355</v>
      </c>
      <c r="V184" s="9">
        <v>98550.89899999999</v>
      </c>
      <c r="W184" s="9">
        <v>89221.076000000001</v>
      </c>
      <c r="X184" s="9">
        <f t="shared" si="19"/>
        <v>676447.65800000005</v>
      </c>
      <c r="Y184" s="9">
        <v>120</v>
      </c>
      <c r="Z184">
        <v>60</v>
      </c>
      <c r="AA184" s="9">
        <f>VLOOKUP(A184,'[1]Influenza Death Pivot Table'!$A$2:$M$461,4,FALSE)</f>
        <v>60</v>
      </c>
      <c r="AB184" s="9">
        <f>VLOOKUP(A184,'[1]Influenza Death Pivot Table'!$A$2:$M$461,5,FALSE)</f>
        <v>60</v>
      </c>
      <c r="AC184" s="9">
        <f>VLOOKUP(A184,'[1]Influenza Death Pivot Table'!$A$2:$M$461,6,FALSE)</f>
        <v>60</v>
      </c>
      <c r="AD184" s="9">
        <f>VLOOKUP(A184,'[1]Influenza Death Pivot Table'!$A$2:$M$461,7,FALSE)</f>
        <v>60</v>
      </c>
      <c r="AE184" s="9">
        <f>VLOOKUP(A184,'[1]Influenza Death Pivot Table'!$A$2:$M$461,9,FALSE)</f>
        <v>68</v>
      </c>
      <c r="AF184" s="9">
        <f t="shared" si="20"/>
        <v>368</v>
      </c>
      <c r="AG184" s="9">
        <f>VLOOKUP(A184,'[1]Influenza Death Pivot Table'!$A$2:$M$461,10,FALSE)</f>
        <v>102</v>
      </c>
      <c r="AH184" s="9">
        <f>VLOOKUP(A184,'[1]Influenza Death Pivot Table'!$A$2:$M$461,11,FALSE)</f>
        <v>252</v>
      </c>
      <c r="AI184" s="9">
        <f>VLOOKUP(A184,'[1]Influenza Death Pivot Table'!$A$2:$M$461,12,FALSE)</f>
        <v>412</v>
      </c>
      <c r="AJ184" s="9">
        <f t="shared" si="21"/>
        <v>766</v>
      </c>
      <c r="AK184" s="9">
        <f>VLOOKUP(A184,'[1]Influenza Death Pivot Table'!$A$2:$M$461,13,FALSE)</f>
        <v>60</v>
      </c>
      <c r="AL184" s="9">
        <f t="shared" si="22"/>
        <v>1314</v>
      </c>
      <c r="AM184" s="10">
        <f t="shared" si="23"/>
        <v>3.2805318697889214E-4</v>
      </c>
      <c r="AN184" s="10">
        <f>Z184/(F184+G184)</f>
        <v>8.0137203654323815E-5</v>
      </c>
      <c r="AO184" s="10">
        <f>AA184/(H184+I184)</f>
        <v>7.554517572675385E-5</v>
      </c>
      <c r="AP184" s="10">
        <f>AB184/(J184+K184)</f>
        <v>8.0861816943167069E-5</v>
      </c>
      <c r="AQ184" s="10">
        <f>AC184/(L184+M184)</f>
        <v>7.2088081254609437E-5</v>
      </c>
      <c r="AR184" s="10">
        <f>AD184/(N184+O184)</f>
        <v>6.8104857293927658E-5</v>
      </c>
      <c r="AS184" s="10">
        <f>AE184/(P184+Q184)</f>
        <v>1.0370091500761609E-4</v>
      </c>
      <c r="AT184" s="10">
        <f t="shared" si="24"/>
        <v>4.804380498803979E-4</v>
      </c>
      <c r="AU184" s="10">
        <f>AG184/(S184+T184)</f>
        <v>2.8127740800155021E-4</v>
      </c>
      <c r="AV184" s="10">
        <f>AH184/(U184+V184)</f>
        <v>1.1220183664254989E-3</v>
      </c>
      <c r="AW184" s="10">
        <f>AI184/(W184)</f>
        <v>4.6177430095104433E-3</v>
      </c>
      <c r="AX184" s="12">
        <f t="shared" si="25"/>
        <v>6.0210387839374924E-3</v>
      </c>
      <c r="AY184" s="12">
        <f t="shared" si="26"/>
        <v>6.8295300207967822E-3</v>
      </c>
    </row>
    <row r="185" spans="1:51" x14ac:dyDescent="0.2">
      <c r="A185" t="s">
        <v>214</v>
      </c>
      <c r="B185" s="9">
        <v>5704065</v>
      </c>
      <c r="C185" s="9">
        <v>2759279</v>
      </c>
      <c r="D185" s="9">
        <v>2944786</v>
      </c>
      <c r="E185" s="9">
        <v>362843.81699999998</v>
      </c>
      <c r="F185" s="9">
        <v>361195.25400000007</v>
      </c>
      <c r="G185" s="9">
        <v>379080.65900000004</v>
      </c>
      <c r="H185" s="9">
        <v>405781.00800000009</v>
      </c>
      <c r="I185" s="9">
        <v>386920.51199999993</v>
      </c>
      <c r="J185" s="9">
        <v>386824.83100000001</v>
      </c>
      <c r="K185" s="9">
        <v>359618.12699999998</v>
      </c>
      <c r="L185" s="9">
        <v>385267.49199999997</v>
      </c>
      <c r="M185" s="9">
        <v>426743.68700000003</v>
      </c>
      <c r="N185" s="9">
        <v>456468.86399999994</v>
      </c>
      <c r="O185" s="9">
        <v>428407.09100000001</v>
      </c>
      <c r="P185" s="9">
        <v>366531.19500000001</v>
      </c>
      <c r="Q185" s="9">
        <v>305875.62899999996</v>
      </c>
      <c r="R185" s="9">
        <f t="shared" si="18"/>
        <v>4648714.3490000004</v>
      </c>
      <c r="S185" s="9">
        <v>217364.13499999998</v>
      </c>
      <c r="T185" s="9">
        <v>156498.75400000002</v>
      </c>
      <c r="U185" s="9">
        <v>127490.361</v>
      </c>
      <c r="V185" s="9">
        <v>97897.05799999999</v>
      </c>
      <c r="W185" s="9">
        <v>92728.934000000023</v>
      </c>
      <c r="X185" s="9">
        <f t="shared" si="19"/>
        <v>691979.24199999997</v>
      </c>
      <c r="Y185" s="9">
        <v>120</v>
      </c>
      <c r="Z185">
        <v>60</v>
      </c>
      <c r="AA185" s="9">
        <f>VLOOKUP(A185,'[1]Influenza Death Pivot Table'!$A$2:$M$461,4,FALSE)</f>
        <v>60</v>
      </c>
      <c r="AB185" s="9">
        <f>VLOOKUP(A185,'[1]Influenza Death Pivot Table'!$A$2:$M$461,5,FALSE)</f>
        <v>60</v>
      </c>
      <c r="AC185" s="9">
        <f>VLOOKUP(A185,'[1]Influenza Death Pivot Table'!$A$2:$M$461,6,FALSE)</f>
        <v>60</v>
      </c>
      <c r="AD185" s="9">
        <f>VLOOKUP(A185,'[1]Influenza Death Pivot Table'!$A$2:$M$461,7,FALSE)</f>
        <v>60</v>
      </c>
      <c r="AE185" s="9">
        <f>VLOOKUP(A185,'[1]Influenza Death Pivot Table'!$A$2:$M$461,9,FALSE)</f>
        <v>75</v>
      </c>
      <c r="AF185" s="9">
        <f t="shared" si="20"/>
        <v>375</v>
      </c>
      <c r="AG185" s="9">
        <f>VLOOKUP(A185,'[1]Influenza Death Pivot Table'!$A$2:$M$461,10,FALSE)</f>
        <v>131</v>
      </c>
      <c r="AH185" s="9">
        <f>VLOOKUP(A185,'[1]Influenza Death Pivot Table'!$A$2:$M$461,11,FALSE)</f>
        <v>279</v>
      </c>
      <c r="AI185" s="9">
        <f>VLOOKUP(A185,'[1]Influenza Death Pivot Table'!$A$2:$M$461,12,FALSE)</f>
        <v>457</v>
      </c>
      <c r="AJ185" s="9">
        <f t="shared" si="21"/>
        <v>867</v>
      </c>
      <c r="AK185" s="9">
        <f>VLOOKUP(A185,'[1]Influenza Death Pivot Table'!$A$2:$M$461,13,FALSE)</f>
        <v>60</v>
      </c>
      <c r="AL185" s="9">
        <f t="shared" si="22"/>
        <v>1422</v>
      </c>
      <c r="AM185" s="10">
        <f t="shared" si="23"/>
        <v>3.3072080707386011E-4</v>
      </c>
      <c r="AN185" s="10">
        <f>Z185/(F185+G185)</f>
        <v>8.1050860829508023E-5</v>
      </c>
      <c r="AO185" s="10">
        <f>AA185/(H185+I185)</f>
        <v>7.5690532295182177E-5</v>
      </c>
      <c r="AP185" s="10">
        <f>AB185/(J185+K185)</f>
        <v>8.0381225861869546E-5</v>
      </c>
      <c r="AQ185" s="10">
        <f>AC185/(L185+M185)</f>
        <v>7.3890608345922789E-5</v>
      </c>
      <c r="AR185" s="10">
        <f>AD185/(N185+O185)</f>
        <v>6.7806114134946754E-5</v>
      </c>
      <c r="AS185" s="10">
        <f>AE185/(P185+Q185)</f>
        <v>1.1153961756937791E-4</v>
      </c>
      <c r="AT185" s="10">
        <f t="shared" si="24"/>
        <v>4.903589590368072E-4</v>
      </c>
      <c r="AU185" s="10">
        <f>AG185/(S185+T185)</f>
        <v>3.5039583722897943E-4</v>
      </c>
      <c r="AV185" s="10">
        <f>AH185/(U185+V185)</f>
        <v>1.2378685608889289E-3</v>
      </c>
      <c r="AW185" s="10">
        <f>AI185/(W185)</f>
        <v>4.9283430779005818E-3</v>
      </c>
      <c r="AX185" s="12">
        <f t="shared" si="25"/>
        <v>6.51660747601849E-3</v>
      </c>
      <c r="AY185" s="12">
        <f t="shared" si="26"/>
        <v>7.3376872421291577E-3</v>
      </c>
    </row>
    <row r="186" spans="1:51" x14ac:dyDescent="0.2">
      <c r="A186" t="s">
        <v>215</v>
      </c>
      <c r="B186" s="9">
        <v>5785496</v>
      </c>
      <c r="C186" s="9">
        <v>2798875</v>
      </c>
      <c r="D186" s="9">
        <v>2986621</v>
      </c>
      <c r="E186" s="9">
        <v>365907.95699999994</v>
      </c>
      <c r="F186" s="9">
        <v>364306.29900000006</v>
      </c>
      <c r="G186" s="9">
        <v>379249.37</v>
      </c>
      <c r="H186" s="9">
        <v>405089.20300000004</v>
      </c>
      <c r="I186" s="9">
        <v>395529.39100000006</v>
      </c>
      <c r="J186" s="9">
        <v>394828.65299999993</v>
      </c>
      <c r="K186" s="9">
        <v>371004.55</v>
      </c>
      <c r="L186" s="9">
        <v>379295.90299999993</v>
      </c>
      <c r="M186" s="9">
        <v>419757.14599999995</v>
      </c>
      <c r="N186" s="9">
        <v>454947.68499999994</v>
      </c>
      <c r="O186" s="9">
        <v>439121.17300000001</v>
      </c>
      <c r="P186" s="9">
        <v>378603.85499999998</v>
      </c>
      <c r="Q186" s="9">
        <v>319442.576</v>
      </c>
      <c r="R186" s="9">
        <f t="shared" si="18"/>
        <v>4701175.8040000005</v>
      </c>
      <c r="S186" s="9">
        <v>229999.40900000004</v>
      </c>
      <c r="T186" s="9">
        <v>162613.60499999998</v>
      </c>
      <c r="U186" s="9">
        <v>127642.61900000002</v>
      </c>
      <c r="V186" s="9">
        <v>98018.791000000027</v>
      </c>
      <c r="W186" s="9">
        <v>98018.225000000006</v>
      </c>
      <c r="X186" s="9">
        <f t="shared" si="19"/>
        <v>716292.64900000009</v>
      </c>
      <c r="Y186" s="9">
        <v>120</v>
      </c>
      <c r="Z186">
        <v>60</v>
      </c>
      <c r="AA186" s="9">
        <f>VLOOKUP(A186,'[1]Influenza Death Pivot Table'!$A$2:$M$461,4,FALSE)</f>
        <v>60</v>
      </c>
      <c r="AB186" s="9">
        <f>VLOOKUP(A186,'[1]Influenza Death Pivot Table'!$A$2:$M$461,5,FALSE)</f>
        <v>60</v>
      </c>
      <c r="AC186" s="9">
        <f>VLOOKUP(A186,'[1]Influenza Death Pivot Table'!$A$2:$M$461,6,FALSE)</f>
        <v>60</v>
      </c>
      <c r="AD186" s="9">
        <f>VLOOKUP(A186,'[1]Influenza Death Pivot Table'!$A$2:$M$461,7,FALSE)</f>
        <v>60</v>
      </c>
      <c r="AE186" s="9">
        <f>VLOOKUP(A186,'[1]Influenza Death Pivot Table'!$A$2:$M$461,9,FALSE)</f>
        <v>66</v>
      </c>
      <c r="AF186" s="9">
        <f t="shared" si="20"/>
        <v>366</v>
      </c>
      <c r="AG186" s="9">
        <f>VLOOKUP(A186,'[1]Influenza Death Pivot Table'!$A$2:$M$461,10,FALSE)</f>
        <v>92</v>
      </c>
      <c r="AH186" s="9">
        <f>VLOOKUP(A186,'[1]Influenza Death Pivot Table'!$A$2:$M$461,11,FALSE)</f>
        <v>250</v>
      </c>
      <c r="AI186" s="9">
        <f>VLOOKUP(A186,'[1]Influenza Death Pivot Table'!$A$2:$M$461,12,FALSE)</f>
        <v>450</v>
      </c>
      <c r="AJ186" s="9">
        <f t="shared" si="21"/>
        <v>792</v>
      </c>
      <c r="AK186" s="9">
        <f>VLOOKUP(A186,'[1]Influenza Death Pivot Table'!$A$2:$M$461,13,FALSE)</f>
        <v>60</v>
      </c>
      <c r="AL186" s="9">
        <f t="shared" si="22"/>
        <v>1338</v>
      </c>
      <c r="AM186" s="10">
        <f t="shared" si="23"/>
        <v>3.2795132684146583E-4</v>
      </c>
      <c r="AN186" s="10">
        <f>Z186/(F186+G186)</f>
        <v>8.0693352900790006E-5</v>
      </c>
      <c r="AO186" s="10">
        <f>AA186/(H186+I186)</f>
        <v>7.4942051620649719E-5</v>
      </c>
      <c r="AP186" s="10">
        <f>AB186/(J186+K186)</f>
        <v>7.834604162494115E-5</v>
      </c>
      <c r="AQ186" s="10">
        <f>AC186/(L186+M186)</f>
        <v>7.5088881864713357E-5</v>
      </c>
      <c r="AR186" s="10">
        <f>AD186/(N186+O186)</f>
        <v>6.7108925071182832E-5</v>
      </c>
      <c r="AS186" s="10">
        <f>AE186/(P186+Q186)</f>
        <v>9.4549584481723402E-5</v>
      </c>
      <c r="AT186" s="10">
        <f t="shared" si="24"/>
        <v>4.7072883756400048E-4</v>
      </c>
      <c r="AU186" s="10">
        <f>AG186/(S186+T186)</f>
        <v>2.3432743368002567E-4</v>
      </c>
      <c r="AV186" s="10">
        <f>AH186/(U186+V186)</f>
        <v>1.1078544621342212E-3</v>
      </c>
      <c r="AW186" s="10">
        <f>AI186/(W186)</f>
        <v>4.5909829524050242E-3</v>
      </c>
      <c r="AX186" s="12">
        <f t="shared" si="25"/>
        <v>5.9331648482192712E-3</v>
      </c>
      <c r="AY186" s="12">
        <f t="shared" si="26"/>
        <v>6.7318450126247374E-3</v>
      </c>
    </row>
    <row r="187" spans="1:51" x14ac:dyDescent="0.2">
      <c r="A187" t="s">
        <v>216</v>
      </c>
      <c r="B187" s="9">
        <v>5801682</v>
      </c>
      <c r="C187" s="9">
        <v>2808879</v>
      </c>
      <c r="D187" s="9">
        <v>2992803</v>
      </c>
      <c r="E187" s="9">
        <v>364820.08800000005</v>
      </c>
      <c r="F187" s="9">
        <v>364884.19699999999</v>
      </c>
      <c r="G187" s="9">
        <v>376854.43499999988</v>
      </c>
      <c r="H187" s="9">
        <v>399688.61499999993</v>
      </c>
      <c r="I187" s="9">
        <v>396685.43700000003</v>
      </c>
      <c r="J187" s="9">
        <v>400380.61100000015</v>
      </c>
      <c r="K187" s="9">
        <v>379766.78000000009</v>
      </c>
      <c r="L187" s="9">
        <v>368727.13099999999</v>
      </c>
      <c r="M187" s="9">
        <v>412845.54000000015</v>
      </c>
      <c r="N187" s="9">
        <v>448081.83900000004</v>
      </c>
      <c r="O187" s="9">
        <v>443641.97000000009</v>
      </c>
      <c r="P187" s="9">
        <v>383963.32100000011</v>
      </c>
      <c r="Q187" s="9">
        <v>330230.005</v>
      </c>
      <c r="R187" s="9">
        <f t="shared" si="18"/>
        <v>4705749.881000001</v>
      </c>
      <c r="S187" s="9">
        <v>239495.65800000005</v>
      </c>
      <c r="T187" s="9">
        <v>169415.18600000005</v>
      </c>
      <c r="U187" s="9">
        <v>126570.38400000002</v>
      </c>
      <c r="V187" s="9">
        <v>97970.669000000009</v>
      </c>
      <c r="W187" s="9">
        <v>100625.353</v>
      </c>
      <c r="X187" s="9">
        <f t="shared" si="19"/>
        <v>734077.25000000012</v>
      </c>
      <c r="Y187" s="9">
        <v>120</v>
      </c>
      <c r="Z187">
        <v>60</v>
      </c>
      <c r="AA187" s="9">
        <f>VLOOKUP(A187,'[1]Influenza Death Pivot Table'!$A$2:$M$461,4,FALSE)</f>
        <v>60</v>
      </c>
      <c r="AB187" s="9">
        <f>VLOOKUP(A187,'[1]Influenza Death Pivot Table'!$A$2:$M$461,5,FALSE)</f>
        <v>60</v>
      </c>
      <c r="AC187" s="9">
        <f>VLOOKUP(A187,'[1]Influenza Death Pivot Table'!$A$2:$M$461,6,FALSE)</f>
        <v>60</v>
      </c>
      <c r="AD187" s="9">
        <f>VLOOKUP(A187,'[1]Influenza Death Pivot Table'!$A$2:$M$461,7,FALSE)</f>
        <v>60</v>
      </c>
      <c r="AE187" s="9">
        <f>VLOOKUP(A187,'[1]Influenza Death Pivot Table'!$A$2:$M$461,9,FALSE)</f>
        <v>83</v>
      </c>
      <c r="AF187" s="9">
        <f t="shared" si="20"/>
        <v>383</v>
      </c>
      <c r="AG187" s="9">
        <f>VLOOKUP(A187,'[1]Influenza Death Pivot Table'!$A$2:$M$461,10,FALSE)</f>
        <v>132</v>
      </c>
      <c r="AH187" s="9">
        <f>VLOOKUP(A187,'[1]Influenza Death Pivot Table'!$A$2:$M$461,11,FALSE)</f>
        <v>275</v>
      </c>
      <c r="AI187" s="9">
        <f>VLOOKUP(A187,'[1]Influenza Death Pivot Table'!$A$2:$M$461,12,FALSE)</f>
        <v>513</v>
      </c>
      <c r="AJ187" s="9">
        <f t="shared" si="21"/>
        <v>920</v>
      </c>
      <c r="AK187" s="9">
        <f>VLOOKUP(A187,'[1]Influenza Death Pivot Table'!$A$2:$M$461,13,FALSE)</f>
        <v>60</v>
      </c>
      <c r="AL187" s="9">
        <f t="shared" si="22"/>
        <v>1483</v>
      </c>
      <c r="AM187" s="10">
        <f t="shared" si="23"/>
        <v>3.2892925567190801E-4</v>
      </c>
      <c r="AN187" s="10">
        <f>Z187/(F187+G187)</f>
        <v>8.0891027393595444E-5</v>
      </c>
      <c r="AO187" s="10">
        <f>AA187/(H187+I187)</f>
        <v>7.5341480362547031E-5</v>
      </c>
      <c r="AP187" s="10">
        <f>AB187/(J187+K187)</f>
        <v>7.6908544067668335E-5</v>
      </c>
      <c r="AQ187" s="10">
        <f>AC187/(L187+M187)</f>
        <v>7.6768293245504222E-5</v>
      </c>
      <c r="AR187" s="10">
        <f>AD187/(N187+O187)</f>
        <v>6.7285407650251476E-5</v>
      </c>
      <c r="AS187" s="10">
        <f>AE187/(P187+Q187)</f>
        <v>1.1621503167057037E-4</v>
      </c>
      <c r="AT187" s="10">
        <f t="shared" si="24"/>
        <v>4.9340978439013693E-4</v>
      </c>
      <c r="AU187" s="10">
        <f>AG187/(S187+T187)</f>
        <v>3.2280875388083368E-4</v>
      </c>
      <c r="AV187" s="10">
        <f>AH187/(U187+V187)</f>
        <v>1.2247203632736149E-3</v>
      </c>
      <c r="AW187" s="10">
        <f>AI187/(W187)</f>
        <v>5.098118761382134E-3</v>
      </c>
      <c r="AX187" s="12">
        <f t="shared" si="25"/>
        <v>6.6456478785365831E-3</v>
      </c>
      <c r="AY187" s="12">
        <f t="shared" si="26"/>
        <v>7.4679869185986271E-3</v>
      </c>
    </row>
    <row r="188" spans="1:51" x14ac:dyDescent="0.2">
      <c r="A188" t="s">
        <v>217</v>
      </c>
      <c r="B188" s="9">
        <v>5887776</v>
      </c>
      <c r="C188" s="9">
        <v>2851238</v>
      </c>
      <c r="D188" s="9">
        <v>3036538</v>
      </c>
      <c r="E188" s="9">
        <v>366246.83200000011</v>
      </c>
      <c r="F188" s="9">
        <v>371450.46999999991</v>
      </c>
      <c r="G188" s="9">
        <v>377882.34399999992</v>
      </c>
      <c r="H188" s="9">
        <v>395997.35999999987</v>
      </c>
      <c r="I188" s="9">
        <v>403136.44300000003</v>
      </c>
      <c r="J188" s="9">
        <v>407572.60499999992</v>
      </c>
      <c r="K188" s="9">
        <v>393012.66899999999</v>
      </c>
      <c r="L188" s="9">
        <v>369821.60500000004</v>
      </c>
      <c r="M188" s="9">
        <v>407891.49799999996</v>
      </c>
      <c r="N188" s="9">
        <v>441593.19300000003</v>
      </c>
      <c r="O188" s="9">
        <v>450291.89899999986</v>
      </c>
      <c r="P188" s="9">
        <v>395434.19199999981</v>
      </c>
      <c r="Q188" s="9">
        <v>340245.68700000003</v>
      </c>
      <c r="R188" s="9">
        <f t="shared" si="18"/>
        <v>4754329.9649999989</v>
      </c>
      <c r="S188" s="9">
        <v>253150.75</v>
      </c>
      <c r="T188" s="9">
        <v>177933.33499999993</v>
      </c>
      <c r="U188" s="9">
        <v>130282.149</v>
      </c>
      <c r="V188" s="9">
        <v>98899.010999999984</v>
      </c>
      <c r="W188" s="9">
        <v>103575.16099999999</v>
      </c>
      <c r="X188" s="9">
        <f t="shared" si="19"/>
        <v>763840.40599999984</v>
      </c>
      <c r="Y188" s="9">
        <v>120</v>
      </c>
      <c r="Z188">
        <v>60</v>
      </c>
      <c r="AA188" s="9">
        <f>VLOOKUP(A188,'[1]Influenza Death Pivot Table'!$A$2:$M$461,4,FALSE)</f>
        <v>60</v>
      </c>
      <c r="AB188" s="9">
        <f>VLOOKUP(A188,'[1]Influenza Death Pivot Table'!$A$2:$M$461,5,FALSE)</f>
        <v>60</v>
      </c>
      <c r="AC188" s="9">
        <f>VLOOKUP(A188,'[1]Influenza Death Pivot Table'!$A$2:$M$461,6,FALSE)</f>
        <v>60</v>
      </c>
      <c r="AD188" s="9">
        <f>VLOOKUP(A188,'[1]Influenza Death Pivot Table'!$A$2:$M$461,7,FALSE)</f>
        <v>70</v>
      </c>
      <c r="AE188" s="9">
        <f>VLOOKUP(A188,'[1]Influenza Death Pivot Table'!$A$2:$M$461,9,FALSE)</f>
        <v>83</v>
      </c>
      <c r="AF188" s="9">
        <f t="shared" si="20"/>
        <v>393</v>
      </c>
      <c r="AG188" s="9">
        <f>VLOOKUP(A188,'[1]Influenza Death Pivot Table'!$A$2:$M$461,10,FALSE)</f>
        <v>152</v>
      </c>
      <c r="AH188" s="9">
        <f>VLOOKUP(A188,'[1]Influenza Death Pivot Table'!$A$2:$M$461,11,FALSE)</f>
        <v>242</v>
      </c>
      <c r="AI188" s="9">
        <f>VLOOKUP(A188,'[1]Influenza Death Pivot Table'!$A$2:$M$461,12,FALSE)</f>
        <v>418</v>
      </c>
      <c r="AJ188" s="9">
        <f t="shared" si="21"/>
        <v>812</v>
      </c>
      <c r="AK188" s="9">
        <f>VLOOKUP(A188,'[1]Influenza Death Pivot Table'!$A$2:$M$461,13,FALSE)</f>
        <v>60</v>
      </c>
      <c r="AL188" s="9">
        <f t="shared" si="22"/>
        <v>1385</v>
      </c>
      <c r="AM188" s="10">
        <f t="shared" si="23"/>
        <v>3.2764788529283435E-4</v>
      </c>
      <c r="AN188" s="10">
        <f>Z188/(F188+G188)</f>
        <v>8.0071229871430687E-5</v>
      </c>
      <c r="AO188" s="10">
        <f>AA188/(H188+I188)</f>
        <v>7.5081293989512308E-5</v>
      </c>
      <c r="AP188" s="10">
        <f>AB188/(J188+K188)</f>
        <v>7.4945170675222783E-5</v>
      </c>
      <c r="AQ188" s="10">
        <f>AC188/(L188+M188)</f>
        <v>7.71492723583442E-5</v>
      </c>
      <c r="AR188" s="10">
        <f>AD188/(N188+O188)</f>
        <v>7.8485446867408791E-5</v>
      </c>
      <c r="AS188" s="10">
        <f>AE188/(P188+Q188)</f>
        <v>1.1282081020459717E-4</v>
      </c>
      <c r="AT188" s="10">
        <f t="shared" si="24"/>
        <v>4.9855322396651601E-4</v>
      </c>
      <c r="AU188" s="10">
        <f>AG188/(S188+T188)</f>
        <v>3.5259942384558226E-4</v>
      </c>
      <c r="AV188" s="10">
        <f>AH188/(U188+V188)</f>
        <v>1.0559332189434771E-3</v>
      </c>
      <c r="AW188" s="10">
        <f>AI188/(W188)</f>
        <v>4.0357166328710802E-3</v>
      </c>
      <c r="AX188" s="12">
        <f t="shared" si="25"/>
        <v>5.4442492756601396E-3</v>
      </c>
      <c r="AY188" s="12">
        <f t="shared" si="26"/>
        <v>6.2704503849194898E-3</v>
      </c>
    </row>
    <row r="189" spans="1:51" x14ac:dyDescent="0.2">
      <c r="A189" t="s">
        <v>218</v>
      </c>
      <c r="B189" s="9">
        <v>5930195</v>
      </c>
      <c r="C189" s="9">
        <v>2872567</v>
      </c>
      <c r="D189" s="9">
        <v>3057628</v>
      </c>
      <c r="E189" s="9">
        <v>367816.799</v>
      </c>
      <c r="F189" s="9">
        <v>372932.79900000006</v>
      </c>
      <c r="G189" s="9">
        <v>377849.64499999996</v>
      </c>
      <c r="H189" s="9">
        <v>395232.49099999992</v>
      </c>
      <c r="I189" s="9">
        <v>403417.17100000003</v>
      </c>
      <c r="J189" s="9">
        <v>412350.88799999998</v>
      </c>
      <c r="K189" s="9">
        <v>400468.54300000001</v>
      </c>
      <c r="L189" s="9">
        <v>373117.27099999995</v>
      </c>
      <c r="M189" s="9">
        <v>401887.99200000009</v>
      </c>
      <c r="N189" s="9">
        <v>434879.48200000008</v>
      </c>
      <c r="O189" s="9">
        <v>454439.60000000009</v>
      </c>
      <c r="P189" s="9">
        <v>403696.46300000005</v>
      </c>
      <c r="Q189" s="9">
        <v>349193.30199999997</v>
      </c>
      <c r="R189" s="9">
        <f t="shared" si="18"/>
        <v>4779465.6470000008</v>
      </c>
      <c r="S189" s="9">
        <v>267131.53899999999</v>
      </c>
      <c r="T189" s="9">
        <v>183800.859</v>
      </c>
      <c r="U189" s="9">
        <v>131505.85199999998</v>
      </c>
      <c r="V189" s="9">
        <v>98357.847000000009</v>
      </c>
      <c r="W189" s="9">
        <v>105434.622</v>
      </c>
      <c r="X189" s="9">
        <f t="shared" si="19"/>
        <v>786230.71900000004</v>
      </c>
      <c r="Y189" s="9">
        <v>120</v>
      </c>
      <c r="Z189">
        <v>60</v>
      </c>
      <c r="AA189" s="9">
        <f>VLOOKUP(A189,'[1]Influenza Death Pivot Table'!$A$2:$M$461,4,FALSE)</f>
        <v>60</v>
      </c>
      <c r="AB189" s="9">
        <f>VLOOKUP(A189,'[1]Influenza Death Pivot Table'!$A$2:$M$461,5,FALSE)</f>
        <v>60</v>
      </c>
      <c r="AC189" s="9">
        <f>VLOOKUP(A189,'[1]Influenza Death Pivot Table'!$A$2:$M$461,6,FALSE)</f>
        <v>60</v>
      </c>
      <c r="AD189" s="9">
        <f>VLOOKUP(A189,'[1]Influenza Death Pivot Table'!$A$2:$M$461,7,FALSE)</f>
        <v>60</v>
      </c>
      <c r="AE189" s="9">
        <f>VLOOKUP(A189,'[1]Influenza Death Pivot Table'!$A$2:$M$461,9,FALSE)</f>
        <v>75</v>
      </c>
      <c r="AF189" s="9">
        <f t="shared" si="20"/>
        <v>375</v>
      </c>
      <c r="AG189" s="9">
        <f>VLOOKUP(A189,'[1]Influenza Death Pivot Table'!$A$2:$M$461,10,FALSE)</f>
        <v>175</v>
      </c>
      <c r="AH189" s="9">
        <f>VLOOKUP(A189,'[1]Influenza Death Pivot Table'!$A$2:$M$461,11,FALSE)</f>
        <v>305</v>
      </c>
      <c r="AI189" s="9">
        <f>VLOOKUP(A189,'[1]Influenza Death Pivot Table'!$A$2:$M$461,12,FALSE)</f>
        <v>518</v>
      </c>
      <c r="AJ189" s="9">
        <f t="shared" si="21"/>
        <v>998</v>
      </c>
      <c r="AK189" s="9">
        <f>VLOOKUP(A189,'[1]Influenza Death Pivot Table'!$A$2:$M$461,13,FALSE)</f>
        <v>60</v>
      </c>
      <c r="AL189" s="9">
        <f t="shared" si="22"/>
        <v>1553</v>
      </c>
      <c r="AM189" s="10">
        <f t="shared" si="23"/>
        <v>3.2624937285694771E-4</v>
      </c>
      <c r="AN189" s="10">
        <f>Z189/(F189+G189)</f>
        <v>7.9916626287015303E-5</v>
      </c>
      <c r="AO189" s="10">
        <f>AA189/(H189+I189)</f>
        <v>7.5126808229964535E-5</v>
      </c>
      <c r="AP189" s="10">
        <f>AB189/(J189+K189)</f>
        <v>7.3817132946960761E-5</v>
      </c>
      <c r="AQ189" s="10">
        <f>AC189/(L189+M189)</f>
        <v>7.7418829089938708E-5</v>
      </c>
      <c r="AR189" s="10">
        <f>AD189/(N189+O189)</f>
        <v>6.7467348013117289E-5</v>
      </c>
      <c r="AS189" s="10">
        <f>AE189/(P189+Q189)</f>
        <v>9.9616176878164896E-5</v>
      </c>
      <c r="AT189" s="10">
        <f t="shared" si="24"/>
        <v>4.733629214451615E-4</v>
      </c>
      <c r="AU189" s="10">
        <f>AG189/(S189+T189)</f>
        <v>3.8808477895172216E-4</v>
      </c>
      <c r="AV189" s="10">
        <f>AH189/(U189+V189)</f>
        <v>1.3268732789338781E-3</v>
      </c>
      <c r="AW189" s="10">
        <f>AI189/(W189)</f>
        <v>4.9129971746851809E-3</v>
      </c>
      <c r="AX189" s="12">
        <f t="shared" si="25"/>
        <v>6.6279552325707817E-3</v>
      </c>
      <c r="AY189" s="12">
        <f t="shared" si="26"/>
        <v>7.4275675268728903E-3</v>
      </c>
    </row>
    <row r="190" spans="1:51" x14ac:dyDescent="0.2">
      <c r="A190" t="s">
        <v>219</v>
      </c>
      <c r="B190" s="9">
        <v>5878915</v>
      </c>
      <c r="C190" s="9">
        <v>2848387</v>
      </c>
      <c r="D190" s="9">
        <v>3030528</v>
      </c>
      <c r="E190" s="9">
        <v>362932.74400000006</v>
      </c>
      <c r="F190" s="9">
        <v>369825.09200000006</v>
      </c>
      <c r="G190" s="9">
        <v>368944.38099999999</v>
      </c>
      <c r="H190" s="9">
        <v>384763.55</v>
      </c>
      <c r="I190" s="9">
        <v>395429.58300000004</v>
      </c>
      <c r="J190" s="9">
        <v>409591.2159999999</v>
      </c>
      <c r="K190" s="9">
        <v>402317.43199999991</v>
      </c>
      <c r="L190" s="9">
        <v>373915.27400000003</v>
      </c>
      <c r="M190" s="9">
        <v>385957.2080000001</v>
      </c>
      <c r="N190" s="9">
        <v>420984.61700000003</v>
      </c>
      <c r="O190" s="9">
        <v>444401.04500000004</v>
      </c>
      <c r="P190" s="9">
        <v>404872.027</v>
      </c>
      <c r="Q190" s="9">
        <v>351041.98400000005</v>
      </c>
      <c r="R190" s="9">
        <f t="shared" si="18"/>
        <v>4712043.4090000009</v>
      </c>
      <c r="S190" s="9">
        <v>276286.99900000001</v>
      </c>
      <c r="T190" s="9">
        <v>191593.52500000002</v>
      </c>
      <c r="U190" s="9">
        <v>133035.93899999998</v>
      </c>
      <c r="V190" s="9">
        <v>97932.164000000019</v>
      </c>
      <c r="W190" s="9">
        <v>105973.87500000001</v>
      </c>
      <c r="X190" s="9">
        <f t="shared" si="19"/>
        <v>804822.50199999998</v>
      </c>
      <c r="Y190" s="9">
        <v>120</v>
      </c>
      <c r="Z190">
        <v>60</v>
      </c>
      <c r="AA190" s="9">
        <f>VLOOKUP(A190,'[1]Influenza Death Pivot Table'!$A$2:$M$461,4,FALSE)</f>
        <v>60</v>
      </c>
      <c r="AB190" s="9">
        <f>VLOOKUP(A190,'[1]Influenza Death Pivot Table'!$A$2:$M$461,5,FALSE)</f>
        <v>60</v>
      </c>
      <c r="AC190" s="9">
        <f>VLOOKUP(A190,'[1]Influenza Death Pivot Table'!$A$2:$M$461,6,FALSE)</f>
        <v>60</v>
      </c>
      <c r="AD190" s="9">
        <f>VLOOKUP(A190,'[1]Influenza Death Pivot Table'!$A$2:$M$461,7,FALSE)</f>
        <v>66</v>
      </c>
      <c r="AE190" s="9">
        <f>VLOOKUP(A190,'[1]Influenza Death Pivot Table'!$A$2:$M$461,9,FALSE)</f>
        <v>77</v>
      </c>
      <c r="AF190" s="9">
        <f t="shared" si="20"/>
        <v>383</v>
      </c>
      <c r="AG190" s="9">
        <f>VLOOKUP(A190,'[1]Influenza Death Pivot Table'!$A$2:$M$461,10,FALSE)</f>
        <v>154</v>
      </c>
      <c r="AH190" s="9">
        <f>VLOOKUP(A190,'[1]Influenza Death Pivot Table'!$A$2:$M$461,11,FALSE)</f>
        <v>254</v>
      </c>
      <c r="AI190" s="9">
        <f>VLOOKUP(A190,'[1]Influenza Death Pivot Table'!$A$2:$M$461,12,FALSE)</f>
        <v>440</v>
      </c>
      <c r="AJ190" s="9">
        <f t="shared" si="21"/>
        <v>848</v>
      </c>
      <c r="AK190" s="9">
        <f>VLOOKUP(A190,'[1]Influenza Death Pivot Table'!$A$2:$M$461,13,FALSE)</f>
        <v>60</v>
      </c>
      <c r="AL190" s="9">
        <f t="shared" si="22"/>
        <v>1411</v>
      </c>
      <c r="AM190" s="10">
        <f t="shared" si="23"/>
        <v>3.3063977275084327E-4</v>
      </c>
      <c r="AN190" s="10">
        <f>Z190/(F190+G190)</f>
        <v>8.1216133303872989E-5</v>
      </c>
      <c r="AO190" s="10">
        <f>AA190/(H190+I190)</f>
        <v>7.6904034991038557E-5</v>
      </c>
      <c r="AP190" s="10">
        <f>AB190/(J190+K190)</f>
        <v>7.3899939540981478E-5</v>
      </c>
      <c r="AQ190" s="10">
        <f>AC190/(L190+M190)</f>
        <v>7.8960616973625309E-5</v>
      </c>
      <c r="AR190" s="10">
        <f>AD190/(N190+O190)</f>
        <v>7.6266574428176742E-5</v>
      </c>
      <c r="AS190" s="10">
        <f>AE190/(P190+Q190)</f>
        <v>1.0186343800948544E-4</v>
      </c>
      <c r="AT190" s="10">
        <f t="shared" si="24"/>
        <v>4.8911073724718058E-4</v>
      </c>
      <c r="AU190" s="10">
        <f>AG190/(S190+T190)</f>
        <v>3.2914385639185099E-4</v>
      </c>
      <c r="AV190" s="10">
        <f>AH190/(U190+V190)</f>
        <v>1.0997189512354439E-3</v>
      </c>
      <c r="AW190" s="10">
        <f>AI190/(W190)</f>
        <v>4.1519666993398135E-3</v>
      </c>
      <c r="AX190" s="12">
        <f t="shared" si="25"/>
        <v>5.5808295069671079E-3</v>
      </c>
      <c r="AY190" s="12">
        <f t="shared" si="26"/>
        <v>6.4005800169651319E-3</v>
      </c>
    </row>
    <row r="191" spans="1:51" x14ac:dyDescent="0.2">
      <c r="A191" t="s">
        <v>220</v>
      </c>
      <c r="B191" s="9">
        <v>5921207</v>
      </c>
      <c r="C191" s="9">
        <v>2868226</v>
      </c>
      <c r="D191" s="9">
        <v>3052981</v>
      </c>
      <c r="E191" s="9">
        <v>363031</v>
      </c>
      <c r="F191" s="9">
        <v>369230</v>
      </c>
      <c r="G191" s="9">
        <v>372162</v>
      </c>
      <c r="H191" s="9">
        <v>382551</v>
      </c>
      <c r="I191" s="9">
        <v>390328</v>
      </c>
      <c r="J191" s="9">
        <v>412842</v>
      </c>
      <c r="K191" s="9">
        <v>405960</v>
      </c>
      <c r="L191" s="9">
        <v>382576</v>
      </c>
      <c r="M191" s="9">
        <v>377257</v>
      </c>
      <c r="N191" s="9">
        <v>414739</v>
      </c>
      <c r="O191" s="9">
        <v>442293</v>
      </c>
      <c r="P191" s="9">
        <v>413954</v>
      </c>
      <c r="Q191" s="9">
        <v>357810</v>
      </c>
      <c r="R191" s="9">
        <f t="shared" si="18"/>
        <v>4721702</v>
      </c>
      <c r="S191" s="9">
        <v>286336</v>
      </c>
      <c r="T191" s="9">
        <v>202846</v>
      </c>
      <c r="U191" s="9">
        <v>140738</v>
      </c>
      <c r="V191" s="9">
        <v>99573</v>
      </c>
      <c r="W191" s="9">
        <v>106981</v>
      </c>
      <c r="X191" s="9">
        <f t="shared" si="19"/>
        <v>836474</v>
      </c>
      <c r="Y191" s="9">
        <v>120</v>
      </c>
      <c r="Z191">
        <v>60</v>
      </c>
      <c r="AA191" s="9">
        <f>VLOOKUP(A191,'[1]Influenza Death Pivot Table'!$A$2:$M$461,4,FALSE)</f>
        <v>60</v>
      </c>
      <c r="AB191" s="9">
        <f>VLOOKUP(A191,'[1]Influenza Death Pivot Table'!$A$2:$M$461,5,FALSE)</f>
        <v>60</v>
      </c>
      <c r="AC191" s="9">
        <f>VLOOKUP(A191,'[1]Influenza Death Pivot Table'!$A$2:$M$461,6,FALSE)</f>
        <v>60</v>
      </c>
      <c r="AD191" s="9">
        <f>VLOOKUP(A191,'[1]Influenza Death Pivot Table'!$A$2:$M$461,7,FALSE)</f>
        <v>60</v>
      </c>
      <c r="AE191" s="9">
        <f>VLOOKUP(A191,'[1]Influenza Death Pivot Table'!$A$2:$M$461,9,FALSE)</f>
        <v>70</v>
      </c>
      <c r="AF191" s="9">
        <f t="shared" si="20"/>
        <v>370</v>
      </c>
      <c r="AG191" s="9">
        <f>VLOOKUP(A191,'[1]Influenza Death Pivot Table'!$A$2:$M$461,10,FALSE)</f>
        <v>160</v>
      </c>
      <c r="AH191" s="9">
        <f>VLOOKUP(A191,'[1]Influenza Death Pivot Table'!$A$2:$M$461,11,FALSE)</f>
        <v>235</v>
      </c>
      <c r="AI191" s="9">
        <f>VLOOKUP(A191,'[1]Influenza Death Pivot Table'!$A$2:$M$461,12,FALSE)</f>
        <v>442</v>
      </c>
      <c r="AJ191" s="9">
        <f t="shared" si="21"/>
        <v>837</v>
      </c>
      <c r="AK191" s="9">
        <f>VLOOKUP(A191,'[1]Influenza Death Pivot Table'!$A$2:$M$461,13,FALSE)</f>
        <v>60</v>
      </c>
      <c r="AL191" s="9">
        <f t="shared" si="22"/>
        <v>1387</v>
      </c>
      <c r="AM191" s="10">
        <f t="shared" si="23"/>
        <v>3.3055028358459747E-4</v>
      </c>
      <c r="AN191" s="10">
        <f>Z191/(F191+G191)</f>
        <v>8.0928847357403369E-5</v>
      </c>
      <c r="AO191" s="10">
        <f>AA191/(H191+I191)</f>
        <v>7.7631815588209791E-5</v>
      </c>
      <c r="AP191" s="10">
        <f>AB191/(J191+K191)</f>
        <v>7.327778876944609E-5</v>
      </c>
      <c r="AQ191" s="10">
        <f>AC191/(L191+M191)</f>
        <v>7.8964719879236623E-5</v>
      </c>
      <c r="AR191" s="10">
        <f>AD191/(N191+O191)</f>
        <v>7.0009054504382561E-5</v>
      </c>
      <c r="AS191" s="10">
        <f>AE191/(P191+Q191)</f>
        <v>9.0701302470703484E-5</v>
      </c>
      <c r="AT191" s="10">
        <f t="shared" si="24"/>
        <v>4.715135285693819E-4</v>
      </c>
      <c r="AU191" s="10">
        <f>AG191/(S191+T191)</f>
        <v>3.2707662996594316E-4</v>
      </c>
      <c r="AV191" s="10">
        <f>AH191/(U191+V191)</f>
        <v>9.7789947193428523E-4</v>
      </c>
      <c r="AW191" s="10">
        <f>AI191/(W191)</f>
        <v>4.1315747656125853E-3</v>
      </c>
      <c r="AX191" s="12">
        <f t="shared" si="25"/>
        <v>5.4365508675128134E-3</v>
      </c>
      <c r="AY191" s="12">
        <f t="shared" si="26"/>
        <v>6.2386146796667933E-3</v>
      </c>
    </row>
    <row r="192" spans="1:51" x14ac:dyDescent="0.2">
      <c r="A192" t="s">
        <v>221</v>
      </c>
      <c r="B192" s="9">
        <v>6511176</v>
      </c>
      <c r="C192" s="9">
        <v>3159175</v>
      </c>
      <c r="D192" s="9">
        <v>3352001</v>
      </c>
      <c r="E192" s="9">
        <v>384502.80899999995</v>
      </c>
      <c r="F192" s="9">
        <v>388417.10699999996</v>
      </c>
      <c r="G192" s="9">
        <v>412049.19400000002</v>
      </c>
      <c r="H192" s="9">
        <v>467406.24700000003</v>
      </c>
      <c r="I192" s="9">
        <v>442576.61699999997</v>
      </c>
      <c r="J192" s="9">
        <v>423879.89799999999</v>
      </c>
      <c r="K192" s="9">
        <v>415352.43599999999</v>
      </c>
      <c r="L192" s="9">
        <v>460821.61299999995</v>
      </c>
      <c r="M192" s="9">
        <v>514645.50100000005</v>
      </c>
      <c r="N192" s="9">
        <v>523526.93300000002</v>
      </c>
      <c r="O192" s="9">
        <v>474539.20500000007</v>
      </c>
      <c r="P192" s="9">
        <v>407093.17500000005</v>
      </c>
      <c r="Q192" s="9">
        <v>325675.66800000001</v>
      </c>
      <c r="R192" s="9">
        <f t="shared" si="18"/>
        <v>5255983.5939999996</v>
      </c>
      <c r="S192" s="9">
        <v>233970.06899999996</v>
      </c>
      <c r="T192" s="9">
        <v>192511.28799999997</v>
      </c>
      <c r="U192" s="9">
        <v>167614.15500000003</v>
      </c>
      <c r="V192" s="9">
        <v>137934.22100000002</v>
      </c>
      <c r="W192" s="9">
        <v>136968.65</v>
      </c>
      <c r="X192" s="9">
        <f t="shared" si="19"/>
        <v>868998.38300000003</v>
      </c>
      <c r="Y192" s="9">
        <v>120</v>
      </c>
      <c r="Z192">
        <v>60</v>
      </c>
      <c r="AA192" s="9">
        <f>VLOOKUP(A192,'[1]Influenza Death Pivot Table'!$A$2:$M$461,4,FALSE)</f>
        <v>60</v>
      </c>
      <c r="AB192" s="9">
        <f>VLOOKUP(A192,'[1]Influenza Death Pivot Table'!$A$2:$M$461,5,FALSE)</f>
        <v>60</v>
      </c>
      <c r="AC192" s="9">
        <f>VLOOKUP(A192,'[1]Influenza Death Pivot Table'!$A$2:$M$461,6,FALSE)</f>
        <v>60</v>
      </c>
      <c r="AD192" s="9">
        <f>VLOOKUP(A192,'[1]Influenza Death Pivot Table'!$A$2:$M$461,7,FALSE)</f>
        <v>68</v>
      </c>
      <c r="AE192" s="9">
        <f>VLOOKUP(A192,'[1]Influenza Death Pivot Table'!$A$2:$M$461,9,FALSE)</f>
        <v>60</v>
      </c>
      <c r="AF192" s="9">
        <f t="shared" si="20"/>
        <v>368</v>
      </c>
      <c r="AG192" s="9">
        <f>VLOOKUP(A192,'[1]Influenza Death Pivot Table'!$A$2:$M$461,10,FALSE)</f>
        <v>112</v>
      </c>
      <c r="AH192" s="9">
        <f>VLOOKUP(A192,'[1]Influenza Death Pivot Table'!$A$2:$M$461,11,FALSE)</f>
        <v>362</v>
      </c>
      <c r="AI192" s="9">
        <f>VLOOKUP(A192,'[1]Influenza Death Pivot Table'!$A$2:$M$461,12,FALSE)</f>
        <v>706</v>
      </c>
      <c r="AJ192" s="9">
        <f t="shared" si="21"/>
        <v>1180</v>
      </c>
      <c r="AK192" s="9">
        <f>VLOOKUP(A192,'[1]Influenza Death Pivot Table'!$A$2:$M$461,13,FALSE)</f>
        <v>60</v>
      </c>
      <c r="AL192" s="9">
        <f t="shared" si="22"/>
        <v>1728</v>
      </c>
      <c r="AM192" s="10">
        <f t="shared" si="23"/>
        <v>3.1209134807647142E-4</v>
      </c>
      <c r="AN192" s="10">
        <f>Z192/(F192+G192)</f>
        <v>7.4956309747260683E-5</v>
      </c>
      <c r="AO192" s="10">
        <f>AA192/(H192+I192)</f>
        <v>6.5935307546626497E-5</v>
      </c>
      <c r="AP192" s="10">
        <f>AB192/(J192+K192)</f>
        <v>7.149390886076131E-5</v>
      </c>
      <c r="AQ192" s="10">
        <f>AC192/(L192+M192)</f>
        <v>6.1508993116091867E-5</v>
      </c>
      <c r="AR192" s="10">
        <f>AD192/(N192+O192)</f>
        <v>6.8131757416661293E-5</v>
      </c>
      <c r="AS192" s="10">
        <f>AE192/(P192+Q192)</f>
        <v>8.1881210661682012E-5</v>
      </c>
      <c r="AT192" s="10">
        <f t="shared" si="24"/>
        <v>4.2390748734908367E-4</v>
      </c>
      <c r="AU192" s="10">
        <f>AG192/(S192+T192)</f>
        <v>2.626140584147504E-4</v>
      </c>
      <c r="AV192" s="10">
        <f>AH192/(U192+V192)</f>
        <v>1.1847551105949911E-3</v>
      </c>
      <c r="AW192" s="10">
        <f>AI192/(W192)</f>
        <v>5.1544641784817182E-3</v>
      </c>
      <c r="AX192" s="12">
        <f t="shared" si="25"/>
        <v>6.6018333474914597E-3</v>
      </c>
      <c r="AY192" s="12">
        <f t="shared" si="26"/>
        <v>7.3378321829170147E-3</v>
      </c>
    </row>
    <row r="193" spans="1:51" x14ac:dyDescent="0.2">
      <c r="A193" t="s">
        <v>222</v>
      </c>
      <c r="B193" s="9">
        <v>6476616</v>
      </c>
      <c r="C193" s="9">
        <v>3132168</v>
      </c>
      <c r="D193" s="9">
        <v>3344448</v>
      </c>
      <c r="E193" s="9">
        <v>367201.01999999996</v>
      </c>
      <c r="F193" s="9">
        <v>389369.43599999999</v>
      </c>
      <c r="G193" s="9">
        <v>407367.14799999999</v>
      </c>
      <c r="H193" s="9">
        <v>469211.76800000004</v>
      </c>
      <c r="I193" s="9">
        <v>458857.75599999994</v>
      </c>
      <c r="J193" s="9">
        <v>427972.40299999993</v>
      </c>
      <c r="K193" s="9">
        <v>399750.97199999995</v>
      </c>
      <c r="L193" s="9">
        <v>436705.55199999997</v>
      </c>
      <c r="M193" s="9">
        <v>494700.66700000002</v>
      </c>
      <c r="N193" s="9">
        <v>513312.78399999999</v>
      </c>
      <c r="O193" s="9">
        <v>476871.40299999999</v>
      </c>
      <c r="P193" s="9">
        <v>413130.28099999996</v>
      </c>
      <c r="Q193" s="9">
        <v>342431.48700000002</v>
      </c>
      <c r="R193" s="9">
        <f t="shared" si="18"/>
        <v>5229681.6569999997</v>
      </c>
      <c r="S193" s="9">
        <v>239618.89399999997</v>
      </c>
      <c r="T193" s="9">
        <v>190563.80000000002</v>
      </c>
      <c r="U193" s="9">
        <v>167302.98100000003</v>
      </c>
      <c r="V193" s="9">
        <v>139375.943</v>
      </c>
      <c r="W193" s="9">
        <v>137755.10800000001</v>
      </c>
      <c r="X193" s="9">
        <f t="shared" si="19"/>
        <v>874616.72600000002</v>
      </c>
      <c r="Y193" s="9">
        <v>120</v>
      </c>
      <c r="Z193">
        <v>60</v>
      </c>
      <c r="AA193" s="9">
        <f>VLOOKUP(A193,'[1]Influenza Death Pivot Table'!$A$2:$M$461,4,FALSE)</f>
        <v>60</v>
      </c>
      <c r="AB193" s="9">
        <f>VLOOKUP(A193,'[1]Influenza Death Pivot Table'!$A$2:$M$461,5,FALSE)</f>
        <v>60</v>
      </c>
      <c r="AC193" s="9">
        <f>VLOOKUP(A193,'[1]Influenza Death Pivot Table'!$A$2:$M$461,6,FALSE)</f>
        <v>60</v>
      </c>
      <c r="AD193" s="9">
        <f>VLOOKUP(A193,'[1]Influenza Death Pivot Table'!$A$2:$M$461,7,FALSE)</f>
        <v>60</v>
      </c>
      <c r="AE193" s="9">
        <f>VLOOKUP(A193,'[1]Influenza Death Pivot Table'!$A$2:$M$461,9,FALSE)</f>
        <v>67</v>
      </c>
      <c r="AF193" s="9">
        <f t="shared" si="20"/>
        <v>367</v>
      </c>
      <c r="AG193" s="9">
        <f>VLOOKUP(A193,'[1]Influenza Death Pivot Table'!$A$2:$M$461,10,FALSE)</f>
        <v>108</v>
      </c>
      <c r="AH193" s="9">
        <f>VLOOKUP(A193,'[1]Influenza Death Pivot Table'!$A$2:$M$461,11,FALSE)</f>
        <v>340</v>
      </c>
      <c r="AI193" s="9">
        <f>VLOOKUP(A193,'[1]Influenza Death Pivot Table'!$A$2:$M$461,12,FALSE)</f>
        <v>703</v>
      </c>
      <c r="AJ193" s="9">
        <f t="shared" si="21"/>
        <v>1151</v>
      </c>
      <c r="AK193" s="9">
        <f>VLOOKUP(A193,'[1]Influenza Death Pivot Table'!$A$2:$M$461,13,FALSE)</f>
        <v>60</v>
      </c>
      <c r="AL193" s="9">
        <f t="shared" si="22"/>
        <v>1698</v>
      </c>
      <c r="AM193" s="10">
        <f t="shared" si="23"/>
        <v>3.2679647785292104E-4</v>
      </c>
      <c r="AN193" s="10">
        <f>Z193/(F193+G193)</f>
        <v>7.5307198395197571E-5</v>
      </c>
      <c r="AO193" s="10">
        <f>AA193/(H193+I193)</f>
        <v>6.4650328933762077E-5</v>
      </c>
      <c r="AP193" s="10">
        <f>AB193/(J193+K193)</f>
        <v>7.2487985493945983E-5</v>
      </c>
      <c r="AQ193" s="10">
        <f>AC193/(L193+M193)</f>
        <v>6.4418723835040224E-5</v>
      </c>
      <c r="AR193" s="10">
        <f>AD193/(N193+O193)</f>
        <v>6.0594787098937991E-5</v>
      </c>
      <c r="AS193" s="10">
        <f>AE193/(P193+Q193)</f>
        <v>8.867574146499166E-5</v>
      </c>
      <c r="AT193" s="10">
        <f t="shared" si="24"/>
        <v>4.261347652218755E-4</v>
      </c>
      <c r="AU193" s="10">
        <f>AG193/(S193+T193)</f>
        <v>2.5105612454042608E-4</v>
      </c>
      <c r="AV193" s="10">
        <f>AH193/(U193+V193)</f>
        <v>1.108651339861881E-3</v>
      </c>
      <c r="AW193" s="10">
        <f>AI193/(W193)</f>
        <v>5.1032590384960533E-3</v>
      </c>
      <c r="AX193" s="12">
        <f t="shared" si="25"/>
        <v>6.4629665028983607E-3</v>
      </c>
      <c r="AY193" s="12">
        <f t="shared" si="26"/>
        <v>7.2158977459731571E-3</v>
      </c>
    </row>
    <row r="194" spans="1:51" x14ac:dyDescent="0.2">
      <c r="A194" t="s">
        <v>223</v>
      </c>
      <c r="B194" s="9">
        <v>6511549</v>
      </c>
      <c r="C194" s="9">
        <v>3149852</v>
      </c>
      <c r="D194" s="9">
        <v>3361697</v>
      </c>
      <c r="E194" s="9">
        <v>366558.07400000002</v>
      </c>
      <c r="F194" s="9">
        <v>387148.48600000003</v>
      </c>
      <c r="G194" s="9">
        <v>404983.00399999996</v>
      </c>
      <c r="H194" s="9">
        <v>468956.68900000001</v>
      </c>
      <c r="I194" s="9">
        <v>464909.00100000005</v>
      </c>
      <c r="J194" s="9">
        <v>435128.80300000001</v>
      </c>
      <c r="K194" s="9">
        <v>401658.179</v>
      </c>
      <c r="L194" s="9">
        <v>425138.179</v>
      </c>
      <c r="M194" s="9">
        <v>484641.49900000001</v>
      </c>
      <c r="N194" s="9">
        <v>511974.19300000003</v>
      </c>
      <c r="O194" s="9">
        <v>486253.49599999998</v>
      </c>
      <c r="P194" s="9">
        <v>422664.19400000002</v>
      </c>
      <c r="Q194" s="9">
        <v>358096.46700000006</v>
      </c>
      <c r="R194" s="9">
        <f t="shared" si="18"/>
        <v>5251552.1900000004</v>
      </c>
      <c r="S194" s="9">
        <v>251725.79199999996</v>
      </c>
      <c r="T194" s="9">
        <v>194179.40700000001</v>
      </c>
      <c r="U194" s="9">
        <v>167034.587</v>
      </c>
      <c r="V194" s="9">
        <v>140146.92300000001</v>
      </c>
      <c r="W194" s="9">
        <v>141603.03799999997</v>
      </c>
      <c r="X194" s="9">
        <f t="shared" si="19"/>
        <v>894689.74699999997</v>
      </c>
      <c r="Y194" s="9">
        <v>120</v>
      </c>
      <c r="Z194">
        <v>60</v>
      </c>
      <c r="AA194" s="9">
        <f>VLOOKUP(A194,'[1]Influenza Death Pivot Table'!$A$2:$M$461,4,FALSE)</f>
        <v>60</v>
      </c>
      <c r="AB194" s="9">
        <f>VLOOKUP(A194,'[1]Influenza Death Pivot Table'!$A$2:$M$461,5,FALSE)</f>
        <v>60</v>
      </c>
      <c r="AC194" s="9">
        <f>VLOOKUP(A194,'[1]Influenza Death Pivot Table'!$A$2:$M$461,6,FALSE)</f>
        <v>60</v>
      </c>
      <c r="AD194" s="9">
        <f>VLOOKUP(A194,'[1]Influenza Death Pivot Table'!$A$2:$M$461,7,FALSE)</f>
        <v>60</v>
      </c>
      <c r="AE194" s="9">
        <f>VLOOKUP(A194,'[1]Influenza Death Pivot Table'!$A$2:$M$461,9,FALSE)</f>
        <v>68</v>
      </c>
      <c r="AF194" s="9">
        <f t="shared" si="20"/>
        <v>368</v>
      </c>
      <c r="AG194" s="9">
        <f>VLOOKUP(A194,'[1]Influenza Death Pivot Table'!$A$2:$M$461,10,FALSE)</f>
        <v>108</v>
      </c>
      <c r="AH194" s="9">
        <f>VLOOKUP(A194,'[1]Influenza Death Pivot Table'!$A$2:$M$461,11,FALSE)</f>
        <v>318</v>
      </c>
      <c r="AI194" s="9">
        <f>VLOOKUP(A194,'[1]Influenza Death Pivot Table'!$A$2:$M$461,12,FALSE)</f>
        <v>838</v>
      </c>
      <c r="AJ194" s="9">
        <f t="shared" si="21"/>
        <v>1264</v>
      </c>
      <c r="AK194" s="9">
        <f>VLOOKUP(A194,'[1]Influenza Death Pivot Table'!$A$2:$M$461,13,FALSE)</f>
        <v>60</v>
      </c>
      <c r="AL194" s="9">
        <f t="shared" si="22"/>
        <v>1812</v>
      </c>
      <c r="AM194" s="10">
        <f t="shared" si="23"/>
        <v>3.2736968167286907E-4</v>
      </c>
      <c r="AN194" s="10">
        <f>Z194/(F194+G194)</f>
        <v>7.5745000366037713E-5</v>
      </c>
      <c r="AO194" s="10">
        <f>AA194/(H194+I194)</f>
        <v>6.4249067764766035E-5</v>
      </c>
      <c r="AP194" s="10">
        <f>AB194/(J194+K194)</f>
        <v>7.1702836313961672E-5</v>
      </c>
      <c r="AQ194" s="10">
        <f>AC194/(L194+M194)</f>
        <v>6.5950033234310165E-5</v>
      </c>
      <c r="AR194" s="10">
        <f>AD194/(N194+O194)</f>
        <v>6.0106527459788788E-5</v>
      </c>
      <c r="AS194" s="10">
        <f>AE194/(P194+Q194)</f>
        <v>8.7094552014064643E-5</v>
      </c>
      <c r="AT194" s="10">
        <f t="shared" si="24"/>
        <v>4.2484801715292895E-4</v>
      </c>
      <c r="AU194" s="10">
        <f>AG194/(S194+T194)</f>
        <v>2.4220394882635134E-4</v>
      </c>
      <c r="AV194" s="10">
        <f>AH194/(U194+V194)</f>
        <v>1.0352185585649344E-3</v>
      </c>
      <c r="AW194" s="10">
        <f>AI194/(W194)</f>
        <v>5.9179521275525187E-3</v>
      </c>
      <c r="AX194" s="12">
        <f t="shared" si="25"/>
        <v>7.1953746349438042E-3</v>
      </c>
      <c r="AY194" s="12">
        <f t="shared" si="26"/>
        <v>7.9475923337696021E-3</v>
      </c>
    </row>
    <row r="195" spans="1:51" x14ac:dyDescent="0.2">
      <c r="A195" t="s">
        <v>224</v>
      </c>
      <c r="B195" s="9">
        <v>6544014</v>
      </c>
      <c r="C195" s="9">
        <v>3166779</v>
      </c>
      <c r="D195" s="9">
        <v>3377235</v>
      </c>
      <c r="E195" s="9">
        <v>366924.87400000007</v>
      </c>
      <c r="F195" s="9">
        <v>387028.65399999998</v>
      </c>
      <c r="G195" s="9">
        <v>401125.74700000003</v>
      </c>
      <c r="H195" s="9">
        <v>465590.95</v>
      </c>
      <c r="I195" s="9">
        <v>469739.17500000005</v>
      </c>
      <c r="J195" s="9">
        <v>444595.24400000006</v>
      </c>
      <c r="K195" s="9">
        <v>407203.78099999996</v>
      </c>
      <c r="L195" s="9">
        <v>410023.44399999996</v>
      </c>
      <c r="M195" s="9">
        <v>477310.99099999992</v>
      </c>
      <c r="N195" s="9">
        <v>509410.46099999995</v>
      </c>
      <c r="O195" s="9">
        <v>494469.18200000003</v>
      </c>
      <c r="P195" s="9">
        <v>433060.78400000004</v>
      </c>
      <c r="Q195" s="9">
        <v>371316.152</v>
      </c>
      <c r="R195" s="9">
        <f t="shared" si="18"/>
        <v>5270874.5650000004</v>
      </c>
      <c r="S195" s="9">
        <v>267578.29599999997</v>
      </c>
      <c r="T195" s="9">
        <v>195729.71699999998</v>
      </c>
      <c r="U195" s="9">
        <v>164360.924</v>
      </c>
      <c r="V195" s="9">
        <v>137367.59600000002</v>
      </c>
      <c r="W195" s="9">
        <v>144422.84900000002</v>
      </c>
      <c r="X195" s="9">
        <f t="shared" si="19"/>
        <v>909459.38199999998</v>
      </c>
      <c r="Y195" s="9">
        <v>120</v>
      </c>
      <c r="Z195">
        <v>60</v>
      </c>
      <c r="AA195" s="9">
        <f>VLOOKUP(A195,'[1]Influenza Death Pivot Table'!$A$2:$M$461,4,FALSE)</f>
        <v>60</v>
      </c>
      <c r="AB195" s="9">
        <f>VLOOKUP(A195,'[1]Influenza Death Pivot Table'!$A$2:$M$461,5,FALSE)</f>
        <v>60</v>
      </c>
      <c r="AC195" s="9">
        <f>VLOOKUP(A195,'[1]Influenza Death Pivot Table'!$A$2:$M$461,6,FALSE)</f>
        <v>60</v>
      </c>
      <c r="AD195" s="9">
        <f>VLOOKUP(A195,'[1]Influenza Death Pivot Table'!$A$2:$M$461,7,FALSE)</f>
        <v>60</v>
      </c>
      <c r="AE195" s="9">
        <f>VLOOKUP(A195,'[1]Influenza Death Pivot Table'!$A$2:$M$461,9,FALSE)</f>
        <v>60</v>
      </c>
      <c r="AF195" s="9">
        <f t="shared" si="20"/>
        <v>360</v>
      </c>
      <c r="AG195" s="9">
        <f>VLOOKUP(A195,'[1]Influenza Death Pivot Table'!$A$2:$M$461,10,FALSE)</f>
        <v>126</v>
      </c>
      <c r="AH195" s="9">
        <f>VLOOKUP(A195,'[1]Influenza Death Pivot Table'!$A$2:$M$461,11,FALSE)</f>
        <v>329</v>
      </c>
      <c r="AI195" s="9">
        <f>VLOOKUP(A195,'[1]Influenza Death Pivot Table'!$A$2:$M$461,12,FALSE)</f>
        <v>762</v>
      </c>
      <c r="AJ195" s="9">
        <f t="shared" si="21"/>
        <v>1217</v>
      </c>
      <c r="AK195" s="9">
        <f>VLOOKUP(A195,'[1]Influenza Death Pivot Table'!$A$2:$M$461,13,FALSE)</f>
        <v>60</v>
      </c>
      <c r="AL195" s="9">
        <f t="shared" si="22"/>
        <v>1757</v>
      </c>
      <c r="AM195" s="10">
        <f t="shared" si="23"/>
        <v>3.2704242340354382E-4</v>
      </c>
      <c r="AN195" s="10">
        <f>Z195/(F195+G195)</f>
        <v>7.612721558602322E-5</v>
      </c>
      <c r="AO195" s="10">
        <f>AA195/(H195+I195)</f>
        <v>6.4148473780848236E-5</v>
      </c>
      <c r="AP195" s="10">
        <f>AB195/(J195+K195)</f>
        <v>7.0439150831383022E-5</v>
      </c>
      <c r="AQ195" s="10">
        <f>AC195/(L195+M195)</f>
        <v>6.7618248129860993E-5</v>
      </c>
      <c r="AR195" s="10">
        <f>AD195/(N195+O195)</f>
        <v>5.9768121027632002E-5</v>
      </c>
      <c r="AS195" s="10">
        <f>AE195/(P195+Q195)</f>
        <v>7.4591895061496401E-5</v>
      </c>
      <c r="AT195" s="10">
        <f t="shared" si="24"/>
        <v>4.1269310441724384E-4</v>
      </c>
      <c r="AU195" s="10">
        <f>AG195/(S195+T195)</f>
        <v>2.7195730802091701E-4</v>
      </c>
      <c r="AV195" s="10">
        <f>AH195/(U195+V195)</f>
        <v>1.0903841638834804E-3</v>
      </c>
      <c r="AW195" s="10">
        <f>AI195/(W195)</f>
        <v>5.2761734398412254E-3</v>
      </c>
      <c r="AX195" s="12">
        <f t="shared" si="25"/>
        <v>6.6385149117456233E-3</v>
      </c>
      <c r="AY195" s="12">
        <f t="shared" si="26"/>
        <v>7.3782504395664104E-3</v>
      </c>
    </row>
    <row r="196" spans="1:51" x14ac:dyDescent="0.2">
      <c r="A196" t="s">
        <v>225</v>
      </c>
      <c r="B196" s="9">
        <v>6605058</v>
      </c>
      <c r="C196" s="9">
        <v>3197502</v>
      </c>
      <c r="D196" s="9">
        <v>3407556</v>
      </c>
      <c r="E196" s="9">
        <v>365746.65100000001</v>
      </c>
      <c r="F196" s="9">
        <v>386388.74800000002</v>
      </c>
      <c r="G196" s="9">
        <v>400134.109</v>
      </c>
      <c r="H196" s="9">
        <v>463984.38200000004</v>
      </c>
      <c r="I196" s="9">
        <v>478773.88199999998</v>
      </c>
      <c r="J196" s="9">
        <v>455550.58299999998</v>
      </c>
      <c r="K196" s="9">
        <v>418036.42</v>
      </c>
      <c r="L196" s="9">
        <v>403742.79099999997</v>
      </c>
      <c r="M196" s="9">
        <v>467146.14000000007</v>
      </c>
      <c r="N196" s="9">
        <v>505824.12</v>
      </c>
      <c r="O196" s="9">
        <v>499968.78100000002</v>
      </c>
      <c r="P196" s="9">
        <v>447133.63500000001</v>
      </c>
      <c r="Q196" s="9">
        <v>382511.29299999995</v>
      </c>
      <c r="R196" s="9">
        <f t="shared" ref="R196:R259" si="27">SUM(F196:Q196)</f>
        <v>5309194.8839999996</v>
      </c>
      <c r="S196" s="9">
        <v>281642.11200000002</v>
      </c>
      <c r="T196" s="9">
        <v>204662.12500000003</v>
      </c>
      <c r="U196" s="9">
        <v>164013.451</v>
      </c>
      <c r="V196" s="9">
        <v>136769.23300000001</v>
      </c>
      <c r="W196" s="9">
        <v>148437.78499999997</v>
      </c>
      <c r="X196" s="9">
        <f t="shared" ref="X196:X259" si="28">SUM(S196:W196)</f>
        <v>935524.70600000001</v>
      </c>
      <c r="Y196" s="9">
        <v>120</v>
      </c>
      <c r="Z196">
        <v>60</v>
      </c>
      <c r="AA196" s="9">
        <f>VLOOKUP(A196,'[1]Influenza Death Pivot Table'!$A$2:$M$461,4,FALSE)</f>
        <v>60</v>
      </c>
      <c r="AB196" s="9">
        <f>VLOOKUP(A196,'[1]Influenza Death Pivot Table'!$A$2:$M$461,5,FALSE)</f>
        <v>60</v>
      </c>
      <c r="AC196" s="9">
        <f>VLOOKUP(A196,'[1]Influenza Death Pivot Table'!$A$2:$M$461,6,FALSE)</f>
        <v>60</v>
      </c>
      <c r="AD196" s="9">
        <f>VLOOKUP(A196,'[1]Influenza Death Pivot Table'!$A$2:$M$461,7,FALSE)</f>
        <v>60</v>
      </c>
      <c r="AE196" s="9">
        <f>VLOOKUP(A196,'[1]Influenza Death Pivot Table'!$A$2:$M$461,9,FALSE)</f>
        <v>84</v>
      </c>
      <c r="AF196" s="9">
        <f t="shared" ref="AF196:AF259" si="29">SUM(Z196:AE196)</f>
        <v>384</v>
      </c>
      <c r="AG196" s="9">
        <f>VLOOKUP(A196,'[1]Influenza Death Pivot Table'!$A$2:$M$461,10,FALSE)</f>
        <v>152</v>
      </c>
      <c r="AH196" s="9">
        <f>VLOOKUP(A196,'[1]Influenza Death Pivot Table'!$A$2:$M$461,11,FALSE)</f>
        <v>363</v>
      </c>
      <c r="AI196" s="9">
        <f>VLOOKUP(A196,'[1]Influenza Death Pivot Table'!$A$2:$M$461,12,FALSE)</f>
        <v>883</v>
      </c>
      <c r="AJ196" s="9">
        <f t="shared" ref="AJ196:AJ259" si="30">SUM(AG196:AI196)</f>
        <v>1398</v>
      </c>
      <c r="AK196" s="9">
        <f>VLOOKUP(A196,'[1]Influenza Death Pivot Table'!$A$2:$M$461,13,FALSE)</f>
        <v>60</v>
      </c>
      <c r="AL196" s="9">
        <f t="shared" ref="AL196:AL259" si="31">SUM(Y196+Z196+AA196+AB196+AC196+AD196+AE196+AG196+AH196+AI196+AK196)</f>
        <v>1962</v>
      </c>
      <c r="AM196" s="10">
        <f t="shared" ref="AM196:AM259" si="32">Y196/E196</f>
        <v>3.2809596389168303E-4</v>
      </c>
      <c r="AN196" s="10">
        <f>Z196/(F196+G196)</f>
        <v>7.6285132041623545E-5</v>
      </c>
      <c r="AO196" s="10">
        <f>AA196/(H196+I196)</f>
        <v>6.3643037978185254E-5</v>
      </c>
      <c r="AP196" s="10">
        <f>AB196/(J196+K196)</f>
        <v>6.8682340504097443E-5</v>
      </c>
      <c r="AQ196" s="10">
        <f>AC196/(L196+M196)</f>
        <v>6.8895122976364928E-5</v>
      </c>
      <c r="AR196" s="10">
        <f>AD196/(N196+O196)</f>
        <v>5.9654427805511023E-5</v>
      </c>
      <c r="AS196" s="10">
        <f>AE196/(P196+Q196)</f>
        <v>1.0124813298442777E-4</v>
      </c>
      <c r="AT196" s="10">
        <f t="shared" ref="AT196:AT259" si="33">SUM(AN196:AS196)</f>
        <v>4.3840819429020995E-4</v>
      </c>
      <c r="AU196" s="10">
        <f>AG196/(S196+T196)</f>
        <v>3.1256153748049695E-4</v>
      </c>
      <c r="AV196" s="10">
        <f>AH196/(U196+V196)</f>
        <v>1.2068513890912682E-3</v>
      </c>
      <c r="AW196" s="10">
        <f>AI196/(W196)</f>
        <v>5.9486201575966666E-3</v>
      </c>
      <c r="AX196" s="12">
        <f t="shared" ref="AX196:AX259" si="34">SUM(AU196:AW196)</f>
        <v>7.4680330841684316E-3</v>
      </c>
      <c r="AY196" s="12">
        <f t="shared" ref="AY196:AY259" si="35">SUM(AM196+AN196+AO196+AP196+AQ196+AR196+AS196+AU196+AV196+AW196)</f>
        <v>8.2345372423503239E-3</v>
      </c>
    </row>
    <row r="197" spans="1:51" x14ac:dyDescent="0.2">
      <c r="A197" t="s">
        <v>226</v>
      </c>
      <c r="B197" s="9">
        <v>6657291</v>
      </c>
      <c r="C197" s="9">
        <v>3224430</v>
      </c>
      <c r="D197" s="9">
        <v>3432861</v>
      </c>
      <c r="E197" s="9">
        <v>365071.283</v>
      </c>
      <c r="F197" s="9">
        <v>382044.39999999997</v>
      </c>
      <c r="G197" s="9">
        <v>401669.12900000002</v>
      </c>
      <c r="H197" s="9">
        <v>464492.39399999997</v>
      </c>
      <c r="I197" s="9">
        <v>482990.21400000004</v>
      </c>
      <c r="J197" s="9">
        <v>464812.18799999997</v>
      </c>
      <c r="K197" s="9">
        <v>427452.52899999998</v>
      </c>
      <c r="L197" s="9">
        <v>397684.09300000005</v>
      </c>
      <c r="M197" s="9">
        <v>459063.20199999999</v>
      </c>
      <c r="N197" s="9">
        <v>497165.18299999996</v>
      </c>
      <c r="O197" s="9">
        <v>504725.51799999998</v>
      </c>
      <c r="P197" s="9">
        <v>457189.86800000002</v>
      </c>
      <c r="Q197" s="9">
        <v>393573.05499999999</v>
      </c>
      <c r="R197" s="9">
        <f t="shared" si="27"/>
        <v>5332861.773</v>
      </c>
      <c r="S197" s="9">
        <v>295549.34500000003</v>
      </c>
      <c r="T197" s="9">
        <v>214381.12899999999</v>
      </c>
      <c r="U197" s="9">
        <v>164839.45099999997</v>
      </c>
      <c r="V197" s="9">
        <v>134761.25599999999</v>
      </c>
      <c r="W197" s="9">
        <v>151002.726</v>
      </c>
      <c r="X197" s="9">
        <f t="shared" si="28"/>
        <v>960533.90700000012</v>
      </c>
      <c r="Y197" s="9">
        <v>120</v>
      </c>
      <c r="Z197">
        <v>60</v>
      </c>
      <c r="AA197" s="9">
        <f>VLOOKUP(A197,'[1]Influenza Death Pivot Table'!$A$2:$M$461,4,FALSE)</f>
        <v>60</v>
      </c>
      <c r="AB197" s="9">
        <f>VLOOKUP(A197,'[1]Influenza Death Pivot Table'!$A$2:$M$461,5,FALSE)</f>
        <v>60</v>
      </c>
      <c r="AC197" s="9">
        <f>VLOOKUP(A197,'[1]Influenza Death Pivot Table'!$A$2:$M$461,6,FALSE)</f>
        <v>60</v>
      </c>
      <c r="AD197" s="9">
        <f>VLOOKUP(A197,'[1]Influenza Death Pivot Table'!$A$2:$M$461,7,FALSE)</f>
        <v>60</v>
      </c>
      <c r="AE197" s="9">
        <f>VLOOKUP(A197,'[1]Influenza Death Pivot Table'!$A$2:$M$461,9,FALSE)</f>
        <v>104</v>
      </c>
      <c r="AF197" s="9">
        <f t="shared" si="29"/>
        <v>404</v>
      </c>
      <c r="AG197" s="9">
        <f>VLOOKUP(A197,'[1]Influenza Death Pivot Table'!$A$2:$M$461,10,FALSE)</f>
        <v>158</v>
      </c>
      <c r="AH197" s="9">
        <f>VLOOKUP(A197,'[1]Influenza Death Pivot Table'!$A$2:$M$461,11,FALSE)</f>
        <v>310</v>
      </c>
      <c r="AI197" s="9">
        <f>VLOOKUP(A197,'[1]Influenza Death Pivot Table'!$A$2:$M$461,12,FALSE)</f>
        <v>720</v>
      </c>
      <c r="AJ197" s="9">
        <f t="shared" si="30"/>
        <v>1188</v>
      </c>
      <c r="AK197" s="9">
        <f>VLOOKUP(A197,'[1]Influenza Death Pivot Table'!$A$2:$M$461,13,FALSE)</f>
        <v>60</v>
      </c>
      <c r="AL197" s="9">
        <f t="shared" si="31"/>
        <v>1772</v>
      </c>
      <c r="AM197" s="10">
        <f t="shared" si="32"/>
        <v>3.2870292895647999E-4</v>
      </c>
      <c r="AN197" s="10">
        <f>Z197/(F197+G197)</f>
        <v>7.655858649851125E-5</v>
      </c>
      <c r="AO197" s="10">
        <f>AA197/(H197+I197)</f>
        <v>6.3325700644417532E-5</v>
      </c>
      <c r="AP197" s="10">
        <f>AB197/(J197+K197)</f>
        <v>6.7244617944474882E-5</v>
      </c>
      <c r="AQ197" s="10">
        <f>AC197/(L197+M197)</f>
        <v>7.0032319156607307E-5</v>
      </c>
      <c r="AR197" s="10">
        <f>AD197/(N197+O197)</f>
        <v>5.9886772020254537E-5</v>
      </c>
      <c r="AS197" s="10">
        <f>AE197/(P197+Q197)</f>
        <v>1.2224322098249222E-4</v>
      </c>
      <c r="AT197" s="10">
        <f t="shared" si="33"/>
        <v>4.5929121724675771E-4</v>
      </c>
      <c r="AU197" s="10">
        <f>AG197/(S197+T197)</f>
        <v>3.098461614984791E-4</v>
      </c>
      <c r="AV197" s="10">
        <f>AH197/(U197+V197)</f>
        <v>1.0347105088774041E-3</v>
      </c>
      <c r="AW197" s="10">
        <f>AI197/(W197)</f>
        <v>4.7681258416487132E-3</v>
      </c>
      <c r="AX197" s="12">
        <f t="shared" si="34"/>
        <v>6.1126825120245958E-3</v>
      </c>
      <c r="AY197" s="12">
        <f t="shared" si="35"/>
        <v>6.9006766582278348E-3</v>
      </c>
    </row>
    <row r="198" spans="1:51" x14ac:dyDescent="0.2">
      <c r="A198" t="s">
        <v>227</v>
      </c>
      <c r="B198" s="9">
        <v>6688538</v>
      </c>
      <c r="C198" s="9">
        <v>3241207</v>
      </c>
      <c r="D198" s="9">
        <v>3447331</v>
      </c>
      <c r="E198" s="9">
        <v>363716.66799999995</v>
      </c>
      <c r="F198" s="9">
        <v>377691.16799999995</v>
      </c>
      <c r="G198" s="9">
        <v>399256.13799999998</v>
      </c>
      <c r="H198" s="9">
        <v>461865.80900000001</v>
      </c>
      <c r="I198" s="9">
        <v>486631.87099999998</v>
      </c>
      <c r="J198" s="9">
        <v>471408.59600000002</v>
      </c>
      <c r="K198" s="9">
        <v>436847.06899999996</v>
      </c>
      <c r="L198" s="9">
        <v>397983.65699999989</v>
      </c>
      <c r="M198" s="9">
        <v>449172.64600000001</v>
      </c>
      <c r="N198" s="9">
        <v>487123.92400000006</v>
      </c>
      <c r="O198" s="9">
        <v>507074.38500000001</v>
      </c>
      <c r="P198" s="9">
        <v>466605.07</v>
      </c>
      <c r="Q198" s="9">
        <v>398469.19399999996</v>
      </c>
      <c r="R198" s="9">
        <f t="shared" si="27"/>
        <v>5340129.5270000007</v>
      </c>
      <c r="S198" s="9">
        <v>308595.353</v>
      </c>
      <c r="T198" s="9">
        <v>224344.37199999997</v>
      </c>
      <c r="U198" s="9">
        <v>161554.21699999998</v>
      </c>
      <c r="V198" s="9">
        <v>132133.45299999998</v>
      </c>
      <c r="W198" s="9">
        <v>153639.87100000001</v>
      </c>
      <c r="X198" s="9">
        <f t="shared" si="28"/>
        <v>980267.26599999995</v>
      </c>
      <c r="Y198" s="9">
        <v>120</v>
      </c>
      <c r="Z198">
        <v>60</v>
      </c>
      <c r="AA198" s="9">
        <f>VLOOKUP(A198,'[1]Influenza Death Pivot Table'!$A$2:$M$461,4,FALSE)</f>
        <v>60</v>
      </c>
      <c r="AB198" s="9">
        <f>VLOOKUP(A198,'[1]Influenza Death Pivot Table'!$A$2:$M$461,5,FALSE)</f>
        <v>60</v>
      </c>
      <c r="AC198" s="9">
        <f>VLOOKUP(A198,'[1]Influenza Death Pivot Table'!$A$2:$M$461,6,FALSE)</f>
        <v>60</v>
      </c>
      <c r="AD198" s="9">
        <f>VLOOKUP(A198,'[1]Influenza Death Pivot Table'!$A$2:$M$461,7,FALSE)</f>
        <v>60</v>
      </c>
      <c r="AE198" s="9">
        <f>VLOOKUP(A198,'[1]Influenza Death Pivot Table'!$A$2:$M$461,9,FALSE)</f>
        <v>85</v>
      </c>
      <c r="AF198" s="9">
        <f t="shared" si="29"/>
        <v>385</v>
      </c>
      <c r="AG198" s="9">
        <f>VLOOKUP(A198,'[1]Influenza Death Pivot Table'!$A$2:$M$461,10,FALSE)</f>
        <v>171</v>
      </c>
      <c r="AH198" s="9">
        <f>VLOOKUP(A198,'[1]Influenza Death Pivot Table'!$A$2:$M$461,11,FALSE)</f>
        <v>337</v>
      </c>
      <c r="AI198" s="9">
        <f>VLOOKUP(A198,'[1]Influenza Death Pivot Table'!$A$2:$M$461,12,FALSE)</f>
        <v>868</v>
      </c>
      <c r="AJ198" s="9">
        <f t="shared" si="30"/>
        <v>1376</v>
      </c>
      <c r="AK198" s="9">
        <f>VLOOKUP(A198,'[1]Influenza Death Pivot Table'!$A$2:$M$461,13,FALSE)</f>
        <v>60</v>
      </c>
      <c r="AL198" s="9">
        <f t="shared" si="31"/>
        <v>1941</v>
      </c>
      <c r="AM198" s="10">
        <f t="shared" si="32"/>
        <v>3.2992713988021032E-4</v>
      </c>
      <c r="AN198" s="10">
        <f>Z198/(F198+G198)</f>
        <v>7.722531442820913E-5</v>
      </c>
      <c r="AO198" s="10">
        <f>AA198/(H198+I198)</f>
        <v>6.3257930161726919E-5</v>
      </c>
      <c r="AP198" s="10">
        <f>AB198/(J198+K198)</f>
        <v>6.6060694485181102E-5</v>
      </c>
      <c r="AQ198" s="10">
        <f>AC198/(L198+M198)</f>
        <v>7.0825182776217881E-5</v>
      </c>
      <c r="AR198" s="10">
        <f>AD198/(N198+O198)</f>
        <v>6.0350132822444778E-5</v>
      </c>
      <c r="AS198" s="10">
        <f>AE198/(P198+Q198)</f>
        <v>9.8257460124833869E-5</v>
      </c>
      <c r="AT198" s="10">
        <f t="shared" si="33"/>
        <v>4.3597671479861367E-4</v>
      </c>
      <c r="AU198" s="10">
        <f>AG198/(S198+T198)</f>
        <v>3.2086180102262033E-4</v>
      </c>
      <c r="AV198" s="10">
        <f>AH198/(U198+V198)</f>
        <v>1.1474775226348456E-3</v>
      </c>
      <c r="AW198" s="10">
        <f>AI198/(W198)</f>
        <v>5.6495751678937558E-3</v>
      </c>
      <c r="AX198" s="12">
        <f t="shared" si="34"/>
        <v>7.117914491551222E-3</v>
      </c>
      <c r="AY198" s="12">
        <f t="shared" si="35"/>
        <v>7.8838183462300454E-3</v>
      </c>
    </row>
    <row r="199" spans="1:51" x14ac:dyDescent="0.2">
      <c r="A199" t="s">
        <v>228</v>
      </c>
      <c r="B199" s="9">
        <v>6741921</v>
      </c>
      <c r="C199" s="9">
        <v>3269450</v>
      </c>
      <c r="D199" s="9">
        <v>3472471</v>
      </c>
      <c r="E199" s="9">
        <v>363626.19200000004</v>
      </c>
      <c r="F199" s="9">
        <v>375206.27100000001</v>
      </c>
      <c r="G199" s="9">
        <v>401378.80800000002</v>
      </c>
      <c r="H199" s="9">
        <v>461223.25599999999</v>
      </c>
      <c r="I199" s="9">
        <v>492757.39099999995</v>
      </c>
      <c r="J199" s="9">
        <v>479036.31800000003</v>
      </c>
      <c r="K199" s="9">
        <v>447129.48600000003</v>
      </c>
      <c r="L199" s="9">
        <v>400739.64</v>
      </c>
      <c r="M199" s="9">
        <v>437913.29599999991</v>
      </c>
      <c r="N199" s="9">
        <v>477698.32299999997</v>
      </c>
      <c r="O199" s="9">
        <v>506670.69099999999</v>
      </c>
      <c r="P199" s="9">
        <v>472046.91899999999</v>
      </c>
      <c r="Q199" s="9">
        <v>411695.07699999993</v>
      </c>
      <c r="R199" s="9">
        <f t="shared" si="27"/>
        <v>5363495.4759999989</v>
      </c>
      <c r="S199" s="9">
        <v>325203.87299999996</v>
      </c>
      <c r="T199" s="9">
        <v>235433.06599999999</v>
      </c>
      <c r="U199" s="9">
        <v>166022.364</v>
      </c>
      <c r="V199" s="9">
        <v>134931.04</v>
      </c>
      <c r="W199" s="9">
        <v>155000.51</v>
      </c>
      <c r="X199" s="9">
        <f t="shared" si="28"/>
        <v>1016590.8530000001</v>
      </c>
      <c r="Y199" s="9">
        <v>120</v>
      </c>
      <c r="Z199">
        <v>60</v>
      </c>
      <c r="AA199" s="9">
        <f>VLOOKUP(A199,'[1]Influenza Death Pivot Table'!$A$2:$M$461,4,FALSE)</f>
        <v>60</v>
      </c>
      <c r="AB199" s="9">
        <f>VLOOKUP(A199,'[1]Influenza Death Pivot Table'!$A$2:$M$461,5,FALSE)</f>
        <v>60</v>
      </c>
      <c r="AC199" s="9">
        <f>VLOOKUP(A199,'[1]Influenza Death Pivot Table'!$A$2:$M$461,6,FALSE)</f>
        <v>60</v>
      </c>
      <c r="AD199" s="9">
        <f>VLOOKUP(A199,'[1]Influenza Death Pivot Table'!$A$2:$M$461,7,FALSE)</f>
        <v>60</v>
      </c>
      <c r="AE199" s="9">
        <f>VLOOKUP(A199,'[1]Influenza Death Pivot Table'!$A$2:$M$461,9,FALSE)</f>
        <v>72</v>
      </c>
      <c r="AF199" s="9">
        <f t="shared" si="29"/>
        <v>372</v>
      </c>
      <c r="AG199" s="9">
        <f>VLOOKUP(A199,'[1]Influenza Death Pivot Table'!$A$2:$M$461,10,FALSE)</f>
        <v>165</v>
      </c>
      <c r="AH199" s="9">
        <f>VLOOKUP(A199,'[1]Influenza Death Pivot Table'!$A$2:$M$461,11,FALSE)</f>
        <v>292</v>
      </c>
      <c r="AI199" s="9">
        <f>VLOOKUP(A199,'[1]Influenza Death Pivot Table'!$A$2:$M$461,12,FALSE)</f>
        <v>654</v>
      </c>
      <c r="AJ199" s="9">
        <f t="shared" si="30"/>
        <v>1111</v>
      </c>
      <c r="AK199" s="9">
        <f>VLOOKUP(A199,'[1]Influenza Death Pivot Table'!$A$2:$M$461,13,FALSE)</f>
        <v>60</v>
      </c>
      <c r="AL199" s="9">
        <f t="shared" si="31"/>
        <v>1663</v>
      </c>
      <c r="AM199" s="10">
        <f t="shared" si="32"/>
        <v>3.3000923101821002E-4</v>
      </c>
      <c r="AN199" s="10">
        <f>Z199/(F199+G199)</f>
        <v>7.7261335071311617E-5</v>
      </c>
      <c r="AO199" s="10">
        <f>AA199/(H199+I199)</f>
        <v>6.2894357646230121E-5</v>
      </c>
      <c r="AP199" s="10">
        <f>AB199/(J199+K199)</f>
        <v>6.4783216720879923E-5</v>
      </c>
      <c r="AQ199" s="10">
        <f>AC199/(L199+M199)</f>
        <v>7.1543301673959687E-5</v>
      </c>
      <c r="AR199" s="10">
        <f>AD199/(N199+O199)</f>
        <v>6.0952751607030983E-5</v>
      </c>
      <c r="AS199" s="10">
        <f>AE199/(P199+Q199)</f>
        <v>8.1471742121441522E-5</v>
      </c>
      <c r="AT199" s="10">
        <f t="shared" si="33"/>
        <v>4.1890670484085384E-4</v>
      </c>
      <c r="AU199" s="10">
        <f>AG199/(S199+T199)</f>
        <v>2.943081137220607E-4</v>
      </c>
      <c r="AV199" s="10">
        <f>AH199/(U199+V199)</f>
        <v>9.7024986632149876E-4</v>
      </c>
      <c r="AW199" s="10">
        <f>AI199/(W199)</f>
        <v>4.2193409557168549E-3</v>
      </c>
      <c r="AX199" s="12">
        <f t="shared" si="34"/>
        <v>5.4838989357604145E-3</v>
      </c>
      <c r="AY199" s="12">
        <f t="shared" si="35"/>
        <v>6.2328148716194777E-3</v>
      </c>
    </row>
    <row r="200" spans="1:51" x14ac:dyDescent="0.2">
      <c r="A200" t="s">
        <v>229</v>
      </c>
      <c r="B200" s="9">
        <v>6772044</v>
      </c>
      <c r="C200" s="9">
        <v>3285144</v>
      </c>
      <c r="D200" s="9">
        <v>3486900</v>
      </c>
      <c r="E200" s="9">
        <v>362100</v>
      </c>
      <c r="F200" s="9">
        <v>370366</v>
      </c>
      <c r="G200" s="9">
        <v>397708</v>
      </c>
      <c r="H200" s="9">
        <v>458625</v>
      </c>
      <c r="I200" s="9">
        <v>489436</v>
      </c>
      <c r="J200" s="9">
        <v>489562</v>
      </c>
      <c r="K200" s="9">
        <v>455681</v>
      </c>
      <c r="L200" s="9">
        <v>408007</v>
      </c>
      <c r="M200" s="9">
        <v>424938</v>
      </c>
      <c r="N200" s="9">
        <v>468711</v>
      </c>
      <c r="O200" s="9">
        <v>501948</v>
      </c>
      <c r="P200" s="9">
        <v>478086</v>
      </c>
      <c r="Q200" s="9">
        <v>420784</v>
      </c>
      <c r="R200" s="9">
        <f t="shared" si="27"/>
        <v>5363852</v>
      </c>
      <c r="S200" s="9">
        <v>338249</v>
      </c>
      <c r="T200" s="9">
        <v>248812</v>
      </c>
      <c r="U200" s="9">
        <v>170940</v>
      </c>
      <c r="V200" s="9">
        <v>133297</v>
      </c>
      <c r="W200" s="9">
        <v>154794</v>
      </c>
      <c r="X200" s="9">
        <f t="shared" si="28"/>
        <v>1046092</v>
      </c>
      <c r="Y200" s="9">
        <v>120</v>
      </c>
      <c r="Z200">
        <v>60</v>
      </c>
      <c r="AA200" s="9">
        <f>VLOOKUP(A200,'[1]Influenza Death Pivot Table'!$A$2:$M$461,4,FALSE)</f>
        <v>60</v>
      </c>
      <c r="AB200" s="9">
        <f>VLOOKUP(A200,'[1]Influenza Death Pivot Table'!$A$2:$M$461,5,FALSE)</f>
        <v>60</v>
      </c>
      <c r="AC200" s="9">
        <f>VLOOKUP(A200,'[1]Influenza Death Pivot Table'!$A$2:$M$461,6,FALSE)</f>
        <v>60</v>
      </c>
      <c r="AD200" s="9">
        <f>VLOOKUP(A200,'[1]Influenza Death Pivot Table'!$A$2:$M$461,7,FALSE)</f>
        <v>60</v>
      </c>
      <c r="AE200" s="9">
        <f>VLOOKUP(A200,'[1]Influenza Death Pivot Table'!$A$2:$M$461,9,FALSE)</f>
        <v>83</v>
      </c>
      <c r="AF200" s="9">
        <f t="shared" si="29"/>
        <v>383</v>
      </c>
      <c r="AG200" s="9">
        <f>VLOOKUP(A200,'[1]Influenza Death Pivot Table'!$A$2:$M$461,10,FALSE)</f>
        <v>169</v>
      </c>
      <c r="AH200" s="9">
        <f>VLOOKUP(A200,'[1]Influenza Death Pivot Table'!$A$2:$M$461,11,FALSE)</f>
        <v>342</v>
      </c>
      <c r="AI200" s="9">
        <f>VLOOKUP(A200,'[1]Influenza Death Pivot Table'!$A$2:$M$461,12,FALSE)</f>
        <v>791</v>
      </c>
      <c r="AJ200" s="9">
        <f t="shared" si="30"/>
        <v>1302</v>
      </c>
      <c r="AK200" s="9">
        <f>VLOOKUP(A200,'[1]Influenza Death Pivot Table'!$A$2:$M$461,13,FALSE)</f>
        <v>60</v>
      </c>
      <c r="AL200" s="9">
        <f t="shared" si="31"/>
        <v>1865</v>
      </c>
      <c r="AM200" s="10">
        <f t="shared" si="32"/>
        <v>3.3140016570008286E-4</v>
      </c>
      <c r="AN200" s="10">
        <f>Z200/(F200+G200)</f>
        <v>7.8117473055981592E-5</v>
      </c>
      <c r="AO200" s="10">
        <f>AA200/(H200+I200)</f>
        <v>6.3287066971429059E-5</v>
      </c>
      <c r="AP200" s="10">
        <f>AB200/(J200+K200)</f>
        <v>6.34757411586227E-5</v>
      </c>
      <c r="AQ200" s="10">
        <f>AC200/(L200+M200)</f>
        <v>7.2033567642521413E-5</v>
      </c>
      <c r="AR200" s="10">
        <f>AD200/(N200+O200)</f>
        <v>6.1813675039328945E-5</v>
      </c>
      <c r="AS200" s="10">
        <f>AE200/(P200+Q200)</f>
        <v>9.2338157909375106E-5</v>
      </c>
      <c r="AT200" s="10">
        <f t="shared" si="33"/>
        <v>4.3106568177725879E-4</v>
      </c>
      <c r="AU200" s="10">
        <f>AG200/(S200+T200)</f>
        <v>2.8787468423213262E-4</v>
      </c>
      <c r="AV200" s="10">
        <f>AH200/(U200+V200)</f>
        <v>1.1241236273037138E-3</v>
      </c>
      <c r="AW200" s="10">
        <f>AI200/(W200)</f>
        <v>5.1100171841285836E-3</v>
      </c>
      <c r="AX200" s="12">
        <f t="shared" si="34"/>
        <v>6.5220154956644304E-3</v>
      </c>
      <c r="AY200" s="12">
        <f t="shared" si="35"/>
        <v>7.2844813431417717E-3</v>
      </c>
    </row>
    <row r="201" spans="1:51" x14ac:dyDescent="0.2">
      <c r="A201" t="s">
        <v>230</v>
      </c>
      <c r="B201" s="9">
        <v>10008213</v>
      </c>
      <c r="C201" s="9">
        <v>4922139</v>
      </c>
      <c r="D201" s="9">
        <v>5086074</v>
      </c>
      <c r="E201" s="9">
        <v>630769.59899999993</v>
      </c>
      <c r="F201" s="9">
        <v>648292.94499999995</v>
      </c>
      <c r="G201" s="9">
        <v>702962.19099999999</v>
      </c>
      <c r="H201" s="9">
        <v>743749.74099999981</v>
      </c>
      <c r="I201" s="9">
        <v>691127.99800000014</v>
      </c>
      <c r="J201" s="9">
        <v>624593.60700000008</v>
      </c>
      <c r="K201" s="9">
        <v>601274.09400000016</v>
      </c>
      <c r="L201" s="9">
        <v>682528.69400000002</v>
      </c>
      <c r="M201" s="9">
        <v>732620.27499999991</v>
      </c>
      <c r="N201" s="9">
        <v>786414.76699999976</v>
      </c>
      <c r="O201" s="9">
        <v>741734.201</v>
      </c>
      <c r="P201" s="9">
        <v>640844.25599999982</v>
      </c>
      <c r="Q201" s="9">
        <v>494981.98499999999</v>
      </c>
      <c r="R201" s="9">
        <f t="shared" si="27"/>
        <v>8091124.7540000007</v>
      </c>
      <c r="S201" s="9">
        <v>369970.82100000005</v>
      </c>
      <c r="T201" s="9">
        <v>294976.04600000003</v>
      </c>
      <c r="U201" s="9">
        <v>248808.52000000005</v>
      </c>
      <c r="V201" s="9">
        <v>195596.63399999999</v>
      </c>
      <c r="W201" s="9">
        <v>173978.43300000002</v>
      </c>
      <c r="X201" s="9">
        <f t="shared" si="28"/>
        <v>1283330.4540000001</v>
      </c>
      <c r="Y201" s="9">
        <v>120</v>
      </c>
      <c r="Z201">
        <v>60</v>
      </c>
      <c r="AA201" s="9">
        <f>VLOOKUP(A201,'[1]Influenza Death Pivot Table'!$A$2:$M$461,4,FALSE)</f>
        <v>60</v>
      </c>
      <c r="AB201" s="9">
        <f>VLOOKUP(A201,'[1]Influenza Death Pivot Table'!$A$2:$M$461,5,FALSE)</f>
        <v>60</v>
      </c>
      <c r="AC201" s="9">
        <f>VLOOKUP(A201,'[1]Influenza Death Pivot Table'!$A$2:$M$461,6,FALSE)</f>
        <v>65</v>
      </c>
      <c r="AD201" s="9">
        <f>VLOOKUP(A201,'[1]Influenza Death Pivot Table'!$A$2:$M$461,7,FALSE)</f>
        <v>81</v>
      </c>
      <c r="AE201" s="9">
        <f>VLOOKUP(A201,'[1]Influenza Death Pivot Table'!$A$2:$M$461,9,FALSE)</f>
        <v>141</v>
      </c>
      <c r="AF201" s="9">
        <f t="shared" si="29"/>
        <v>467</v>
      </c>
      <c r="AG201" s="9">
        <f>VLOOKUP(A201,'[1]Influenza Death Pivot Table'!$A$2:$M$461,10,FALSE)</f>
        <v>191</v>
      </c>
      <c r="AH201" s="9">
        <f>VLOOKUP(A201,'[1]Influenza Death Pivot Table'!$A$2:$M$461,11,FALSE)</f>
        <v>417</v>
      </c>
      <c r="AI201" s="9">
        <f>VLOOKUP(A201,'[1]Influenza Death Pivot Table'!$A$2:$M$461,12,FALSE)</f>
        <v>685</v>
      </c>
      <c r="AJ201" s="9">
        <f t="shared" si="30"/>
        <v>1293</v>
      </c>
      <c r="AK201" s="9">
        <f>VLOOKUP(A201,'[1]Influenza Death Pivot Table'!$A$2:$M$461,13,FALSE)</f>
        <v>60</v>
      </c>
      <c r="AL201" s="9">
        <f t="shared" si="31"/>
        <v>1940</v>
      </c>
      <c r="AM201" s="10">
        <f t="shared" si="32"/>
        <v>1.9024379137841109E-4</v>
      </c>
      <c r="AN201" s="10">
        <f>Z201/(F201+G201)</f>
        <v>4.4403161476679116E-5</v>
      </c>
      <c r="AO201" s="10">
        <f>AA201/(H201+I201)</f>
        <v>4.1815409333631036E-5</v>
      </c>
      <c r="AP201" s="10">
        <f>AB201/(J201+K201)</f>
        <v>4.8944922809414967E-5</v>
      </c>
      <c r="AQ201" s="10">
        <f>AC201/(L201+M201)</f>
        <v>4.5931560156477068E-5</v>
      </c>
      <c r="AR201" s="10">
        <f>AD201/(N201+O201)</f>
        <v>5.3005303603359173E-5</v>
      </c>
      <c r="AS201" s="10">
        <f>AE201/(P201+Q201)</f>
        <v>1.2413870617732981E-4</v>
      </c>
      <c r="AT201" s="10">
        <f t="shared" si="33"/>
        <v>3.5823906355689119E-4</v>
      </c>
      <c r="AU201" s="10">
        <f>AG201/(S201+T201)</f>
        <v>2.8724099545234791E-4</v>
      </c>
      <c r="AV201" s="10">
        <f>AH201/(U201+V201)</f>
        <v>9.3833295191711474E-4</v>
      </c>
      <c r="AW201" s="10">
        <f>AI201/(W201)</f>
        <v>3.9372696269772698E-3</v>
      </c>
      <c r="AX201" s="12">
        <f t="shared" si="34"/>
        <v>5.1628435743467319E-3</v>
      </c>
      <c r="AY201" s="12">
        <f t="shared" si="35"/>
        <v>5.7113264292820345E-3</v>
      </c>
    </row>
    <row r="202" spans="1:51" x14ac:dyDescent="0.2">
      <c r="A202" t="s">
        <v>231</v>
      </c>
      <c r="B202" s="9">
        <v>9937232</v>
      </c>
      <c r="C202" s="9">
        <v>4876557</v>
      </c>
      <c r="D202" s="9">
        <v>5060675</v>
      </c>
      <c r="E202" s="9">
        <v>614519.55900000001</v>
      </c>
      <c r="F202" s="9">
        <v>651050.85200000007</v>
      </c>
      <c r="G202" s="9">
        <v>699664.66899999988</v>
      </c>
      <c r="H202" s="9">
        <v>759946.19499999995</v>
      </c>
      <c r="I202" s="9">
        <v>663406.79</v>
      </c>
      <c r="J202" s="9">
        <v>602706.90199999989</v>
      </c>
      <c r="K202" s="9">
        <v>583859.03999999992</v>
      </c>
      <c r="L202" s="9">
        <v>651924.54799999984</v>
      </c>
      <c r="M202" s="9">
        <v>702759.85600000003</v>
      </c>
      <c r="N202" s="9">
        <v>767196.5</v>
      </c>
      <c r="O202" s="9">
        <v>749157.29599999997</v>
      </c>
      <c r="P202" s="9">
        <v>658717.45700000005</v>
      </c>
      <c r="Q202" s="9">
        <v>520361.72300000023</v>
      </c>
      <c r="R202" s="9">
        <f t="shared" si="27"/>
        <v>8010751.8279999997</v>
      </c>
      <c r="S202" s="9">
        <v>384738.71699999995</v>
      </c>
      <c r="T202" s="9">
        <v>298594.299</v>
      </c>
      <c r="U202" s="9">
        <v>251561.27399999995</v>
      </c>
      <c r="V202" s="9">
        <v>200299.42899999995</v>
      </c>
      <c r="W202" s="9">
        <v>178703.78200000001</v>
      </c>
      <c r="X202" s="9">
        <f t="shared" si="28"/>
        <v>1313897.5009999997</v>
      </c>
      <c r="Y202" s="9">
        <v>120</v>
      </c>
      <c r="Z202">
        <v>60</v>
      </c>
      <c r="AA202" s="9">
        <f>VLOOKUP(A202,'[1]Influenza Death Pivot Table'!$A$2:$M$461,4,FALSE)</f>
        <v>60</v>
      </c>
      <c r="AB202" s="9">
        <f>VLOOKUP(A202,'[1]Influenza Death Pivot Table'!$A$2:$M$461,5,FALSE)</f>
        <v>60</v>
      </c>
      <c r="AC202" s="9">
        <f>VLOOKUP(A202,'[1]Influenza Death Pivot Table'!$A$2:$M$461,6,FALSE)</f>
        <v>60</v>
      </c>
      <c r="AD202" s="9">
        <f>VLOOKUP(A202,'[1]Influenza Death Pivot Table'!$A$2:$M$461,7,FALSE)</f>
        <v>60</v>
      </c>
      <c r="AE202" s="9">
        <f>VLOOKUP(A202,'[1]Influenza Death Pivot Table'!$A$2:$M$461,9,FALSE)</f>
        <v>97</v>
      </c>
      <c r="AF202" s="9">
        <f t="shared" si="29"/>
        <v>397</v>
      </c>
      <c r="AG202" s="9">
        <f>VLOOKUP(A202,'[1]Influenza Death Pivot Table'!$A$2:$M$461,10,FALSE)</f>
        <v>198</v>
      </c>
      <c r="AH202" s="9">
        <f>VLOOKUP(A202,'[1]Influenza Death Pivot Table'!$A$2:$M$461,11,FALSE)</f>
        <v>433</v>
      </c>
      <c r="AI202" s="9">
        <f>VLOOKUP(A202,'[1]Influenza Death Pivot Table'!$A$2:$M$461,12,FALSE)</f>
        <v>643</v>
      </c>
      <c r="AJ202" s="9">
        <f t="shared" si="30"/>
        <v>1274</v>
      </c>
      <c r="AK202" s="9">
        <f>VLOOKUP(A202,'[1]Influenza Death Pivot Table'!$A$2:$M$461,13,FALSE)</f>
        <v>60</v>
      </c>
      <c r="AL202" s="9">
        <f t="shared" si="31"/>
        <v>1851</v>
      </c>
      <c r="AM202" s="10">
        <f t="shared" si="32"/>
        <v>1.9527450061194879E-4</v>
      </c>
      <c r="AN202" s="10">
        <f>Z202/(F202+G202)</f>
        <v>4.4420900676094326E-5</v>
      </c>
      <c r="AO202" s="10">
        <f>AA202/(H202+I202)</f>
        <v>4.2153984733449664E-5</v>
      </c>
      <c r="AP202" s="10">
        <f>AB202/(J202+K202)</f>
        <v>5.0566089819557631E-5</v>
      </c>
      <c r="AQ202" s="10">
        <f>AC202/(L202+M202)</f>
        <v>4.4290758661454261E-5</v>
      </c>
      <c r="AR202" s="10">
        <f>AD202/(N202+O202)</f>
        <v>3.9568602102144236E-5</v>
      </c>
      <c r="AS202" s="10">
        <f>AE202/(P202+Q202)</f>
        <v>8.2267587830700217E-5</v>
      </c>
      <c r="AT202" s="10">
        <f t="shared" si="33"/>
        <v>3.0326792382340034E-4</v>
      </c>
      <c r="AU202" s="10">
        <f>AG202/(S202+T202)</f>
        <v>2.8975623212094292E-4</v>
      </c>
      <c r="AV202" s="10">
        <f>AH202/(U202+V202)</f>
        <v>9.5825991754808595E-4</v>
      </c>
      <c r="AW202" s="10">
        <f>AI202/(W202)</f>
        <v>3.5981331385588691E-3</v>
      </c>
      <c r="AX202" s="12">
        <f t="shared" si="34"/>
        <v>4.8461492882278983E-3</v>
      </c>
      <c r="AY202" s="12">
        <f t="shared" si="35"/>
        <v>5.3446917126632474E-3</v>
      </c>
    </row>
    <row r="203" spans="1:51" x14ac:dyDescent="0.2">
      <c r="A203" t="s">
        <v>232</v>
      </c>
      <c r="B203" s="9">
        <v>9857189</v>
      </c>
      <c r="C203" s="9">
        <v>4835349</v>
      </c>
      <c r="D203" s="9">
        <v>5021840</v>
      </c>
      <c r="E203" s="9">
        <v>603142.495</v>
      </c>
      <c r="F203" s="9">
        <v>641795.69400000002</v>
      </c>
      <c r="G203" s="9">
        <v>683021.67599999998</v>
      </c>
      <c r="H203" s="9">
        <v>743444.85699999984</v>
      </c>
      <c r="I203" s="9">
        <v>669045.22900000005</v>
      </c>
      <c r="J203" s="9">
        <v>596778.68599999999</v>
      </c>
      <c r="K203" s="9">
        <v>576685.21199999994</v>
      </c>
      <c r="L203" s="9">
        <v>629017.68099999998</v>
      </c>
      <c r="M203" s="9">
        <v>680476.25700000022</v>
      </c>
      <c r="N203" s="9">
        <v>748937.98899999983</v>
      </c>
      <c r="O203" s="9">
        <v>752566.84999999974</v>
      </c>
      <c r="P203" s="9">
        <v>666430.27499999979</v>
      </c>
      <c r="Q203" s="9">
        <v>544339.14300000016</v>
      </c>
      <c r="R203" s="9">
        <f t="shared" si="27"/>
        <v>7932539.5489999996</v>
      </c>
      <c r="S203" s="9">
        <v>395967.57700000016</v>
      </c>
      <c r="T203" s="9">
        <v>301447.04100000003</v>
      </c>
      <c r="U203" s="9">
        <v>245544.68399999995</v>
      </c>
      <c r="V203" s="9">
        <v>201210.59300000008</v>
      </c>
      <c r="W203" s="9">
        <v>183028.43399999998</v>
      </c>
      <c r="X203" s="9">
        <f t="shared" si="28"/>
        <v>1327198.3290000001</v>
      </c>
      <c r="Y203" s="9">
        <v>120</v>
      </c>
      <c r="Z203">
        <v>60</v>
      </c>
      <c r="AA203" s="9">
        <f>VLOOKUP(A203,'[1]Influenza Death Pivot Table'!$A$2:$M$461,4,FALSE)</f>
        <v>60</v>
      </c>
      <c r="AB203" s="9">
        <f>VLOOKUP(A203,'[1]Influenza Death Pivot Table'!$A$2:$M$461,5,FALSE)</f>
        <v>60</v>
      </c>
      <c r="AC203" s="9">
        <f>VLOOKUP(A203,'[1]Influenza Death Pivot Table'!$A$2:$M$461,6,FALSE)</f>
        <v>60</v>
      </c>
      <c r="AD203" s="9">
        <f>VLOOKUP(A203,'[1]Influenza Death Pivot Table'!$A$2:$M$461,7,FALSE)</f>
        <v>67</v>
      </c>
      <c r="AE203" s="9">
        <f>VLOOKUP(A203,'[1]Influenza Death Pivot Table'!$A$2:$M$461,9,FALSE)</f>
        <v>140</v>
      </c>
      <c r="AF203" s="9">
        <f t="shared" si="29"/>
        <v>447</v>
      </c>
      <c r="AG203" s="9">
        <f>VLOOKUP(A203,'[1]Influenza Death Pivot Table'!$A$2:$M$461,10,FALSE)</f>
        <v>221</v>
      </c>
      <c r="AH203" s="9">
        <f>VLOOKUP(A203,'[1]Influenza Death Pivot Table'!$A$2:$M$461,11,FALSE)</f>
        <v>439</v>
      </c>
      <c r="AI203" s="9">
        <f>VLOOKUP(A203,'[1]Influenza Death Pivot Table'!$A$2:$M$461,12,FALSE)</f>
        <v>805</v>
      </c>
      <c r="AJ203" s="9">
        <f t="shared" si="30"/>
        <v>1465</v>
      </c>
      <c r="AK203" s="9">
        <f>VLOOKUP(A203,'[1]Influenza Death Pivot Table'!$A$2:$M$461,13,FALSE)</f>
        <v>60</v>
      </c>
      <c r="AL203" s="9">
        <f t="shared" si="31"/>
        <v>2092</v>
      </c>
      <c r="AM203" s="10">
        <f t="shared" si="32"/>
        <v>1.989579593459088E-4</v>
      </c>
      <c r="AN203" s="10">
        <f>Z203/(F203+G203)</f>
        <v>4.5289261266252867E-5</v>
      </c>
      <c r="AO203" s="10">
        <f>AA203/(H203+I203)</f>
        <v>4.2478174250350106E-5</v>
      </c>
      <c r="AP203" s="10">
        <f>AB203/(J203+K203)</f>
        <v>5.1130673983461564E-5</v>
      </c>
      <c r="AQ203" s="10">
        <f>AC203/(L203+M203)</f>
        <v>4.5819226999735831E-5</v>
      </c>
      <c r="AR203" s="10">
        <f>AD203/(N203+O203)</f>
        <v>4.4621900815599047E-5</v>
      </c>
      <c r="AS203" s="10">
        <f>AE203/(P203+Q203)</f>
        <v>1.1562895289448085E-4</v>
      </c>
      <c r="AT203" s="10">
        <f t="shared" si="33"/>
        <v>3.4496819020988026E-4</v>
      </c>
      <c r="AU203" s="10">
        <f>AG203/(S203+T203)</f>
        <v>3.1688466845413891E-4</v>
      </c>
      <c r="AV203" s="10">
        <f>AH203/(U203+V203)</f>
        <v>9.8264088327713254E-4</v>
      </c>
      <c r="AW203" s="10">
        <f>AI203/(W203)</f>
        <v>4.3982237208017643E-3</v>
      </c>
      <c r="AX203" s="12">
        <f t="shared" si="34"/>
        <v>5.6977492725330363E-3</v>
      </c>
      <c r="AY203" s="12">
        <f t="shared" si="35"/>
        <v>6.2416754220888252E-3</v>
      </c>
    </row>
    <row r="204" spans="1:51" x14ac:dyDescent="0.2">
      <c r="A204" t="s">
        <v>233</v>
      </c>
      <c r="B204" s="9">
        <v>9778449</v>
      </c>
      <c r="C204" s="9">
        <v>4794659</v>
      </c>
      <c r="D204" s="9">
        <v>4983790</v>
      </c>
      <c r="E204" s="9">
        <v>588603.09900000016</v>
      </c>
      <c r="F204" s="9">
        <v>629238.32500000007</v>
      </c>
      <c r="G204" s="9">
        <v>667852.92700000026</v>
      </c>
      <c r="H204" s="9">
        <v>727697.4360000001</v>
      </c>
      <c r="I204" s="9">
        <v>673184.73699999973</v>
      </c>
      <c r="J204" s="9">
        <v>589120.33900000004</v>
      </c>
      <c r="K204" s="9">
        <v>573991.17800000007</v>
      </c>
      <c r="L204" s="9">
        <v>604512.62200000021</v>
      </c>
      <c r="M204" s="9">
        <v>662398.17999999993</v>
      </c>
      <c r="N204" s="9">
        <v>727703.43400000001</v>
      </c>
      <c r="O204" s="9">
        <v>750161.93000000028</v>
      </c>
      <c r="P204" s="9">
        <v>675813.09200000006</v>
      </c>
      <c r="Q204" s="9">
        <v>561050.72200000007</v>
      </c>
      <c r="R204" s="9">
        <f t="shared" si="27"/>
        <v>7842724.9220000021</v>
      </c>
      <c r="S204" s="9">
        <v>411039.20899999992</v>
      </c>
      <c r="T204" s="9">
        <v>308072.04300000001</v>
      </c>
      <c r="U204" s="9">
        <v>242454.33399999994</v>
      </c>
      <c r="V204" s="9">
        <v>198652.18299999996</v>
      </c>
      <c r="W204" s="9">
        <v>188165.75100000008</v>
      </c>
      <c r="X204" s="9">
        <f t="shared" si="28"/>
        <v>1348383.52</v>
      </c>
      <c r="Y204" s="9">
        <v>120</v>
      </c>
      <c r="Z204">
        <v>60</v>
      </c>
      <c r="AA204" s="9">
        <f>VLOOKUP(A204,'[1]Influenza Death Pivot Table'!$A$2:$M$461,4,FALSE)</f>
        <v>60</v>
      </c>
      <c r="AB204" s="9">
        <f>VLOOKUP(A204,'[1]Influenza Death Pivot Table'!$A$2:$M$461,5,FALSE)</f>
        <v>60</v>
      </c>
      <c r="AC204" s="9">
        <f>VLOOKUP(A204,'[1]Influenza Death Pivot Table'!$A$2:$M$461,6,FALSE)</f>
        <v>60</v>
      </c>
      <c r="AD204" s="9">
        <f>VLOOKUP(A204,'[1]Influenza Death Pivot Table'!$A$2:$M$461,7,FALSE)</f>
        <v>68</v>
      </c>
      <c r="AE204" s="9">
        <f>VLOOKUP(A204,'[1]Influenza Death Pivot Table'!$A$2:$M$461,9,FALSE)</f>
        <v>109</v>
      </c>
      <c r="AF204" s="9">
        <f t="shared" si="29"/>
        <v>417</v>
      </c>
      <c r="AG204" s="9">
        <f>VLOOKUP(A204,'[1]Influenza Death Pivot Table'!$A$2:$M$461,10,FALSE)</f>
        <v>183</v>
      </c>
      <c r="AH204" s="9">
        <f>VLOOKUP(A204,'[1]Influenza Death Pivot Table'!$A$2:$M$461,11,FALSE)</f>
        <v>435</v>
      </c>
      <c r="AI204" s="9">
        <f>VLOOKUP(A204,'[1]Influenza Death Pivot Table'!$A$2:$M$461,12,FALSE)</f>
        <v>717</v>
      </c>
      <c r="AJ204" s="9">
        <f t="shared" si="30"/>
        <v>1335</v>
      </c>
      <c r="AK204" s="9">
        <f>VLOOKUP(A204,'[1]Influenza Death Pivot Table'!$A$2:$M$461,13,FALSE)</f>
        <v>60</v>
      </c>
      <c r="AL204" s="9">
        <f t="shared" si="31"/>
        <v>1932</v>
      </c>
      <c r="AM204" s="10">
        <f t="shared" si="32"/>
        <v>2.0387252497289343E-4</v>
      </c>
      <c r="AN204" s="10">
        <f>Z204/(F204+G204)</f>
        <v>4.6257346896361599E-5</v>
      </c>
      <c r="AO204" s="10">
        <f>AA204/(H204+I204)</f>
        <v>4.2830154567182148E-5</v>
      </c>
      <c r="AP204" s="10">
        <f>AB204/(J204+K204)</f>
        <v>5.1585767248489895E-5</v>
      </c>
      <c r="AQ204" s="10">
        <f>AC204/(L204+M204)</f>
        <v>4.7359293097257841E-5</v>
      </c>
      <c r="AR204" s="10">
        <f>AD204/(N204+O204)</f>
        <v>4.6012310496235425E-5</v>
      </c>
      <c r="AS204" s="10">
        <f>AE204/(P204+Q204)</f>
        <v>8.8126112807436355E-5</v>
      </c>
      <c r="AT204" s="10">
        <f t="shared" si="33"/>
        <v>3.221709851129633E-4</v>
      </c>
      <c r="AU204" s="10">
        <f>AG204/(S204+T204)</f>
        <v>2.5448079068577837E-4</v>
      </c>
      <c r="AV204" s="10">
        <f>AH204/(U204+V204)</f>
        <v>9.8615636639981931E-4</v>
      </c>
      <c r="AW204" s="10">
        <f>AI204/(W204)</f>
        <v>3.8104702699058115E-3</v>
      </c>
      <c r="AX204" s="12">
        <f t="shared" si="34"/>
        <v>5.0511074269914092E-3</v>
      </c>
      <c r="AY204" s="12">
        <f t="shared" si="35"/>
        <v>5.5771509370772659E-3</v>
      </c>
    </row>
    <row r="205" spans="1:51" x14ac:dyDescent="0.2">
      <c r="A205" t="s">
        <v>234</v>
      </c>
      <c r="B205" s="9">
        <v>9711943</v>
      </c>
      <c r="C205" s="9">
        <v>4763696</v>
      </c>
      <c r="D205" s="9">
        <v>4948247</v>
      </c>
      <c r="E205" s="9">
        <v>577017.20999999985</v>
      </c>
      <c r="F205" s="9">
        <v>620892.13099999994</v>
      </c>
      <c r="G205" s="9">
        <v>656703.04499999993</v>
      </c>
      <c r="H205" s="9">
        <v>708973.19299999997</v>
      </c>
      <c r="I205" s="9">
        <v>686153.12099999993</v>
      </c>
      <c r="J205" s="9">
        <v>582326.85799999977</v>
      </c>
      <c r="K205" s="9">
        <v>573155.49600000004</v>
      </c>
      <c r="L205" s="9">
        <v>582116.94199999969</v>
      </c>
      <c r="M205" s="9">
        <v>649549.30599999987</v>
      </c>
      <c r="N205" s="9">
        <v>707378.19799999986</v>
      </c>
      <c r="O205" s="9">
        <v>742330.22799999989</v>
      </c>
      <c r="P205" s="9">
        <v>684284.88699999999</v>
      </c>
      <c r="Q205" s="9">
        <v>577677.24000000011</v>
      </c>
      <c r="R205" s="9">
        <f t="shared" si="27"/>
        <v>7771540.6449999996</v>
      </c>
      <c r="S205" s="9">
        <v>428780.07699999993</v>
      </c>
      <c r="T205" s="9">
        <v>311938.46299999993</v>
      </c>
      <c r="U205" s="9">
        <v>238987.084</v>
      </c>
      <c r="V205" s="9">
        <v>192903.33299999996</v>
      </c>
      <c r="W205" s="9">
        <v>189853.31899999996</v>
      </c>
      <c r="X205" s="9">
        <f t="shared" si="28"/>
        <v>1362462.2759999996</v>
      </c>
      <c r="Y205" s="9">
        <v>120</v>
      </c>
      <c r="Z205">
        <v>60</v>
      </c>
      <c r="AA205" s="9">
        <f>VLOOKUP(A205,'[1]Influenza Death Pivot Table'!$A$2:$M$461,4,FALSE)</f>
        <v>60</v>
      </c>
      <c r="AB205" s="9">
        <f>VLOOKUP(A205,'[1]Influenza Death Pivot Table'!$A$2:$M$461,5,FALSE)</f>
        <v>60</v>
      </c>
      <c r="AC205" s="9">
        <f>VLOOKUP(A205,'[1]Influenza Death Pivot Table'!$A$2:$M$461,6,FALSE)</f>
        <v>60</v>
      </c>
      <c r="AD205" s="9">
        <f>VLOOKUP(A205,'[1]Influenza Death Pivot Table'!$A$2:$M$461,7,FALSE)</f>
        <v>70</v>
      </c>
      <c r="AE205" s="9">
        <f>VLOOKUP(A205,'[1]Influenza Death Pivot Table'!$A$2:$M$461,9,FALSE)</f>
        <v>171</v>
      </c>
      <c r="AF205" s="9">
        <f t="shared" si="29"/>
        <v>481</v>
      </c>
      <c r="AG205" s="9">
        <f>VLOOKUP(A205,'[1]Influenza Death Pivot Table'!$A$2:$M$461,10,FALSE)</f>
        <v>267</v>
      </c>
      <c r="AH205" s="9">
        <f>VLOOKUP(A205,'[1]Influenza Death Pivot Table'!$A$2:$M$461,11,FALSE)</f>
        <v>472</v>
      </c>
      <c r="AI205" s="9">
        <f>VLOOKUP(A205,'[1]Influenza Death Pivot Table'!$A$2:$M$461,12,FALSE)</f>
        <v>847</v>
      </c>
      <c r="AJ205" s="9">
        <f t="shared" si="30"/>
        <v>1586</v>
      </c>
      <c r="AK205" s="9">
        <f>VLOOKUP(A205,'[1]Influenza Death Pivot Table'!$A$2:$M$461,13,FALSE)</f>
        <v>60</v>
      </c>
      <c r="AL205" s="9">
        <f t="shared" si="31"/>
        <v>2247</v>
      </c>
      <c r="AM205" s="10">
        <f t="shared" si="32"/>
        <v>2.0796606742457479E-4</v>
      </c>
      <c r="AN205" s="10">
        <f>Z205/(F205+G205)</f>
        <v>4.6963233054662067E-5</v>
      </c>
      <c r="AO205" s="10">
        <f>AA205/(H205+I205)</f>
        <v>4.3006858517328498E-5</v>
      </c>
      <c r="AP205" s="10">
        <f>AB205/(J205+K205)</f>
        <v>5.1926366328567928E-5</v>
      </c>
      <c r="AQ205" s="10">
        <f>AC205/(L205+M205)</f>
        <v>4.8714495584683766E-5</v>
      </c>
      <c r="AR205" s="10">
        <f>AD205/(N205+O205)</f>
        <v>4.8285571598105629E-5</v>
      </c>
      <c r="AS205" s="10">
        <f>AE205/(P205+Q205)</f>
        <v>1.3550327410103013E-4</v>
      </c>
      <c r="AT205" s="10">
        <f t="shared" si="33"/>
        <v>3.7439979918437805E-4</v>
      </c>
      <c r="AU205" s="10">
        <f>AG205/(S205+T205)</f>
        <v>3.6046080337073794E-4</v>
      </c>
      <c r="AV205" s="10">
        <f>AH205/(U205+V205)</f>
        <v>1.0928698147057985E-3</v>
      </c>
      <c r="AW205" s="10">
        <f>AI205/(W205)</f>
        <v>4.4613389139644176E-3</v>
      </c>
      <c r="AX205" s="12">
        <f t="shared" si="34"/>
        <v>5.9146695320409538E-3</v>
      </c>
      <c r="AY205" s="12">
        <f t="shared" si="35"/>
        <v>6.4970353986499065E-3</v>
      </c>
    </row>
    <row r="206" spans="1:51" x14ac:dyDescent="0.2">
      <c r="A206" t="s">
        <v>235</v>
      </c>
      <c r="B206" s="9">
        <v>9750020</v>
      </c>
      <c r="C206" s="9">
        <v>4785240</v>
      </c>
      <c r="D206" s="9">
        <v>4964780</v>
      </c>
      <c r="E206" s="9">
        <v>574297.74999999988</v>
      </c>
      <c r="F206" s="9">
        <v>616125.07700000005</v>
      </c>
      <c r="G206" s="9">
        <v>649767.73800000013</v>
      </c>
      <c r="H206" s="9">
        <v>694524.92700000003</v>
      </c>
      <c r="I206" s="9">
        <v>698593.15099999995</v>
      </c>
      <c r="J206" s="9">
        <v>587681.21799999999</v>
      </c>
      <c r="K206" s="9">
        <v>578900.397</v>
      </c>
      <c r="L206" s="9">
        <v>571882.2570000001</v>
      </c>
      <c r="M206" s="9">
        <v>640935.57500000007</v>
      </c>
      <c r="N206" s="9">
        <v>690190.88199999998</v>
      </c>
      <c r="O206" s="9">
        <v>741782.3139999999</v>
      </c>
      <c r="P206" s="9">
        <v>699266.33499999985</v>
      </c>
      <c r="Q206" s="9">
        <v>598394.26800000004</v>
      </c>
      <c r="R206" s="9">
        <f t="shared" si="27"/>
        <v>7768044.1390000004</v>
      </c>
      <c r="S206" s="9">
        <v>449189.97100000008</v>
      </c>
      <c r="T206" s="9">
        <v>328137.86099999998</v>
      </c>
      <c r="U206" s="9">
        <v>243589.21800000002</v>
      </c>
      <c r="V206" s="9">
        <v>193610.99600000007</v>
      </c>
      <c r="W206" s="9">
        <v>196495.41899999999</v>
      </c>
      <c r="X206" s="9">
        <f t="shared" si="28"/>
        <v>1411023.4650000001</v>
      </c>
      <c r="Y206" s="9">
        <v>120</v>
      </c>
      <c r="Z206">
        <v>60</v>
      </c>
      <c r="AA206" s="9">
        <f>VLOOKUP(A206,'[1]Influenza Death Pivot Table'!$A$2:$M$461,4,FALSE)</f>
        <v>60</v>
      </c>
      <c r="AB206" s="9">
        <f>VLOOKUP(A206,'[1]Influenza Death Pivot Table'!$A$2:$M$461,5,FALSE)</f>
        <v>60</v>
      </c>
      <c r="AC206" s="9">
        <f>VLOOKUP(A206,'[1]Influenza Death Pivot Table'!$A$2:$M$461,6,FALSE)</f>
        <v>66</v>
      </c>
      <c r="AD206" s="9">
        <f>VLOOKUP(A206,'[1]Influenza Death Pivot Table'!$A$2:$M$461,7,FALSE)</f>
        <v>87</v>
      </c>
      <c r="AE206" s="9">
        <f>VLOOKUP(A206,'[1]Influenza Death Pivot Table'!$A$2:$M$461,9,FALSE)</f>
        <v>145</v>
      </c>
      <c r="AF206" s="9">
        <f t="shared" si="29"/>
        <v>478</v>
      </c>
      <c r="AG206" s="9">
        <f>VLOOKUP(A206,'[1]Influenza Death Pivot Table'!$A$2:$M$461,10,FALSE)</f>
        <v>267</v>
      </c>
      <c r="AH206" s="9">
        <f>VLOOKUP(A206,'[1]Influenza Death Pivot Table'!$A$2:$M$461,11,FALSE)</f>
        <v>457</v>
      </c>
      <c r="AI206" s="9">
        <f>VLOOKUP(A206,'[1]Influenza Death Pivot Table'!$A$2:$M$461,12,FALSE)</f>
        <v>829</v>
      </c>
      <c r="AJ206" s="9">
        <f t="shared" si="30"/>
        <v>1553</v>
      </c>
      <c r="AK206" s="9">
        <f>VLOOKUP(A206,'[1]Influenza Death Pivot Table'!$A$2:$M$461,13,FALSE)</f>
        <v>60</v>
      </c>
      <c r="AL206" s="9">
        <f t="shared" si="31"/>
        <v>2211</v>
      </c>
      <c r="AM206" s="10">
        <f t="shared" si="32"/>
        <v>2.0895084474908707E-4</v>
      </c>
      <c r="AN206" s="10">
        <f>Z206/(F206+G206)</f>
        <v>4.7397377794580491E-5</v>
      </c>
      <c r="AO206" s="10">
        <f>AA206/(H206+I206)</f>
        <v>4.3068854641623566E-5</v>
      </c>
      <c r="AP206" s="10">
        <f>AB206/(J206+K206)</f>
        <v>5.143232091824111E-5</v>
      </c>
      <c r="AQ206" s="10">
        <f>AC206/(L206+M206)</f>
        <v>5.4418724938404424E-5</v>
      </c>
      <c r="AR206" s="10">
        <f>AD206/(N206+O206)</f>
        <v>6.075532715488063E-5</v>
      </c>
      <c r="AS206" s="10">
        <f>AE206/(P206+Q206)</f>
        <v>1.1173954088209304E-4</v>
      </c>
      <c r="AT206" s="10">
        <f t="shared" si="33"/>
        <v>3.6881214632982325E-4</v>
      </c>
      <c r="AU206" s="10">
        <f>AG206/(S206+T206)</f>
        <v>3.4348442061186865E-4</v>
      </c>
      <c r="AV206" s="10">
        <f>AH206/(U206+V206)</f>
        <v>1.0452876859753776E-3</v>
      </c>
      <c r="AW206" s="10">
        <f>AI206/(W206)</f>
        <v>4.2189278723083106E-3</v>
      </c>
      <c r="AX206" s="12">
        <f t="shared" si="34"/>
        <v>5.6076999788955573E-3</v>
      </c>
      <c r="AY206" s="12">
        <f t="shared" si="35"/>
        <v>6.1854629699744671E-3</v>
      </c>
    </row>
    <row r="207" spans="1:51" x14ac:dyDescent="0.2">
      <c r="A207" t="s">
        <v>236</v>
      </c>
      <c r="B207" s="9">
        <v>9637574</v>
      </c>
      <c r="C207" s="9">
        <v>4726433</v>
      </c>
      <c r="D207" s="9">
        <v>4911141</v>
      </c>
      <c r="E207" s="9">
        <v>562749.53699999989</v>
      </c>
      <c r="F207" s="9">
        <v>600520.16000000015</v>
      </c>
      <c r="G207" s="9">
        <v>635892.98499999999</v>
      </c>
      <c r="H207" s="9">
        <v>678185.48599999992</v>
      </c>
      <c r="I207" s="9">
        <v>706018.58999999985</v>
      </c>
      <c r="J207" s="9">
        <v>588606.73</v>
      </c>
      <c r="K207" s="9">
        <v>576145.92899999989</v>
      </c>
      <c r="L207" s="9">
        <v>559703.43099999987</v>
      </c>
      <c r="M207" s="9">
        <v>620201.85600000003</v>
      </c>
      <c r="N207" s="9">
        <v>663403.19500000007</v>
      </c>
      <c r="O207" s="9">
        <v>723296.90100000007</v>
      </c>
      <c r="P207" s="9">
        <v>697052.80500000017</v>
      </c>
      <c r="Q207" s="9">
        <v>604337.72699999996</v>
      </c>
      <c r="R207" s="9">
        <f t="shared" si="27"/>
        <v>7653365.7949999999</v>
      </c>
      <c r="S207" s="9">
        <v>462702.78999999992</v>
      </c>
      <c r="T207" s="9">
        <v>333630.06899999996</v>
      </c>
      <c r="U207" s="9">
        <v>242954.97799999997</v>
      </c>
      <c r="V207" s="9">
        <v>189768.791</v>
      </c>
      <c r="W207" s="9">
        <v>195686.24100000004</v>
      </c>
      <c r="X207" s="9">
        <f t="shared" si="28"/>
        <v>1424742.8689999999</v>
      </c>
      <c r="Y207" s="9">
        <v>120</v>
      </c>
      <c r="Z207">
        <v>60</v>
      </c>
      <c r="AA207" s="9">
        <f>VLOOKUP(A207,'[1]Influenza Death Pivot Table'!$A$2:$M$461,4,FALSE)</f>
        <v>60</v>
      </c>
      <c r="AB207" s="9">
        <f>VLOOKUP(A207,'[1]Influenza Death Pivot Table'!$A$2:$M$461,5,FALSE)</f>
        <v>60</v>
      </c>
      <c r="AC207" s="9">
        <f>VLOOKUP(A207,'[1]Influenza Death Pivot Table'!$A$2:$M$461,6,FALSE)</f>
        <v>60</v>
      </c>
      <c r="AD207" s="9">
        <f>VLOOKUP(A207,'[1]Influenza Death Pivot Table'!$A$2:$M$461,7,FALSE)</f>
        <v>79</v>
      </c>
      <c r="AE207" s="9">
        <f>VLOOKUP(A207,'[1]Influenza Death Pivot Table'!$A$2:$M$461,9,FALSE)</f>
        <v>150</v>
      </c>
      <c r="AF207" s="9">
        <f t="shared" si="29"/>
        <v>469</v>
      </c>
      <c r="AG207" s="9">
        <f>VLOOKUP(A207,'[1]Influenza Death Pivot Table'!$A$2:$M$461,10,FALSE)</f>
        <v>269</v>
      </c>
      <c r="AH207" s="9">
        <f>VLOOKUP(A207,'[1]Influenza Death Pivot Table'!$A$2:$M$461,11,FALSE)</f>
        <v>438</v>
      </c>
      <c r="AI207" s="9">
        <f>VLOOKUP(A207,'[1]Influenza Death Pivot Table'!$A$2:$M$461,12,FALSE)</f>
        <v>900</v>
      </c>
      <c r="AJ207" s="9">
        <f t="shared" si="30"/>
        <v>1607</v>
      </c>
      <c r="AK207" s="9">
        <f>VLOOKUP(A207,'[1]Influenza Death Pivot Table'!$A$2:$M$461,13,FALSE)</f>
        <v>60</v>
      </c>
      <c r="AL207" s="9">
        <f t="shared" si="31"/>
        <v>2256</v>
      </c>
      <c r="AM207" s="10">
        <f t="shared" si="32"/>
        <v>2.1323873608091484E-4</v>
      </c>
      <c r="AN207" s="10">
        <f>Z207/(F207+G207)</f>
        <v>4.8527468542887416E-5</v>
      </c>
      <c r="AO207" s="10">
        <f>AA207/(H207+I207)</f>
        <v>4.3346209594603163E-5</v>
      </c>
      <c r="AP207" s="10">
        <f>AB207/(J207+K207)</f>
        <v>5.1513082658693461E-5</v>
      </c>
      <c r="AQ207" s="10">
        <f>AC207/(L207+M207)</f>
        <v>5.0851539238844005E-5</v>
      </c>
      <c r="AR207" s="10">
        <f>AD207/(N207+O207)</f>
        <v>5.6969780436216245E-5</v>
      </c>
      <c r="AS207" s="10">
        <f>AE207/(P207+Q207)</f>
        <v>1.1526132725852656E-4</v>
      </c>
      <c r="AT207" s="10">
        <f t="shared" si="33"/>
        <v>3.6646940772977086E-4</v>
      </c>
      <c r="AU207" s="10">
        <f>AG207/(S207+T207)</f>
        <v>3.3779844315076797E-4</v>
      </c>
      <c r="AV207" s="10">
        <f>AH207/(U207+V207)</f>
        <v>1.0121930695237589E-3</v>
      </c>
      <c r="AW207" s="10">
        <f>AI207/(W207)</f>
        <v>4.5991991843718832E-3</v>
      </c>
      <c r="AX207" s="12">
        <f t="shared" si="34"/>
        <v>5.9491906970464102E-3</v>
      </c>
      <c r="AY207" s="12">
        <f t="shared" si="35"/>
        <v>6.5288988408570958E-3</v>
      </c>
    </row>
    <row r="208" spans="1:51" x14ac:dyDescent="0.2">
      <c r="A208" t="s">
        <v>237</v>
      </c>
      <c r="B208" s="9">
        <v>9624709</v>
      </c>
      <c r="C208" s="9">
        <v>4724825</v>
      </c>
      <c r="D208" s="9">
        <v>4899884</v>
      </c>
      <c r="E208" s="9">
        <v>560201.51199999999</v>
      </c>
      <c r="F208" s="9">
        <v>592984.652</v>
      </c>
      <c r="G208" s="9">
        <v>626051.07999999996</v>
      </c>
      <c r="H208" s="9">
        <v>669280.70499999996</v>
      </c>
      <c r="I208" s="9">
        <v>711247.16700000013</v>
      </c>
      <c r="J208" s="9">
        <v>605234.16</v>
      </c>
      <c r="K208" s="9">
        <v>577523.93700000003</v>
      </c>
      <c r="L208" s="9">
        <v>560058.04499999981</v>
      </c>
      <c r="M208" s="9">
        <v>601914.67700000003</v>
      </c>
      <c r="N208" s="9">
        <v>647939.42300000007</v>
      </c>
      <c r="O208" s="9">
        <v>707461.62499999988</v>
      </c>
      <c r="P208" s="9">
        <v>697948.98100000003</v>
      </c>
      <c r="Q208" s="9">
        <v>611973.76300000004</v>
      </c>
      <c r="R208" s="9">
        <f t="shared" si="27"/>
        <v>7609618.2150000008</v>
      </c>
      <c r="S208" s="9">
        <v>486340.72100000014</v>
      </c>
      <c r="T208" s="9">
        <v>341555.67300000001</v>
      </c>
      <c r="U208" s="9">
        <v>245718.91099999996</v>
      </c>
      <c r="V208" s="9">
        <v>184194.34599999999</v>
      </c>
      <c r="W208" s="9">
        <v>197501.09499999997</v>
      </c>
      <c r="X208" s="9">
        <f t="shared" si="28"/>
        <v>1455310.746</v>
      </c>
      <c r="Y208" s="9">
        <v>120</v>
      </c>
      <c r="Z208">
        <v>60</v>
      </c>
      <c r="AA208" s="9">
        <f>VLOOKUP(A208,'[1]Influenza Death Pivot Table'!$A$2:$M$461,4,FALSE)</f>
        <v>60</v>
      </c>
      <c r="AB208" s="9">
        <f>VLOOKUP(A208,'[1]Influenza Death Pivot Table'!$A$2:$M$461,5,FALSE)</f>
        <v>60</v>
      </c>
      <c r="AC208" s="9">
        <f>VLOOKUP(A208,'[1]Influenza Death Pivot Table'!$A$2:$M$461,6,FALSE)</f>
        <v>60</v>
      </c>
      <c r="AD208" s="9">
        <f>VLOOKUP(A208,'[1]Influenza Death Pivot Table'!$A$2:$M$461,7,FALSE)</f>
        <v>76</v>
      </c>
      <c r="AE208" s="9">
        <f>VLOOKUP(A208,'[1]Influenza Death Pivot Table'!$A$2:$M$461,9,FALSE)</f>
        <v>149</v>
      </c>
      <c r="AF208" s="9">
        <f t="shared" si="29"/>
        <v>465</v>
      </c>
      <c r="AG208" s="9">
        <f>VLOOKUP(A208,'[1]Influenza Death Pivot Table'!$A$2:$M$461,10,FALSE)</f>
        <v>272</v>
      </c>
      <c r="AH208" s="9">
        <f>VLOOKUP(A208,'[1]Influenza Death Pivot Table'!$A$2:$M$461,11,FALSE)</f>
        <v>442</v>
      </c>
      <c r="AI208" s="9">
        <f>VLOOKUP(A208,'[1]Influenza Death Pivot Table'!$A$2:$M$461,12,FALSE)</f>
        <v>640</v>
      </c>
      <c r="AJ208" s="9">
        <f t="shared" si="30"/>
        <v>1354</v>
      </c>
      <c r="AK208" s="9">
        <f>VLOOKUP(A208,'[1]Influenza Death Pivot Table'!$A$2:$M$461,13,FALSE)</f>
        <v>60</v>
      </c>
      <c r="AL208" s="9">
        <f t="shared" si="31"/>
        <v>1999</v>
      </c>
      <c r="AM208" s="10">
        <f t="shared" si="32"/>
        <v>2.1420863283924874E-4</v>
      </c>
      <c r="AN208" s="10">
        <f>Z208/(F208+G208)</f>
        <v>4.9219229941325465E-5</v>
      </c>
      <c r="AO208" s="10">
        <f>AA208/(H208+I208)</f>
        <v>4.3461636100889968E-5</v>
      </c>
      <c r="AP208" s="10">
        <f>AB208/(J208+K208)</f>
        <v>5.0728885434973266E-5</v>
      </c>
      <c r="AQ208" s="10">
        <f>AC208/(L208+M208)</f>
        <v>5.1636324041004477E-5</v>
      </c>
      <c r="AR208" s="10">
        <f>AD208/(N208+O208)</f>
        <v>5.6071964908204795E-5</v>
      </c>
      <c r="AS208" s="10">
        <f>AE208/(P208+Q208)</f>
        <v>1.1374716614585325E-4</v>
      </c>
      <c r="AT208" s="10">
        <f t="shared" si="33"/>
        <v>3.6486520657225125E-4</v>
      </c>
      <c r="AU208" s="10">
        <f>AG208/(S208+T208)</f>
        <v>3.2854352545953953E-4</v>
      </c>
      <c r="AV208" s="10">
        <f>AH208/(U208+V208)</f>
        <v>1.0281143761054106E-3</v>
      </c>
      <c r="AW208" s="10">
        <f>AI208/(W208)</f>
        <v>3.2404883628619889E-3</v>
      </c>
      <c r="AX208" s="12">
        <f t="shared" si="34"/>
        <v>4.5971462644269386E-3</v>
      </c>
      <c r="AY208" s="12">
        <f t="shared" si="35"/>
        <v>5.1762201038384392E-3</v>
      </c>
    </row>
    <row r="209" spans="1:51" x14ac:dyDescent="0.2">
      <c r="A209" t="s">
        <v>238</v>
      </c>
      <c r="B209" s="9">
        <v>9551028</v>
      </c>
      <c r="C209" s="9">
        <v>4691746</v>
      </c>
      <c r="D209" s="9">
        <v>4859282</v>
      </c>
      <c r="E209" s="9">
        <v>554329</v>
      </c>
      <c r="F209" s="9">
        <v>581520</v>
      </c>
      <c r="G209" s="9">
        <v>612522</v>
      </c>
      <c r="H209" s="9">
        <v>650042</v>
      </c>
      <c r="I209" s="9">
        <v>699233</v>
      </c>
      <c r="J209" s="9">
        <v>609241</v>
      </c>
      <c r="K209" s="9">
        <v>572488</v>
      </c>
      <c r="L209" s="9">
        <v>558077</v>
      </c>
      <c r="M209" s="9">
        <v>580268</v>
      </c>
      <c r="N209" s="9">
        <v>631594</v>
      </c>
      <c r="O209" s="9">
        <v>686479</v>
      </c>
      <c r="P209" s="9">
        <v>694719</v>
      </c>
      <c r="Q209" s="9">
        <v>622428</v>
      </c>
      <c r="R209" s="9">
        <f t="shared" si="27"/>
        <v>7498611</v>
      </c>
      <c r="S209" s="9">
        <v>503172</v>
      </c>
      <c r="T209" s="9">
        <v>361010</v>
      </c>
      <c r="U209" s="9">
        <v>252733</v>
      </c>
      <c r="V209" s="9">
        <v>183723</v>
      </c>
      <c r="W209" s="9">
        <v>197450</v>
      </c>
      <c r="X209" s="9">
        <f t="shared" si="28"/>
        <v>1498088</v>
      </c>
      <c r="Y209" s="9">
        <v>120</v>
      </c>
      <c r="Z209">
        <v>60</v>
      </c>
      <c r="AA209" s="9">
        <f>VLOOKUP(A209,'[1]Influenza Death Pivot Table'!$A$2:$M$461,4,FALSE)</f>
        <v>60</v>
      </c>
      <c r="AB209" s="9">
        <f>VLOOKUP(A209,'[1]Influenza Death Pivot Table'!$A$2:$M$461,5,FALSE)</f>
        <v>60</v>
      </c>
      <c r="AC209" s="9">
        <f>VLOOKUP(A209,'[1]Influenza Death Pivot Table'!$A$2:$M$461,6,FALSE)</f>
        <v>60</v>
      </c>
      <c r="AD209" s="9">
        <f>VLOOKUP(A209,'[1]Influenza Death Pivot Table'!$A$2:$M$461,7,FALSE)</f>
        <v>65</v>
      </c>
      <c r="AE209" s="9">
        <f>VLOOKUP(A209,'[1]Influenza Death Pivot Table'!$A$2:$M$461,9,FALSE)</f>
        <v>177</v>
      </c>
      <c r="AF209" s="9">
        <f t="shared" si="29"/>
        <v>482</v>
      </c>
      <c r="AG209" s="9">
        <f>VLOOKUP(A209,'[1]Influenza Death Pivot Table'!$A$2:$M$461,10,FALSE)</f>
        <v>270</v>
      </c>
      <c r="AH209" s="9">
        <f>VLOOKUP(A209,'[1]Influenza Death Pivot Table'!$A$2:$M$461,11,FALSE)</f>
        <v>441</v>
      </c>
      <c r="AI209" s="9">
        <f>VLOOKUP(A209,'[1]Influenza Death Pivot Table'!$A$2:$M$461,12,FALSE)</f>
        <v>784</v>
      </c>
      <c r="AJ209" s="9">
        <f t="shared" si="30"/>
        <v>1495</v>
      </c>
      <c r="AK209" s="9">
        <f>VLOOKUP(A209,'[1]Influenza Death Pivot Table'!$A$2:$M$461,13,FALSE)</f>
        <v>60</v>
      </c>
      <c r="AL209" s="9">
        <f t="shared" si="31"/>
        <v>2157</v>
      </c>
      <c r="AM209" s="10">
        <f t="shared" si="32"/>
        <v>2.16477939995923E-4</v>
      </c>
      <c r="AN209" s="10">
        <f>Z209/(F209+G209)</f>
        <v>5.0249488711452362E-5</v>
      </c>
      <c r="AO209" s="10">
        <f>AA209/(H209+I209)</f>
        <v>4.446832558225714E-5</v>
      </c>
      <c r="AP209" s="10">
        <f>AB209/(J209+K209)</f>
        <v>5.0773062182615471E-5</v>
      </c>
      <c r="AQ209" s="10">
        <f>AC209/(L209+M209)</f>
        <v>5.2708098160048141E-5</v>
      </c>
      <c r="AR209" s="10">
        <f>AD209/(N209+O209)</f>
        <v>4.9314415817636809E-5</v>
      </c>
      <c r="AS209" s="10">
        <f>AE209/(P209+Q209)</f>
        <v>1.3438135606731822E-4</v>
      </c>
      <c r="AT209" s="10">
        <f t="shared" si="33"/>
        <v>3.8189474652132818E-4</v>
      </c>
      <c r="AU209" s="10">
        <f>AG209/(S209+T209)</f>
        <v>3.124341863172341E-4</v>
      </c>
      <c r="AV209" s="10">
        <f>AH209/(U209+V209)</f>
        <v>1.0104111296442254E-3</v>
      </c>
      <c r="AW209" s="10">
        <f>AI209/(W209)</f>
        <v>3.9706254748037477E-3</v>
      </c>
      <c r="AX209" s="12">
        <f t="shared" si="34"/>
        <v>5.2934707907652074E-3</v>
      </c>
      <c r="AY209" s="12">
        <f t="shared" si="35"/>
        <v>5.8918434772824583E-3</v>
      </c>
    </row>
    <row r="210" spans="1:51" x14ac:dyDescent="0.2">
      <c r="A210" t="s">
        <v>239</v>
      </c>
      <c r="B210" s="9">
        <v>5168946</v>
      </c>
      <c r="C210" s="9">
        <v>2569690</v>
      </c>
      <c r="D210" s="9">
        <v>2599256</v>
      </c>
      <c r="E210" s="9">
        <v>354883.35799999977</v>
      </c>
      <c r="F210" s="9">
        <v>333803.09399999992</v>
      </c>
      <c r="G210" s="9">
        <v>347607.17800000007</v>
      </c>
      <c r="H210" s="9">
        <v>373065.65099999995</v>
      </c>
      <c r="I210" s="9">
        <v>370235.41200000001</v>
      </c>
      <c r="J210" s="9">
        <v>352302.44500000012</v>
      </c>
      <c r="K210" s="9">
        <v>321467.67099999997</v>
      </c>
      <c r="L210" s="9">
        <v>348161.72299999988</v>
      </c>
      <c r="M210" s="9">
        <v>383191.9929999999</v>
      </c>
      <c r="N210" s="9">
        <v>415081.103</v>
      </c>
      <c r="O210" s="9">
        <v>376818.36800000002</v>
      </c>
      <c r="P210" s="9">
        <v>314898.3949999999</v>
      </c>
      <c r="Q210" s="9">
        <v>239781.144</v>
      </c>
      <c r="R210" s="9">
        <f t="shared" si="27"/>
        <v>4176414.1769999992</v>
      </c>
      <c r="S210" s="9">
        <v>178504.163</v>
      </c>
      <c r="T210" s="9">
        <v>142888.88400000002</v>
      </c>
      <c r="U210" s="9">
        <v>122164.59699999999</v>
      </c>
      <c r="V210" s="9">
        <v>97537.680000000008</v>
      </c>
      <c r="W210" s="9">
        <v>98819.255999999965</v>
      </c>
      <c r="X210" s="9">
        <f t="shared" si="28"/>
        <v>639914.57999999996</v>
      </c>
      <c r="Y210" s="9">
        <v>120</v>
      </c>
      <c r="Z210">
        <v>60</v>
      </c>
      <c r="AA210" s="9">
        <f>VLOOKUP(A210,'[1]Influenza Death Pivot Table'!$A$2:$M$461,4,FALSE)</f>
        <v>60</v>
      </c>
      <c r="AB210" s="9">
        <f>VLOOKUP(A210,'[1]Influenza Death Pivot Table'!$A$2:$M$461,5,FALSE)</f>
        <v>60</v>
      </c>
      <c r="AC210" s="9">
        <f>VLOOKUP(A210,'[1]Influenza Death Pivot Table'!$A$2:$M$461,6,FALSE)</f>
        <v>60</v>
      </c>
      <c r="AD210" s="9">
        <f>VLOOKUP(A210,'[1]Influenza Death Pivot Table'!$A$2:$M$461,7,FALSE)</f>
        <v>66</v>
      </c>
      <c r="AE210" s="9">
        <f>VLOOKUP(A210,'[1]Influenza Death Pivot Table'!$A$2:$M$461,9,FALSE)</f>
        <v>60</v>
      </c>
      <c r="AF210" s="9">
        <f t="shared" si="29"/>
        <v>366</v>
      </c>
      <c r="AG210" s="9">
        <f>VLOOKUP(A210,'[1]Influenza Death Pivot Table'!$A$2:$M$461,10,FALSE)</f>
        <v>60</v>
      </c>
      <c r="AH210" s="9">
        <f>VLOOKUP(A210,'[1]Influenza Death Pivot Table'!$A$2:$M$461,11,FALSE)</f>
        <v>116</v>
      </c>
      <c r="AI210" s="9">
        <f>VLOOKUP(A210,'[1]Influenza Death Pivot Table'!$A$2:$M$461,12,FALSE)</f>
        <v>348</v>
      </c>
      <c r="AJ210" s="9">
        <f t="shared" si="30"/>
        <v>524</v>
      </c>
      <c r="AK210" s="9">
        <f>VLOOKUP(A210,'[1]Influenza Death Pivot Table'!$A$2:$M$461,13,FALSE)</f>
        <v>60</v>
      </c>
      <c r="AL210" s="9">
        <f t="shared" si="31"/>
        <v>1070</v>
      </c>
      <c r="AM210" s="10">
        <f t="shared" si="32"/>
        <v>3.3813927110101365E-4</v>
      </c>
      <c r="AN210" s="10">
        <f>Z210/(F210+G210)</f>
        <v>8.8052679076725167E-5</v>
      </c>
      <c r="AO210" s="10">
        <f>AA210/(H210+I210)</f>
        <v>8.0720993130074407E-5</v>
      </c>
      <c r="AP210" s="10">
        <f>AB210/(J210+K210)</f>
        <v>8.9051144559815993E-5</v>
      </c>
      <c r="AQ210" s="10">
        <f>AC210/(L210+M210)</f>
        <v>8.203964605274531E-5</v>
      </c>
      <c r="AR210" s="10">
        <f>AD210/(N210+O210)</f>
        <v>8.3343912222413891E-5</v>
      </c>
      <c r="AS210" s="10">
        <f>AE210/(P210+Q210)</f>
        <v>1.0817056657285499E-4</v>
      </c>
      <c r="AT210" s="10">
        <f t="shared" si="33"/>
        <v>5.3137894161462979E-4</v>
      </c>
      <c r="AU210" s="10">
        <f>AG210/(S210+T210)</f>
        <v>1.8668729942997178E-4</v>
      </c>
      <c r="AV210" s="10">
        <f>AH210/(U210+V210)</f>
        <v>5.2798724521184643E-4</v>
      </c>
      <c r="AW210" s="10">
        <f>AI210/(W210)</f>
        <v>3.5215808546463874E-3</v>
      </c>
      <c r="AX210" s="12">
        <f t="shared" si="34"/>
        <v>4.2362553992882053E-3</v>
      </c>
      <c r="AY210" s="12">
        <f t="shared" si="35"/>
        <v>5.1057736120038487E-3</v>
      </c>
    </row>
    <row r="211" spans="1:51" x14ac:dyDescent="0.2">
      <c r="A211" t="s">
        <v>240</v>
      </c>
      <c r="B211" s="9">
        <v>5228413</v>
      </c>
      <c r="C211" s="9">
        <v>2594729</v>
      </c>
      <c r="D211" s="9">
        <v>2633684</v>
      </c>
      <c r="E211" s="9">
        <v>352390.09799999988</v>
      </c>
      <c r="F211" s="9">
        <v>345090.58199999994</v>
      </c>
      <c r="G211" s="9">
        <v>356366.43699999998</v>
      </c>
      <c r="H211" s="9">
        <v>374313.67300000001</v>
      </c>
      <c r="I211" s="9">
        <v>358753.72500000003</v>
      </c>
      <c r="J211" s="9">
        <v>361170.03400000004</v>
      </c>
      <c r="K211" s="9">
        <v>331463.255</v>
      </c>
      <c r="L211" s="9">
        <v>342123.06699999998</v>
      </c>
      <c r="M211" s="9">
        <v>371706.85799999989</v>
      </c>
      <c r="N211" s="9">
        <v>412465.54599999997</v>
      </c>
      <c r="O211" s="9">
        <v>386093.36599999998</v>
      </c>
      <c r="P211" s="9">
        <v>329528.55699999986</v>
      </c>
      <c r="Q211" s="9">
        <v>254004.15599999996</v>
      </c>
      <c r="R211" s="9">
        <f t="shared" si="27"/>
        <v>4223079.2559999991</v>
      </c>
      <c r="S211" s="9">
        <v>188087.24599999996</v>
      </c>
      <c r="T211" s="9">
        <v>143332.10200000004</v>
      </c>
      <c r="U211" s="9">
        <v>124287.18400000001</v>
      </c>
      <c r="V211" s="9">
        <v>98974.41300000003</v>
      </c>
      <c r="W211" s="9">
        <v>98524.028999999966</v>
      </c>
      <c r="X211" s="9">
        <f t="shared" si="28"/>
        <v>653204.97400000005</v>
      </c>
      <c r="Y211" s="9">
        <v>120</v>
      </c>
      <c r="Z211">
        <v>60</v>
      </c>
      <c r="AA211" s="9">
        <f>VLOOKUP(A211,'[1]Influenza Death Pivot Table'!$A$2:$M$461,4,FALSE)</f>
        <v>60</v>
      </c>
      <c r="AB211" s="9">
        <f>VLOOKUP(A211,'[1]Influenza Death Pivot Table'!$A$2:$M$461,5,FALSE)</f>
        <v>60</v>
      </c>
      <c r="AC211" s="9">
        <f>VLOOKUP(A211,'[1]Influenza Death Pivot Table'!$A$2:$M$461,6,FALSE)</f>
        <v>60</v>
      </c>
      <c r="AD211" s="9">
        <f>VLOOKUP(A211,'[1]Influenza Death Pivot Table'!$A$2:$M$461,7,FALSE)</f>
        <v>60</v>
      </c>
      <c r="AE211" s="9">
        <f>VLOOKUP(A211,'[1]Influenza Death Pivot Table'!$A$2:$M$461,9,FALSE)</f>
        <v>60</v>
      </c>
      <c r="AF211" s="9">
        <f t="shared" si="29"/>
        <v>360</v>
      </c>
      <c r="AG211" s="9">
        <f>VLOOKUP(A211,'[1]Influenza Death Pivot Table'!$A$2:$M$461,10,FALSE)</f>
        <v>60</v>
      </c>
      <c r="AH211" s="9">
        <f>VLOOKUP(A211,'[1]Influenza Death Pivot Table'!$A$2:$M$461,11,FALSE)</f>
        <v>114</v>
      </c>
      <c r="AI211" s="9">
        <f>VLOOKUP(A211,'[1]Influenza Death Pivot Table'!$A$2:$M$461,12,FALSE)</f>
        <v>355</v>
      </c>
      <c r="AJ211" s="9">
        <f t="shared" si="30"/>
        <v>529</v>
      </c>
      <c r="AK211" s="9">
        <f>VLOOKUP(A211,'[1]Influenza Death Pivot Table'!$A$2:$M$461,13,FALSE)</f>
        <v>60</v>
      </c>
      <c r="AL211" s="9">
        <f t="shared" si="31"/>
        <v>1069</v>
      </c>
      <c r="AM211" s="10">
        <f t="shared" si="32"/>
        <v>3.4053170245436365E-4</v>
      </c>
      <c r="AN211" s="10">
        <f>Z211/(F211+G211)</f>
        <v>8.5536245806672884E-5</v>
      </c>
      <c r="AO211" s="10">
        <f>AA211/(H211+I211)</f>
        <v>8.184786305283214E-5</v>
      </c>
      <c r="AP211" s="10">
        <f>AB211/(J211+K211)</f>
        <v>8.6625925945063819E-5</v>
      </c>
      <c r="AQ211" s="10">
        <f>AC211/(L211+M211)</f>
        <v>8.4053635044790276E-5</v>
      </c>
      <c r="AR211" s="10">
        <f>AD211/(N211+O211)</f>
        <v>7.513534580652204E-5</v>
      </c>
      <c r="AS211" s="10">
        <f>AE211/(P211+Q211)</f>
        <v>1.0282199894421348E-4</v>
      </c>
      <c r="AT211" s="10">
        <f t="shared" si="33"/>
        <v>5.1602101460009465E-4</v>
      </c>
      <c r="AU211" s="10">
        <f>AG211/(S211+T211)</f>
        <v>1.8103952096363426E-4</v>
      </c>
      <c r="AV211" s="10">
        <f>AH211/(U211+V211)</f>
        <v>5.1061177350621558E-4</v>
      </c>
      <c r="AW211" s="10">
        <f>AI211/(W211)</f>
        <v>3.6031819202196869E-3</v>
      </c>
      <c r="AX211" s="12">
        <f t="shared" si="34"/>
        <v>4.2948332146895366E-3</v>
      </c>
      <c r="AY211" s="12">
        <f t="shared" si="35"/>
        <v>5.151385931743995E-3</v>
      </c>
    </row>
    <row r="212" spans="1:51" x14ac:dyDescent="0.2">
      <c r="A212" t="s">
        <v>241</v>
      </c>
      <c r="B212" s="9">
        <v>5049930</v>
      </c>
      <c r="C212" s="9">
        <v>2506415</v>
      </c>
      <c r="D212" s="9">
        <v>2543515</v>
      </c>
      <c r="E212" s="9">
        <v>339163.89199999993</v>
      </c>
      <c r="F212" s="9">
        <v>335470.94999999984</v>
      </c>
      <c r="G212" s="9">
        <v>341533.95299999998</v>
      </c>
      <c r="H212" s="9">
        <v>357343.09099999996</v>
      </c>
      <c r="I212" s="9">
        <v>344944.11599999986</v>
      </c>
      <c r="J212" s="9">
        <v>354233.22599999997</v>
      </c>
      <c r="K212" s="9">
        <v>325529.78500000003</v>
      </c>
      <c r="L212" s="9">
        <v>322788.81</v>
      </c>
      <c r="M212" s="9">
        <v>350856.73800000013</v>
      </c>
      <c r="N212" s="9">
        <v>391997.05900000007</v>
      </c>
      <c r="O212" s="9">
        <v>378236.81900000008</v>
      </c>
      <c r="P212" s="9">
        <v>323440.2030000001</v>
      </c>
      <c r="Q212" s="9">
        <v>256834.53000000006</v>
      </c>
      <c r="R212" s="9">
        <f t="shared" si="27"/>
        <v>4083209.2800000003</v>
      </c>
      <c r="S212" s="9">
        <v>184592.32600000009</v>
      </c>
      <c r="T212" s="9">
        <v>139317.44999999998</v>
      </c>
      <c r="U212" s="9">
        <v>117137.91200000003</v>
      </c>
      <c r="V212" s="9">
        <v>92831.138000000021</v>
      </c>
      <c r="W212" s="9">
        <v>95140.465000000011</v>
      </c>
      <c r="X212" s="9">
        <f t="shared" si="28"/>
        <v>629019.29100000008</v>
      </c>
      <c r="Y212" s="9">
        <v>120</v>
      </c>
      <c r="Z212">
        <v>60</v>
      </c>
      <c r="AA212" s="9">
        <f>VLOOKUP(A212,'[1]Influenza Death Pivot Table'!$A$2:$M$461,4,FALSE)</f>
        <v>60</v>
      </c>
      <c r="AB212" s="9">
        <f>VLOOKUP(A212,'[1]Influenza Death Pivot Table'!$A$2:$M$461,5,FALSE)</f>
        <v>60</v>
      </c>
      <c r="AC212" s="9">
        <f>VLOOKUP(A212,'[1]Influenza Death Pivot Table'!$A$2:$M$461,6,FALSE)</f>
        <v>60</v>
      </c>
      <c r="AD212" s="9">
        <f>VLOOKUP(A212,'[1]Influenza Death Pivot Table'!$A$2:$M$461,7,FALSE)</f>
        <v>60</v>
      </c>
      <c r="AE212" s="9">
        <f>VLOOKUP(A212,'[1]Influenza Death Pivot Table'!$A$2:$M$461,9,FALSE)</f>
        <v>60</v>
      </c>
      <c r="AF212" s="9">
        <f t="shared" si="29"/>
        <v>360</v>
      </c>
      <c r="AG212" s="9">
        <f>VLOOKUP(A212,'[1]Influenza Death Pivot Table'!$A$2:$M$461,10,FALSE)</f>
        <v>60</v>
      </c>
      <c r="AH212" s="9">
        <f>VLOOKUP(A212,'[1]Influenza Death Pivot Table'!$A$2:$M$461,11,FALSE)</f>
        <v>127</v>
      </c>
      <c r="AI212" s="9">
        <f>VLOOKUP(A212,'[1]Influenza Death Pivot Table'!$A$2:$M$461,12,FALSE)</f>
        <v>394</v>
      </c>
      <c r="AJ212" s="9">
        <f t="shared" si="30"/>
        <v>581</v>
      </c>
      <c r="AK212" s="9">
        <f>VLOOKUP(A212,'[1]Influenza Death Pivot Table'!$A$2:$M$461,13,FALSE)</f>
        <v>60</v>
      </c>
      <c r="AL212" s="9">
        <f t="shared" si="31"/>
        <v>1121</v>
      </c>
      <c r="AM212" s="10">
        <f t="shared" si="32"/>
        <v>3.5381124827993192E-4</v>
      </c>
      <c r="AN212" s="10">
        <f>Z212/(F212+G212)</f>
        <v>8.8625650618072438E-5</v>
      </c>
      <c r="AO212" s="10">
        <f>AA212/(H212+I212)</f>
        <v>8.543513166971304E-5</v>
      </c>
      <c r="AP212" s="10">
        <f>AB212/(J212+K212)</f>
        <v>8.8266056006392502E-5</v>
      </c>
      <c r="AQ212" s="10">
        <f>AC212/(L212+M212)</f>
        <v>8.9067611562393913E-5</v>
      </c>
      <c r="AR212" s="10">
        <f>AD212/(N212+O212)</f>
        <v>7.789841723892595E-5</v>
      </c>
      <c r="AS212" s="10">
        <f>AE212/(P212+Q212)</f>
        <v>1.0339929793220892E-4</v>
      </c>
      <c r="AT212" s="10">
        <f t="shared" si="33"/>
        <v>5.3269216502770675E-4</v>
      </c>
      <c r="AU212" s="10">
        <f>AG212/(S212+T212)</f>
        <v>1.852367679078633E-4</v>
      </c>
      <c r="AV212" s="10">
        <f>AH212/(U212+V212)</f>
        <v>6.0485104828544953E-4</v>
      </c>
      <c r="AW212" s="10">
        <f>AI212/(W212)</f>
        <v>4.1412452629908834E-3</v>
      </c>
      <c r="AX212" s="12">
        <f t="shared" si="34"/>
        <v>4.9313330791841961E-3</v>
      </c>
      <c r="AY212" s="12">
        <f t="shared" si="35"/>
        <v>5.8178364924918353E-3</v>
      </c>
    </row>
    <row r="213" spans="1:51" x14ac:dyDescent="0.2">
      <c r="A213" t="s">
        <v>242</v>
      </c>
      <c r="B213" s="9">
        <v>5032187</v>
      </c>
      <c r="C213" s="9">
        <v>2498565</v>
      </c>
      <c r="D213" s="9">
        <v>2533622</v>
      </c>
      <c r="E213" s="9">
        <v>335678.71800000005</v>
      </c>
      <c r="F213" s="9">
        <v>337993.03400000016</v>
      </c>
      <c r="G213" s="9">
        <v>334430.71499999997</v>
      </c>
      <c r="H213" s="9">
        <v>352306.777</v>
      </c>
      <c r="I213" s="9">
        <v>343235.73300000001</v>
      </c>
      <c r="J213" s="9">
        <v>354916.85599999991</v>
      </c>
      <c r="K213" s="9">
        <v>332461.02099999995</v>
      </c>
      <c r="L213" s="9">
        <v>313317.99300000002</v>
      </c>
      <c r="M213" s="9">
        <v>341579.1829999999</v>
      </c>
      <c r="N213" s="9">
        <v>379951.38899999991</v>
      </c>
      <c r="O213" s="9">
        <v>378411.79600000003</v>
      </c>
      <c r="P213" s="9">
        <v>328003.68200000003</v>
      </c>
      <c r="Q213" s="9">
        <v>265452.56400000001</v>
      </c>
      <c r="R213" s="9">
        <f t="shared" si="27"/>
        <v>4062060.7429999998</v>
      </c>
      <c r="S213" s="9">
        <v>189976.22700000001</v>
      </c>
      <c r="T213" s="9">
        <v>142054.59699999998</v>
      </c>
      <c r="U213" s="9">
        <v>114655.356</v>
      </c>
      <c r="V213" s="9">
        <v>91349.457999999999</v>
      </c>
      <c r="W213" s="9">
        <v>94985.637999999948</v>
      </c>
      <c r="X213" s="9">
        <f t="shared" si="28"/>
        <v>633021.27599999995</v>
      </c>
      <c r="Y213" s="9">
        <v>120</v>
      </c>
      <c r="Z213">
        <v>60</v>
      </c>
      <c r="AA213" s="9">
        <f>VLOOKUP(A213,'[1]Influenza Death Pivot Table'!$A$2:$M$461,4,FALSE)</f>
        <v>60</v>
      </c>
      <c r="AB213" s="9">
        <f>VLOOKUP(A213,'[1]Influenza Death Pivot Table'!$A$2:$M$461,5,FALSE)</f>
        <v>60</v>
      </c>
      <c r="AC213" s="9">
        <f>VLOOKUP(A213,'[1]Influenza Death Pivot Table'!$A$2:$M$461,6,FALSE)</f>
        <v>60</v>
      </c>
      <c r="AD213" s="9">
        <f>VLOOKUP(A213,'[1]Influenza Death Pivot Table'!$A$2:$M$461,7,FALSE)</f>
        <v>60</v>
      </c>
      <c r="AE213" s="9">
        <f>VLOOKUP(A213,'[1]Influenza Death Pivot Table'!$A$2:$M$461,9,FALSE)</f>
        <v>60</v>
      </c>
      <c r="AF213" s="9">
        <f t="shared" si="29"/>
        <v>360</v>
      </c>
      <c r="AG213" s="9">
        <f>VLOOKUP(A213,'[1]Influenza Death Pivot Table'!$A$2:$M$461,10,FALSE)</f>
        <v>70</v>
      </c>
      <c r="AH213" s="9">
        <f>VLOOKUP(A213,'[1]Influenza Death Pivot Table'!$A$2:$M$461,11,FALSE)</f>
        <v>141</v>
      </c>
      <c r="AI213" s="9">
        <f>VLOOKUP(A213,'[1]Influenza Death Pivot Table'!$A$2:$M$461,12,FALSE)</f>
        <v>366</v>
      </c>
      <c r="AJ213" s="9">
        <f t="shared" si="30"/>
        <v>577</v>
      </c>
      <c r="AK213" s="9">
        <f>VLOOKUP(A213,'[1]Influenza Death Pivot Table'!$A$2:$M$461,13,FALSE)</f>
        <v>60</v>
      </c>
      <c r="AL213" s="9">
        <f t="shared" si="31"/>
        <v>1117</v>
      </c>
      <c r="AM213" s="10">
        <f t="shared" si="32"/>
        <v>3.574846827197427E-4</v>
      </c>
      <c r="AN213" s="10">
        <f>Z213/(F213+G213)</f>
        <v>8.9229448081257451E-5</v>
      </c>
      <c r="AO213" s="10">
        <f>AA213/(H213+I213)</f>
        <v>8.626359875545205E-5</v>
      </c>
      <c r="AP213" s="10">
        <f>AB213/(J213+K213)</f>
        <v>8.7288232583022186E-5</v>
      </c>
      <c r="AQ213" s="10">
        <f>AC213/(L213+M213)</f>
        <v>9.1617435833927014E-5</v>
      </c>
      <c r="AR213" s="10">
        <f>AD213/(N213+O213)</f>
        <v>7.9117764663114547E-5</v>
      </c>
      <c r="AS213" s="10">
        <f>AE213/(P213+Q213)</f>
        <v>1.01102651466575E-4</v>
      </c>
      <c r="AT213" s="10">
        <f t="shared" si="33"/>
        <v>5.3461913138334828E-4</v>
      </c>
      <c r="AU213" s="10">
        <f>AG213/(S213+T213)</f>
        <v>2.1082379990118024E-4</v>
      </c>
      <c r="AV213" s="10">
        <f>AH213/(U213+V213)</f>
        <v>6.8445002455136796E-4</v>
      </c>
      <c r="AW213" s="10">
        <f>AI213/(W213)</f>
        <v>3.8532141037995681E-3</v>
      </c>
      <c r="AX213" s="12">
        <f t="shared" si="34"/>
        <v>4.7484879282521167E-3</v>
      </c>
      <c r="AY213" s="12">
        <f t="shared" si="35"/>
        <v>5.6405917423552072E-3</v>
      </c>
    </row>
    <row r="214" spans="1:51" x14ac:dyDescent="0.2">
      <c r="A214" t="s">
        <v>243</v>
      </c>
      <c r="B214" s="9">
        <v>5190792</v>
      </c>
      <c r="C214" s="9">
        <v>2571089</v>
      </c>
      <c r="D214" s="9">
        <v>2619703</v>
      </c>
      <c r="E214" s="9">
        <v>336961.84200000012</v>
      </c>
      <c r="F214" s="9">
        <v>341477.44199999998</v>
      </c>
      <c r="G214" s="9">
        <v>338952.03100000008</v>
      </c>
      <c r="H214" s="9">
        <v>351935.50800000003</v>
      </c>
      <c r="I214" s="9">
        <v>346983.54299999995</v>
      </c>
      <c r="J214" s="9">
        <v>356493.00499999983</v>
      </c>
      <c r="K214" s="9">
        <v>343244.85900000011</v>
      </c>
      <c r="L214" s="9">
        <v>310088.03999999986</v>
      </c>
      <c r="M214" s="9">
        <v>339699.946</v>
      </c>
      <c r="N214" s="9">
        <v>372070.00000000006</v>
      </c>
      <c r="O214" s="9">
        <v>389312.42600000009</v>
      </c>
      <c r="P214" s="9">
        <v>349728.72499999998</v>
      </c>
      <c r="Q214" s="9">
        <v>291530.65700000001</v>
      </c>
      <c r="R214" s="9">
        <f t="shared" si="27"/>
        <v>4131516.182</v>
      </c>
      <c r="S214" s="9">
        <v>218582.27400000006</v>
      </c>
      <c r="T214" s="9">
        <v>163505.88400000005</v>
      </c>
      <c r="U214" s="9">
        <v>130799.28299999998</v>
      </c>
      <c r="V214" s="9">
        <v>104023.64900000002</v>
      </c>
      <c r="W214" s="9">
        <v>107269.71299999999</v>
      </c>
      <c r="X214" s="9">
        <f t="shared" si="28"/>
        <v>724180.80300000007</v>
      </c>
      <c r="Y214" s="9">
        <v>120</v>
      </c>
      <c r="Z214">
        <v>60</v>
      </c>
      <c r="AA214" s="9">
        <f>VLOOKUP(A214,'[1]Influenza Death Pivot Table'!$A$2:$M$461,4,FALSE)</f>
        <v>60</v>
      </c>
      <c r="AB214" s="9">
        <f>VLOOKUP(A214,'[1]Influenza Death Pivot Table'!$A$2:$M$461,5,FALSE)</f>
        <v>60</v>
      </c>
      <c r="AC214" s="9">
        <f>VLOOKUP(A214,'[1]Influenza Death Pivot Table'!$A$2:$M$461,6,FALSE)</f>
        <v>60</v>
      </c>
      <c r="AD214" s="9">
        <f>VLOOKUP(A214,'[1]Influenza Death Pivot Table'!$A$2:$M$461,7,FALSE)</f>
        <v>60</v>
      </c>
      <c r="AE214" s="9">
        <f>VLOOKUP(A214,'[1]Influenza Death Pivot Table'!$A$2:$M$461,9,FALSE)</f>
        <v>60</v>
      </c>
      <c r="AF214" s="9">
        <f t="shared" si="29"/>
        <v>360</v>
      </c>
      <c r="AG214" s="9">
        <f>VLOOKUP(A214,'[1]Influenza Death Pivot Table'!$A$2:$M$461,10,FALSE)</f>
        <v>78</v>
      </c>
      <c r="AH214" s="9">
        <f>VLOOKUP(A214,'[1]Influenza Death Pivot Table'!$A$2:$M$461,11,FALSE)</f>
        <v>149</v>
      </c>
      <c r="AI214" s="9">
        <f>VLOOKUP(A214,'[1]Influenza Death Pivot Table'!$A$2:$M$461,12,FALSE)</f>
        <v>420</v>
      </c>
      <c r="AJ214" s="9">
        <f t="shared" si="30"/>
        <v>647</v>
      </c>
      <c r="AK214" s="9">
        <f>VLOOKUP(A214,'[1]Influenza Death Pivot Table'!$A$2:$M$461,13,FALSE)</f>
        <v>60</v>
      </c>
      <c r="AL214" s="9">
        <f t="shared" si="31"/>
        <v>1187</v>
      </c>
      <c r="AM214" s="10">
        <f t="shared" si="32"/>
        <v>3.5612340936811462E-4</v>
      </c>
      <c r="AN214" s="10">
        <f>Z214/(F214+G214)</f>
        <v>8.8179601826271866E-5</v>
      </c>
      <c r="AO214" s="10">
        <f>AA214/(H214+I214)</f>
        <v>8.5846851526157641E-5</v>
      </c>
      <c r="AP214" s="10">
        <f>AB214/(J214+K214)</f>
        <v>8.5746396024669034E-5</v>
      </c>
      <c r="AQ214" s="10">
        <f>AC214/(L214+M214)</f>
        <v>9.2337810628588662E-5</v>
      </c>
      <c r="AR214" s="10">
        <f>AD214/(N214+O214)</f>
        <v>7.8804025350592976E-5</v>
      </c>
      <c r="AS214" s="10">
        <f>AE214/(P214+Q214)</f>
        <v>9.3565882518347317E-5</v>
      </c>
      <c r="AT214" s="10">
        <f t="shared" si="33"/>
        <v>5.2448056787462755E-4</v>
      </c>
      <c r="AU214" s="10">
        <f>AG214/(S214+T214)</f>
        <v>2.0414136990866904E-4</v>
      </c>
      <c r="AV214" s="10">
        <f>AH214/(U214+V214)</f>
        <v>6.3452065235264159E-4</v>
      </c>
      <c r="AW214" s="10">
        <f>AI214/(W214)</f>
        <v>3.9153642557056157E-3</v>
      </c>
      <c r="AX214" s="12">
        <f t="shared" si="34"/>
        <v>4.7540262779669261E-3</v>
      </c>
      <c r="AY214" s="12">
        <f t="shared" si="35"/>
        <v>5.6346302552096683E-3</v>
      </c>
    </row>
    <row r="215" spans="1:51" x14ac:dyDescent="0.2">
      <c r="A215" t="s">
        <v>244</v>
      </c>
      <c r="B215" s="9">
        <v>5166404</v>
      </c>
      <c r="C215" s="9">
        <v>2565529</v>
      </c>
      <c r="D215" s="9">
        <v>2600875</v>
      </c>
      <c r="E215" s="9">
        <v>338865.79599999997</v>
      </c>
      <c r="F215" s="9">
        <v>345557.79</v>
      </c>
      <c r="G215" s="9">
        <v>342669.28599999985</v>
      </c>
      <c r="H215" s="9">
        <v>347776.10000000015</v>
      </c>
      <c r="I215" s="9">
        <v>345827.81599999999</v>
      </c>
      <c r="J215" s="9">
        <v>360109.98699999996</v>
      </c>
      <c r="K215" s="9">
        <v>355950.66</v>
      </c>
      <c r="L215" s="9">
        <v>313466.34000000003</v>
      </c>
      <c r="M215" s="9">
        <v>336506.84600000002</v>
      </c>
      <c r="N215" s="9">
        <v>362955.14900000003</v>
      </c>
      <c r="O215" s="9">
        <v>388712.40100000007</v>
      </c>
      <c r="P215" s="9">
        <v>351213.1759999998</v>
      </c>
      <c r="Q215" s="9">
        <v>291479.37399999989</v>
      </c>
      <c r="R215" s="9">
        <f t="shared" si="27"/>
        <v>4142224.9249999998</v>
      </c>
      <c r="S215" s="9">
        <v>214083.42300000004</v>
      </c>
      <c r="T215" s="9">
        <v>158007.15799999997</v>
      </c>
      <c r="U215" s="9">
        <v>120787.82900000004</v>
      </c>
      <c r="V215" s="9">
        <v>92903.07799999998</v>
      </c>
      <c r="W215" s="9">
        <v>100288.46400000002</v>
      </c>
      <c r="X215" s="9">
        <f t="shared" si="28"/>
        <v>686069.95200000005</v>
      </c>
      <c r="Y215" s="9">
        <v>120</v>
      </c>
      <c r="Z215">
        <v>60</v>
      </c>
      <c r="AA215" s="9">
        <f>VLOOKUP(A215,'[1]Influenza Death Pivot Table'!$A$2:$M$461,4,FALSE)</f>
        <v>60</v>
      </c>
      <c r="AB215" s="9">
        <f>VLOOKUP(A215,'[1]Influenza Death Pivot Table'!$A$2:$M$461,5,FALSE)</f>
        <v>60</v>
      </c>
      <c r="AC215" s="9">
        <f>VLOOKUP(A215,'[1]Influenza Death Pivot Table'!$A$2:$M$461,6,FALSE)</f>
        <v>60</v>
      </c>
      <c r="AD215" s="9">
        <f>VLOOKUP(A215,'[1]Influenza Death Pivot Table'!$A$2:$M$461,7,FALSE)</f>
        <v>65</v>
      </c>
      <c r="AE215" s="9">
        <f>VLOOKUP(A215,'[1]Influenza Death Pivot Table'!$A$2:$M$461,9,FALSE)</f>
        <v>65</v>
      </c>
      <c r="AF215" s="9">
        <f t="shared" si="29"/>
        <v>370</v>
      </c>
      <c r="AG215" s="9">
        <f>VLOOKUP(A215,'[1]Influenza Death Pivot Table'!$A$2:$M$461,10,FALSE)</f>
        <v>66</v>
      </c>
      <c r="AH215" s="9">
        <f>VLOOKUP(A215,'[1]Influenza Death Pivot Table'!$A$2:$M$461,11,FALSE)</f>
        <v>112</v>
      </c>
      <c r="AI215" s="9">
        <f>VLOOKUP(A215,'[1]Influenza Death Pivot Table'!$A$2:$M$461,12,FALSE)</f>
        <v>337</v>
      </c>
      <c r="AJ215" s="9">
        <f t="shared" si="30"/>
        <v>515</v>
      </c>
      <c r="AK215" s="9">
        <f>VLOOKUP(A215,'[1]Influenza Death Pivot Table'!$A$2:$M$461,13,FALSE)</f>
        <v>60</v>
      </c>
      <c r="AL215" s="9">
        <f t="shared" si="31"/>
        <v>1065</v>
      </c>
      <c r="AM215" s="10">
        <f t="shared" si="32"/>
        <v>3.5412249160726749E-4</v>
      </c>
      <c r="AN215" s="10">
        <f>Z215/(F215+G215)</f>
        <v>8.7180528189507054E-5</v>
      </c>
      <c r="AO215" s="10">
        <f>AA215/(H215+I215)</f>
        <v>8.6504701914053177E-5</v>
      </c>
      <c r="AP215" s="10">
        <f>AB215/(J215+K215)</f>
        <v>8.3791785306699048E-5</v>
      </c>
      <c r="AQ215" s="10">
        <f>AC215/(L215+M215)</f>
        <v>9.2311500370109121E-5</v>
      </c>
      <c r="AR215" s="10">
        <f>AD215/(N215+O215)</f>
        <v>8.64743994868476E-5</v>
      </c>
      <c r="AS215" s="10">
        <f>AE215/(P215+Q215)</f>
        <v>1.0113700555576695E-4</v>
      </c>
      <c r="AT215" s="10">
        <f t="shared" si="33"/>
        <v>5.373999208229829E-4</v>
      </c>
      <c r="AU215" s="10">
        <f>AG215/(S215+T215)</f>
        <v>1.7737616421953985E-4</v>
      </c>
      <c r="AV215" s="10">
        <f>AH215/(U215+V215)</f>
        <v>5.2412150602177939E-4</v>
      </c>
      <c r="AW215" s="10">
        <f>AI215/(W215)</f>
        <v>3.3603067248093453E-3</v>
      </c>
      <c r="AX215" s="12">
        <f t="shared" si="34"/>
        <v>4.0618043950506645E-3</v>
      </c>
      <c r="AY215" s="12">
        <f t="shared" si="35"/>
        <v>4.9533268074809147E-3</v>
      </c>
    </row>
    <row r="216" spans="1:51" x14ac:dyDescent="0.2">
      <c r="A216" t="s">
        <v>245</v>
      </c>
      <c r="B216" s="9">
        <v>5152678</v>
      </c>
      <c r="C216" s="9">
        <v>2558610</v>
      </c>
      <c r="D216" s="9">
        <v>2594068</v>
      </c>
      <c r="E216" s="9">
        <v>332898.69199999998</v>
      </c>
      <c r="F216" s="9">
        <v>343971.86299999995</v>
      </c>
      <c r="G216" s="9">
        <v>336435.28300000005</v>
      </c>
      <c r="H216" s="9">
        <v>341035.11699999997</v>
      </c>
      <c r="I216" s="9">
        <v>341200.61199999985</v>
      </c>
      <c r="J216" s="9">
        <v>354112.07700000005</v>
      </c>
      <c r="K216" s="9">
        <v>359487.63500000013</v>
      </c>
      <c r="L216" s="9">
        <v>313925.93999999994</v>
      </c>
      <c r="M216" s="9">
        <v>328415.19599999988</v>
      </c>
      <c r="N216" s="9">
        <v>350781.30200000003</v>
      </c>
      <c r="O216" s="9">
        <v>386022.91300000012</v>
      </c>
      <c r="P216" s="9">
        <v>356738.93300000002</v>
      </c>
      <c r="Q216" s="9">
        <v>301490.85700000002</v>
      </c>
      <c r="R216" s="9">
        <f t="shared" si="27"/>
        <v>4113617.7280000001</v>
      </c>
      <c r="S216" s="9">
        <v>223226.35199999996</v>
      </c>
      <c r="T216" s="9">
        <v>162473.42900000003</v>
      </c>
      <c r="U216" s="9">
        <v>121510.19299999998</v>
      </c>
      <c r="V216" s="9">
        <v>94257.200000000012</v>
      </c>
      <c r="W216" s="9">
        <v>102889.867</v>
      </c>
      <c r="X216" s="9">
        <f t="shared" si="28"/>
        <v>704357.04099999985</v>
      </c>
      <c r="Y216" s="9">
        <v>120</v>
      </c>
      <c r="Z216">
        <v>60</v>
      </c>
      <c r="AA216" s="9">
        <f>VLOOKUP(A216,'[1]Influenza Death Pivot Table'!$A$2:$M$461,4,FALSE)</f>
        <v>60</v>
      </c>
      <c r="AB216" s="9">
        <f>VLOOKUP(A216,'[1]Influenza Death Pivot Table'!$A$2:$M$461,5,FALSE)</f>
        <v>60</v>
      </c>
      <c r="AC216" s="9">
        <f>VLOOKUP(A216,'[1]Influenza Death Pivot Table'!$A$2:$M$461,6,FALSE)</f>
        <v>60</v>
      </c>
      <c r="AD216" s="9">
        <f>VLOOKUP(A216,'[1]Influenza Death Pivot Table'!$A$2:$M$461,7,FALSE)</f>
        <v>60</v>
      </c>
      <c r="AE216" s="9">
        <f>VLOOKUP(A216,'[1]Influenza Death Pivot Table'!$A$2:$M$461,9,FALSE)</f>
        <v>60</v>
      </c>
      <c r="AF216" s="9">
        <f t="shared" si="29"/>
        <v>360</v>
      </c>
      <c r="AG216" s="9">
        <f>VLOOKUP(A216,'[1]Influenza Death Pivot Table'!$A$2:$M$461,10,FALSE)</f>
        <v>81</v>
      </c>
      <c r="AH216" s="9">
        <f>VLOOKUP(A216,'[1]Influenza Death Pivot Table'!$A$2:$M$461,11,FALSE)</f>
        <v>141</v>
      </c>
      <c r="AI216" s="9">
        <f>VLOOKUP(A216,'[1]Influenza Death Pivot Table'!$A$2:$M$461,12,FALSE)</f>
        <v>415</v>
      </c>
      <c r="AJ216" s="9">
        <f t="shared" si="30"/>
        <v>637</v>
      </c>
      <c r="AK216" s="9">
        <f>VLOOKUP(A216,'[1]Influenza Death Pivot Table'!$A$2:$M$461,13,FALSE)</f>
        <v>60</v>
      </c>
      <c r="AL216" s="9">
        <f t="shared" si="31"/>
        <v>1177</v>
      </c>
      <c r="AM216" s="10">
        <f t="shared" si="32"/>
        <v>3.6047002551755296E-4</v>
      </c>
      <c r="AN216" s="10">
        <f>Z216/(F216+G216)</f>
        <v>8.818249536726647E-5</v>
      </c>
      <c r="AO216" s="10">
        <f>AA216/(H216+I216)</f>
        <v>8.7946141560111724E-5</v>
      </c>
      <c r="AP216" s="10">
        <f>AB216/(J216+K216)</f>
        <v>8.4080751422724764E-5</v>
      </c>
      <c r="AQ216" s="10">
        <f>AC216/(L216+M216)</f>
        <v>9.3408310066568772E-5</v>
      </c>
      <c r="AR216" s="10">
        <f>AD216/(N216+O216)</f>
        <v>8.1432758904616194E-5</v>
      </c>
      <c r="AS216" s="10">
        <f>AE216/(P216+Q216)</f>
        <v>9.1153577233263778E-5</v>
      </c>
      <c r="AT216" s="10">
        <f t="shared" si="33"/>
        <v>5.2620403455455166E-4</v>
      </c>
      <c r="AU216" s="10">
        <f>AG216/(S216+T216)</f>
        <v>2.1000789730808795E-4</v>
      </c>
      <c r="AV216" s="10">
        <f>AH216/(U216+V216)</f>
        <v>6.53481501720698E-4</v>
      </c>
      <c r="AW216" s="10">
        <f>AI216/(W216)</f>
        <v>4.03343897800937E-3</v>
      </c>
      <c r="AX216" s="12">
        <f t="shared" si="34"/>
        <v>4.8969283770381559E-3</v>
      </c>
      <c r="AY216" s="12">
        <f t="shared" si="35"/>
        <v>5.7836024371102608E-3</v>
      </c>
    </row>
    <row r="217" spans="1:51" x14ac:dyDescent="0.2">
      <c r="A217" t="s">
        <v>246</v>
      </c>
      <c r="B217" s="9">
        <v>5195638</v>
      </c>
      <c r="C217" s="9">
        <v>2581749</v>
      </c>
      <c r="D217" s="9">
        <v>2613889</v>
      </c>
      <c r="E217" s="9">
        <v>333261.73300000007</v>
      </c>
      <c r="F217" s="9">
        <v>345425.55900000001</v>
      </c>
      <c r="G217" s="9">
        <v>340855.2699999999</v>
      </c>
      <c r="H217" s="9">
        <v>340604.23099999991</v>
      </c>
      <c r="I217" s="9">
        <v>342784.72399999993</v>
      </c>
      <c r="J217" s="9">
        <v>351365.48000000004</v>
      </c>
      <c r="K217" s="9">
        <v>364581.54999999987</v>
      </c>
      <c r="L217" s="9">
        <v>322039.85699999996</v>
      </c>
      <c r="M217" s="9">
        <v>321723.1019999999</v>
      </c>
      <c r="N217" s="9">
        <v>342890.01599999995</v>
      </c>
      <c r="O217" s="9">
        <v>381300.91400000016</v>
      </c>
      <c r="P217" s="9">
        <v>364859.57099999994</v>
      </c>
      <c r="Q217" s="9">
        <v>309478.93600000005</v>
      </c>
      <c r="R217" s="9">
        <f t="shared" si="27"/>
        <v>4127909.21</v>
      </c>
      <c r="S217" s="9">
        <v>237190.69699999987</v>
      </c>
      <c r="T217" s="9">
        <v>170818.79499999998</v>
      </c>
      <c r="U217" s="9">
        <v>124132.40500000003</v>
      </c>
      <c r="V217" s="9">
        <v>94403.326000000001</v>
      </c>
      <c r="W217" s="9">
        <v>107132.141</v>
      </c>
      <c r="X217" s="9">
        <f t="shared" si="28"/>
        <v>733677.36399999983</v>
      </c>
      <c r="Y217" s="9">
        <v>120</v>
      </c>
      <c r="Z217">
        <v>60</v>
      </c>
      <c r="AA217" s="9">
        <f>VLOOKUP(A217,'[1]Influenza Death Pivot Table'!$A$2:$M$461,4,FALSE)</f>
        <v>60</v>
      </c>
      <c r="AB217" s="9">
        <f>VLOOKUP(A217,'[1]Influenza Death Pivot Table'!$A$2:$M$461,5,FALSE)</f>
        <v>60</v>
      </c>
      <c r="AC217" s="9">
        <f>VLOOKUP(A217,'[1]Influenza Death Pivot Table'!$A$2:$M$461,6,FALSE)</f>
        <v>60</v>
      </c>
      <c r="AD217" s="9">
        <f>VLOOKUP(A217,'[1]Influenza Death Pivot Table'!$A$2:$M$461,7,FALSE)</f>
        <v>60</v>
      </c>
      <c r="AE217" s="9">
        <f>VLOOKUP(A217,'[1]Influenza Death Pivot Table'!$A$2:$M$461,9,FALSE)</f>
        <v>60</v>
      </c>
      <c r="AF217" s="9">
        <f t="shared" si="29"/>
        <v>360</v>
      </c>
      <c r="AG217" s="9">
        <f>VLOOKUP(A217,'[1]Influenza Death Pivot Table'!$A$2:$M$461,10,FALSE)</f>
        <v>68</v>
      </c>
      <c r="AH217" s="9">
        <f>VLOOKUP(A217,'[1]Influenza Death Pivot Table'!$A$2:$M$461,11,FALSE)</f>
        <v>96</v>
      </c>
      <c r="AI217" s="9">
        <f>VLOOKUP(A217,'[1]Influenza Death Pivot Table'!$A$2:$M$461,12,FALSE)</f>
        <v>275</v>
      </c>
      <c r="AJ217" s="9">
        <f t="shared" si="30"/>
        <v>439</v>
      </c>
      <c r="AK217" s="9">
        <f>VLOOKUP(A217,'[1]Influenza Death Pivot Table'!$A$2:$M$461,13,FALSE)</f>
        <v>60</v>
      </c>
      <c r="AL217" s="9">
        <f t="shared" si="31"/>
        <v>979</v>
      </c>
      <c r="AM217" s="10">
        <f t="shared" si="32"/>
        <v>3.6007734497377767E-4</v>
      </c>
      <c r="AN217" s="10">
        <f>Z217/(F217+G217)</f>
        <v>8.7427766396196399E-5</v>
      </c>
      <c r="AO217" s="10">
        <f>AA217/(H217+I217)</f>
        <v>8.7797731527574979E-5</v>
      </c>
      <c r="AP217" s="10">
        <f>AB217/(J217+K217)</f>
        <v>8.3805082619031193E-5</v>
      </c>
      <c r="AQ217" s="10">
        <f>AC217/(L217+M217)</f>
        <v>9.3202007293495146E-5</v>
      </c>
      <c r="AR217" s="10">
        <f>AD217/(N217+O217)</f>
        <v>8.2851079065571822E-5</v>
      </c>
      <c r="AS217" s="10">
        <f>AE217/(P217+Q217)</f>
        <v>8.8976084529012367E-5</v>
      </c>
      <c r="AT217" s="10">
        <f t="shared" si="33"/>
        <v>5.2405975143088182E-4</v>
      </c>
      <c r="AU217" s="10">
        <f>AG217/(S217+T217)</f>
        <v>1.6666278930589201E-4</v>
      </c>
      <c r="AV217" s="10">
        <f>AH217/(U217+V217)</f>
        <v>4.3928743167404504E-4</v>
      </c>
      <c r="AW217" s="10">
        <f>AI217/(W217)</f>
        <v>2.5669234035003556E-3</v>
      </c>
      <c r="AX217" s="12">
        <f t="shared" si="34"/>
        <v>3.1728736244802927E-3</v>
      </c>
      <c r="AY217" s="12">
        <f t="shared" si="35"/>
        <v>4.0570107208849522E-3</v>
      </c>
    </row>
    <row r="218" spans="1:51" x14ac:dyDescent="0.2">
      <c r="A218" t="s">
        <v>247</v>
      </c>
      <c r="B218" s="9">
        <v>4927974</v>
      </c>
      <c r="C218" s="9">
        <v>2448110</v>
      </c>
      <c r="D218" s="9">
        <v>2479864</v>
      </c>
      <c r="E218" s="9">
        <v>316049</v>
      </c>
      <c r="F218" s="9">
        <v>326285</v>
      </c>
      <c r="G218" s="9">
        <v>324691</v>
      </c>
      <c r="H218" s="9">
        <v>318742</v>
      </c>
      <c r="I218" s="9">
        <v>321112</v>
      </c>
      <c r="J218" s="9">
        <v>334770</v>
      </c>
      <c r="K218" s="9">
        <v>349554</v>
      </c>
      <c r="L218" s="9">
        <v>316261</v>
      </c>
      <c r="M218" s="9">
        <v>299887</v>
      </c>
      <c r="N218" s="9">
        <v>318926</v>
      </c>
      <c r="O218" s="9">
        <v>352481</v>
      </c>
      <c r="P218" s="9">
        <v>347226</v>
      </c>
      <c r="Q218" s="9">
        <v>299225</v>
      </c>
      <c r="R218" s="9">
        <f t="shared" si="27"/>
        <v>3909160</v>
      </c>
      <c r="S218" s="9">
        <v>233174</v>
      </c>
      <c r="T218" s="9">
        <v>165330</v>
      </c>
      <c r="U218" s="9">
        <v>118451</v>
      </c>
      <c r="V218" s="9">
        <v>87305</v>
      </c>
      <c r="W218" s="9">
        <v>98505</v>
      </c>
      <c r="X218" s="9">
        <f t="shared" si="28"/>
        <v>702765</v>
      </c>
      <c r="Y218" s="9">
        <v>120</v>
      </c>
      <c r="Z218">
        <v>60</v>
      </c>
      <c r="AA218" s="9">
        <f>VLOOKUP(A218,'[1]Influenza Death Pivot Table'!$A$2:$M$461,4,FALSE)</f>
        <v>60</v>
      </c>
      <c r="AB218" s="9">
        <f>VLOOKUP(A218,'[1]Influenza Death Pivot Table'!$A$2:$M$461,5,FALSE)</f>
        <v>60</v>
      </c>
      <c r="AC218" s="9">
        <f>VLOOKUP(A218,'[1]Influenza Death Pivot Table'!$A$2:$M$461,6,FALSE)</f>
        <v>60</v>
      </c>
      <c r="AD218" s="9">
        <f>VLOOKUP(A218,'[1]Influenza Death Pivot Table'!$A$2:$M$461,7,FALSE)</f>
        <v>60</v>
      </c>
      <c r="AE218" s="9">
        <f>VLOOKUP(A218,'[1]Influenza Death Pivot Table'!$A$2:$M$461,9,FALSE)</f>
        <v>60</v>
      </c>
      <c r="AF218" s="9">
        <f t="shared" si="29"/>
        <v>360</v>
      </c>
      <c r="AG218" s="9">
        <f>VLOOKUP(A218,'[1]Influenza Death Pivot Table'!$A$2:$M$461,10,FALSE)</f>
        <v>77</v>
      </c>
      <c r="AH218" s="9">
        <f>VLOOKUP(A218,'[1]Influenza Death Pivot Table'!$A$2:$M$461,11,FALSE)</f>
        <v>123</v>
      </c>
      <c r="AI218" s="9">
        <f>VLOOKUP(A218,'[1]Influenza Death Pivot Table'!$A$2:$M$461,12,FALSE)</f>
        <v>377</v>
      </c>
      <c r="AJ218" s="9">
        <f t="shared" si="30"/>
        <v>577</v>
      </c>
      <c r="AK218" s="9">
        <f>VLOOKUP(A218,'[1]Influenza Death Pivot Table'!$A$2:$M$461,13,FALSE)</f>
        <v>60</v>
      </c>
      <c r="AL218" s="9">
        <f t="shared" si="31"/>
        <v>1117</v>
      </c>
      <c r="AM218" s="10">
        <f t="shared" si="32"/>
        <v>3.7968795977838879E-4</v>
      </c>
      <c r="AN218" s="10">
        <f>Z218/(F218+G218)</f>
        <v>9.2169296563928625E-5</v>
      </c>
      <c r="AO218" s="10">
        <f>AA218/(H218+I218)</f>
        <v>9.3771391598708451E-5</v>
      </c>
      <c r="AP218" s="10">
        <f>AB218/(J218+K218)</f>
        <v>8.7677766671927327E-5</v>
      </c>
      <c r="AQ218" s="10">
        <f>AC218/(L218+M218)</f>
        <v>9.7379201101034172E-5</v>
      </c>
      <c r="AR218" s="10">
        <f>AD218/(N218+O218)</f>
        <v>8.9364573202245428E-5</v>
      </c>
      <c r="AS218" s="10">
        <f>AE218/(P218+Q218)</f>
        <v>9.2814459255225845E-5</v>
      </c>
      <c r="AT218" s="10">
        <f t="shared" si="33"/>
        <v>5.5317668839306982E-4</v>
      </c>
      <c r="AU218" s="10">
        <f>AG218/(S218+T218)</f>
        <v>1.9322265272117721E-4</v>
      </c>
      <c r="AV218" s="10">
        <f>AH218/(U218+V218)</f>
        <v>5.9779544703435141E-4</v>
      </c>
      <c r="AW218" s="10">
        <f>AI218/(W218)</f>
        <v>3.8272168925435257E-3</v>
      </c>
      <c r="AX218" s="12">
        <f t="shared" si="34"/>
        <v>4.6182349922990543E-3</v>
      </c>
      <c r="AY218" s="12">
        <f t="shared" si="35"/>
        <v>5.5510996404705129E-3</v>
      </c>
    </row>
    <row r="219" spans="1:51" x14ac:dyDescent="0.2">
      <c r="A219" t="s">
        <v>248</v>
      </c>
      <c r="B219" s="9">
        <v>2922240</v>
      </c>
      <c r="C219" s="9">
        <v>1416956</v>
      </c>
      <c r="D219" s="9">
        <v>1505284</v>
      </c>
      <c r="E219" s="9">
        <v>215338.05700000003</v>
      </c>
      <c r="F219" s="9">
        <v>205902.77100000004</v>
      </c>
      <c r="G219" s="9">
        <v>210870.15100000001</v>
      </c>
      <c r="H219" s="9">
        <v>225381.92600000004</v>
      </c>
      <c r="I219" s="9">
        <v>221914.82799999995</v>
      </c>
      <c r="J219" s="9">
        <v>201947.18599999999</v>
      </c>
      <c r="K219" s="9">
        <v>179359.182</v>
      </c>
      <c r="L219" s="9">
        <v>183130.80399999995</v>
      </c>
      <c r="M219" s="9">
        <v>200629.14600000007</v>
      </c>
      <c r="N219" s="9">
        <v>208694.98199999996</v>
      </c>
      <c r="O219" s="9">
        <v>194951.68500000006</v>
      </c>
      <c r="P219" s="9">
        <v>172322.85599999997</v>
      </c>
      <c r="Q219" s="9">
        <v>137899.92000000001</v>
      </c>
      <c r="R219" s="9">
        <f t="shared" si="27"/>
        <v>2343005.4369999999</v>
      </c>
      <c r="S219" s="9">
        <v>107645.361</v>
      </c>
      <c r="T219" s="9">
        <v>86683.842000000033</v>
      </c>
      <c r="U219" s="9">
        <v>70878.187000000005</v>
      </c>
      <c r="V219" s="9">
        <v>53351.656000000003</v>
      </c>
      <c r="W219" s="9">
        <v>46621.498</v>
      </c>
      <c r="X219" s="9">
        <f t="shared" si="28"/>
        <v>365180.54400000005</v>
      </c>
      <c r="Y219" s="9">
        <v>120</v>
      </c>
      <c r="Z219">
        <v>60</v>
      </c>
      <c r="AA219" s="9">
        <f>VLOOKUP(A219,'[1]Influenza Death Pivot Table'!$A$2:$M$461,4,FALSE)</f>
        <v>60</v>
      </c>
      <c r="AB219" s="9">
        <f>VLOOKUP(A219,'[1]Influenza Death Pivot Table'!$A$2:$M$461,5,FALSE)</f>
        <v>60</v>
      </c>
      <c r="AC219" s="9">
        <f>VLOOKUP(A219,'[1]Influenza Death Pivot Table'!$A$2:$M$461,6,FALSE)</f>
        <v>60</v>
      </c>
      <c r="AD219" s="9">
        <f>VLOOKUP(A219,'[1]Influenza Death Pivot Table'!$A$2:$M$461,7,FALSE)</f>
        <v>60</v>
      </c>
      <c r="AE219" s="9">
        <f>VLOOKUP(A219,'[1]Influenza Death Pivot Table'!$A$2:$M$461,9,FALSE)</f>
        <v>60</v>
      </c>
      <c r="AF219" s="9">
        <f t="shared" si="29"/>
        <v>360</v>
      </c>
      <c r="AG219" s="9">
        <f>VLOOKUP(A219,'[1]Influenza Death Pivot Table'!$A$2:$M$461,10,FALSE)</f>
        <v>76</v>
      </c>
      <c r="AH219" s="9">
        <f>VLOOKUP(A219,'[1]Influenza Death Pivot Table'!$A$2:$M$461,11,FALSE)</f>
        <v>164</v>
      </c>
      <c r="AI219" s="9">
        <f>VLOOKUP(A219,'[1]Influenza Death Pivot Table'!$A$2:$M$461,12,FALSE)</f>
        <v>219</v>
      </c>
      <c r="AJ219" s="9">
        <f t="shared" si="30"/>
        <v>459</v>
      </c>
      <c r="AK219" s="9">
        <f>VLOOKUP(A219,'[1]Influenza Death Pivot Table'!$A$2:$M$461,13,FALSE)</f>
        <v>60</v>
      </c>
      <c r="AL219" s="9">
        <f t="shared" si="31"/>
        <v>999</v>
      </c>
      <c r="AM219" s="10">
        <f t="shared" si="32"/>
        <v>5.5726331737078873E-4</v>
      </c>
      <c r="AN219" s="10">
        <f>Z219/(F219+G219)</f>
        <v>1.4396328751895259E-4</v>
      </c>
      <c r="AO219" s="10">
        <f>AA219/(H219+I219)</f>
        <v>1.3413913573806084E-4</v>
      </c>
      <c r="AP219" s="10">
        <f>AB219/(J219+K219)</f>
        <v>1.573537843459252E-4</v>
      </c>
      <c r="AQ219" s="10">
        <f>AC219/(L219+M219)</f>
        <v>1.5634773769383699E-4</v>
      </c>
      <c r="AR219" s="10">
        <f>AD219/(N219+O219)</f>
        <v>1.4864485428787153E-4</v>
      </c>
      <c r="AS219" s="10">
        <f>AE219/(P219+Q219)</f>
        <v>1.934093968651741E-4</v>
      </c>
      <c r="AT219" s="10">
        <f t="shared" si="33"/>
        <v>9.3385819644982134E-4</v>
      </c>
      <c r="AU219" s="10">
        <f>AG219/(S219+T219)</f>
        <v>3.9108892964481506E-4</v>
      </c>
      <c r="AV219" s="10">
        <f>AH219/(U219+V219)</f>
        <v>1.3201336815663526E-3</v>
      </c>
      <c r="AW219" s="10">
        <f>AI219/(W219)</f>
        <v>4.6974037599564044E-3</v>
      </c>
      <c r="AX219" s="12">
        <f t="shared" si="34"/>
        <v>6.4086263711675721E-3</v>
      </c>
      <c r="AY219" s="12">
        <f t="shared" si="35"/>
        <v>7.8997478849881821E-3</v>
      </c>
    </row>
    <row r="220" spans="1:51" x14ac:dyDescent="0.2">
      <c r="A220" t="s">
        <v>249</v>
      </c>
      <c r="B220" s="9">
        <v>2821136</v>
      </c>
      <c r="C220" s="9">
        <v>1369813</v>
      </c>
      <c r="D220" s="9">
        <v>1451323</v>
      </c>
      <c r="E220" s="9">
        <v>199939.44999999995</v>
      </c>
      <c r="F220" s="9">
        <v>197971.60699999999</v>
      </c>
      <c r="G220" s="9">
        <v>200280.728</v>
      </c>
      <c r="H220" s="9">
        <v>218419.80699999994</v>
      </c>
      <c r="I220" s="9">
        <v>205920.58599999995</v>
      </c>
      <c r="J220" s="9">
        <v>188864.67499999993</v>
      </c>
      <c r="K220" s="9">
        <v>175513.47299999994</v>
      </c>
      <c r="L220" s="9">
        <v>178812.56800000003</v>
      </c>
      <c r="M220" s="9">
        <v>190826.11799999999</v>
      </c>
      <c r="N220" s="9">
        <v>202947.79500000007</v>
      </c>
      <c r="O220" s="9">
        <v>194182.97500000006</v>
      </c>
      <c r="P220" s="9">
        <v>173451.726</v>
      </c>
      <c r="Q220" s="9">
        <v>142283.63499999998</v>
      </c>
      <c r="R220" s="9">
        <f t="shared" si="27"/>
        <v>2269475.6929999995</v>
      </c>
      <c r="S220" s="9">
        <v>110760.84700000002</v>
      </c>
      <c r="T220" s="9">
        <v>84902.991000000009</v>
      </c>
      <c r="U220" s="9">
        <v>65457.693999999989</v>
      </c>
      <c r="V220" s="9">
        <v>48285.70400000002</v>
      </c>
      <c r="W220" s="9">
        <v>41388.429999999993</v>
      </c>
      <c r="X220" s="9">
        <f t="shared" si="28"/>
        <v>350795.66600000003</v>
      </c>
      <c r="Y220" s="9">
        <v>120</v>
      </c>
      <c r="Z220">
        <v>60</v>
      </c>
      <c r="AA220" s="9">
        <f>VLOOKUP(A220,'[1]Influenza Death Pivot Table'!$A$2:$M$461,4,FALSE)</f>
        <v>60</v>
      </c>
      <c r="AB220" s="9">
        <f>VLOOKUP(A220,'[1]Influenza Death Pivot Table'!$A$2:$M$461,5,FALSE)</f>
        <v>60</v>
      </c>
      <c r="AC220" s="9">
        <f>VLOOKUP(A220,'[1]Influenza Death Pivot Table'!$A$2:$M$461,6,FALSE)</f>
        <v>60</v>
      </c>
      <c r="AD220" s="9">
        <f>VLOOKUP(A220,'[1]Influenza Death Pivot Table'!$A$2:$M$461,7,FALSE)</f>
        <v>60</v>
      </c>
      <c r="AE220" s="9">
        <f>VLOOKUP(A220,'[1]Influenza Death Pivot Table'!$A$2:$M$461,9,FALSE)</f>
        <v>65</v>
      </c>
      <c r="AF220" s="9">
        <f t="shared" si="29"/>
        <v>365</v>
      </c>
      <c r="AG220" s="9">
        <f>VLOOKUP(A220,'[1]Influenza Death Pivot Table'!$A$2:$M$461,10,FALSE)</f>
        <v>76</v>
      </c>
      <c r="AH220" s="9">
        <f>VLOOKUP(A220,'[1]Influenza Death Pivot Table'!$A$2:$M$461,11,FALSE)</f>
        <v>138</v>
      </c>
      <c r="AI220" s="9">
        <f>VLOOKUP(A220,'[1]Influenza Death Pivot Table'!$A$2:$M$461,12,FALSE)</f>
        <v>222</v>
      </c>
      <c r="AJ220" s="9">
        <f t="shared" si="30"/>
        <v>436</v>
      </c>
      <c r="AK220" s="9">
        <f>VLOOKUP(A220,'[1]Influenza Death Pivot Table'!$A$2:$M$461,13,FALSE)</f>
        <v>60</v>
      </c>
      <c r="AL220" s="9">
        <f t="shared" si="31"/>
        <v>981</v>
      </c>
      <c r="AM220" s="10">
        <f t="shared" si="32"/>
        <v>6.0018170501119231E-4</v>
      </c>
      <c r="AN220" s="10">
        <f>Z220/(F220+G220)</f>
        <v>1.506582503778666E-4</v>
      </c>
      <c r="AO220" s="10">
        <f>AA220/(H220+I220)</f>
        <v>1.4139591938399325E-4</v>
      </c>
      <c r="AP220" s="10">
        <f>AB220/(J220+K220)</f>
        <v>1.6466410054864219E-4</v>
      </c>
      <c r="AQ220" s="10">
        <f>AC220/(L220+M220)</f>
        <v>1.6232067224695198E-4</v>
      </c>
      <c r="AR220" s="10">
        <f>AD220/(N220+O220)</f>
        <v>1.5108373496216368E-4</v>
      </c>
      <c r="AS220" s="10">
        <f>AE220/(P220+Q220)</f>
        <v>2.0586861032648163E-4</v>
      </c>
      <c r="AT220" s="10">
        <f t="shared" si="33"/>
        <v>9.7599128784609944E-4</v>
      </c>
      <c r="AU220" s="10">
        <f>AG220/(S220+T220)</f>
        <v>3.8842128814829842E-4</v>
      </c>
      <c r="AV220" s="10">
        <f>AH220/(U220+V220)</f>
        <v>1.2132572301031483E-3</v>
      </c>
      <c r="AW220" s="10">
        <f>AI220/(W220)</f>
        <v>5.3638178592423057E-3</v>
      </c>
      <c r="AX220" s="12">
        <f t="shared" si="34"/>
        <v>6.9654963774937522E-3</v>
      </c>
      <c r="AY220" s="12">
        <f t="shared" si="35"/>
        <v>8.5416693703510432E-3</v>
      </c>
    </row>
    <row r="221" spans="1:51" x14ac:dyDescent="0.2">
      <c r="A221" t="s">
        <v>250</v>
      </c>
      <c r="B221" s="9">
        <v>2752624</v>
      </c>
      <c r="C221" s="9">
        <v>1338106</v>
      </c>
      <c r="D221" s="9">
        <v>1414518</v>
      </c>
      <c r="E221" s="9">
        <v>194829.02499999999</v>
      </c>
      <c r="F221" s="9">
        <v>192533.96099999992</v>
      </c>
      <c r="G221" s="9">
        <v>195860.77699999997</v>
      </c>
      <c r="H221" s="9">
        <v>205410.87300000005</v>
      </c>
      <c r="I221" s="9">
        <v>196049.48699999988</v>
      </c>
      <c r="J221" s="9">
        <v>183790.68700000009</v>
      </c>
      <c r="K221" s="9">
        <v>172555.01300000004</v>
      </c>
      <c r="L221" s="9">
        <v>172838.98799999998</v>
      </c>
      <c r="M221" s="9">
        <v>185606.91099999999</v>
      </c>
      <c r="N221" s="9">
        <v>196148.86499999996</v>
      </c>
      <c r="O221" s="9">
        <v>192157.71500000005</v>
      </c>
      <c r="P221" s="9">
        <v>171400.302</v>
      </c>
      <c r="Q221" s="9">
        <v>145757.38400000002</v>
      </c>
      <c r="R221" s="9">
        <f t="shared" si="27"/>
        <v>2210110.963</v>
      </c>
      <c r="S221" s="9">
        <v>110903.65700000001</v>
      </c>
      <c r="T221" s="9">
        <v>84383.214999999997</v>
      </c>
      <c r="U221" s="9">
        <v>63939.295000000006</v>
      </c>
      <c r="V221" s="9">
        <v>47540.145999999979</v>
      </c>
      <c r="W221" s="9">
        <v>40236.578000000001</v>
      </c>
      <c r="X221" s="9">
        <f t="shared" si="28"/>
        <v>347002.89099999995</v>
      </c>
      <c r="Y221" s="9">
        <v>120</v>
      </c>
      <c r="Z221">
        <v>60</v>
      </c>
      <c r="AA221" s="9">
        <f>VLOOKUP(A221,'[1]Influenza Death Pivot Table'!$A$2:$M$461,4,FALSE)</f>
        <v>60</v>
      </c>
      <c r="AB221" s="9">
        <f>VLOOKUP(A221,'[1]Influenza Death Pivot Table'!$A$2:$M$461,5,FALSE)</f>
        <v>60</v>
      </c>
      <c r="AC221" s="9">
        <f>VLOOKUP(A221,'[1]Influenza Death Pivot Table'!$A$2:$M$461,6,FALSE)</f>
        <v>60</v>
      </c>
      <c r="AD221" s="9">
        <f>VLOOKUP(A221,'[1]Influenza Death Pivot Table'!$A$2:$M$461,7,FALSE)</f>
        <v>60</v>
      </c>
      <c r="AE221" s="9">
        <f>VLOOKUP(A221,'[1]Influenza Death Pivot Table'!$A$2:$M$461,9,FALSE)</f>
        <v>60</v>
      </c>
      <c r="AF221" s="9">
        <f t="shared" si="29"/>
        <v>360</v>
      </c>
      <c r="AG221" s="9">
        <f>VLOOKUP(A221,'[1]Influenza Death Pivot Table'!$A$2:$M$461,10,FALSE)</f>
        <v>71</v>
      </c>
      <c r="AH221" s="9">
        <f>VLOOKUP(A221,'[1]Influenza Death Pivot Table'!$A$2:$M$461,11,FALSE)</f>
        <v>201</v>
      </c>
      <c r="AI221" s="9">
        <f>VLOOKUP(A221,'[1]Influenza Death Pivot Table'!$A$2:$M$461,12,FALSE)</f>
        <v>217</v>
      </c>
      <c r="AJ221" s="9">
        <f t="shared" si="30"/>
        <v>489</v>
      </c>
      <c r="AK221" s="9">
        <f>VLOOKUP(A221,'[1]Influenza Death Pivot Table'!$A$2:$M$461,13,FALSE)</f>
        <v>60</v>
      </c>
      <c r="AL221" s="9">
        <f t="shared" si="31"/>
        <v>1029</v>
      </c>
      <c r="AM221" s="10">
        <f t="shared" si="32"/>
        <v>6.1592465496349946E-4</v>
      </c>
      <c r="AN221" s="10">
        <f>Z221/(F221+G221)</f>
        <v>1.5448201051580676E-4</v>
      </c>
      <c r="AO221" s="10">
        <f>AA221/(H221+I221)</f>
        <v>1.4945435708770851E-4</v>
      </c>
      <c r="AP221" s="10">
        <f>AB221/(J221+K221)</f>
        <v>1.6837582156877432E-4</v>
      </c>
      <c r="AQ221" s="10">
        <f>AC221/(L221+M221)</f>
        <v>1.6738927734252025E-4</v>
      </c>
      <c r="AR221" s="10">
        <f>AD221/(N221+O221)</f>
        <v>1.5451708286787208E-4</v>
      </c>
      <c r="AS221" s="10">
        <f>AE221/(P221+Q221)</f>
        <v>1.891803435594495E-4</v>
      </c>
      <c r="AT221" s="10">
        <f t="shared" si="33"/>
        <v>9.8339889294213139E-4</v>
      </c>
      <c r="AU221" s="10">
        <f>AG221/(S221+T221)</f>
        <v>3.6356770566738349E-4</v>
      </c>
      <c r="AV221" s="10">
        <f>AH221/(U221+V221)</f>
        <v>1.8030230345342333E-3</v>
      </c>
      <c r="AW221" s="10">
        <f>AI221/(W221)</f>
        <v>5.3931027633612382E-3</v>
      </c>
      <c r="AX221" s="12">
        <f t="shared" si="34"/>
        <v>7.5596935035628556E-3</v>
      </c>
      <c r="AY221" s="12">
        <f t="shared" si="35"/>
        <v>9.1590170514684859E-3</v>
      </c>
    </row>
    <row r="222" spans="1:51" x14ac:dyDescent="0.2">
      <c r="A222" t="s">
        <v>251</v>
      </c>
      <c r="B222" s="9">
        <v>2787849</v>
      </c>
      <c r="C222" s="9">
        <v>1352621</v>
      </c>
      <c r="D222" s="9">
        <v>1435228</v>
      </c>
      <c r="E222" s="9">
        <v>195379.45999999985</v>
      </c>
      <c r="F222" s="9">
        <v>193297.72299999997</v>
      </c>
      <c r="G222" s="9">
        <v>196769.92999999991</v>
      </c>
      <c r="H222" s="9">
        <v>209423.97899999999</v>
      </c>
      <c r="I222" s="9">
        <v>203044.56699999998</v>
      </c>
      <c r="J222" s="9">
        <v>183671.897</v>
      </c>
      <c r="K222" s="9">
        <v>176805.42199999996</v>
      </c>
      <c r="L222" s="9">
        <v>172934.48499999996</v>
      </c>
      <c r="M222" s="9">
        <v>180822.05499999991</v>
      </c>
      <c r="N222" s="9">
        <v>193220.42499999999</v>
      </c>
      <c r="O222" s="9">
        <v>194845.47199999992</v>
      </c>
      <c r="P222" s="9">
        <v>176559.43299999996</v>
      </c>
      <c r="Q222" s="9">
        <v>152337.92600000001</v>
      </c>
      <c r="R222" s="9">
        <f t="shared" si="27"/>
        <v>2233733.3139999993</v>
      </c>
      <c r="S222" s="9">
        <v>114923.51999999996</v>
      </c>
      <c r="T222" s="9">
        <v>88777.664999999964</v>
      </c>
      <c r="U222" s="9">
        <v>64157.247000000018</v>
      </c>
      <c r="V222" s="9">
        <v>49083.993999999999</v>
      </c>
      <c r="W222" s="9">
        <v>42044.557000000001</v>
      </c>
      <c r="X222" s="9">
        <f t="shared" si="28"/>
        <v>358986.98300000001</v>
      </c>
      <c r="Y222" s="9">
        <v>120</v>
      </c>
      <c r="Z222">
        <v>60</v>
      </c>
      <c r="AA222" s="9">
        <f>VLOOKUP(A222,'[1]Influenza Death Pivot Table'!$A$2:$M$461,4,FALSE)</f>
        <v>60</v>
      </c>
      <c r="AB222" s="9">
        <f>VLOOKUP(A222,'[1]Influenza Death Pivot Table'!$A$2:$M$461,5,FALSE)</f>
        <v>60</v>
      </c>
      <c r="AC222" s="9">
        <f>VLOOKUP(A222,'[1]Influenza Death Pivot Table'!$A$2:$M$461,6,FALSE)</f>
        <v>60</v>
      </c>
      <c r="AD222" s="9">
        <f>VLOOKUP(A222,'[1]Influenza Death Pivot Table'!$A$2:$M$461,7,FALSE)</f>
        <v>60</v>
      </c>
      <c r="AE222" s="9">
        <f>VLOOKUP(A222,'[1]Influenza Death Pivot Table'!$A$2:$M$461,9,FALSE)</f>
        <v>60</v>
      </c>
      <c r="AF222" s="9">
        <f t="shared" si="29"/>
        <v>360</v>
      </c>
      <c r="AG222" s="9">
        <f>VLOOKUP(A222,'[1]Influenza Death Pivot Table'!$A$2:$M$461,10,FALSE)</f>
        <v>91</v>
      </c>
      <c r="AH222" s="9">
        <f>VLOOKUP(A222,'[1]Influenza Death Pivot Table'!$A$2:$M$461,11,FALSE)</f>
        <v>122</v>
      </c>
      <c r="AI222" s="9">
        <f>VLOOKUP(A222,'[1]Influenza Death Pivot Table'!$A$2:$M$461,12,FALSE)</f>
        <v>237</v>
      </c>
      <c r="AJ222" s="9">
        <f t="shared" si="30"/>
        <v>450</v>
      </c>
      <c r="AK222" s="9">
        <f>VLOOKUP(A222,'[1]Influenza Death Pivot Table'!$A$2:$M$461,13,FALSE)</f>
        <v>60</v>
      </c>
      <c r="AL222" s="9">
        <f t="shared" si="31"/>
        <v>990</v>
      </c>
      <c r="AM222" s="10">
        <f t="shared" si="32"/>
        <v>6.1418943424247413E-4</v>
      </c>
      <c r="AN222" s="10">
        <f>Z222/(F222+G222)</f>
        <v>1.538194709008594E-4</v>
      </c>
      <c r="AO222" s="10">
        <f>AA222/(H222+I222)</f>
        <v>1.4546563751796968E-4</v>
      </c>
      <c r="AP222" s="10">
        <f>AB222/(J222+K222)</f>
        <v>1.6644597825584694E-4</v>
      </c>
      <c r="AQ222" s="10">
        <f>AC222/(L222+M222)</f>
        <v>1.6960817176694465E-4</v>
      </c>
      <c r="AR222" s="10">
        <f>AD222/(N222+O222)</f>
        <v>1.5461291616665821E-4</v>
      </c>
      <c r="AS222" s="10">
        <f>AE222/(P222+Q222)</f>
        <v>1.8242773424033488E-4</v>
      </c>
      <c r="AT222" s="10">
        <f t="shared" si="33"/>
        <v>9.7237990884861377E-4</v>
      </c>
      <c r="AU222" s="10">
        <f>AG222/(S222+T222)</f>
        <v>4.4673279637523966E-4</v>
      </c>
      <c r="AV222" s="10">
        <f>AH222/(U222+V222)</f>
        <v>1.077346017428403E-3</v>
      </c>
      <c r="AW222" s="10">
        <f>AI222/(W222)</f>
        <v>5.6368770873242878E-3</v>
      </c>
      <c r="AX222" s="12">
        <f t="shared" si="34"/>
        <v>7.1609559011279302E-3</v>
      </c>
      <c r="AY222" s="12">
        <f t="shared" si="35"/>
        <v>8.7475252442190191E-3</v>
      </c>
    </row>
    <row r="223" spans="1:51" x14ac:dyDescent="0.2">
      <c r="A223" t="s">
        <v>252</v>
      </c>
      <c r="B223" s="9">
        <v>2808240</v>
      </c>
      <c r="C223" s="9">
        <v>1363424</v>
      </c>
      <c r="D223" s="9">
        <v>1444816</v>
      </c>
      <c r="E223" s="9">
        <v>194963.78499999997</v>
      </c>
      <c r="F223" s="9">
        <v>196330.66699999999</v>
      </c>
      <c r="G223" s="9">
        <v>197069.16499999998</v>
      </c>
      <c r="H223" s="9">
        <v>205930.75999999998</v>
      </c>
      <c r="I223" s="9">
        <v>207474.49900000001</v>
      </c>
      <c r="J223" s="9">
        <v>185984.68700000001</v>
      </c>
      <c r="K223" s="9">
        <v>180285.02000000002</v>
      </c>
      <c r="L223" s="9">
        <v>172876.48700000002</v>
      </c>
      <c r="M223" s="9">
        <v>178827.96699999989</v>
      </c>
      <c r="N223" s="9">
        <v>188708.05599999992</v>
      </c>
      <c r="O223" s="9">
        <v>195399.84</v>
      </c>
      <c r="P223" s="9">
        <v>179572.01699999999</v>
      </c>
      <c r="Q223" s="9">
        <v>156014.48100000003</v>
      </c>
      <c r="R223" s="9">
        <f t="shared" si="27"/>
        <v>2244473.6459999997</v>
      </c>
      <c r="S223" s="9">
        <v>119332.00600000001</v>
      </c>
      <c r="T223" s="9">
        <v>90031.899000000005</v>
      </c>
      <c r="U223" s="9">
        <v>66460.722999999998</v>
      </c>
      <c r="V223" s="9">
        <v>48799.030999999995</v>
      </c>
      <c r="W223" s="9">
        <v>43571.198000000011</v>
      </c>
      <c r="X223" s="9">
        <f t="shared" si="28"/>
        <v>368194.85700000008</v>
      </c>
      <c r="Y223" s="9">
        <v>120</v>
      </c>
      <c r="Z223">
        <v>60</v>
      </c>
      <c r="AA223" s="9">
        <f>VLOOKUP(A223,'[1]Influenza Death Pivot Table'!$A$2:$M$461,4,FALSE)</f>
        <v>60</v>
      </c>
      <c r="AB223" s="9">
        <f>VLOOKUP(A223,'[1]Influenza Death Pivot Table'!$A$2:$M$461,5,FALSE)</f>
        <v>60</v>
      </c>
      <c r="AC223" s="9">
        <f>VLOOKUP(A223,'[1]Influenza Death Pivot Table'!$A$2:$M$461,6,FALSE)</f>
        <v>60</v>
      </c>
      <c r="AD223" s="9">
        <f>VLOOKUP(A223,'[1]Influenza Death Pivot Table'!$A$2:$M$461,7,FALSE)</f>
        <v>60</v>
      </c>
      <c r="AE223" s="9">
        <f>VLOOKUP(A223,'[1]Influenza Death Pivot Table'!$A$2:$M$461,9,FALSE)</f>
        <v>83</v>
      </c>
      <c r="AF223" s="9">
        <f t="shared" si="29"/>
        <v>383</v>
      </c>
      <c r="AG223" s="9">
        <f>VLOOKUP(A223,'[1]Influenza Death Pivot Table'!$A$2:$M$461,10,FALSE)</f>
        <v>108</v>
      </c>
      <c r="AH223" s="9">
        <f>VLOOKUP(A223,'[1]Influenza Death Pivot Table'!$A$2:$M$461,11,FALSE)</f>
        <v>205</v>
      </c>
      <c r="AI223" s="9">
        <f>VLOOKUP(A223,'[1]Influenza Death Pivot Table'!$A$2:$M$461,12,FALSE)</f>
        <v>282</v>
      </c>
      <c r="AJ223" s="9">
        <f t="shared" si="30"/>
        <v>595</v>
      </c>
      <c r="AK223" s="9">
        <f>VLOOKUP(A223,'[1]Influenza Death Pivot Table'!$A$2:$M$461,13,FALSE)</f>
        <v>60</v>
      </c>
      <c r="AL223" s="9">
        <f t="shared" si="31"/>
        <v>1158</v>
      </c>
      <c r="AM223" s="10">
        <f t="shared" si="32"/>
        <v>6.1549892458232695E-4</v>
      </c>
      <c r="AN223" s="10">
        <f>Z223/(F223+G223)</f>
        <v>1.525165877549231E-4</v>
      </c>
      <c r="AO223" s="10">
        <f>AA223/(H223+I223)</f>
        <v>1.4513603466278111E-4</v>
      </c>
      <c r="AP223" s="10">
        <f>AB223/(J223+K223)</f>
        <v>1.6381371118960703E-4</v>
      </c>
      <c r="AQ223" s="10">
        <f>AC223/(L223+M223)</f>
        <v>1.7059778264849615E-4</v>
      </c>
      <c r="AR223" s="10">
        <f>AD223/(N223+O223)</f>
        <v>1.562061093375701E-4</v>
      </c>
      <c r="AS223" s="10">
        <f>AE223/(P223+Q223)</f>
        <v>2.4732818660660175E-4</v>
      </c>
      <c r="AT223" s="10">
        <f t="shared" si="33"/>
        <v>1.0355984121999792E-3</v>
      </c>
      <c r="AU223" s="10">
        <f>AG223/(S223+T223)</f>
        <v>5.1584823085908712E-4</v>
      </c>
      <c r="AV223" s="10">
        <f>AH223/(U223+V223)</f>
        <v>1.7785913372676469E-3</v>
      </c>
      <c r="AW223" s="10">
        <f>AI223/(W223)</f>
        <v>6.4721653969670497E-3</v>
      </c>
      <c r="AX223" s="12">
        <f t="shared" si="34"/>
        <v>8.7666049650937834E-3</v>
      </c>
      <c r="AY223" s="12">
        <f t="shared" si="35"/>
        <v>1.0417702301876089E-2</v>
      </c>
    </row>
    <row r="224" spans="1:51" x14ac:dyDescent="0.2">
      <c r="A224" t="s">
        <v>253</v>
      </c>
      <c r="B224" s="9">
        <v>2684587</v>
      </c>
      <c r="C224" s="9">
        <v>1306325</v>
      </c>
      <c r="D224" s="9">
        <v>1378262</v>
      </c>
      <c r="E224" s="9">
        <v>179679.43800000002</v>
      </c>
      <c r="F224" s="9">
        <v>184163.22100000005</v>
      </c>
      <c r="G224" s="9">
        <v>188603.09800000009</v>
      </c>
      <c r="H224" s="9">
        <v>189559.15399999995</v>
      </c>
      <c r="I224" s="9">
        <v>194294.05699999994</v>
      </c>
      <c r="J224" s="9">
        <v>174765.97100000002</v>
      </c>
      <c r="K224" s="9">
        <v>173765.12300000005</v>
      </c>
      <c r="L224" s="9">
        <v>163106.98600000009</v>
      </c>
      <c r="M224" s="9">
        <v>172120.14599999998</v>
      </c>
      <c r="N224" s="9">
        <v>177477.35499999995</v>
      </c>
      <c r="O224" s="9">
        <v>187953.96800000002</v>
      </c>
      <c r="P224" s="9">
        <v>175756.33499999993</v>
      </c>
      <c r="Q224" s="9">
        <v>154237.72199999998</v>
      </c>
      <c r="R224" s="9">
        <f t="shared" si="27"/>
        <v>2135803.1359999999</v>
      </c>
      <c r="S224" s="9">
        <v>119826.93799999999</v>
      </c>
      <c r="T224" s="9">
        <v>90147.399000000019</v>
      </c>
      <c r="U224" s="9">
        <v>66635.893000000011</v>
      </c>
      <c r="V224" s="9">
        <v>48782.253000000012</v>
      </c>
      <c r="W224" s="9">
        <v>43631.316000000013</v>
      </c>
      <c r="X224" s="9">
        <f t="shared" si="28"/>
        <v>369023.799</v>
      </c>
      <c r="Y224" s="9">
        <v>120</v>
      </c>
      <c r="Z224">
        <v>60</v>
      </c>
      <c r="AA224" s="9">
        <f>VLOOKUP(A224,'[1]Influenza Death Pivot Table'!$A$2:$M$461,4,FALSE)</f>
        <v>60</v>
      </c>
      <c r="AB224" s="9">
        <f>VLOOKUP(A224,'[1]Influenza Death Pivot Table'!$A$2:$M$461,5,FALSE)</f>
        <v>60</v>
      </c>
      <c r="AC224" s="9">
        <f>VLOOKUP(A224,'[1]Influenza Death Pivot Table'!$A$2:$M$461,6,FALSE)</f>
        <v>60</v>
      </c>
      <c r="AD224" s="9">
        <f>VLOOKUP(A224,'[1]Influenza Death Pivot Table'!$A$2:$M$461,7,FALSE)</f>
        <v>67</v>
      </c>
      <c r="AE224" s="9">
        <f>VLOOKUP(A224,'[1]Influenza Death Pivot Table'!$A$2:$M$461,9,FALSE)</f>
        <v>110</v>
      </c>
      <c r="AF224" s="9">
        <f t="shared" si="29"/>
        <v>417</v>
      </c>
      <c r="AG224" s="9">
        <f>VLOOKUP(A224,'[1]Influenza Death Pivot Table'!$A$2:$M$461,10,FALSE)</f>
        <v>117</v>
      </c>
      <c r="AH224" s="9">
        <f>VLOOKUP(A224,'[1]Influenza Death Pivot Table'!$A$2:$M$461,11,FALSE)</f>
        <v>197</v>
      </c>
      <c r="AI224" s="9">
        <f>VLOOKUP(A224,'[1]Influenza Death Pivot Table'!$A$2:$M$461,12,FALSE)</f>
        <v>241</v>
      </c>
      <c r="AJ224" s="9">
        <f t="shared" si="30"/>
        <v>555</v>
      </c>
      <c r="AK224" s="9">
        <f>VLOOKUP(A224,'[1]Influenza Death Pivot Table'!$A$2:$M$461,13,FALSE)</f>
        <v>60</v>
      </c>
      <c r="AL224" s="9">
        <f t="shared" si="31"/>
        <v>1152</v>
      </c>
      <c r="AM224" s="10">
        <f t="shared" si="32"/>
        <v>6.6785605150879862E-4</v>
      </c>
      <c r="AN224" s="10">
        <f>Z224/(F224+G224)</f>
        <v>1.6095874799246544E-4</v>
      </c>
      <c r="AO224" s="10">
        <f>AA224/(H224+I224)</f>
        <v>1.5630975143777036E-4</v>
      </c>
      <c r="AP224" s="10">
        <f>AB224/(J224+K224)</f>
        <v>1.7215106781835653E-4</v>
      </c>
      <c r="AQ224" s="10">
        <f>AC224/(L224+M224)</f>
        <v>1.7898312598396715E-4</v>
      </c>
      <c r="AR224" s="10">
        <f>AD224/(N224+O224)</f>
        <v>1.8334498381245771E-4</v>
      </c>
      <c r="AS224" s="10">
        <f>AE224/(P224+Q224)</f>
        <v>3.3333933647174753E-4</v>
      </c>
      <c r="AT224" s="10">
        <f t="shared" si="33"/>
        <v>1.1850870135167648E-3</v>
      </c>
      <c r="AU224" s="10">
        <f>AG224/(S224+T224)</f>
        <v>5.5721095097445168E-4</v>
      </c>
      <c r="AV224" s="10">
        <f>AH224/(U224+V224)</f>
        <v>1.7068373286814012E-3</v>
      </c>
      <c r="AW224" s="10">
        <f>AI224/(W224)</f>
        <v>5.5235556039611531E-3</v>
      </c>
      <c r="AX224" s="12">
        <f t="shared" si="34"/>
        <v>7.7876038836170065E-3</v>
      </c>
      <c r="AY224" s="12">
        <f t="shared" si="35"/>
        <v>9.6405469486425689E-3</v>
      </c>
    </row>
    <row r="225" spans="1:51" x14ac:dyDescent="0.2">
      <c r="A225" t="s">
        <v>254</v>
      </c>
      <c r="B225" s="9">
        <v>2747550</v>
      </c>
      <c r="C225" s="9">
        <v>1337180</v>
      </c>
      <c r="D225" s="9">
        <v>1410370</v>
      </c>
      <c r="E225" s="9">
        <v>181973.66300000009</v>
      </c>
      <c r="F225" s="9">
        <v>189621.62200000003</v>
      </c>
      <c r="G225" s="9">
        <v>192018.70900000003</v>
      </c>
      <c r="H225" s="9">
        <v>195720.61899999992</v>
      </c>
      <c r="I225" s="9">
        <v>203528.91400000011</v>
      </c>
      <c r="J225" s="9">
        <v>180133.62700000001</v>
      </c>
      <c r="K225" s="9">
        <v>180384.32400000002</v>
      </c>
      <c r="L225" s="9">
        <v>166017.23100000006</v>
      </c>
      <c r="M225" s="9">
        <v>176787.73400000003</v>
      </c>
      <c r="N225" s="9">
        <v>176640.45700000002</v>
      </c>
      <c r="O225" s="9">
        <v>188220.01999999996</v>
      </c>
      <c r="P225" s="9">
        <v>180416.48499999993</v>
      </c>
      <c r="Q225" s="9">
        <v>158019.64600000001</v>
      </c>
      <c r="R225" s="9">
        <f t="shared" si="27"/>
        <v>2187509.3879999998</v>
      </c>
      <c r="S225" s="9">
        <v>126327.217</v>
      </c>
      <c r="T225" s="9">
        <v>93572.660000000018</v>
      </c>
      <c r="U225" s="9">
        <v>67471.075999999986</v>
      </c>
      <c r="V225" s="9">
        <v>47684.039999999994</v>
      </c>
      <c r="W225" s="9">
        <v>43534.561000000009</v>
      </c>
      <c r="X225" s="9">
        <f t="shared" si="28"/>
        <v>378589.554</v>
      </c>
      <c r="Y225" s="9">
        <v>120</v>
      </c>
      <c r="Z225">
        <v>60</v>
      </c>
      <c r="AA225" s="9">
        <f>VLOOKUP(A225,'[1]Influenza Death Pivot Table'!$A$2:$M$461,4,FALSE)</f>
        <v>60</v>
      </c>
      <c r="AB225" s="9">
        <f>VLOOKUP(A225,'[1]Influenza Death Pivot Table'!$A$2:$M$461,5,FALSE)</f>
        <v>60</v>
      </c>
      <c r="AC225" s="9">
        <f>VLOOKUP(A225,'[1]Influenza Death Pivot Table'!$A$2:$M$461,6,FALSE)</f>
        <v>60</v>
      </c>
      <c r="AD225" s="9">
        <f>VLOOKUP(A225,'[1]Influenza Death Pivot Table'!$A$2:$M$461,7,FALSE)</f>
        <v>60</v>
      </c>
      <c r="AE225" s="9">
        <f>VLOOKUP(A225,'[1]Influenza Death Pivot Table'!$A$2:$M$461,9,FALSE)</f>
        <v>78</v>
      </c>
      <c r="AF225" s="9">
        <f t="shared" si="29"/>
        <v>378</v>
      </c>
      <c r="AG225" s="9">
        <f>VLOOKUP(A225,'[1]Influenza Death Pivot Table'!$A$2:$M$461,10,FALSE)</f>
        <v>143</v>
      </c>
      <c r="AH225" s="9">
        <f>VLOOKUP(A225,'[1]Influenza Death Pivot Table'!$A$2:$M$461,11,FALSE)</f>
        <v>210</v>
      </c>
      <c r="AI225" s="9">
        <f>VLOOKUP(A225,'[1]Influenza Death Pivot Table'!$A$2:$M$461,12,FALSE)</f>
        <v>290</v>
      </c>
      <c r="AJ225" s="9">
        <f t="shared" si="30"/>
        <v>643</v>
      </c>
      <c r="AK225" s="9">
        <f>VLOOKUP(A225,'[1]Influenza Death Pivot Table'!$A$2:$M$461,13,FALSE)</f>
        <v>60</v>
      </c>
      <c r="AL225" s="9">
        <f t="shared" si="31"/>
        <v>1201</v>
      </c>
      <c r="AM225" s="10">
        <f t="shared" si="32"/>
        <v>6.5943608553947688E-4</v>
      </c>
      <c r="AN225" s="10">
        <f>Z225/(F225+G225)</f>
        <v>1.5721608835938251E-4</v>
      </c>
      <c r="AO225" s="10">
        <f>AA225/(H225+I225)</f>
        <v>1.5028195411815294E-4</v>
      </c>
      <c r="AP225" s="10">
        <f>AB225/(J225+K225)</f>
        <v>1.6642721904297077E-4</v>
      </c>
      <c r="AQ225" s="10">
        <f>AC225/(L225+M225)</f>
        <v>1.7502663650160373E-4</v>
      </c>
      <c r="AR225" s="10">
        <f>AD225/(N225+O225)</f>
        <v>1.6444642207711637E-4</v>
      </c>
      <c r="AS225" s="10">
        <f>AE225/(P225+Q225)</f>
        <v>2.3047184639987512E-4</v>
      </c>
      <c r="AT225" s="10">
        <f t="shared" si="33"/>
        <v>1.0438701664991015E-3</v>
      </c>
      <c r="AU225" s="10">
        <f>AG225/(S225+T225)</f>
        <v>6.5029595264393884E-4</v>
      </c>
      <c r="AV225" s="10">
        <f>AH225/(U225+V225)</f>
        <v>1.8236271847444454E-3</v>
      </c>
      <c r="AW225" s="10">
        <f>AI225/(W225)</f>
        <v>6.6613741666075362E-3</v>
      </c>
      <c r="AX225" s="12">
        <f t="shared" si="34"/>
        <v>9.135297303995921E-3</v>
      </c>
      <c r="AY225" s="12">
        <f t="shared" si="35"/>
        <v>1.0838603556034498E-2</v>
      </c>
    </row>
    <row r="226" spans="1:51" x14ac:dyDescent="0.2">
      <c r="A226" t="s">
        <v>255</v>
      </c>
      <c r="B226" s="9">
        <v>2734849</v>
      </c>
      <c r="C226" s="9">
        <v>1328833</v>
      </c>
      <c r="D226" s="9">
        <v>1406016</v>
      </c>
      <c r="E226" s="9">
        <v>175449.29399999994</v>
      </c>
      <c r="F226" s="9">
        <v>189882.40199999997</v>
      </c>
      <c r="G226" s="9">
        <v>188493.67499999999</v>
      </c>
      <c r="H226" s="9">
        <v>195346.5769999999</v>
      </c>
      <c r="I226" s="9">
        <v>200847.00799999994</v>
      </c>
      <c r="J226" s="9">
        <v>180347.92800000004</v>
      </c>
      <c r="K226" s="9">
        <v>177770.28599999996</v>
      </c>
      <c r="L226" s="9">
        <v>165284.83499999999</v>
      </c>
      <c r="M226" s="9">
        <v>174250.24900000001</v>
      </c>
      <c r="N226" s="9">
        <v>171328.30000000008</v>
      </c>
      <c r="O226" s="9">
        <v>186398.889</v>
      </c>
      <c r="P226" s="9">
        <v>182737.84499999997</v>
      </c>
      <c r="Q226" s="9">
        <v>159360.69100000002</v>
      </c>
      <c r="R226" s="9">
        <f t="shared" si="27"/>
        <v>2172048.6849999996</v>
      </c>
      <c r="S226" s="9">
        <v>131970.42600000004</v>
      </c>
      <c r="T226" s="9">
        <v>94912.466</v>
      </c>
      <c r="U226" s="9">
        <v>69684.699000000008</v>
      </c>
      <c r="V226" s="9">
        <v>46133.030000000013</v>
      </c>
      <c r="W226" s="9">
        <v>44504.654999999984</v>
      </c>
      <c r="X226" s="9">
        <f t="shared" si="28"/>
        <v>387205.27600000007</v>
      </c>
      <c r="Y226" s="9">
        <v>120</v>
      </c>
      <c r="Z226">
        <v>60</v>
      </c>
      <c r="AA226" s="9">
        <f>VLOOKUP(A226,'[1]Influenza Death Pivot Table'!$A$2:$M$461,4,FALSE)</f>
        <v>60</v>
      </c>
      <c r="AB226" s="9">
        <f>VLOOKUP(A226,'[1]Influenza Death Pivot Table'!$A$2:$M$461,5,FALSE)</f>
        <v>60</v>
      </c>
      <c r="AC226" s="9">
        <f>VLOOKUP(A226,'[1]Influenza Death Pivot Table'!$A$2:$M$461,6,FALSE)</f>
        <v>60</v>
      </c>
      <c r="AD226" s="9">
        <f>VLOOKUP(A226,'[1]Influenza Death Pivot Table'!$A$2:$M$461,7,FALSE)</f>
        <v>60</v>
      </c>
      <c r="AE226" s="9">
        <f>VLOOKUP(A226,'[1]Influenza Death Pivot Table'!$A$2:$M$461,9,FALSE)</f>
        <v>90</v>
      </c>
      <c r="AF226" s="9">
        <f t="shared" si="29"/>
        <v>390</v>
      </c>
      <c r="AG226" s="9">
        <f>VLOOKUP(A226,'[1]Influenza Death Pivot Table'!$A$2:$M$461,10,FALSE)</f>
        <v>147</v>
      </c>
      <c r="AH226" s="9">
        <f>VLOOKUP(A226,'[1]Influenza Death Pivot Table'!$A$2:$M$461,11,FALSE)</f>
        <v>206</v>
      </c>
      <c r="AI226" s="9">
        <f>VLOOKUP(A226,'[1]Influenza Death Pivot Table'!$A$2:$M$461,12,FALSE)</f>
        <v>263</v>
      </c>
      <c r="AJ226" s="9">
        <f t="shared" si="30"/>
        <v>616</v>
      </c>
      <c r="AK226" s="9">
        <f>VLOOKUP(A226,'[1]Influenza Death Pivot Table'!$A$2:$M$461,13,FALSE)</f>
        <v>60</v>
      </c>
      <c r="AL226" s="9">
        <f t="shared" si="31"/>
        <v>1186</v>
      </c>
      <c r="AM226" s="10">
        <f t="shared" si="32"/>
        <v>6.8395829509579017E-4</v>
      </c>
      <c r="AN226" s="10">
        <f>Z226/(F226+G226)</f>
        <v>1.5857239304270288E-4</v>
      </c>
      <c r="AO226" s="10">
        <f>AA226/(H226+I226)</f>
        <v>1.5144111937097625E-4</v>
      </c>
      <c r="AP226" s="10">
        <f>AB226/(J226+K226)</f>
        <v>1.6754244172568111E-4</v>
      </c>
      <c r="AQ226" s="10">
        <f>AC226/(L226+M226)</f>
        <v>1.7671222453111794E-4</v>
      </c>
      <c r="AR226" s="10">
        <f>AD226/(N226+O226)</f>
        <v>1.6772557928214954E-4</v>
      </c>
      <c r="AS226" s="10">
        <f>AE226/(P226+Q226)</f>
        <v>2.6308209632326521E-4</v>
      </c>
      <c r="AT226" s="10">
        <f t="shared" si="33"/>
        <v>1.0850758542758931E-3</v>
      </c>
      <c r="AU226" s="10">
        <f>AG226/(S226+T226)</f>
        <v>6.4791134626404514E-4</v>
      </c>
      <c r="AV226" s="10">
        <f>AH226/(U226+V226)</f>
        <v>1.7786568755807667E-3</v>
      </c>
      <c r="AW226" s="10">
        <f>AI226/(W226)</f>
        <v>5.9094941866193566E-3</v>
      </c>
      <c r="AX226" s="12">
        <f t="shared" si="34"/>
        <v>8.3360624084641687E-3</v>
      </c>
      <c r="AY226" s="12">
        <f t="shared" si="35"/>
        <v>1.0105096557835851E-2</v>
      </c>
    </row>
    <row r="227" spans="1:51" x14ac:dyDescent="0.2">
      <c r="A227" t="s">
        <v>256</v>
      </c>
      <c r="B227" s="9">
        <v>2366832</v>
      </c>
      <c r="C227" s="9">
        <v>1147344</v>
      </c>
      <c r="D227" s="9">
        <v>1219488</v>
      </c>
      <c r="E227" s="9">
        <v>149621</v>
      </c>
      <c r="F227" s="9">
        <v>160000</v>
      </c>
      <c r="G227" s="9">
        <v>163328</v>
      </c>
      <c r="H227" s="9">
        <v>166703</v>
      </c>
      <c r="I227" s="9">
        <v>170473</v>
      </c>
      <c r="J227" s="9">
        <v>156537</v>
      </c>
      <c r="K227" s="9">
        <v>151408</v>
      </c>
      <c r="L227" s="9">
        <v>147601</v>
      </c>
      <c r="M227" s="9">
        <v>146230</v>
      </c>
      <c r="N227" s="9">
        <v>148200</v>
      </c>
      <c r="O227" s="9">
        <v>159124</v>
      </c>
      <c r="P227" s="9">
        <v>158877</v>
      </c>
      <c r="Q227" s="9">
        <v>141515</v>
      </c>
      <c r="R227" s="9">
        <f t="shared" si="27"/>
        <v>1869996</v>
      </c>
      <c r="S227" s="9">
        <v>118075</v>
      </c>
      <c r="T227" s="9">
        <v>86158</v>
      </c>
      <c r="U227" s="9">
        <v>62114</v>
      </c>
      <c r="V227" s="9">
        <v>42266</v>
      </c>
      <c r="W227" s="9">
        <v>38602</v>
      </c>
      <c r="X227" s="9">
        <f t="shared" si="28"/>
        <v>347215</v>
      </c>
      <c r="Y227" s="9">
        <v>120</v>
      </c>
      <c r="Z227">
        <v>60</v>
      </c>
      <c r="AA227" s="9">
        <f>VLOOKUP(A227,'[1]Influenza Death Pivot Table'!$A$2:$M$461,4,FALSE)</f>
        <v>60</v>
      </c>
      <c r="AB227" s="9">
        <f>VLOOKUP(A227,'[1]Influenza Death Pivot Table'!$A$2:$M$461,5,FALSE)</f>
        <v>60</v>
      </c>
      <c r="AC227" s="9">
        <f>VLOOKUP(A227,'[1]Influenza Death Pivot Table'!$A$2:$M$461,6,FALSE)</f>
        <v>60</v>
      </c>
      <c r="AD227" s="9">
        <f>VLOOKUP(A227,'[1]Influenza Death Pivot Table'!$A$2:$M$461,7,FALSE)</f>
        <v>60</v>
      </c>
      <c r="AE227" s="9">
        <f>VLOOKUP(A227,'[1]Influenza Death Pivot Table'!$A$2:$M$461,9,FALSE)</f>
        <v>94</v>
      </c>
      <c r="AF227" s="9">
        <f t="shared" si="29"/>
        <v>394</v>
      </c>
      <c r="AG227" s="9">
        <f>VLOOKUP(A227,'[1]Influenza Death Pivot Table'!$A$2:$M$461,10,FALSE)</f>
        <v>156</v>
      </c>
      <c r="AH227" s="9">
        <f>VLOOKUP(A227,'[1]Influenza Death Pivot Table'!$A$2:$M$461,11,FALSE)</f>
        <v>212</v>
      </c>
      <c r="AI227" s="9">
        <f>VLOOKUP(A227,'[1]Influenza Death Pivot Table'!$A$2:$M$461,12,FALSE)</f>
        <v>219</v>
      </c>
      <c r="AJ227" s="9">
        <f t="shared" si="30"/>
        <v>587</v>
      </c>
      <c r="AK227" s="9">
        <f>VLOOKUP(A227,'[1]Influenza Death Pivot Table'!$A$2:$M$461,13,FALSE)</f>
        <v>60</v>
      </c>
      <c r="AL227" s="9">
        <f t="shared" si="31"/>
        <v>1161</v>
      </c>
      <c r="AM227" s="10">
        <f t="shared" si="32"/>
        <v>8.0202645350585815E-4</v>
      </c>
      <c r="AN227" s="10">
        <f>Z227/(F227+G227)</f>
        <v>1.8557007125890736E-4</v>
      </c>
      <c r="AO227" s="10">
        <f>AA227/(H227+I227)</f>
        <v>1.7794860844188199E-4</v>
      </c>
      <c r="AP227" s="10">
        <f>AB227/(J227+K227)</f>
        <v>1.9483998766013411E-4</v>
      </c>
      <c r="AQ227" s="10">
        <f>AC227/(L227+M227)</f>
        <v>2.0419901235744356E-4</v>
      </c>
      <c r="AR227" s="10">
        <f>AD227/(N227+O227)</f>
        <v>1.9523369473259492E-4</v>
      </c>
      <c r="AS227" s="10">
        <f>AE227/(P227+Q227)</f>
        <v>3.1292444539135532E-4</v>
      </c>
      <c r="AT227" s="10">
        <f t="shared" si="33"/>
        <v>1.2707158198423173E-3</v>
      </c>
      <c r="AU227" s="10">
        <f>AG227/(S227+T227)</f>
        <v>7.6383346471921775E-4</v>
      </c>
      <c r="AV227" s="10">
        <f>AH227/(U227+V227)</f>
        <v>2.0310404292009964E-3</v>
      </c>
      <c r="AW227" s="10">
        <f>AI227/(W227)</f>
        <v>5.673281177141081E-3</v>
      </c>
      <c r="AX227" s="12">
        <f t="shared" si="34"/>
        <v>8.4681550710612955E-3</v>
      </c>
      <c r="AY227" s="12">
        <f t="shared" si="35"/>
        <v>1.054089734440947E-2</v>
      </c>
    </row>
    <row r="228" spans="1:51" x14ac:dyDescent="0.2">
      <c r="A228" t="s">
        <v>257</v>
      </c>
      <c r="B228" s="9">
        <v>5784755</v>
      </c>
      <c r="C228" s="9">
        <v>2819926</v>
      </c>
      <c r="D228" s="9">
        <v>2964829</v>
      </c>
      <c r="E228" s="9">
        <v>387831.17799999996</v>
      </c>
      <c r="F228" s="9">
        <v>373494.70199999999</v>
      </c>
      <c r="G228" s="9">
        <v>392436.81699999992</v>
      </c>
      <c r="H228" s="9">
        <v>413697.13900000008</v>
      </c>
      <c r="I228" s="9">
        <v>410220.51700000005</v>
      </c>
      <c r="J228" s="9">
        <v>390512.09599999996</v>
      </c>
      <c r="K228" s="9">
        <v>353220.04199999984</v>
      </c>
      <c r="L228" s="9">
        <v>377031.1160000001</v>
      </c>
      <c r="M228" s="9">
        <v>408558.47899999999</v>
      </c>
      <c r="N228" s="9">
        <v>445620.78499999992</v>
      </c>
      <c r="O228" s="9">
        <v>410113.04100000008</v>
      </c>
      <c r="P228" s="9">
        <v>353547.42600000004</v>
      </c>
      <c r="Q228" s="9">
        <v>289947.42299999995</v>
      </c>
      <c r="R228" s="9">
        <f t="shared" si="27"/>
        <v>4618399.5829999987</v>
      </c>
      <c r="S228" s="9">
        <v>220966.34900000002</v>
      </c>
      <c r="T228" s="9">
        <v>178583.28799999994</v>
      </c>
      <c r="U228" s="9">
        <v>151995.96899999995</v>
      </c>
      <c r="V228" s="9">
        <v>117280.96300000002</v>
      </c>
      <c r="W228" s="9">
        <v>108359.32899999998</v>
      </c>
      <c r="X228" s="9">
        <f t="shared" si="28"/>
        <v>777185.89799999993</v>
      </c>
      <c r="Y228" s="9">
        <v>120</v>
      </c>
      <c r="Z228">
        <v>60</v>
      </c>
      <c r="AA228" s="9">
        <f>VLOOKUP(A228,'[1]Influenza Death Pivot Table'!$A$2:$M$461,4,FALSE)</f>
        <v>60</v>
      </c>
      <c r="AB228" s="9">
        <f>VLOOKUP(A228,'[1]Influenza Death Pivot Table'!$A$2:$M$461,5,FALSE)</f>
        <v>60</v>
      </c>
      <c r="AC228" s="9">
        <f>VLOOKUP(A228,'[1]Influenza Death Pivot Table'!$A$2:$M$461,6,FALSE)</f>
        <v>60</v>
      </c>
      <c r="AD228" s="9">
        <f>VLOOKUP(A228,'[1]Influenza Death Pivot Table'!$A$2:$M$461,7,FALSE)</f>
        <v>65</v>
      </c>
      <c r="AE228" s="9">
        <f>VLOOKUP(A228,'[1]Influenza Death Pivot Table'!$A$2:$M$461,9,FALSE)</f>
        <v>95</v>
      </c>
      <c r="AF228" s="9">
        <f t="shared" si="29"/>
        <v>400</v>
      </c>
      <c r="AG228" s="9">
        <f>VLOOKUP(A228,'[1]Influenza Death Pivot Table'!$A$2:$M$461,10,FALSE)</f>
        <v>152</v>
      </c>
      <c r="AH228" s="9">
        <f>VLOOKUP(A228,'[1]Influenza Death Pivot Table'!$A$2:$M$461,11,FALSE)</f>
        <v>346</v>
      </c>
      <c r="AI228" s="9">
        <f>VLOOKUP(A228,'[1]Influenza Death Pivot Table'!$A$2:$M$461,12,FALSE)</f>
        <v>620</v>
      </c>
      <c r="AJ228" s="9">
        <f t="shared" si="30"/>
        <v>1118</v>
      </c>
      <c r="AK228" s="9">
        <f>VLOOKUP(A228,'[1]Influenza Death Pivot Table'!$A$2:$M$461,13,FALSE)</f>
        <v>60</v>
      </c>
      <c r="AL228" s="9">
        <f t="shared" si="31"/>
        <v>1698</v>
      </c>
      <c r="AM228" s="10">
        <f t="shared" si="32"/>
        <v>3.0941297865433608E-4</v>
      </c>
      <c r="AN228" s="10">
        <f>Z228/(F228+G228)</f>
        <v>7.833598502165833E-5</v>
      </c>
      <c r="AO228" s="10">
        <f>AA228/(H228+I228)</f>
        <v>7.2822811312590665E-5</v>
      </c>
      <c r="AP228" s="10">
        <f>AB228/(J228+K228)</f>
        <v>8.0674206390150664E-5</v>
      </c>
      <c r="AQ228" s="10">
        <f>AC228/(L228+M228)</f>
        <v>7.6375756987972834E-5</v>
      </c>
      <c r="AR228" s="10">
        <f>AD228/(N228+O228)</f>
        <v>7.595819871213085E-5</v>
      </c>
      <c r="AS228" s="10">
        <f>AE228/(P228+Q228)</f>
        <v>1.4763132936904054E-4</v>
      </c>
      <c r="AT228" s="10">
        <f t="shared" si="33"/>
        <v>5.3179828779354387E-4</v>
      </c>
      <c r="AU228" s="10">
        <f>AG228/(S228+T228)</f>
        <v>3.804283271067019E-4</v>
      </c>
      <c r="AV228" s="10">
        <f>AH228/(U228+V228)</f>
        <v>1.2849225421210609E-3</v>
      </c>
      <c r="AW228" s="10">
        <f>AI228/(W228)</f>
        <v>5.7217039429987623E-3</v>
      </c>
      <c r="AX228" s="12">
        <f t="shared" si="34"/>
        <v>7.3870548122265253E-3</v>
      </c>
      <c r="AY228" s="12">
        <f t="shared" si="35"/>
        <v>8.2282660786744052E-3</v>
      </c>
    </row>
    <row r="229" spans="1:51" x14ac:dyDescent="0.2">
      <c r="A229" t="s">
        <v>258</v>
      </c>
      <c r="B229" s="9">
        <v>5733300</v>
      </c>
      <c r="C229" s="9">
        <v>2798486</v>
      </c>
      <c r="D229" s="9">
        <v>2934814</v>
      </c>
      <c r="E229" s="9">
        <v>375261.68</v>
      </c>
      <c r="F229" s="9">
        <v>374075.30400000006</v>
      </c>
      <c r="G229" s="9">
        <v>389149.98799999984</v>
      </c>
      <c r="H229" s="9">
        <v>413640.48999999987</v>
      </c>
      <c r="I229" s="9">
        <v>398006.41799999995</v>
      </c>
      <c r="J229" s="9">
        <v>381575.62300000002</v>
      </c>
      <c r="K229" s="9">
        <v>348792.54700000008</v>
      </c>
      <c r="L229" s="9">
        <v>366161.53100000008</v>
      </c>
      <c r="M229" s="9">
        <v>390188.95400000003</v>
      </c>
      <c r="N229" s="9">
        <v>437078.2319999999</v>
      </c>
      <c r="O229" s="9">
        <v>415022.21000000014</v>
      </c>
      <c r="P229" s="9">
        <v>359068.55900000001</v>
      </c>
      <c r="Q229" s="9">
        <v>300256.32500000013</v>
      </c>
      <c r="R229" s="9">
        <f t="shared" si="27"/>
        <v>4573016.1809999999</v>
      </c>
      <c r="S229" s="9">
        <v>231483.5180000001</v>
      </c>
      <c r="T229" s="9">
        <v>182519.90700000001</v>
      </c>
      <c r="U229" s="9">
        <v>149499.935</v>
      </c>
      <c r="V229" s="9">
        <v>115250.71699999999</v>
      </c>
      <c r="W229" s="9">
        <v>107837.817</v>
      </c>
      <c r="X229" s="9">
        <f t="shared" si="28"/>
        <v>786591.89400000009</v>
      </c>
      <c r="Y229" s="9">
        <v>120</v>
      </c>
      <c r="Z229">
        <v>60</v>
      </c>
      <c r="AA229" s="9">
        <f>VLOOKUP(A229,'[1]Influenza Death Pivot Table'!$A$2:$M$461,4,FALSE)</f>
        <v>60</v>
      </c>
      <c r="AB229" s="9">
        <f>VLOOKUP(A229,'[1]Influenza Death Pivot Table'!$A$2:$M$461,5,FALSE)</f>
        <v>60</v>
      </c>
      <c r="AC229" s="9">
        <f>VLOOKUP(A229,'[1]Influenza Death Pivot Table'!$A$2:$M$461,6,FALSE)</f>
        <v>60</v>
      </c>
      <c r="AD229" s="9">
        <f>VLOOKUP(A229,'[1]Influenza Death Pivot Table'!$A$2:$M$461,7,FALSE)</f>
        <v>65</v>
      </c>
      <c r="AE229" s="9">
        <f>VLOOKUP(A229,'[1]Influenza Death Pivot Table'!$A$2:$M$461,9,FALSE)</f>
        <v>67</v>
      </c>
      <c r="AF229" s="9">
        <f t="shared" si="29"/>
        <v>372</v>
      </c>
      <c r="AG229" s="9">
        <f>VLOOKUP(A229,'[1]Influenza Death Pivot Table'!$A$2:$M$461,10,FALSE)</f>
        <v>126</v>
      </c>
      <c r="AH229" s="9">
        <f>VLOOKUP(A229,'[1]Influenza Death Pivot Table'!$A$2:$M$461,11,FALSE)</f>
        <v>312</v>
      </c>
      <c r="AI229" s="9">
        <f>VLOOKUP(A229,'[1]Influenza Death Pivot Table'!$A$2:$M$461,12,FALSE)</f>
        <v>568</v>
      </c>
      <c r="AJ229" s="9">
        <f t="shared" si="30"/>
        <v>1006</v>
      </c>
      <c r="AK229" s="9">
        <f>VLOOKUP(A229,'[1]Influenza Death Pivot Table'!$A$2:$M$461,13,FALSE)</f>
        <v>60</v>
      </c>
      <c r="AL229" s="9">
        <f t="shared" si="31"/>
        <v>1558</v>
      </c>
      <c r="AM229" s="10">
        <f t="shared" si="32"/>
        <v>3.1977685544657796E-4</v>
      </c>
      <c r="AN229" s="10">
        <f>Z229/(F229+G229)</f>
        <v>7.8613746987829124E-5</v>
      </c>
      <c r="AO229" s="10">
        <f>AA229/(H229+I229)</f>
        <v>7.3923770803054688E-5</v>
      </c>
      <c r="AP229" s="10">
        <f>AB229/(J229+K229)</f>
        <v>8.2150348912384815E-5</v>
      </c>
      <c r="AQ229" s="10">
        <f>AC229/(L229+M229)</f>
        <v>7.9328302407315819E-5</v>
      </c>
      <c r="AR229" s="10">
        <f>AD229/(N229+O229)</f>
        <v>7.6282086942046199E-5</v>
      </c>
      <c r="AS229" s="10">
        <f>AE229/(P229+Q229)</f>
        <v>1.0161909799843076E-4</v>
      </c>
      <c r="AT229" s="10">
        <f t="shared" si="33"/>
        <v>4.9191735405106139E-4</v>
      </c>
      <c r="AU229" s="10">
        <f>AG229/(S229+T229)</f>
        <v>3.0434530825439421E-4</v>
      </c>
      <c r="AV229" s="10">
        <f>AH229/(U229+V229)</f>
        <v>1.1784673527451784E-3</v>
      </c>
      <c r="AW229" s="10">
        <f>AI229/(W229)</f>
        <v>5.2671689375907898E-3</v>
      </c>
      <c r="AX229" s="12">
        <f t="shared" si="34"/>
        <v>6.7499815985903626E-3</v>
      </c>
      <c r="AY229" s="12">
        <f t="shared" si="35"/>
        <v>7.5616758080880014E-3</v>
      </c>
    </row>
    <row r="230" spans="1:51" x14ac:dyDescent="0.2">
      <c r="A230" t="s">
        <v>259</v>
      </c>
      <c r="B230" s="9">
        <v>5750826</v>
      </c>
      <c r="C230" s="9">
        <v>2813115</v>
      </c>
      <c r="D230" s="9">
        <v>2937711</v>
      </c>
      <c r="E230" s="9">
        <v>374261.94099999982</v>
      </c>
      <c r="F230" s="9">
        <v>373616.30199999991</v>
      </c>
      <c r="G230" s="9">
        <v>384533.25599999988</v>
      </c>
      <c r="H230" s="9">
        <v>413758.23600000003</v>
      </c>
      <c r="I230" s="9">
        <v>400866.47099999996</v>
      </c>
      <c r="J230" s="9">
        <v>388747.0830000001</v>
      </c>
      <c r="K230" s="9">
        <v>357457.23200000002</v>
      </c>
      <c r="L230" s="9">
        <v>362462.05999999994</v>
      </c>
      <c r="M230" s="9">
        <v>377216.74199999991</v>
      </c>
      <c r="N230" s="9">
        <v>429948.15500000003</v>
      </c>
      <c r="O230" s="9">
        <v>420287.64899999986</v>
      </c>
      <c r="P230" s="9">
        <v>364336.179</v>
      </c>
      <c r="Q230" s="9">
        <v>314711.03100000002</v>
      </c>
      <c r="R230" s="9">
        <f t="shared" si="27"/>
        <v>4587940.3959999997</v>
      </c>
      <c r="S230" s="9">
        <v>235959.55</v>
      </c>
      <c r="T230" s="9">
        <v>182241.53400000004</v>
      </c>
      <c r="U230" s="9">
        <v>145668.82300000009</v>
      </c>
      <c r="V230" s="9">
        <v>115389.87500000001</v>
      </c>
      <c r="W230" s="9">
        <v>107997.07800000002</v>
      </c>
      <c r="X230" s="9">
        <f t="shared" si="28"/>
        <v>787256.8600000001</v>
      </c>
      <c r="Y230" s="9">
        <v>120</v>
      </c>
      <c r="Z230">
        <v>60</v>
      </c>
      <c r="AA230" s="9">
        <f>VLOOKUP(A230,'[1]Influenza Death Pivot Table'!$A$2:$M$461,4,FALSE)</f>
        <v>60</v>
      </c>
      <c r="AB230" s="9">
        <f>VLOOKUP(A230,'[1]Influenza Death Pivot Table'!$A$2:$M$461,5,FALSE)</f>
        <v>60</v>
      </c>
      <c r="AC230" s="9">
        <f>VLOOKUP(A230,'[1]Influenza Death Pivot Table'!$A$2:$M$461,6,FALSE)</f>
        <v>60</v>
      </c>
      <c r="AD230" s="9">
        <f>VLOOKUP(A230,'[1]Influenza Death Pivot Table'!$A$2:$M$461,7,FALSE)</f>
        <v>60</v>
      </c>
      <c r="AE230" s="9">
        <f>VLOOKUP(A230,'[1]Influenza Death Pivot Table'!$A$2:$M$461,9,FALSE)</f>
        <v>84</v>
      </c>
      <c r="AF230" s="9">
        <f t="shared" si="29"/>
        <v>384</v>
      </c>
      <c r="AG230" s="9">
        <f>VLOOKUP(A230,'[1]Influenza Death Pivot Table'!$A$2:$M$461,10,FALSE)</f>
        <v>144</v>
      </c>
      <c r="AH230" s="9">
        <f>VLOOKUP(A230,'[1]Influenza Death Pivot Table'!$A$2:$M$461,11,FALSE)</f>
        <v>310</v>
      </c>
      <c r="AI230" s="9">
        <f>VLOOKUP(A230,'[1]Influenza Death Pivot Table'!$A$2:$M$461,12,FALSE)</f>
        <v>562</v>
      </c>
      <c r="AJ230" s="9">
        <f t="shared" si="30"/>
        <v>1016</v>
      </c>
      <c r="AK230" s="9">
        <f>VLOOKUP(A230,'[1]Influenza Death Pivot Table'!$A$2:$M$461,13,FALSE)</f>
        <v>60</v>
      </c>
      <c r="AL230" s="9">
        <f t="shared" si="31"/>
        <v>1580</v>
      </c>
      <c r="AM230" s="10">
        <f t="shared" si="32"/>
        <v>3.2063105235699096E-4</v>
      </c>
      <c r="AN230" s="10">
        <f>Z230/(F230+G230)</f>
        <v>7.9140058009504269E-5</v>
      </c>
      <c r="AO230" s="10">
        <f>AA230/(H230+I230)</f>
        <v>7.3653548050317118E-5</v>
      </c>
      <c r="AP230" s="10">
        <f>AB230/(J230+K230)</f>
        <v>8.0406932516867031E-5</v>
      </c>
      <c r="AQ230" s="10">
        <f>AC230/(L230+M230)</f>
        <v>8.1116289716249039E-5</v>
      </c>
      <c r="AR230" s="10">
        <f>AD230/(N230+O230)</f>
        <v>7.0568658385974068E-5</v>
      </c>
      <c r="AS230" s="10">
        <f>AE230/(P230+Q230)</f>
        <v>1.2370273931322094E-4</v>
      </c>
      <c r="AT230" s="10">
        <f t="shared" si="33"/>
        <v>5.0858822599213248E-4</v>
      </c>
      <c r="AU230" s="10">
        <f>AG230/(S230+T230)</f>
        <v>3.4433196256373165E-4</v>
      </c>
      <c r="AV230" s="10">
        <f>AH230/(U230+V230)</f>
        <v>1.1874724051523459E-3</v>
      </c>
      <c r="AW230" s="10">
        <f>AI230/(W230)</f>
        <v>5.2038444966075832E-3</v>
      </c>
      <c r="AX230" s="12">
        <f t="shared" si="34"/>
        <v>6.7356488643236607E-3</v>
      </c>
      <c r="AY230" s="12">
        <f t="shared" si="35"/>
        <v>7.5648681426727839E-3</v>
      </c>
    </row>
    <row r="231" spans="1:51" x14ac:dyDescent="0.2">
      <c r="A231" t="s">
        <v>260</v>
      </c>
      <c r="B231" s="9">
        <v>5772855</v>
      </c>
      <c r="C231" s="9">
        <v>2824787</v>
      </c>
      <c r="D231" s="9">
        <v>2948068</v>
      </c>
      <c r="E231" s="9">
        <v>373549.68699999992</v>
      </c>
      <c r="F231" s="9">
        <v>376114.28700000001</v>
      </c>
      <c r="G231" s="9">
        <v>383908.18299999984</v>
      </c>
      <c r="H231" s="9">
        <v>406608.00699999993</v>
      </c>
      <c r="I231" s="9">
        <v>401567.01599999977</v>
      </c>
      <c r="J231" s="9">
        <v>388961.40700000012</v>
      </c>
      <c r="K231" s="9">
        <v>364756.32699999987</v>
      </c>
      <c r="L231" s="9">
        <v>355162.11000000004</v>
      </c>
      <c r="M231" s="9">
        <v>372344.70600000001</v>
      </c>
      <c r="N231" s="9">
        <v>419326.07699999987</v>
      </c>
      <c r="O231" s="9">
        <v>426048.61600000004</v>
      </c>
      <c r="P231" s="9">
        <v>376143.37299999996</v>
      </c>
      <c r="Q231" s="9">
        <v>322352.12299999996</v>
      </c>
      <c r="R231" s="9">
        <f t="shared" si="27"/>
        <v>4593292.2319999989</v>
      </c>
      <c r="S231" s="9">
        <v>246462.22500000003</v>
      </c>
      <c r="T231" s="9">
        <v>187789.98500000002</v>
      </c>
      <c r="U231" s="9">
        <v>145469.78100000005</v>
      </c>
      <c r="V231" s="9">
        <v>114726.92200000002</v>
      </c>
      <c r="W231" s="9">
        <v>110457.48900000002</v>
      </c>
      <c r="X231" s="9">
        <f t="shared" si="28"/>
        <v>804906.40200000023</v>
      </c>
      <c r="Y231" s="9">
        <v>120</v>
      </c>
      <c r="Z231">
        <v>60</v>
      </c>
      <c r="AA231" s="9">
        <f>VLOOKUP(A231,'[1]Influenza Death Pivot Table'!$A$2:$M$461,4,FALSE)</f>
        <v>60</v>
      </c>
      <c r="AB231" s="9">
        <f>VLOOKUP(A231,'[1]Influenza Death Pivot Table'!$A$2:$M$461,5,FALSE)</f>
        <v>60</v>
      </c>
      <c r="AC231" s="9">
        <f>VLOOKUP(A231,'[1]Influenza Death Pivot Table'!$A$2:$M$461,6,FALSE)</f>
        <v>60</v>
      </c>
      <c r="AD231" s="9">
        <f>VLOOKUP(A231,'[1]Influenza Death Pivot Table'!$A$2:$M$461,7,FALSE)</f>
        <v>60</v>
      </c>
      <c r="AE231" s="9">
        <f>VLOOKUP(A231,'[1]Influenza Death Pivot Table'!$A$2:$M$461,9,FALSE)</f>
        <v>99</v>
      </c>
      <c r="AF231" s="9">
        <f t="shared" si="29"/>
        <v>399</v>
      </c>
      <c r="AG231" s="9">
        <f>VLOOKUP(A231,'[1]Influenza Death Pivot Table'!$A$2:$M$461,10,FALSE)</f>
        <v>139</v>
      </c>
      <c r="AH231" s="9">
        <f>VLOOKUP(A231,'[1]Influenza Death Pivot Table'!$A$2:$M$461,11,FALSE)</f>
        <v>317</v>
      </c>
      <c r="AI231" s="9">
        <f>VLOOKUP(A231,'[1]Influenza Death Pivot Table'!$A$2:$M$461,12,FALSE)</f>
        <v>573</v>
      </c>
      <c r="AJ231" s="9">
        <f t="shared" si="30"/>
        <v>1029</v>
      </c>
      <c r="AK231" s="9">
        <f>VLOOKUP(A231,'[1]Influenza Death Pivot Table'!$A$2:$M$461,13,FALSE)</f>
        <v>60</v>
      </c>
      <c r="AL231" s="9">
        <f t="shared" si="31"/>
        <v>1608</v>
      </c>
      <c r="AM231" s="10">
        <f t="shared" si="32"/>
        <v>3.2124240543132893E-4</v>
      </c>
      <c r="AN231" s="10">
        <f>Z231/(F231+G231)</f>
        <v>7.8945034348787104E-5</v>
      </c>
      <c r="AO231" s="10">
        <f>AA231/(H231+I231)</f>
        <v>7.4241344130230588E-5</v>
      </c>
      <c r="AP231" s="10">
        <f>AB231/(J231+K231)</f>
        <v>7.9605397741643163E-5</v>
      </c>
      <c r="AQ231" s="10">
        <f>AC231/(L231+M231)</f>
        <v>8.2473454104380504E-5</v>
      </c>
      <c r="AR231" s="10">
        <f>AD231/(N231+O231)</f>
        <v>7.0974445410799635E-5</v>
      </c>
      <c r="AS231" s="10">
        <f>AE231/(P231+Q231)</f>
        <v>1.417331973748332E-4</v>
      </c>
      <c r="AT231" s="10">
        <f t="shared" si="33"/>
        <v>5.2797287311067418E-4</v>
      </c>
      <c r="AU231" s="10">
        <f>AG231/(S231+T231)</f>
        <v>3.2009048382275354E-4</v>
      </c>
      <c r="AV231" s="10">
        <f>AH231/(U231+V231)</f>
        <v>1.2183090575133072E-3</v>
      </c>
      <c r="AW231" s="10">
        <f>AI231/(W231)</f>
        <v>5.1875160768863754E-3</v>
      </c>
      <c r="AX231" s="12">
        <f t="shared" si="34"/>
        <v>6.7259156182224358E-3</v>
      </c>
      <c r="AY231" s="12">
        <f t="shared" si="35"/>
        <v>7.575130896764439E-3</v>
      </c>
    </row>
    <row r="232" spans="1:51" x14ac:dyDescent="0.2">
      <c r="A232" t="s">
        <v>261</v>
      </c>
      <c r="B232" s="9">
        <v>5560104</v>
      </c>
      <c r="C232" s="9">
        <v>2725296</v>
      </c>
      <c r="D232" s="9">
        <v>2834808</v>
      </c>
      <c r="E232" s="9">
        <v>353791.23699999991</v>
      </c>
      <c r="F232" s="9">
        <v>362509.364</v>
      </c>
      <c r="G232" s="9">
        <v>366411.92100000003</v>
      </c>
      <c r="H232" s="9">
        <v>383024.5749999999</v>
      </c>
      <c r="I232" s="9">
        <v>392365.03900000016</v>
      </c>
      <c r="J232" s="9">
        <v>376453.141</v>
      </c>
      <c r="K232" s="9">
        <v>359229.20599999995</v>
      </c>
      <c r="L232" s="9">
        <v>338282.62399999995</v>
      </c>
      <c r="M232" s="9">
        <v>351901.91700000002</v>
      </c>
      <c r="N232" s="9">
        <v>393289.91399999999</v>
      </c>
      <c r="O232" s="9">
        <v>412754.571</v>
      </c>
      <c r="P232" s="9">
        <v>368779.01299999998</v>
      </c>
      <c r="Q232" s="9">
        <v>317736.02999999985</v>
      </c>
      <c r="R232" s="9">
        <f t="shared" si="27"/>
        <v>4422737.3149999995</v>
      </c>
      <c r="S232" s="9">
        <v>243158.649</v>
      </c>
      <c r="T232" s="9">
        <v>181898.30400000003</v>
      </c>
      <c r="U232" s="9">
        <v>139590.21199999994</v>
      </c>
      <c r="V232" s="9">
        <v>110718.82900000003</v>
      </c>
      <c r="W232" s="9">
        <v>107825.95599999999</v>
      </c>
      <c r="X232" s="9">
        <f t="shared" si="28"/>
        <v>783191.95000000007</v>
      </c>
      <c r="Y232" s="9">
        <v>120</v>
      </c>
      <c r="Z232">
        <v>60</v>
      </c>
      <c r="AA232" s="9">
        <f>VLOOKUP(A232,'[1]Influenza Death Pivot Table'!$A$2:$M$461,4,FALSE)</f>
        <v>60</v>
      </c>
      <c r="AB232" s="9">
        <f>VLOOKUP(A232,'[1]Influenza Death Pivot Table'!$A$2:$M$461,5,FALSE)</f>
        <v>60</v>
      </c>
      <c r="AC232" s="9">
        <f>VLOOKUP(A232,'[1]Influenza Death Pivot Table'!$A$2:$M$461,6,FALSE)</f>
        <v>60</v>
      </c>
      <c r="AD232" s="9">
        <f>VLOOKUP(A232,'[1]Influenza Death Pivot Table'!$A$2:$M$461,7,FALSE)</f>
        <v>65</v>
      </c>
      <c r="AE232" s="9">
        <f>VLOOKUP(A232,'[1]Influenza Death Pivot Table'!$A$2:$M$461,9,FALSE)</f>
        <v>85</v>
      </c>
      <c r="AF232" s="9">
        <f t="shared" si="29"/>
        <v>390</v>
      </c>
      <c r="AG232" s="9">
        <f>VLOOKUP(A232,'[1]Influenza Death Pivot Table'!$A$2:$M$461,10,FALSE)</f>
        <v>170</v>
      </c>
      <c r="AH232" s="9">
        <f>VLOOKUP(A232,'[1]Influenza Death Pivot Table'!$A$2:$M$461,11,FALSE)</f>
        <v>318</v>
      </c>
      <c r="AI232" s="9">
        <f>VLOOKUP(A232,'[1]Influenza Death Pivot Table'!$A$2:$M$461,12,FALSE)</f>
        <v>647</v>
      </c>
      <c r="AJ232" s="9">
        <f t="shared" si="30"/>
        <v>1135</v>
      </c>
      <c r="AK232" s="9">
        <f>VLOOKUP(A232,'[1]Influenza Death Pivot Table'!$A$2:$M$461,13,FALSE)</f>
        <v>60</v>
      </c>
      <c r="AL232" s="9">
        <f t="shared" si="31"/>
        <v>1705</v>
      </c>
      <c r="AM232" s="10">
        <f t="shared" si="32"/>
        <v>3.3918307592225645E-4</v>
      </c>
      <c r="AN232" s="10">
        <f>Z232/(F232+G232)</f>
        <v>8.2313414678239225E-5</v>
      </c>
      <c r="AO232" s="10">
        <f>AA232/(H232+I232)</f>
        <v>7.738045353803255E-5</v>
      </c>
      <c r="AP232" s="10">
        <f>AB232/(J232+K232)</f>
        <v>8.1556938595401694E-5</v>
      </c>
      <c r="AQ232" s="10">
        <f>AC232/(L232+M232)</f>
        <v>8.6933271372706685E-5</v>
      </c>
      <c r="AR232" s="10">
        <f>AD232/(N232+O232)</f>
        <v>8.0640710543413739E-5</v>
      </c>
      <c r="AS232" s="10">
        <f>AE232/(P232+Q232)</f>
        <v>1.2381374722476404E-4</v>
      </c>
      <c r="AT232" s="10">
        <f t="shared" si="33"/>
        <v>5.3263853595255793E-4</v>
      </c>
      <c r="AU232" s="10">
        <f>AG232/(S232+T232)</f>
        <v>3.9994640435866481E-4</v>
      </c>
      <c r="AV232" s="10">
        <f>AH232/(U232+V232)</f>
        <v>1.2704295407372044E-3</v>
      </c>
      <c r="AW232" s="10">
        <f>AI232/(W232)</f>
        <v>6.0004105134018014E-3</v>
      </c>
      <c r="AX232" s="12">
        <f t="shared" si="34"/>
        <v>7.670786458497671E-3</v>
      </c>
      <c r="AY232" s="12">
        <f t="shared" si="35"/>
        <v>8.5426080703724858E-3</v>
      </c>
    </row>
    <row r="233" spans="1:51" x14ac:dyDescent="0.2">
      <c r="A233" t="s">
        <v>262</v>
      </c>
      <c r="B233" s="9">
        <v>5773588</v>
      </c>
      <c r="C233" s="9">
        <v>2824370</v>
      </c>
      <c r="D233" s="9">
        <v>2949218</v>
      </c>
      <c r="E233" s="9">
        <v>364253.70500000002</v>
      </c>
      <c r="F233" s="9">
        <v>374609.7620000001</v>
      </c>
      <c r="G233" s="9">
        <v>377238.37599999993</v>
      </c>
      <c r="H233" s="9">
        <v>391411.14699999994</v>
      </c>
      <c r="I233" s="9">
        <v>407455.054</v>
      </c>
      <c r="J233" s="9">
        <v>386950.08800000011</v>
      </c>
      <c r="K233" s="9">
        <v>377187.66600000003</v>
      </c>
      <c r="L233" s="9">
        <v>345712.38700000005</v>
      </c>
      <c r="M233" s="9">
        <v>362059.4879999999</v>
      </c>
      <c r="N233" s="9">
        <v>392150.13899999997</v>
      </c>
      <c r="O233" s="9">
        <v>427337.07500000013</v>
      </c>
      <c r="P233" s="9">
        <v>390268.27399999998</v>
      </c>
      <c r="Q233" s="9">
        <v>341157.71299999993</v>
      </c>
      <c r="R233" s="9">
        <f t="shared" si="27"/>
        <v>4573537.1689999998</v>
      </c>
      <c r="S233" s="9">
        <v>261213.04800000004</v>
      </c>
      <c r="T233" s="9">
        <v>198602.72</v>
      </c>
      <c r="U233" s="9">
        <v>148285.61099999998</v>
      </c>
      <c r="V233" s="9">
        <v>113779.56399999997</v>
      </c>
      <c r="W233" s="9">
        <v>112865.90399999999</v>
      </c>
      <c r="X233" s="9">
        <f t="shared" si="28"/>
        <v>834746.84699999995</v>
      </c>
      <c r="Y233" s="9">
        <v>120</v>
      </c>
      <c r="Z233">
        <v>60</v>
      </c>
      <c r="AA233" s="9">
        <f>VLOOKUP(A233,'[1]Influenza Death Pivot Table'!$A$2:$M$461,4,FALSE)</f>
        <v>60</v>
      </c>
      <c r="AB233" s="9">
        <f>VLOOKUP(A233,'[1]Influenza Death Pivot Table'!$A$2:$M$461,5,FALSE)</f>
        <v>60</v>
      </c>
      <c r="AC233" s="9">
        <f>VLOOKUP(A233,'[1]Influenza Death Pivot Table'!$A$2:$M$461,6,FALSE)</f>
        <v>67</v>
      </c>
      <c r="AD233" s="9">
        <f>VLOOKUP(A233,'[1]Influenza Death Pivot Table'!$A$2:$M$461,7,FALSE)</f>
        <v>70</v>
      </c>
      <c r="AE233" s="9">
        <f>VLOOKUP(A233,'[1]Influenza Death Pivot Table'!$A$2:$M$461,9,FALSE)</f>
        <v>100</v>
      </c>
      <c r="AF233" s="9">
        <f t="shared" si="29"/>
        <v>417</v>
      </c>
      <c r="AG233" s="9">
        <f>VLOOKUP(A233,'[1]Influenza Death Pivot Table'!$A$2:$M$461,10,FALSE)</f>
        <v>159</v>
      </c>
      <c r="AH233" s="9">
        <f>VLOOKUP(A233,'[1]Influenza Death Pivot Table'!$A$2:$M$461,11,FALSE)</f>
        <v>355</v>
      </c>
      <c r="AI233" s="9">
        <f>VLOOKUP(A233,'[1]Influenza Death Pivot Table'!$A$2:$M$461,12,FALSE)</f>
        <v>586</v>
      </c>
      <c r="AJ233" s="9">
        <f t="shared" si="30"/>
        <v>1100</v>
      </c>
      <c r="AK233" s="9">
        <f>VLOOKUP(A233,'[1]Influenza Death Pivot Table'!$A$2:$M$461,13,FALSE)</f>
        <v>60</v>
      </c>
      <c r="AL233" s="9">
        <f t="shared" si="31"/>
        <v>1697</v>
      </c>
      <c r="AM233" s="10">
        <f t="shared" si="32"/>
        <v>3.294407122090906E-4</v>
      </c>
      <c r="AN233" s="10">
        <f>Z233/(F233+G233)</f>
        <v>7.9803349862123344E-5</v>
      </c>
      <c r="AO233" s="10">
        <f>AA233/(H233+I233)</f>
        <v>7.5106444514605282E-5</v>
      </c>
      <c r="AP233" s="10">
        <f>AB233/(J233+K233)</f>
        <v>7.851987378705016E-5</v>
      </c>
      <c r="AQ233" s="10">
        <f>AC233/(L233+M233)</f>
        <v>9.4663269856548062E-5</v>
      </c>
      <c r="AR233" s="10">
        <f>AD233/(N233+O233)</f>
        <v>8.5419270495170889E-5</v>
      </c>
      <c r="AS233" s="10">
        <f>AE233/(P233+Q233)</f>
        <v>1.3671923308352456E-4</v>
      </c>
      <c r="AT233" s="10">
        <f t="shared" si="33"/>
        <v>5.5023144159902231E-4</v>
      </c>
      <c r="AU233" s="10">
        <f>AG233/(S233+T233)</f>
        <v>3.4579066457764444E-4</v>
      </c>
      <c r="AV233" s="10">
        <f>AH233/(U233+V233)</f>
        <v>1.354624856202279E-3</v>
      </c>
      <c r="AW233" s="10">
        <f>AI233/(W233)</f>
        <v>5.1920020062037513E-3</v>
      </c>
      <c r="AX233" s="12">
        <f t="shared" si="34"/>
        <v>6.8924175269836751E-3</v>
      </c>
      <c r="AY233" s="12">
        <f t="shared" si="35"/>
        <v>7.7720896807917878E-3</v>
      </c>
    </row>
    <row r="234" spans="1:51" x14ac:dyDescent="0.2">
      <c r="A234" t="s">
        <v>263</v>
      </c>
      <c r="B234" s="9">
        <v>5583743</v>
      </c>
      <c r="C234" s="9">
        <v>2736692</v>
      </c>
      <c r="D234" s="9">
        <v>2847051</v>
      </c>
      <c r="E234" s="9">
        <v>350015.489</v>
      </c>
      <c r="F234" s="9">
        <v>362811.09399999992</v>
      </c>
      <c r="G234" s="9">
        <v>360330.18000000005</v>
      </c>
      <c r="H234" s="9">
        <v>371191.39999999991</v>
      </c>
      <c r="I234" s="9">
        <v>400432.64200000005</v>
      </c>
      <c r="J234" s="9">
        <v>376355.65500000003</v>
      </c>
      <c r="K234" s="9">
        <v>372864.625</v>
      </c>
      <c r="L234" s="9">
        <v>336476.48300000012</v>
      </c>
      <c r="M234" s="9">
        <v>347182.44899999996</v>
      </c>
      <c r="N234" s="9">
        <v>365421.77899999986</v>
      </c>
      <c r="O234" s="9">
        <v>408967.89000000007</v>
      </c>
      <c r="P234" s="9">
        <v>382269.88199999998</v>
      </c>
      <c r="Q234" s="9">
        <v>333105.79000000015</v>
      </c>
      <c r="R234" s="9">
        <f t="shared" si="27"/>
        <v>4417409.8689999999</v>
      </c>
      <c r="S234" s="9">
        <v>258597.87600000008</v>
      </c>
      <c r="T234" s="9">
        <v>195551.54200000002</v>
      </c>
      <c r="U234" s="9">
        <v>143927.17100000003</v>
      </c>
      <c r="V234" s="9">
        <v>109332.06699999997</v>
      </c>
      <c r="W234" s="9">
        <v>109650.774</v>
      </c>
      <c r="X234" s="9">
        <f t="shared" si="28"/>
        <v>817059.43</v>
      </c>
      <c r="Y234" s="9">
        <v>120</v>
      </c>
      <c r="Z234">
        <v>60</v>
      </c>
      <c r="AA234" s="9">
        <f>VLOOKUP(A234,'[1]Influenza Death Pivot Table'!$A$2:$M$461,4,FALSE)</f>
        <v>60</v>
      </c>
      <c r="AB234" s="9">
        <f>VLOOKUP(A234,'[1]Influenza Death Pivot Table'!$A$2:$M$461,5,FALSE)</f>
        <v>60</v>
      </c>
      <c r="AC234" s="9">
        <f>VLOOKUP(A234,'[1]Influenza Death Pivot Table'!$A$2:$M$461,6,FALSE)</f>
        <v>60</v>
      </c>
      <c r="AD234" s="9">
        <f>VLOOKUP(A234,'[1]Influenza Death Pivot Table'!$A$2:$M$461,7,FALSE)</f>
        <v>60</v>
      </c>
      <c r="AE234" s="9">
        <f>VLOOKUP(A234,'[1]Influenza Death Pivot Table'!$A$2:$M$461,9,FALSE)</f>
        <v>81</v>
      </c>
      <c r="AF234" s="9">
        <f t="shared" si="29"/>
        <v>381</v>
      </c>
      <c r="AG234" s="9">
        <f>VLOOKUP(A234,'[1]Influenza Death Pivot Table'!$A$2:$M$461,10,FALSE)</f>
        <v>164</v>
      </c>
      <c r="AH234" s="9">
        <f>VLOOKUP(A234,'[1]Influenza Death Pivot Table'!$A$2:$M$461,11,FALSE)</f>
        <v>327</v>
      </c>
      <c r="AI234" s="9">
        <f>VLOOKUP(A234,'[1]Influenza Death Pivot Table'!$A$2:$M$461,12,FALSE)</f>
        <v>663</v>
      </c>
      <c r="AJ234" s="9">
        <f t="shared" si="30"/>
        <v>1154</v>
      </c>
      <c r="AK234" s="9">
        <f>VLOOKUP(A234,'[1]Influenza Death Pivot Table'!$A$2:$M$461,13,FALSE)</f>
        <v>60</v>
      </c>
      <c r="AL234" s="9">
        <f t="shared" si="31"/>
        <v>1715</v>
      </c>
      <c r="AM234" s="10">
        <f t="shared" si="32"/>
        <v>3.4284197063061969E-4</v>
      </c>
      <c r="AN234" s="10">
        <f>Z234/(F234+G234)</f>
        <v>8.2971339290474516E-5</v>
      </c>
      <c r="AO234" s="10">
        <f>AA234/(H234+I234)</f>
        <v>7.7758074831991837E-5</v>
      </c>
      <c r="AP234" s="10">
        <f>AB234/(J234+K234)</f>
        <v>8.0083256689207608E-5</v>
      </c>
      <c r="AQ234" s="10">
        <f>AC234/(L234+M234)</f>
        <v>8.7763060192125149E-5</v>
      </c>
      <c r="AR234" s="10">
        <f>AD234/(N234+O234)</f>
        <v>7.7480372481570392E-5</v>
      </c>
      <c r="AS234" s="10">
        <f>AE234/(P234+Q234)</f>
        <v>1.13227221962337E-4</v>
      </c>
      <c r="AT234" s="10">
        <f t="shared" si="33"/>
        <v>5.1928332544770649E-4</v>
      </c>
      <c r="AU234" s="10">
        <f>AG234/(S234+T234)</f>
        <v>3.6111463210110285E-4</v>
      </c>
      <c r="AV234" s="10">
        <f>AH234/(U234+V234)</f>
        <v>1.2911671162810653E-3</v>
      </c>
      <c r="AW234" s="10">
        <f>AI234/(W234)</f>
        <v>6.0464689469497037E-3</v>
      </c>
      <c r="AX234" s="12">
        <f t="shared" si="34"/>
        <v>7.6987506953318718E-3</v>
      </c>
      <c r="AY234" s="12">
        <f t="shared" si="35"/>
        <v>8.5608759914101978E-3</v>
      </c>
    </row>
    <row r="235" spans="1:51" x14ac:dyDescent="0.2">
      <c r="A235" t="s">
        <v>264</v>
      </c>
      <c r="B235" s="9">
        <v>5777156</v>
      </c>
      <c r="C235" s="9">
        <v>2833445</v>
      </c>
      <c r="D235" s="9">
        <v>2943711</v>
      </c>
      <c r="E235" s="9">
        <v>355932.80800000008</v>
      </c>
      <c r="F235" s="9">
        <v>369490.48600000009</v>
      </c>
      <c r="G235" s="9">
        <v>375254.027</v>
      </c>
      <c r="H235" s="9">
        <v>379967.85400000005</v>
      </c>
      <c r="I235" s="9">
        <v>407898.72800000006</v>
      </c>
      <c r="J235" s="9">
        <v>386580.14300000004</v>
      </c>
      <c r="K235" s="9">
        <v>381387.07699999982</v>
      </c>
      <c r="L235" s="9">
        <v>349568.272</v>
      </c>
      <c r="M235" s="9">
        <v>352699.28399999993</v>
      </c>
      <c r="N235" s="9">
        <v>368596.08400000009</v>
      </c>
      <c r="O235" s="9">
        <v>416008.30800000014</v>
      </c>
      <c r="P235" s="9">
        <v>401871.26400000014</v>
      </c>
      <c r="Q235" s="9">
        <v>354687.46700000006</v>
      </c>
      <c r="R235" s="9">
        <f t="shared" si="27"/>
        <v>4544008.9940000009</v>
      </c>
      <c r="S235" s="9">
        <v>285601.82499999995</v>
      </c>
      <c r="T235" s="9">
        <v>211185.19500000004</v>
      </c>
      <c r="U235" s="9">
        <v>153282.345</v>
      </c>
      <c r="V235" s="9">
        <v>113252.77799999999</v>
      </c>
      <c r="W235" s="9">
        <v>113788.272</v>
      </c>
      <c r="X235" s="9">
        <f t="shared" si="28"/>
        <v>877110.41499999992</v>
      </c>
      <c r="Y235" s="9">
        <v>120</v>
      </c>
      <c r="Z235">
        <v>60</v>
      </c>
      <c r="AA235" s="9">
        <f>VLOOKUP(A235,'[1]Influenza Death Pivot Table'!$A$2:$M$461,4,FALSE)</f>
        <v>60</v>
      </c>
      <c r="AB235" s="9">
        <f>VLOOKUP(A235,'[1]Influenza Death Pivot Table'!$A$2:$M$461,5,FALSE)</f>
        <v>60</v>
      </c>
      <c r="AC235" s="9">
        <f>VLOOKUP(A235,'[1]Influenza Death Pivot Table'!$A$2:$M$461,6,FALSE)</f>
        <v>60</v>
      </c>
      <c r="AD235" s="9">
        <f>VLOOKUP(A235,'[1]Influenza Death Pivot Table'!$A$2:$M$461,7,FALSE)</f>
        <v>67</v>
      </c>
      <c r="AE235" s="9">
        <f>VLOOKUP(A235,'[1]Influenza Death Pivot Table'!$A$2:$M$461,9,FALSE)</f>
        <v>99</v>
      </c>
      <c r="AF235" s="9">
        <f t="shared" si="29"/>
        <v>406</v>
      </c>
      <c r="AG235" s="9">
        <f>VLOOKUP(A235,'[1]Influenza Death Pivot Table'!$A$2:$M$461,10,FALSE)</f>
        <v>172</v>
      </c>
      <c r="AH235" s="9">
        <f>VLOOKUP(A235,'[1]Influenza Death Pivot Table'!$A$2:$M$461,11,FALSE)</f>
        <v>292</v>
      </c>
      <c r="AI235" s="9">
        <f>VLOOKUP(A235,'[1]Influenza Death Pivot Table'!$A$2:$M$461,12,FALSE)</f>
        <v>492</v>
      </c>
      <c r="AJ235" s="9">
        <f t="shared" si="30"/>
        <v>956</v>
      </c>
      <c r="AK235" s="9">
        <f>VLOOKUP(A235,'[1]Influenza Death Pivot Table'!$A$2:$M$461,13,FALSE)</f>
        <v>60</v>
      </c>
      <c r="AL235" s="9">
        <f t="shared" si="31"/>
        <v>1542</v>
      </c>
      <c r="AM235" s="10">
        <f t="shared" si="32"/>
        <v>3.3714228445049654E-4</v>
      </c>
      <c r="AN235" s="10">
        <f>Z235/(F235+G235)</f>
        <v>8.056454119857342E-5</v>
      </c>
      <c r="AO235" s="10">
        <f>AA235/(H235+I235)</f>
        <v>7.6155025953366292E-5</v>
      </c>
      <c r="AP235" s="10">
        <f>AB235/(J235+K235)</f>
        <v>7.8128334696368963E-5</v>
      </c>
      <c r="AQ235" s="10">
        <f>AC235/(L235+M235)</f>
        <v>8.5437522333724344E-5</v>
      </c>
      <c r="AR235" s="10">
        <f>AD235/(N235+O235)</f>
        <v>8.539335324036777E-5</v>
      </c>
      <c r="AS235" s="10">
        <f>AE235/(P235+Q235)</f>
        <v>1.3085567047669162E-4</v>
      </c>
      <c r="AT235" s="10">
        <f t="shared" si="33"/>
        <v>5.3653444789909235E-4</v>
      </c>
      <c r="AU235" s="10">
        <f>AG235/(S235+T235)</f>
        <v>3.4622482688859304E-4</v>
      </c>
      <c r="AV235" s="10">
        <f>AH235/(U235+V235)</f>
        <v>1.0955404177632529E-3</v>
      </c>
      <c r="AW235" s="10">
        <f>AI235/(W235)</f>
        <v>4.323819945169745E-3</v>
      </c>
      <c r="AX235" s="12">
        <f t="shared" si="34"/>
        <v>5.7655851898215909E-3</v>
      </c>
      <c r="AY235" s="12">
        <f t="shared" si="35"/>
        <v>6.6392619221711802E-3</v>
      </c>
    </row>
    <row r="236" spans="1:51" x14ac:dyDescent="0.2">
      <c r="A236" t="s">
        <v>265</v>
      </c>
      <c r="B236" s="9">
        <v>5568576</v>
      </c>
      <c r="C236" s="9">
        <v>2729226</v>
      </c>
      <c r="D236" s="9">
        <v>2839350</v>
      </c>
      <c r="E236" s="9">
        <v>344037</v>
      </c>
      <c r="F236" s="9">
        <v>354836</v>
      </c>
      <c r="G236" s="9">
        <v>357916</v>
      </c>
      <c r="H236" s="9">
        <v>367075</v>
      </c>
      <c r="I236" s="9">
        <v>398791</v>
      </c>
      <c r="J236" s="9">
        <v>379855</v>
      </c>
      <c r="K236" s="9">
        <v>371430</v>
      </c>
      <c r="L236" s="9">
        <v>343182</v>
      </c>
      <c r="M236" s="9">
        <v>332268</v>
      </c>
      <c r="N236" s="9">
        <v>347783</v>
      </c>
      <c r="O236" s="9">
        <v>388792</v>
      </c>
      <c r="P236" s="9">
        <v>386556</v>
      </c>
      <c r="Q236" s="9">
        <v>343120</v>
      </c>
      <c r="R236" s="9">
        <f t="shared" si="27"/>
        <v>4371604</v>
      </c>
      <c r="S236" s="9">
        <v>278194</v>
      </c>
      <c r="T236" s="9">
        <v>208273</v>
      </c>
      <c r="U236" s="9">
        <v>149346</v>
      </c>
      <c r="V236" s="9">
        <v>107047</v>
      </c>
      <c r="W236" s="9">
        <v>110075</v>
      </c>
      <c r="X236" s="9">
        <f t="shared" si="28"/>
        <v>852935</v>
      </c>
      <c r="Y236" s="9">
        <v>120</v>
      </c>
      <c r="Z236">
        <v>60</v>
      </c>
      <c r="AA236" s="9">
        <f>VLOOKUP(A236,'[1]Influenza Death Pivot Table'!$A$2:$M$461,4,FALSE)</f>
        <v>60</v>
      </c>
      <c r="AB236" s="9">
        <f>VLOOKUP(A236,'[1]Influenza Death Pivot Table'!$A$2:$M$461,5,FALSE)</f>
        <v>60</v>
      </c>
      <c r="AC236" s="9">
        <f>VLOOKUP(A236,'[1]Influenza Death Pivot Table'!$A$2:$M$461,6,FALSE)</f>
        <v>60</v>
      </c>
      <c r="AD236" s="9">
        <f>VLOOKUP(A236,'[1]Influenza Death Pivot Table'!$A$2:$M$461,7,FALSE)</f>
        <v>60</v>
      </c>
      <c r="AE236" s="9">
        <f>VLOOKUP(A236,'[1]Influenza Death Pivot Table'!$A$2:$M$461,9,FALSE)</f>
        <v>70</v>
      </c>
      <c r="AF236" s="9">
        <f t="shared" si="29"/>
        <v>370</v>
      </c>
      <c r="AG236" s="9">
        <f>VLOOKUP(A236,'[1]Influenza Death Pivot Table'!$A$2:$M$461,10,FALSE)</f>
        <v>181</v>
      </c>
      <c r="AH236" s="9">
        <f>VLOOKUP(A236,'[1]Influenza Death Pivot Table'!$A$2:$M$461,11,FALSE)</f>
        <v>365</v>
      </c>
      <c r="AI236" s="9">
        <f>VLOOKUP(A236,'[1]Influenza Death Pivot Table'!$A$2:$M$461,12,FALSE)</f>
        <v>566</v>
      </c>
      <c r="AJ236" s="9">
        <f t="shared" si="30"/>
        <v>1112</v>
      </c>
      <c r="AK236" s="9">
        <f>VLOOKUP(A236,'[1]Influenza Death Pivot Table'!$A$2:$M$461,13,FALSE)</f>
        <v>60</v>
      </c>
      <c r="AL236" s="9">
        <f t="shared" si="31"/>
        <v>1662</v>
      </c>
      <c r="AM236" s="10">
        <f t="shared" si="32"/>
        <v>3.4879969305627009E-4</v>
      </c>
      <c r="AN236" s="10">
        <f>Z236/(F236+G236)</f>
        <v>8.4180752912654054E-5</v>
      </c>
      <c r="AO236" s="10">
        <f>AA236/(H236+I236)</f>
        <v>7.8342686579636653E-5</v>
      </c>
      <c r="AP236" s="10">
        <f>AB236/(J236+K236)</f>
        <v>7.9863167772549696E-5</v>
      </c>
      <c r="AQ236" s="10">
        <f>AC236/(L236+M236)</f>
        <v>8.8829669109482569E-5</v>
      </c>
      <c r="AR236" s="10">
        <f>AD236/(N236+O236)</f>
        <v>8.1458099989817741E-5</v>
      </c>
      <c r="AS236" s="10">
        <f>AE236/(P236+Q236)</f>
        <v>9.5932989436407388E-5</v>
      </c>
      <c r="AT236" s="10">
        <f t="shared" si="33"/>
        <v>5.0860736580054817E-4</v>
      </c>
      <c r="AU236" s="10">
        <f>AG236/(S236+T236)</f>
        <v>3.7207045904449838E-4</v>
      </c>
      <c r="AV236" s="10">
        <f>AH236/(U236+V236)</f>
        <v>1.4235958079978782E-3</v>
      </c>
      <c r="AW236" s="10">
        <f>AI236/(W236)</f>
        <v>5.1419486713604363E-3</v>
      </c>
      <c r="AX236" s="12">
        <f t="shared" si="34"/>
        <v>6.9376149384028129E-3</v>
      </c>
      <c r="AY236" s="12">
        <f t="shared" si="35"/>
        <v>7.7950219972596308E-3</v>
      </c>
    </row>
    <row r="237" spans="1:51" x14ac:dyDescent="0.2">
      <c r="A237" t="s">
        <v>266</v>
      </c>
      <c r="B237" s="9">
        <v>937916</v>
      </c>
      <c r="C237" s="9">
        <v>468202</v>
      </c>
      <c r="D237" s="9">
        <v>469714</v>
      </c>
      <c r="E237" s="9">
        <v>58474.987000000023</v>
      </c>
      <c r="F237" s="9">
        <v>57048.039000000004</v>
      </c>
      <c r="G237" s="9">
        <v>59620.664999999986</v>
      </c>
      <c r="H237" s="9">
        <v>69050.350999999995</v>
      </c>
      <c r="I237" s="9">
        <v>73845.379000000001</v>
      </c>
      <c r="J237" s="9">
        <v>59935.228999999999</v>
      </c>
      <c r="K237" s="9">
        <v>51023.080999999998</v>
      </c>
      <c r="L237" s="9">
        <v>52829.010000000024</v>
      </c>
      <c r="M237" s="9">
        <v>62092.754000000008</v>
      </c>
      <c r="N237" s="9">
        <v>72584.334000000017</v>
      </c>
      <c r="O237" s="9">
        <v>73719.494999999995</v>
      </c>
      <c r="P237" s="9">
        <v>65631.788</v>
      </c>
      <c r="Q237" s="9">
        <v>50893.001999999986</v>
      </c>
      <c r="R237" s="9">
        <f t="shared" si="27"/>
        <v>748273.12699999998</v>
      </c>
      <c r="S237" s="9">
        <v>38102.933999999994</v>
      </c>
      <c r="T237" s="9">
        <v>29866.826999999994</v>
      </c>
      <c r="U237" s="9">
        <v>26098.825000000012</v>
      </c>
      <c r="V237" s="9">
        <v>19831.913999999993</v>
      </c>
      <c r="W237" s="9">
        <v>17783.140999999996</v>
      </c>
      <c r="X237" s="9">
        <f t="shared" si="28"/>
        <v>131683.64099999997</v>
      </c>
      <c r="Y237" s="9">
        <v>120</v>
      </c>
      <c r="Z237">
        <v>60</v>
      </c>
      <c r="AA237" s="9">
        <f>VLOOKUP(A237,'[1]Influenza Death Pivot Table'!$A$2:$M$461,4,FALSE)</f>
        <v>60</v>
      </c>
      <c r="AB237" s="9">
        <f>VLOOKUP(A237,'[1]Influenza Death Pivot Table'!$A$2:$M$461,5,FALSE)</f>
        <v>60</v>
      </c>
      <c r="AC237" s="9">
        <f>VLOOKUP(A237,'[1]Influenza Death Pivot Table'!$A$2:$M$461,6,FALSE)</f>
        <v>60</v>
      </c>
      <c r="AD237" s="9">
        <f>VLOOKUP(A237,'[1]Influenza Death Pivot Table'!$A$2:$M$461,7,FALSE)</f>
        <v>60</v>
      </c>
      <c r="AE237" s="9">
        <f>VLOOKUP(A237,'[1]Influenza Death Pivot Table'!$A$2:$M$461,9,FALSE)</f>
        <v>60</v>
      </c>
      <c r="AF237" s="9">
        <f t="shared" si="29"/>
        <v>360</v>
      </c>
      <c r="AG237" s="9">
        <f>VLOOKUP(A237,'[1]Influenza Death Pivot Table'!$A$2:$M$461,10,FALSE)</f>
        <v>60</v>
      </c>
      <c r="AH237" s="9">
        <f>VLOOKUP(A237,'[1]Influenza Death Pivot Table'!$A$2:$M$461,11,FALSE)</f>
        <v>60</v>
      </c>
      <c r="AI237" s="9">
        <f>VLOOKUP(A237,'[1]Influenza Death Pivot Table'!$A$2:$M$461,12,FALSE)</f>
        <v>77</v>
      </c>
      <c r="AJ237" s="9">
        <f t="shared" si="30"/>
        <v>197</v>
      </c>
      <c r="AK237" s="9">
        <f>VLOOKUP(A237,'[1]Influenza Death Pivot Table'!$A$2:$M$461,13,FALSE)</f>
        <v>60</v>
      </c>
      <c r="AL237" s="9">
        <f t="shared" si="31"/>
        <v>737</v>
      </c>
      <c r="AM237" s="10">
        <f t="shared" si="32"/>
        <v>2.0521594985561937E-3</v>
      </c>
      <c r="AN237" s="10">
        <f>Z237/(F237+G237)</f>
        <v>5.1427673354458448E-4</v>
      </c>
      <c r="AO237" s="10">
        <f>AA237/(H237+I237)</f>
        <v>4.198865844346784E-4</v>
      </c>
      <c r="AP237" s="10">
        <f>AB237/(J237+K237)</f>
        <v>5.4074363605574019E-4</v>
      </c>
      <c r="AQ237" s="10">
        <f>AC237/(L237+M237)</f>
        <v>5.2209431800925008E-4</v>
      </c>
      <c r="AR237" s="10">
        <f>AD237/(N237+O237)</f>
        <v>4.1010546620758633E-4</v>
      </c>
      <c r="AS237" s="10">
        <f>AE237/(P237+Q237)</f>
        <v>5.1491189128081679E-4</v>
      </c>
      <c r="AT237" s="10">
        <f t="shared" si="33"/>
        <v>2.9220186295326567E-3</v>
      </c>
      <c r="AU237" s="10">
        <f>AG237/(S237+T237)</f>
        <v>8.8274549030707954E-4</v>
      </c>
      <c r="AV237" s="10">
        <f>AH237/(U237+V237)</f>
        <v>1.3063147100681311E-3</v>
      </c>
      <c r="AW237" s="10">
        <f>AI237/(W237)</f>
        <v>4.3299437371609444E-3</v>
      </c>
      <c r="AX237" s="12">
        <f t="shared" si="34"/>
        <v>6.5190039375361553E-3</v>
      </c>
      <c r="AY237" s="12">
        <f t="shared" si="35"/>
        <v>1.1493182065625005E-2</v>
      </c>
    </row>
    <row r="238" spans="1:51" x14ac:dyDescent="0.2">
      <c r="A238" t="s">
        <v>267</v>
      </c>
      <c r="B238" s="9">
        <v>937821</v>
      </c>
      <c r="C238" s="9">
        <v>469741</v>
      </c>
      <c r="D238" s="9">
        <v>468080</v>
      </c>
      <c r="E238" s="9">
        <v>57620.566999999995</v>
      </c>
      <c r="F238" s="9">
        <v>58126.496999999996</v>
      </c>
      <c r="G238" s="9">
        <v>59394.238999999994</v>
      </c>
      <c r="H238" s="9">
        <v>66979.963999999993</v>
      </c>
      <c r="I238" s="9">
        <v>66228.208999999973</v>
      </c>
      <c r="J238" s="9">
        <v>58651.393999999993</v>
      </c>
      <c r="K238" s="9">
        <v>53267.417000000001</v>
      </c>
      <c r="L238" s="9">
        <v>52913.388000000006</v>
      </c>
      <c r="M238" s="9">
        <v>60094.19400000001</v>
      </c>
      <c r="N238" s="9">
        <v>71771.554000000018</v>
      </c>
      <c r="O238" s="9">
        <v>74911.01999999999</v>
      </c>
      <c r="P238" s="9">
        <v>68961.197</v>
      </c>
      <c r="Q238" s="9">
        <v>55090.14</v>
      </c>
      <c r="R238" s="9">
        <f t="shared" si="27"/>
        <v>746389.21300000011</v>
      </c>
      <c r="S238" s="9">
        <v>40996.66399999999</v>
      </c>
      <c r="T238" s="9">
        <v>30837.275999999998</v>
      </c>
      <c r="U238" s="9">
        <v>25735.799000000003</v>
      </c>
      <c r="V238" s="9">
        <v>19320.574000000001</v>
      </c>
      <c r="W238" s="9">
        <v>17196.359000000004</v>
      </c>
      <c r="X238" s="9">
        <f t="shared" si="28"/>
        <v>134086.67199999999</v>
      </c>
      <c r="Y238" s="9">
        <v>120</v>
      </c>
      <c r="Z238">
        <v>60</v>
      </c>
      <c r="AA238" s="9">
        <f>VLOOKUP(A238,'[1]Influenza Death Pivot Table'!$A$2:$M$461,4,FALSE)</f>
        <v>60</v>
      </c>
      <c r="AB238" s="9">
        <f>VLOOKUP(A238,'[1]Influenza Death Pivot Table'!$A$2:$M$461,5,FALSE)</f>
        <v>60</v>
      </c>
      <c r="AC238" s="9">
        <f>VLOOKUP(A238,'[1]Influenza Death Pivot Table'!$A$2:$M$461,6,FALSE)</f>
        <v>60</v>
      </c>
      <c r="AD238" s="9">
        <f>VLOOKUP(A238,'[1]Influenza Death Pivot Table'!$A$2:$M$461,7,FALSE)</f>
        <v>60</v>
      </c>
      <c r="AE238" s="9">
        <f>VLOOKUP(A238,'[1]Influenza Death Pivot Table'!$A$2:$M$461,9,FALSE)</f>
        <v>60</v>
      </c>
      <c r="AF238" s="9">
        <f t="shared" si="29"/>
        <v>360</v>
      </c>
      <c r="AG238" s="9">
        <f>VLOOKUP(A238,'[1]Influenza Death Pivot Table'!$A$2:$M$461,10,FALSE)</f>
        <v>60</v>
      </c>
      <c r="AH238" s="9">
        <f>VLOOKUP(A238,'[1]Influenza Death Pivot Table'!$A$2:$M$461,11,FALSE)</f>
        <v>60</v>
      </c>
      <c r="AI238" s="9">
        <f>VLOOKUP(A238,'[1]Influenza Death Pivot Table'!$A$2:$M$461,12,FALSE)</f>
        <v>88</v>
      </c>
      <c r="AJ238" s="9">
        <f t="shared" si="30"/>
        <v>208</v>
      </c>
      <c r="AK238" s="9">
        <f>VLOOKUP(A238,'[1]Influenza Death Pivot Table'!$A$2:$M$461,13,FALSE)</f>
        <v>60</v>
      </c>
      <c r="AL238" s="9">
        <f t="shared" si="31"/>
        <v>748</v>
      </c>
      <c r="AM238" s="10">
        <f t="shared" si="32"/>
        <v>2.0825897114132878E-3</v>
      </c>
      <c r="AN238" s="10">
        <f>Z238/(F238+G238)</f>
        <v>5.1054819806438249E-4</v>
      </c>
      <c r="AO238" s="10">
        <f>AA238/(H238+I238)</f>
        <v>4.5042281302063965E-4</v>
      </c>
      <c r="AP238" s="10">
        <f>AB238/(J238+K238)</f>
        <v>5.3610290766938193E-4</v>
      </c>
      <c r="AQ238" s="10">
        <f>AC238/(L238+M238)</f>
        <v>5.3093782680882409E-4</v>
      </c>
      <c r="AR238" s="10">
        <f>AD238/(N238+O238)</f>
        <v>4.0904654427457749E-4</v>
      </c>
      <c r="AS238" s="10">
        <f>AE238/(P238+Q238)</f>
        <v>4.8367072416156227E-4</v>
      </c>
      <c r="AT238" s="10">
        <f t="shared" si="33"/>
        <v>2.9207290139993676E-3</v>
      </c>
      <c r="AU238" s="10">
        <f>AG238/(S238+T238)</f>
        <v>8.3525976717969269E-4</v>
      </c>
      <c r="AV238" s="10">
        <f>AH238/(U238+V238)</f>
        <v>1.3316651120586203E-3</v>
      </c>
      <c r="AW238" s="10">
        <f>AI238/(W238)</f>
        <v>5.1173623439706032E-3</v>
      </c>
      <c r="AX238" s="12">
        <f t="shared" si="34"/>
        <v>7.2842872232089162E-3</v>
      </c>
      <c r="AY238" s="12">
        <f t="shared" si="35"/>
        <v>1.2287605948621572E-2</v>
      </c>
    </row>
    <row r="239" spans="1:51" x14ac:dyDescent="0.2">
      <c r="A239" t="s">
        <v>268</v>
      </c>
      <c r="B239" s="9">
        <v>921330</v>
      </c>
      <c r="C239" s="9">
        <v>461753</v>
      </c>
      <c r="D239" s="9">
        <v>459577</v>
      </c>
      <c r="E239" s="9">
        <v>56386.385999999999</v>
      </c>
      <c r="F239" s="9">
        <v>56434.195000000007</v>
      </c>
      <c r="G239" s="9">
        <v>56932.097000000023</v>
      </c>
      <c r="H239" s="9">
        <v>63858.433000000005</v>
      </c>
      <c r="I239" s="9">
        <v>63891.826000000001</v>
      </c>
      <c r="J239" s="9">
        <v>59230.292999999998</v>
      </c>
      <c r="K239" s="9">
        <v>54636.665000000008</v>
      </c>
      <c r="L239" s="9">
        <v>51739.304999999993</v>
      </c>
      <c r="M239" s="9">
        <v>56522.301999999996</v>
      </c>
      <c r="N239" s="9">
        <v>67544.50499999999</v>
      </c>
      <c r="O239" s="9">
        <v>72685.546999999991</v>
      </c>
      <c r="P239" s="9">
        <v>69351.462999999989</v>
      </c>
      <c r="Q239" s="9">
        <v>56515.622000000025</v>
      </c>
      <c r="R239" s="9">
        <f t="shared" si="27"/>
        <v>729342.25300000003</v>
      </c>
      <c r="S239" s="9">
        <v>41633.129000000001</v>
      </c>
      <c r="T239" s="9">
        <v>31404.817000000003</v>
      </c>
      <c r="U239" s="9">
        <v>24921.057000000012</v>
      </c>
      <c r="V239" s="9">
        <v>19277.519999999997</v>
      </c>
      <c r="W239" s="9">
        <v>18023.067999999996</v>
      </c>
      <c r="X239" s="9">
        <f t="shared" si="28"/>
        <v>135259.59100000001</v>
      </c>
      <c r="Y239" s="9">
        <v>120</v>
      </c>
      <c r="Z239">
        <v>60</v>
      </c>
      <c r="AA239" s="9">
        <f>VLOOKUP(A239,'[1]Influenza Death Pivot Table'!$A$2:$M$461,4,FALSE)</f>
        <v>60</v>
      </c>
      <c r="AB239" s="9">
        <f>VLOOKUP(A239,'[1]Influenza Death Pivot Table'!$A$2:$M$461,5,FALSE)</f>
        <v>60</v>
      </c>
      <c r="AC239" s="9">
        <f>VLOOKUP(A239,'[1]Influenza Death Pivot Table'!$A$2:$M$461,6,FALSE)</f>
        <v>60</v>
      </c>
      <c r="AD239" s="9">
        <f>VLOOKUP(A239,'[1]Influenza Death Pivot Table'!$A$2:$M$461,7,FALSE)</f>
        <v>60</v>
      </c>
      <c r="AE239" s="9">
        <f>VLOOKUP(A239,'[1]Influenza Death Pivot Table'!$A$2:$M$461,9,FALSE)</f>
        <v>60</v>
      </c>
      <c r="AF239" s="9">
        <f t="shared" si="29"/>
        <v>360</v>
      </c>
      <c r="AG239" s="9">
        <f>VLOOKUP(A239,'[1]Influenza Death Pivot Table'!$A$2:$M$461,10,FALSE)</f>
        <v>60</v>
      </c>
      <c r="AH239" s="9">
        <f>VLOOKUP(A239,'[1]Influenza Death Pivot Table'!$A$2:$M$461,11,FALSE)</f>
        <v>60</v>
      </c>
      <c r="AI239" s="9">
        <f>VLOOKUP(A239,'[1]Influenza Death Pivot Table'!$A$2:$M$461,12,FALSE)</f>
        <v>77</v>
      </c>
      <c r="AJ239" s="9">
        <f t="shared" si="30"/>
        <v>197</v>
      </c>
      <c r="AK239" s="9">
        <f>VLOOKUP(A239,'[1]Influenza Death Pivot Table'!$A$2:$M$461,13,FALSE)</f>
        <v>60</v>
      </c>
      <c r="AL239" s="9">
        <f t="shared" si="31"/>
        <v>737</v>
      </c>
      <c r="AM239" s="10">
        <f t="shared" si="32"/>
        <v>2.1281732792734756E-3</v>
      </c>
      <c r="AN239" s="10">
        <f>Z239/(F239+G239)</f>
        <v>5.2925785029645303E-4</v>
      </c>
      <c r="AO239" s="10">
        <f>AA239/(H239+I239)</f>
        <v>4.6966636678208218E-4</v>
      </c>
      <c r="AP239" s="10">
        <f>AB239/(J239+K239)</f>
        <v>5.2693073613154743E-4</v>
      </c>
      <c r="AQ239" s="10">
        <f>AC239/(L239+M239)</f>
        <v>5.5421309236616085E-4</v>
      </c>
      <c r="AR239" s="10">
        <f>AD239/(N239+O239)</f>
        <v>4.2786834308526119E-4</v>
      </c>
      <c r="AS239" s="10">
        <f>AE239/(P239+Q239)</f>
        <v>4.7669333090537524E-4</v>
      </c>
      <c r="AT239" s="10">
        <f t="shared" si="33"/>
        <v>2.98462971956688E-3</v>
      </c>
      <c r="AU239" s="10">
        <f>AG239/(S239+T239)</f>
        <v>8.2149079055426888E-4</v>
      </c>
      <c r="AV239" s="10">
        <f>AH239/(U239+V239)</f>
        <v>1.3575097677918453E-3</v>
      </c>
      <c r="AW239" s="10">
        <f>AI239/(W239)</f>
        <v>4.2723025846653868E-3</v>
      </c>
      <c r="AX239" s="12">
        <f t="shared" si="34"/>
        <v>6.4513031430115005E-3</v>
      </c>
      <c r="AY239" s="12">
        <f t="shared" si="35"/>
        <v>1.1564106141851858E-2</v>
      </c>
    </row>
    <row r="240" spans="1:51" x14ac:dyDescent="0.2">
      <c r="A240" t="s">
        <v>269</v>
      </c>
      <c r="B240" s="9">
        <v>916291</v>
      </c>
      <c r="C240" s="9">
        <v>459314</v>
      </c>
      <c r="D240" s="9">
        <v>456977</v>
      </c>
      <c r="E240" s="9">
        <v>55365.135999999977</v>
      </c>
      <c r="F240" s="9">
        <v>56876.517000000014</v>
      </c>
      <c r="G240" s="9">
        <v>55829.880999999994</v>
      </c>
      <c r="H240" s="9">
        <v>61102.132000000012</v>
      </c>
      <c r="I240" s="9">
        <v>64295.1</v>
      </c>
      <c r="J240" s="9">
        <v>58617.013000000006</v>
      </c>
      <c r="K240" s="9">
        <v>55084.334999999985</v>
      </c>
      <c r="L240" s="9">
        <v>51282.756999999998</v>
      </c>
      <c r="M240" s="9">
        <v>55064.759999999995</v>
      </c>
      <c r="N240" s="9">
        <v>64729.812000000005</v>
      </c>
      <c r="O240" s="9">
        <v>71830.028999999995</v>
      </c>
      <c r="P240" s="9">
        <v>70447.954999999987</v>
      </c>
      <c r="Q240" s="9">
        <v>58797.310000000005</v>
      </c>
      <c r="R240" s="9">
        <f t="shared" si="27"/>
        <v>723957.60100000002</v>
      </c>
      <c r="S240" s="9">
        <v>43806.522999999986</v>
      </c>
      <c r="T240" s="9">
        <v>31562.367000000006</v>
      </c>
      <c r="U240" s="9">
        <v>24559.161999999997</v>
      </c>
      <c r="V240" s="9">
        <v>18806.735000000001</v>
      </c>
      <c r="W240" s="9">
        <v>18376.076999999994</v>
      </c>
      <c r="X240" s="9">
        <f t="shared" si="28"/>
        <v>137110.86399999997</v>
      </c>
      <c r="Y240" s="9">
        <v>120</v>
      </c>
      <c r="Z240">
        <v>60</v>
      </c>
      <c r="AA240" s="9">
        <f>VLOOKUP(A240,'[1]Influenza Death Pivot Table'!$A$2:$M$461,4,FALSE)</f>
        <v>60</v>
      </c>
      <c r="AB240" s="9">
        <f>VLOOKUP(A240,'[1]Influenza Death Pivot Table'!$A$2:$M$461,5,FALSE)</f>
        <v>60</v>
      </c>
      <c r="AC240" s="9">
        <f>VLOOKUP(A240,'[1]Influenza Death Pivot Table'!$A$2:$M$461,6,FALSE)</f>
        <v>60</v>
      </c>
      <c r="AD240" s="9">
        <f>VLOOKUP(A240,'[1]Influenza Death Pivot Table'!$A$2:$M$461,7,FALSE)</f>
        <v>60</v>
      </c>
      <c r="AE240" s="9">
        <f>VLOOKUP(A240,'[1]Influenza Death Pivot Table'!$A$2:$M$461,9,FALSE)</f>
        <v>60</v>
      </c>
      <c r="AF240" s="9">
        <f t="shared" si="29"/>
        <v>360</v>
      </c>
      <c r="AG240" s="9">
        <f>VLOOKUP(A240,'[1]Influenza Death Pivot Table'!$A$2:$M$461,10,FALSE)</f>
        <v>60</v>
      </c>
      <c r="AH240" s="9">
        <f>VLOOKUP(A240,'[1]Influenza Death Pivot Table'!$A$2:$M$461,11,FALSE)</f>
        <v>60</v>
      </c>
      <c r="AI240" s="9">
        <f>VLOOKUP(A240,'[1]Influenza Death Pivot Table'!$A$2:$M$461,12,FALSE)</f>
        <v>84</v>
      </c>
      <c r="AJ240" s="9">
        <f t="shared" si="30"/>
        <v>204</v>
      </c>
      <c r="AK240" s="9">
        <f>VLOOKUP(A240,'[1]Influenza Death Pivot Table'!$A$2:$M$461,13,FALSE)</f>
        <v>60</v>
      </c>
      <c r="AL240" s="9">
        <f t="shared" si="31"/>
        <v>744</v>
      </c>
      <c r="AM240" s="10">
        <f t="shared" si="32"/>
        <v>2.1674289755199022E-3</v>
      </c>
      <c r="AN240" s="10">
        <f>Z240/(F240+G240)</f>
        <v>5.3235664580461519E-4</v>
      </c>
      <c r="AO240" s="10">
        <f>AA240/(H240+I240)</f>
        <v>4.7847946117343318E-4</v>
      </c>
      <c r="AP240" s="10">
        <f>AB240/(J240+K240)</f>
        <v>5.2769822922416011E-4</v>
      </c>
      <c r="AQ240" s="10">
        <f>AC240/(L240+M240)</f>
        <v>5.6418806656294577E-4</v>
      </c>
      <c r="AR240" s="10">
        <f>AD240/(N240+O240)</f>
        <v>4.3936782263828201E-4</v>
      </c>
      <c r="AS240" s="10">
        <f>AE240/(P240+Q240)</f>
        <v>4.642336413639603E-4</v>
      </c>
      <c r="AT240" s="10">
        <f t="shared" si="33"/>
        <v>3.0063238667673966E-3</v>
      </c>
      <c r="AU240" s="10">
        <f>AG240/(S240+T240)</f>
        <v>7.9608443218415464E-4</v>
      </c>
      <c r="AV240" s="10">
        <f>AH240/(U240+V240)</f>
        <v>1.3835756700708854E-3</v>
      </c>
      <c r="AW240" s="10">
        <f>AI240/(W240)</f>
        <v>4.5711606454413543E-3</v>
      </c>
      <c r="AX240" s="12">
        <f t="shared" si="34"/>
        <v>6.7508207476963946E-3</v>
      </c>
      <c r="AY240" s="12">
        <f t="shared" si="35"/>
        <v>1.1924573589983695E-2</v>
      </c>
    </row>
    <row r="241" spans="1:51" x14ac:dyDescent="0.2">
      <c r="A241" t="s">
        <v>270</v>
      </c>
      <c r="B241" s="9">
        <v>892590</v>
      </c>
      <c r="C241" s="9">
        <v>447686</v>
      </c>
      <c r="D241" s="9">
        <v>444904</v>
      </c>
      <c r="E241" s="9">
        <v>54267.971999999987</v>
      </c>
      <c r="F241" s="9">
        <v>55686.005000000005</v>
      </c>
      <c r="G241" s="9">
        <v>54327.653000000006</v>
      </c>
      <c r="H241" s="9">
        <v>59157.743999999977</v>
      </c>
      <c r="I241" s="9">
        <v>63716.765999999996</v>
      </c>
      <c r="J241" s="9">
        <v>57498.816000000006</v>
      </c>
      <c r="K241" s="9">
        <v>55265.765000000014</v>
      </c>
      <c r="L241" s="9">
        <v>49776.65600000001</v>
      </c>
      <c r="M241" s="9">
        <v>52060.160000000003</v>
      </c>
      <c r="N241" s="9">
        <v>59852.89499999999</v>
      </c>
      <c r="O241" s="9">
        <v>68584.195999999996</v>
      </c>
      <c r="P241" s="9">
        <v>68536.899000000005</v>
      </c>
      <c r="Q241" s="9">
        <v>58664.549000000006</v>
      </c>
      <c r="R241" s="9">
        <f t="shared" si="27"/>
        <v>703128.10400000005</v>
      </c>
      <c r="S241" s="9">
        <v>43866.40400000001</v>
      </c>
      <c r="T241" s="9">
        <v>31446.888000000006</v>
      </c>
      <c r="U241" s="9">
        <v>23836.342999999997</v>
      </c>
      <c r="V241" s="9">
        <v>18267.309000000001</v>
      </c>
      <c r="W241" s="9">
        <v>18148.066999999999</v>
      </c>
      <c r="X241" s="9">
        <f t="shared" si="28"/>
        <v>135565.01100000003</v>
      </c>
      <c r="Y241" s="9">
        <v>120</v>
      </c>
      <c r="Z241">
        <v>60</v>
      </c>
      <c r="AA241" s="9">
        <f>VLOOKUP(A241,'[1]Influenza Death Pivot Table'!$A$2:$M$461,4,FALSE)</f>
        <v>60</v>
      </c>
      <c r="AB241" s="9">
        <f>VLOOKUP(A241,'[1]Influenza Death Pivot Table'!$A$2:$M$461,5,FALSE)</f>
        <v>60</v>
      </c>
      <c r="AC241" s="9">
        <f>VLOOKUP(A241,'[1]Influenza Death Pivot Table'!$A$2:$M$461,6,FALSE)</f>
        <v>60</v>
      </c>
      <c r="AD241" s="9">
        <f>VLOOKUP(A241,'[1]Influenza Death Pivot Table'!$A$2:$M$461,7,FALSE)</f>
        <v>60</v>
      </c>
      <c r="AE241" s="9">
        <f>VLOOKUP(A241,'[1]Influenza Death Pivot Table'!$A$2:$M$461,9,FALSE)</f>
        <v>60</v>
      </c>
      <c r="AF241" s="9">
        <f t="shared" si="29"/>
        <v>360</v>
      </c>
      <c r="AG241" s="9">
        <f>VLOOKUP(A241,'[1]Influenza Death Pivot Table'!$A$2:$M$461,10,FALSE)</f>
        <v>60</v>
      </c>
      <c r="AH241" s="9">
        <f>VLOOKUP(A241,'[1]Influenza Death Pivot Table'!$A$2:$M$461,11,FALSE)</f>
        <v>69</v>
      </c>
      <c r="AI241" s="9">
        <f>VLOOKUP(A241,'[1]Influenza Death Pivot Table'!$A$2:$M$461,12,FALSE)</f>
        <v>102</v>
      </c>
      <c r="AJ241" s="9">
        <f t="shared" si="30"/>
        <v>231</v>
      </c>
      <c r="AK241" s="9">
        <f>VLOOKUP(A241,'[1]Influenza Death Pivot Table'!$A$2:$M$461,13,FALSE)</f>
        <v>60</v>
      </c>
      <c r="AL241" s="9">
        <f t="shared" si="31"/>
        <v>771</v>
      </c>
      <c r="AM241" s="10">
        <f t="shared" si="32"/>
        <v>2.2112490217987145E-3</v>
      </c>
      <c r="AN241" s="10">
        <f>Z241/(F241+G241)</f>
        <v>5.4538682824272595E-4</v>
      </c>
      <c r="AO241" s="10">
        <f>AA241/(H241+I241)</f>
        <v>4.8830306627468956E-4</v>
      </c>
      <c r="AP241" s="10">
        <f>AB241/(J241+K241)</f>
        <v>5.3208196641106652E-4</v>
      </c>
      <c r="AQ241" s="10">
        <f>AC241/(L241+M241)</f>
        <v>5.8917788631569149E-4</v>
      </c>
      <c r="AR241" s="10">
        <f>AD241/(N241+O241)</f>
        <v>4.671547722923747E-4</v>
      </c>
      <c r="AS241" s="10">
        <f>AE241/(P241+Q241)</f>
        <v>4.7169274362348452E-4</v>
      </c>
      <c r="AT241" s="10">
        <f t="shared" si="33"/>
        <v>3.0937972631600325E-3</v>
      </c>
      <c r="AU241" s="10">
        <f>AG241/(S241+T241)</f>
        <v>7.9667211997584686E-4</v>
      </c>
      <c r="AV241" s="10">
        <f>AH241/(U241+V241)</f>
        <v>1.6388127091683162E-3</v>
      </c>
      <c r="AW241" s="10">
        <f>AI241/(W241)</f>
        <v>5.6204332946313239E-3</v>
      </c>
      <c r="AX241" s="12">
        <f t="shared" si="34"/>
        <v>8.0559181237754868E-3</v>
      </c>
      <c r="AY241" s="12">
        <f t="shared" si="35"/>
        <v>1.3360964408734233E-2</v>
      </c>
    </row>
    <row r="242" spans="1:51" x14ac:dyDescent="0.2">
      <c r="A242" t="s">
        <v>271</v>
      </c>
      <c r="B242" s="9">
        <v>886141</v>
      </c>
      <c r="C242" s="9">
        <v>443707</v>
      </c>
      <c r="D242" s="9">
        <v>442434</v>
      </c>
      <c r="E242" s="9">
        <v>54287.481999999996</v>
      </c>
      <c r="F242" s="9">
        <v>56421.618999999992</v>
      </c>
      <c r="G242" s="9">
        <v>53505.525000000001</v>
      </c>
      <c r="H242" s="9">
        <v>57476.691999999981</v>
      </c>
      <c r="I242" s="9">
        <v>64688.805999999997</v>
      </c>
      <c r="J242" s="9">
        <v>57079.128999999986</v>
      </c>
      <c r="K242" s="9">
        <v>56749.418999999994</v>
      </c>
      <c r="L242" s="9">
        <v>51086.876999999986</v>
      </c>
      <c r="M242" s="9">
        <v>50022.018999999993</v>
      </c>
      <c r="N242" s="9">
        <v>56316.834000000003</v>
      </c>
      <c r="O242" s="9">
        <v>65794.039999999994</v>
      </c>
      <c r="P242" s="9">
        <v>67735.368000000017</v>
      </c>
      <c r="Q242" s="9">
        <v>58824.604999999996</v>
      </c>
      <c r="R242" s="9">
        <f t="shared" si="27"/>
        <v>695700.93299999996</v>
      </c>
      <c r="S242" s="9">
        <v>44830.845000000008</v>
      </c>
      <c r="T242" s="9">
        <v>32115.644000000008</v>
      </c>
      <c r="U242" s="9">
        <v>23621.606</v>
      </c>
      <c r="V242" s="9">
        <v>17838.526000000005</v>
      </c>
      <c r="W242" s="9">
        <v>17786.077999999998</v>
      </c>
      <c r="X242" s="9">
        <f t="shared" si="28"/>
        <v>136192.69900000002</v>
      </c>
      <c r="Y242" s="9">
        <v>120</v>
      </c>
      <c r="Z242">
        <v>60</v>
      </c>
      <c r="AA242" s="9">
        <f>VLOOKUP(A242,'[1]Influenza Death Pivot Table'!$A$2:$M$461,4,FALSE)</f>
        <v>60</v>
      </c>
      <c r="AB242" s="9">
        <f>VLOOKUP(A242,'[1]Influenza Death Pivot Table'!$A$2:$M$461,5,FALSE)</f>
        <v>60</v>
      </c>
      <c r="AC242" s="9">
        <f>VLOOKUP(A242,'[1]Influenza Death Pivot Table'!$A$2:$M$461,6,FALSE)</f>
        <v>60</v>
      </c>
      <c r="AD242" s="9">
        <f>VLOOKUP(A242,'[1]Influenza Death Pivot Table'!$A$2:$M$461,7,FALSE)</f>
        <v>60</v>
      </c>
      <c r="AE242" s="9">
        <f>VLOOKUP(A242,'[1]Influenza Death Pivot Table'!$A$2:$M$461,9,FALSE)</f>
        <v>60</v>
      </c>
      <c r="AF242" s="9">
        <f t="shared" si="29"/>
        <v>360</v>
      </c>
      <c r="AG242" s="9">
        <f>VLOOKUP(A242,'[1]Influenza Death Pivot Table'!$A$2:$M$461,10,FALSE)</f>
        <v>60</v>
      </c>
      <c r="AH242" s="9">
        <f>VLOOKUP(A242,'[1]Influenza Death Pivot Table'!$A$2:$M$461,11,FALSE)</f>
        <v>60</v>
      </c>
      <c r="AI242" s="9">
        <f>VLOOKUP(A242,'[1]Influenza Death Pivot Table'!$A$2:$M$461,12,FALSE)</f>
        <v>86</v>
      </c>
      <c r="AJ242" s="9">
        <f t="shared" si="30"/>
        <v>206</v>
      </c>
      <c r="AK242" s="9">
        <f>VLOOKUP(A242,'[1]Influenza Death Pivot Table'!$A$2:$M$461,13,FALSE)</f>
        <v>60</v>
      </c>
      <c r="AL242" s="9">
        <f t="shared" si="31"/>
        <v>746</v>
      </c>
      <c r="AM242" s="10">
        <f t="shared" si="32"/>
        <v>2.2104543364158979E-3</v>
      </c>
      <c r="AN242" s="10">
        <f>Z242/(F242+G242)</f>
        <v>5.4581605431320949E-4</v>
      </c>
      <c r="AO242" s="10">
        <f>AA242/(H242+I242)</f>
        <v>4.9113703117716599E-4</v>
      </c>
      <c r="AP242" s="10">
        <f>AB242/(J242+K242)</f>
        <v>5.2710854222615588E-4</v>
      </c>
      <c r="AQ242" s="10">
        <f>AC242/(L242+M242)</f>
        <v>5.9341959386046523E-4</v>
      </c>
      <c r="AR242" s="10">
        <f>AD242/(N242+O242)</f>
        <v>4.9135673207940521E-4</v>
      </c>
      <c r="AS242" s="10">
        <f>AE242/(P242+Q242)</f>
        <v>4.7408353982502819E-4</v>
      </c>
      <c r="AT242" s="10">
        <f t="shared" si="33"/>
        <v>3.1229214934814296E-3</v>
      </c>
      <c r="AU242" s="10">
        <f>AG242/(S242+T242)</f>
        <v>7.7976267377189866E-4</v>
      </c>
      <c r="AV242" s="10">
        <f>AH242/(U242+V242)</f>
        <v>1.4471733953958467E-3</v>
      </c>
      <c r="AW242" s="10">
        <f>AI242/(W242)</f>
        <v>4.8352424857239472E-3</v>
      </c>
      <c r="AX242" s="12">
        <f t="shared" si="34"/>
        <v>7.0621785548916922E-3</v>
      </c>
      <c r="AY242" s="12">
        <f t="shared" si="35"/>
        <v>1.239555438478902E-2</v>
      </c>
    </row>
    <row r="243" spans="1:51" x14ac:dyDescent="0.2">
      <c r="A243" t="s">
        <v>272</v>
      </c>
      <c r="B243" s="9">
        <v>950613</v>
      </c>
      <c r="C243" s="9">
        <v>477505</v>
      </c>
      <c r="D243" s="9">
        <v>473108</v>
      </c>
      <c r="E243" s="9">
        <v>56230.805000000015</v>
      </c>
      <c r="F243" s="9">
        <v>60591.255999999972</v>
      </c>
      <c r="G243" s="9">
        <v>56576.68599999998</v>
      </c>
      <c r="H243" s="9">
        <v>60491.766000000003</v>
      </c>
      <c r="I243" s="9">
        <v>69201.259000000005</v>
      </c>
      <c r="J243" s="9">
        <v>60092.705000000009</v>
      </c>
      <c r="K243" s="9">
        <v>60761.16599999999</v>
      </c>
      <c r="L243" s="9">
        <v>55497.582000000009</v>
      </c>
      <c r="M243" s="9">
        <v>52463.449000000015</v>
      </c>
      <c r="N243" s="9">
        <v>57621.141000000003</v>
      </c>
      <c r="O243" s="9">
        <v>69121.327000000005</v>
      </c>
      <c r="P243" s="9">
        <v>72963.389999999985</v>
      </c>
      <c r="Q243" s="9">
        <v>65707.104999999996</v>
      </c>
      <c r="R243" s="9">
        <f t="shared" si="27"/>
        <v>741088.83200000005</v>
      </c>
      <c r="S243" s="9">
        <v>51485.239000000001</v>
      </c>
      <c r="T243" s="9">
        <v>36856.890999999996</v>
      </c>
      <c r="U243" s="9">
        <v>26210.344999999994</v>
      </c>
      <c r="V243" s="9">
        <v>19396.12</v>
      </c>
      <c r="W243" s="9">
        <v>19513.745000000003</v>
      </c>
      <c r="X243" s="9">
        <f t="shared" si="28"/>
        <v>153462.34</v>
      </c>
      <c r="Y243" s="9">
        <v>120</v>
      </c>
      <c r="Z243">
        <v>60</v>
      </c>
      <c r="AA243" s="9">
        <f>VLOOKUP(A243,'[1]Influenza Death Pivot Table'!$A$2:$M$461,4,FALSE)</f>
        <v>60</v>
      </c>
      <c r="AB243" s="9">
        <f>VLOOKUP(A243,'[1]Influenza Death Pivot Table'!$A$2:$M$461,5,FALSE)</f>
        <v>60</v>
      </c>
      <c r="AC243" s="9">
        <f>VLOOKUP(A243,'[1]Influenza Death Pivot Table'!$A$2:$M$461,6,FALSE)</f>
        <v>60</v>
      </c>
      <c r="AD243" s="9">
        <f>VLOOKUP(A243,'[1]Influenza Death Pivot Table'!$A$2:$M$461,7,FALSE)</f>
        <v>60</v>
      </c>
      <c r="AE243" s="9">
        <f>VLOOKUP(A243,'[1]Influenza Death Pivot Table'!$A$2:$M$461,9,FALSE)</f>
        <v>60</v>
      </c>
      <c r="AF243" s="9">
        <f t="shared" si="29"/>
        <v>360</v>
      </c>
      <c r="AG243" s="9">
        <f>VLOOKUP(A243,'[1]Influenza Death Pivot Table'!$A$2:$M$461,10,FALSE)</f>
        <v>60</v>
      </c>
      <c r="AH243" s="9">
        <f>VLOOKUP(A243,'[1]Influenza Death Pivot Table'!$A$2:$M$461,11,FALSE)</f>
        <v>60</v>
      </c>
      <c r="AI243" s="9">
        <f>VLOOKUP(A243,'[1]Influenza Death Pivot Table'!$A$2:$M$461,12,FALSE)</f>
        <v>98</v>
      </c>
      <c r="AJ243" s="9">
        <f t="shared" si="30"/>
        <v>218</v>
      </c>
      <c r="AK243" s="9">
        <f>VLOOKUP(A243,'[1]Influenza Death Pivot Table'!$A$2:$M$461,13,FALSE)</f>
        <v>60</v>
      </c>
      <c r="AL243" s="9">
        <f t="shared" si="31"/>
        <v>758</v>
      </c>
      <c r="AM243" s="10">
        <f t="shared" si="32"/>
        <v>2.1340615699881938E-3</v>
      </c>
      <c r="AN243" s="10">
        <f>Z243/(F243+G243)</f>
        <v>5.120854644694538E-4</v>
      </c>
      <c r="AO243" s="10">
        <f>AA243/(H243+I243)</f>
        <v>4.6263089321881419E-4</v>
      </c>
      <c r="AP243" s="10">
        <f>AB243/(J243+K243)</f>
        <v>4.9646734112472081E-4</v>
      </c>
      <c r="AQ243" s="10">
        <f>AC243/(L243+M243)</f>
        <v>5.5575608573060027E-4</v>
      </c>
      <c r="AR243" s="10">
        <f>AD243/(N243+O243)</f>
        <v>4.7340091247079073E-4</v>
      </c>
      <c r="AS243" s="10">
        <f>AE243/(P243+Q243)</f>
        <v>4.3268036217798174E-4</v>
      </c>
      <c r="AT243" s="10">
        <f t="shared" si="33"/>
        <v>2.9330210591923616E-3</v>
      </c>
      <c r="AU243" s="10">
        <f>AG243/(S243+T243)</f>
        <v>6.7917764717694712E-4</v>
      </c>
      <c r="AV243" s="10">
        <f>AH243/(U243+V243)</f>
        <v>1.3156029523445855E-3</v>
      </c>
      <c r="AW243" s="10">
        <f>AI243/(W243)</f>
        <v>5.022101088232935E-3</v>
      </c>
      <c r="AX243" s="12">
        <f t="shared" si="34"/>
        <v>7.0168816877544671E-3</v>
      </c>
      <c r="AY243" s="12">
        <f t="shared" si="35"/>
        <v>1.2083964316935022E-2</v>
      </c>
    </row>
    <row r="244" spans="1:51" x14ac:dyDescent="0.2">
      <c r="A244" t="s">
        <v>273</v>
      </c>
      <c r="B244" s="9">
        <v>946419</v>
      </c>
      <c r="C244" s="9">
        <v>473669</v>
      </c>
      <c r="D244" s="9">
        <v>472750</v>
      </c>
      <c r="E244" s="9">
        <v>56921.297000000013</v>
      </c>
      <c r="F244" s="9">
        <v>60195.591000000015</v>
      </c>
      <c r="G244" s="9">
        <v>57434.778000000006</v>
      </c>
      <c r="H244" s="9">
        <v>59029.107000000018</v>
      </c>
      <c r="I244" s="9">
        <v>68519.297999999995</v>
      </c>
      <c r="J244" s="9">
        <v>60602.548999999992</v>
      </c>
      <c r="K244" s="9">
        <v>60602.732000000011</v>
      </c>
      <c r="L244" s="9">
        <v>56449.195000000007</v>
      </c>
      <c r="M244" s="9">
        <v>52070.472000000009</v>
      </c>
      <c r="N244" s="9">
        <v>55997.951999999997</v>
      </c>
      <c r="O244" s="9">
        <v>65895.264999999999</v>
      </c>
      <c r="P244" s="9">
        <v>71096.866000000024</v>
      </c>
      <c r="Q244" s="9">
        <v>65499.417000000001</v>
      </c>
      <c r="R244" s="9">
        <f t="shared" si="27"/>
        <v>733393.22200000018</v>
      </c>
      <c r="S244" s="9">
        <v>52730.482999999993</v>
      </c>
      <c r="T244" s="9">
        <v>37727.184999999998</v>
      </c>
      <c r="U244" s="9">
        <v>26788.777999999998</v>
      </c>
      <c r="V244" s="9">
        <v>19313.804000000004</v>
      </c>
      <c r="W244" s="9">
        <v>19355.628000000001</v>
      </c>
      <c r="X244" s="9">
        <f t="shared" si="28"/>
        <v>155915.878</v>
      </c>
      <c r="Y244" s="9">
        <v>120</v>
      </c>
      <c r="Z244">
        <v>60</v>
      </c>
      <c r="AA244" s="9">
        <f>VLOOKUP(A244,'[1]Influenza Death Pivot Table'!$A$2:$M$461,4,FALSE)</f>
        <v>60</v>
      </c>
      <c r="AB244" s="9">
        <f>VLOOKUP(A244,'[1]Influenza Death Pivot Table'!$A$2:$M$461,5,FALSE)</f>
        <v>60</v>
      </c>
      <c r="AC244" s="9">
        <f>VLOOKUP(A244,'[1]Influenza Death Pivot Table'!$A$2:$M$461,6,FALSE)</f>
        <v>60</v>
      </c>
      <c r="AD244" s="9">
        <f>VLOOKUP(A244,'[1]Influenza Death Pivot Table'!$A$2:$M$461,7,FALSE)</f>
        <v>60</v>
      </c>
      <c r="AE244" s="9">
        <f>VLOOKUP(A244,'[1]Influenza Death Pivot Table'!$A$2:$M$461,9,FALSE)</f>
        <v>60</v>
      </c>
      <c r="AF244" s="9">
        <f t="shared" si="29"/>
        <v>360</v>
      </c>
      <c r="AG244" s="9">
        <f>VLOOKUP(A244,'[1]Influenza Death Pivot Table'!$A$2:$M$461,10,FALSE)</f>
        <v>60</v>
      </c>
      <c r="AH244" s="9">
        <f>VLOOKUP(A244,'[1]Influenza Death Pivot Table'!$A$2:$M$461,11,FALSE)</f>
        <v>60</v>
      </c>
      <c r="AI244" s="9">
        <f>VLOOKUP(A244,'[1]Influenza Death Pivot Table'!$A$2:$M$461,12,FALSE)</f>
        <v>66</v>
      </c>
      <c r="AJ244" s="9">
        <f t="shared" si="30"/>
        <v>186</v>
      </c>
      <c r="AK244" s="9">
        <f>VLOOKUP(A244,'[1]Influenza Death Pivot Table'!$A$2:$M$461,13,FALSE)</f>
        <v>60</v>
      </c>
      <c r="AL244" s="9">
        <f t="shared" si="31"/>
        <v>726</v>
      </c>
      <c r="AM244" s="10">
        <f t="shared" si="32"/>
        <v>2.1081740284308696E-3</v>
      </c>
      <c r="AN244" s="10">
        <f>Z244/(F244+G244)</f>
        <v>5.1007236065033499E-4</v>
      </c>
      <c r="AO244" s="10">
        <f>AA244/(H244+I244)</f>
        <v>4.7040964565570222E-4</v>
      </c>
      <c r="AP244" s="10">
        <f>AB244/(J244+K244)</f>
        <v>4.9502793529268747E-4</v>
      </c>
      <c r="AQ244" s="10">
        <f>AC244/(L244+M244)</f>
        <v>5.5289517244832675E-4</v>
      </c>
      <c r="AR244" s="10">
        <f>AD244/(N244+O244)</f>
        <v>4.9223411668591866E-4</v>
      </c>
      <c r="AS244" s="10">
        <f>AE244/(P244+Q244)</f>
        <v>4.3925060537701444E-4</v>
      </c>
      <c r="AT244" s="10">
        <f t="shared" si="33"/>
        <v>2.9598898361099845E-3</v>
      </c>
      <c r="AU244" s="10">
        <f>AG244/(S244+T244)</f>
        <v>6.632936856165694E-4</v>
      </c>
      <c r="AV244" s="10">
        <f>AH244/(U244+V244)</f>
        <v>1.3014455459349327E-3</v>
      </c>
      <c r="AW244" s="10">
        <f>AI244/(W244)</f>
        <v>3.4098609458706273E-3</v>
      </c>
      <c r="AX244" s="12">
        <f t="shared" si="34"/>
        <v>5.3746001774221293E-3</v>
      </c>
      <c r="AY244" s="12">
        <f t="shared" si="35"/>
        <v>1.0442664041962984E-2</v>
      </c>
    </row>
    <row r="245" spans="1:51" x14ac:dyDescent="0.2">
      <c r="A245" t="s">
        <v>274</v>
      </c>
      <c r="B245" s="9">
        <v>805712</v>
      </c>
      <c r="C245" s="9">
        <v>405761</v>
      </c>
      <c r="D245" s="9">
        <v>399951</v>
      </c>
      <c r="E245" s="9">
        <v>47734</v>
      </c>
      <c r="F245" s="9">
        <v>49806</v>
      </c>
      <c r="G245" s="9">
        <v>48962</v>
      </c>
      <c r="H245" s="9">
        <v>49935</v>
      </c>
      <c r="I245" s="9">
        <v>60508</v>
      </c>
      <c r="J245" s="9">
        <v>53455</v>
      </c>
      <c r="K245" s="9">
        <v>52197</v>
      </c>
      <c r="L245" s="9">
        <v>49498</v>
      </c>
      <c r="M245" s="9">
        <v>45122</v>
      </c>
      <c r="N245" s="9">
        <v>46648</v>
      </c>
      <c r="O245" s="9">
        <v>53689</v>
      </c>
      <c r="P245" s="9">
        <v>58799</v>
      </c>
      <c r="Q245" s="9">
        <v>54814</v>
      </c>
      <c r="R245" s="9">
        <f t="shared" si="27"/>
        <v>623433</v>
      </c>
      <c r="S245" s="9">
        <v>46578</v>
      </c>
      <c r="T245" s="9">
        <v>32247</v>
      </c>
      <c r="U245" s="9">
        <v>22848</v>
      </c>
      <c r="V245" s="9">
        <v>16428</v>
      </c>
      <c r="W245" s="9">
        <v>16444</v>
      </c>
      <c r="X245" s="9">
        <f t="shared" si="28"/>
        <v>134545</v>
      </c>
      <c r="Y245" s="9">
        <v>120</v>
      </c>
      <c r="Z245">
        <v>60</v>
      </c>
      <c r="AA245" s="9">
        <f>VLOOKUP(A245,'[1]Influenza Death Pivot Table'!$A$2:$M$461,4,FALSE)</f>
        <v>60</v>
      </c>
      <c r="AB245" s="9">
        <f>VLOOKUP(A245,'[1]Influenza Death Pivot Table'!$A$2:$M$461,5,FALSE)</f>
        <v>60</v>
      </c>
      <c r="AC245" s="9">
        <f>VLOOKUP(A245,'[1]Influenza Death Pivot Table'!$A$2:$M$461,6,FALSE)</f>
        <v>60</v>
      </c>
      <c r="AD245" s="9">
        <f>VLOOKUP(A245,'[1]Influenza Death Pivot Table'!$A$2:$M$461,7,FALSE)</f>
        <v>60</v>
      </c>
      <c r="AE245" s="9">
        <f>VLOOKUP(A245,'[1]Influenza Death Pivot Table'!$A$2:$M$461,9,FALSE)</f>
        <v>60</v>
      </c>
      <c r="AF245" s="9">
        <f t="shared" si="29"/>
        <v>360</v>
      </c>
      <c r="AG245" s="9">
        <f>VLOOKUP(A245,'[1]Influenza Death Pivot Table'!$A$2:$M$461,10,FALSE)</f>
        <v>60</v>
      </c>
      <c r="AH245" s="9">
        <f>VLOOKUP(A245,'[1]Influenza Death Pivot Table'!$A$2:$M$461,11,FALSE)</f>
        <v>60</v>
      </c>
      <c r="AI245" s="9">
        <f>VLOOKUP(A245,'[1]Influenza Death Pivot Table'!$A$2:$M$461,12,FALSE)</f>
        <v>94</v>
      </c>
      <c r="AJ245" s="9">
        <f t="shared" si="30"/>
        <v>214</v>
      </c>
      <c r="AK245" s="9">
        <f>VLOOKUP(A245,'[1]Influenza Death Pivot Table'!$A$2:$M$461,13,FALSE)</f>
        <v>60</v>
      </c>
      <c r="AL245" s="9">
        <f t="shared" si="31"/>
        <v>754</v>
      </c>
      <c r="AM245" s="10">
        <f t="shared" si="32"/>
        <v>2.5139313696736078E-3</v>
      </c>
      <c r="AN245" s="10">
        <f>Z245/(F245+G245)</f>
        <v>6.0748420541065933E-4</v>
      </c>
      <c r="AO245" s="10">
        <f>AA245/(H245+I245)</f>
        <v>5.4326666244125933E-4</v>
      </c>
      <c r="AP245" s="10">
        <f>AB245/(J245+K245)</f>
        <v>5.6790216938628702E-4</v>
      </c>
      <c r="AQ245" s="10">
        <f>AC245/(L245+M245)</f>
        <v>6.3411540900443881E-4</v>
      </c>
      <c r="AR245" s="10">
        <f>AD245/(N245+O245)</f>
        <v>5.979847912534758E-4</v>
      </c>
      <c r="AS245" s="10">
        <f>AE245/(P245+Q245)</f>
        <v>5.281085791238679E-4</v>
      </c>
      <c r="AT245" s="10">
        <f t="shared" si="33"/>
        <v>3.478861816619988E-3</v>
      </c>
      <c r="AU245" s="10">
        <f>AG245/(S245+T245)</f>
        <v>7.6117982873453852E-4</v>
      </c>
      <c r="AV245" s="10">
        <f>AH245/(U245+V245)</f>
        <v>1.5276504735716467E-3</v>
      </c>
      <c r="AW245" s="10">
        <f>AI245/(W245)</f>
        <v>5.7163707127219658E-3</v>
      </c>
      <c r="AX245" s="12">
        <f t="shared" si="34"/>
        <v>8.0052010150281506E-3</v>
      </c>
      <c r="AY245" s="12">
        <f t="shared" si="35"/>
        <v>1.3997994201321747E-2</v>
      </c>
    </row>
    <row r="246" spans="1:51" x14ac:dyDescent="0.2">
      <c r="A246" t="s">
        <v>275</v>
      </c>
      <c r="B246" s="9">
        <v>1736643</v>
      </c>
      <c r="C246" s="9">
        <v>860111</v>
      </c>
      <c r="D246" s="9">
        <v>876532</v>
      </c>
      <c r="E246" s="9">
        <v>128139.89600000001</v>
      </c>
      <c r="F246" s="9">
        <v>117721.35599999999</v>
      </c>
      <c r="G246" s="9">
        <v>116081.45600000003</v>
      </c>
      <c r="H246" s="9">
        <v>128404.894</v>
      </c>
      <c r="I246" s="9">
        <v>138597.38900000002</v>
      </c>
      <c r="J246" s="9">
        <v>115925.70499999999</v>
      </c>
      <c r="K246" s="9">
        <v>104248.81999999998</v>
      </c>
      <c r="L246" s="9">
        <v>108696.399</v>
      </c>
      <c r="M246" s="9">
        <v>115711.15200000005</v>
      </c>
      <c r="N246" s="9">
        <v>127878.76300000002</v>
      </c>
      <c r="O246" s="9">
        <v>120948.01300000001</v>
      </c>
      <c r="P246" s="9">
        <v>103265.887</v>
      </c>
      <c r="Q246" s="9">
        <v>80119.915000000023</v>
      </c>
      <c r="R246" s="9">
        <f t="shared" si="27"/>
        <v>1377599.7490000001</v>
      </c>
      <c r="S246" s="9">
        <v>59978.727000000021</v>
      </c>
      <c r="T246" s="9">
        <v>52216.966000000008</v>
      </c>
      <c r="U246" s="9">
        <v>45278.411999999989</v>
      </c>
      <c r="V246" s="9">
        <v>37820.341000000015</v>
      </c>
      <c r="W246" s="9">
        <v>36130.972999999984</v>
      </c>
      <c r="X246" s="9">
        <f t="shared" si="28"/>
        <v>231425.41899999999</v>
      </c>
      <c r="Y246" s="9">
        <v>120</v>
      </c>
      <c r="Z246">
        <v>60</v>
      </c>
      <c r="AA246" s="9">
        <f>VLOOKUP(A246,'[1]Influenza Death Pivot Table'!$A$2:$M$461,4,FALSE)</f>
        <v>60</v>
      </c>
      <c r="AB246" s="9">
        <f>VLOOKUP(A246,'[1]Influenza Death Pivot Table'!$A$2:$M$461,5,FALSE)</f>
        <v>60</v>
      </c>
      <c r="AC246" s="9">
        <f>VLOOKUP(A246,'[1]Influenza Death Pivot Table'!$A$2:$M$461,6,FALSE)</f>
        <v>60</v>
      </c>
      <c r="AD246" s="9">
        <f>VLOOKUP(A246,'[1]Influenza Death Pivot Table'!$A$2:$M$461,7,FALSE)</f>
        <v>60</v>
      </c>
      <c r="AE246" s="9">
        <f>VLOOKUP(A246,'[1]Influenza Death Pivot Table'!$A$2:$M$461,9,FALSE)</f>
        <v>60</v>
      </c>
      <c r="AF246" s="9">
        <f t="shared" si="29"/>
        <v>360</v>
      </c>
      <c r="AG246" s="9">
        <f>VLOOKUP(A246,'[1]Influenza Death Pivot Table'!$A$2:$M$461,10,FALSE)</f>
        <v>60</v>
      </c>
      <c r="AH246" s="9">
        <f>VLOOKUP(A246,'[1]Influenza Death Pivot Table'!$A$2:$M$461,11,FALSE)</f>
        <v>65</v>
      </c>
      <c r="AI246" s="9">
        <f>VLOOKUP(A246,'[1]Influenza Death Pivot Table'!$A$2:$M$461,12,FALSE)</f>
        <v>135</v>
      </c>
      <c r="AJ246" s="9">
        <f t="shared" si="30"/>
        <v>260</v>
      </c>
      <c r="AK246" s="9">
        <f>VLOOKUP(A246,'[1]Influenza Death Pivot Table'!$A$2:$M$461,13,FALSE)</f>
        <v>60</v>
      </c>
      <c r="AL246" s="9">
        <f t="shared" si="31"/>
        <v>800</v>
      </c>
      <c r="AM246" s="10">
        <f t="shared" si="32"/>
        <v>9.3647648972650945E-4</v>
      </c>
      <c r="AN246" s="10">
        <f>Z246/(F246+G246)</f>
        <v>2.5662651140397741E-4</v>
      </c>
      <c r="AO246" s="10">
        <f>AA246/(H246+I246)</f>
        <v>2.2471717966546372E-4</v>
      </c>
      <c r="AP246" s="10">
        <f>AB246/(J246+K246)</f>
        <v>2.7251109091753464E-4</v>
      </c>
      <c r="AQ246" s="10">
        <f>AC246/(L246+M246)</f>
        <v>2.6737068219241872E-4</v>
      </c>
      <c r="AR246" s="10">
        <f>AD246/(N246+O246)</f>
        <v>2.4113160554714577E-4</v>
      </c>
      <c r="AS246" s="10">
        <f>AE246/(P246+Q246)</f>
        <v>3.2717909099636835E-4</v>
      </c>
      <c r="AT246" s="10">
        <f t="shared" si="33"/>
        <v>1.5895361607229086E-3</v>
      </c>
      <c r="AU246" s="10">
        <f>AG246/(S246+T246)</f>
        <v>5.3477988678228485E-4</v>
      </c>
      <c r="AV246" s="10">
        <f>AH246/(U246+V246)</f>
        <v>7.8220187010507854E-4</v>
      </c>
      <c r="AW246" s="10">
        <f>AI246/(W246)</f>
        <v>3.7364064344461486E-3</v>
      </c>
      <c r="AX246" s="12">
        <f t="shared" si="34"/>
        <v>5.0533881913335122E-3</v>
      </c>
      <c r="AY246" s="12">
        <f t="shared" si="35"/>
        <v>7.5794008417829298E-3</v>
      </c>
    </row>
    <row r="247" spans="1:51" x14ac:dyDescent="0.2">
      <c r="A247" t="s">
        <v>276</v>
      </c>
      <c r="B247" s="9">
        <v>1736701</v>
      </c>
      <c r="C247" s="9">
        <v>859859</v>
      </c>
      <c r="D247" s="9">
        <v>876842</v>
      </c>
      <c r="E247" s="9">
        <v>125435.88100000001</v>
      </c>
      <c r="F247" s="9">
        <v>119709.27899999999</v>
      </c>
      <c r="G247" s="9">
        <v>117490.91200000004</v>
      </c>
      <c r="H247" s="9">
        <v>125107.22000000003</v>
      </c>
      <c r="I247" s="9">
        <v>128245.66599999997</v>
      </c>
      <c r="J247" s="9">
        <v>118127.98200000002</v>
      </c>
      <c r="K247" s="9">
        <v>110507.21599999997</v>
      </c>
      <c r="L247" s="9">
        <v>105901.72899999996</v>
      </c>
      <c r="M247" s="9">
        <v>113322.25899999996</v>
      </c>
      <c r="N247" s="9">
        <v>126949.05899999998</v>
      </c>
      <c r="O247" s="9">
        <v>122324.37900000004</v>
      </c>
      <c r="P247" s="9">
        <v>107759.23800000006</v>
      </c>
      <c r="Q247" s="9">
        <v>84052.617999999988</v>
      </c>
      <c r="R247" s="9">
        <f t="shared" si="27"/>
        <v>1379497.557</v>
      </c>
      <c r="S247" s="9">
        <v>61970.365999999973</v>
      </c>
      <c r="T247" s="9">
        <v>51811.441999999988</v>
      </c>
      <c r="U247" s="9">
        <v>44054.877999999982</v>
      </c>
      <c r="V247" s="9">
        <v>37553.531000000017</v>
      </c>
      <c r="W247" s="9">
        <v>35917.661000000007</v>
      </c>
      <c r="X247" s="9">
        <f t="shared" si="28"/>
        <v>231307.87799999997</v>
      </c>
      <c r="Y247" s="9">
        <v>120</v>
      </c>
      <c r="Z247">
        <v>60</v>
      </c>
      <c r="AA247" s="9">
        <f>VLOOKUP(A247,'[1]Influenza Death Pivot Table'!$A$2:$M$461,4,FALSE)</f>
        <v>60</v>
      </c>
      <c r="AB247" s="9">
        <f>VLOOKUP(A247,'[1]Influenza Death Pivot Table'!$A$2:$M$461,5,FALSE)</f>
        <v>60</v>
      </c>
      <c r="AC247" s="9">
        <f>VLOOKUP(A247,'[1]Influenza Death Pivot Table'!$A$2:$M$461,6,FALSE)</f>
        <v>60</v>
      </c>
      <c r="AD247" s="9">
        <f>VLOOKUP(A247,'[1]Influenza Death Pivot Table'!$A$2:$M$461,7,FALSE)</f>
        <v>60</v>
      </c>
      <c r="AE247" s="9">
        <f>VLOOKUP(A247,'[1]Influenza Death Pivot Table'!$A$2:$M$461,9,FALSE)</f>
        <v>60</v>
      </c>
      <c r="AF247" s="9">
        <f t="shared" si="29"/>
        <v>360</v>
      </c>
      <c r="AG247" s="9">
        <f>VLOOKUP(A247,'[1]Influenza Death Pivot Table'!$A$2:$M$461,10,FALSE)</f>
        <v>60</v>
      </c>
      <c r="AH247" s="9">
        <f>VLOOKUP(A247,'[1]Influenza Death Pivot Table'!$A$2:$M$461,11,FALSE)</f>
        <v>60</v>
      </c>
      <c r="AI247" s="9">
        <f>VLOOKUP(A247,'[1]Influenza Death Pivot Table'!$A$2:$M$461,12,FALSE)</f>
        <v>149</v>
      </c>
      <c r="AJ247" s="9">
        <f t="shared" si="30"/>
        <v>269</v>
      </c>
      <c r="AK247" s="9">
        <f>VLOOKUP(A247,'[1]Influenza Death Pivot Table'!$A$2:$M$461,13,FALSE)</f>
        <v>60</v>
      </c>
      <c r="AL247" s="9">
        <f t="shared" si="31"/>
        <v>809</v>
      </c>
      <c r="AM247" s="10">
        <f t="shared" si="32"/>
        <v>9.5666406648030789E-4</v>
      </c>
      <c r="AN247" s="10">
        <f>Z247/(F247+G247)</f>
        <v>2.529508924383623E-4</v>
      </c>
      <c r="AO247" s="10">
        <f>AA247/(H247+I247)</f>
        <v>2.368238268262711E-4</v>
      </c>
      <c r="AP247" s="10">
        <f>AB247/(J247+K247)</f>
        <v>2.6242678522315712E-4</v>
      </c>
      <c r="AQ247" s="10">
        <f>AC247/(L247+M247)</f>
        <v>2.7369267636897485E-4</v>
      </c>
      <c r="AR247" s="10">
        <f>AD247/(N247+O247)</f>
        <v>2.4069953253503084E-4</v>
      </c>
      <c r="AS247" s="10">
        <f>AE247/(P247+Q247)</f>
        <v>3.1280652432662969E-4</v>
      </c>
      <c r="AT247" s="10">
        <f t="shared" si="33"/>
        <v>1.579400237718426E-3</v>
      </c>
      <c r="AU247" s="10">
        <f>AG247/(S247+T247)</f>
        <v>5.2732507115724528E-4</v>
      </c>
      <c r="AV247" s="10">
        <f>AH247/(U247+V247)</f>
        <v>7.3521835231464929E-4</v>
      </c>
      <c r="AW247" s="10">
        <f>AI247/(W247)</f>
        <v>4.1483770337940431E-3</v>
      </c>
      <c r="AX247" s="12">
        <f t="shared" si="34"/>
        <v>5.4109204572659374E-3</v>
      </c>
      <c r="AY247" s="12">
        <f t="shared" si="35"/>
        <v>7.9469847614646715E-3</v>
      </c>
    </row>
    <row r="248" spans="1:51" x14ac:dyDescent="0.2">
      <c r="A248" t="s">
        <v>277</v>
      </c>
      <c r="B248" s="9">
        <v>1738683</v>
      </c>
      <c r="C248" s="9">
        <v>861486</v>
      </c>
      <c r="D248" s="9">
        <v>877197</v>
      </c>
      <c r="E248" s="9">
        <v>125020.61300000006</v>
      </c>
      <c r="F248" s="9">
        <v>120392.68100000004</v>
      </c>
      <c r="G248" s="9">
        <v>117434.25800000002</v>
      </c>
      <c r="H248" s="9">
        <v>124966.95499999997</v>
      </c>
      <c r="I248" s="9">
        <v>125173.101</v>
      </c>
      <c r="J248" s="9">
        <v>120860.62399999997</v>
      </c>
      <c r="K248" s="9">
        <v>111198.89200000002</v>
      </c>
      <c r="L248" s="9">
        <v>106714.666</v>
      </c>
      <c r="M248" s="9">
        <v>111110.86699999997</v>
      </c>
      <c r="N248" s="9">
        <v>124581.63300000006</v>
      </c>
      <c r="O248" s="9">
        <v>123342.54300000001</v>
      </c>
      <c r="P248" s="9">
        <v>109824.32800000001</v>
      </c>
      <c r="Q248" s="9">
        <v>89261.025000000023</v>
      </c>
      <c r="R248" s="9">
        <f t="shared" si="27"/>
        <v>1384861.5729999999</v>
      </c>
      <c r="S248" s="9">
        <v>63117.488000000012</v>
      </c>
      <c r="T248" s="9">
        <v>51996.095999999998</v>
      </c>
      <c r="U248" s="9">
        <v>44065.272000000019</v>
      </c>
      <c r="V248" s="9">
        <v>35709.050999999999</v>
      </c>
      <c r="W248" s="9">
        <v>35650.773000000008</v>
      </c>
      <c r="X248" s="9">
        <f t="shared" si="28"/>
        <v>230538.68000000005</v>
      </c>
      <c r="Y248" s="9">
        <v>120</v>
      </c>
      <c r="Z248">
        <v>60</v>
      </c>
      <c r="AA248" s="9">
        <f>VLOOKUP(A248,'[1]Influenza Death Pivot Table'!$A$2:$M$461,4,FALSE)</f>
        <v>60</v>
      </c>
      <c r="AB248" s="9">
        <f>VLOOKUP(A248,'[1]Influenza Death Pivot Table'!$A$2:$M$461,5,FALSE)</f>
        <v>60</v>
      </c>
      <c r="AC248" s="9">
        <f>VLOOKUP(A248,'[1]Influenza Death Pivot Table'!$A$2:$M$461,6,FALSE)</f>
        <v>60</v>
      </c>
      <c r="AD248" s="9">
        <f>VLOOKUP(A248,'[1]Influenza Death Pivot Table'!$A$2:$M$461,7,FALSE)</f>
        <v>60</v>
      </c>
      <c r="AE248" s="9">
        <f>VLOOKUP(A248,'[1]Influenza Death Pivot Table'!$A$2:$M$461,9,FALSE)</f>
        <v>60</v>
      </c>
      <c r="AF248" s="9">
        <f t="shared" si="29"/>
        <v>360</v>
      </c>
      <c r="AG248" s="9">
        <f>VLOOKUP(A248,'[1]Influenza Death Pivot Table'!$A$2:$M$461,10,FALSE)</f>
        <v>60</v>
      </c>
      <c r="AH248" s="9">
        <f>VLOOKUP(A248,'[1]Influenza Death Pivot Table'!$A$2:$M$461,11,FALSE)</f>
        <v>60</v>
      </c>
      <c r="AI248" s="9">
        <f>VLOOKUP(A248,'[1]Influenza Death Pivot Table'!$A$2:$M$461,12,FALSE)</f>
        <v>194</v>
      </c>
      <c r="AJ248" s="9">
        <f t="shared" si="30"/>
        <v>314</v>
      </c>
      <c r="AK248" s="9">
        <f>VLOOKUP(A248,'[1]Influenza Death Pivot Table'!$A$2:$M$461,13,FALSE)</f>
        <v>60</v>
      </c>
      <c r="AL248" s="9">
        <f t="shared" si="31"/>
        <v>854</v>
      </c>
      <c r="AM248" s="10">
        <f t="shared" si="32"/>
        <v>9.5984171826129139E-4</v>
      </c>
      <c r="AN248" s="10">
        <f>Z248/(F248+G248)</f>
        <v>2.5228428811422402E-4</v>
      </c>
      <c r="AO248" s="10">
        <f>AA248/(H248+I248)</f>
        <v>2.3986562152204845E-4</v>
      </c>
      <c r="AP248" s="10">
        <f>AB248/(J248+K248)</f>
        <v>2.5855436154576829E-4</v>
      </c>
      <c r="AQ248" s="10">
        <f>AC248/(L248+M248)</f>
        <v>2.7544980229659308E-4</v>
      </c>
      <c r="AR248" s="10">
        <f>AD248/(N248+O248)</f>
        <v>2.4200947631666217E-4</v>
      </c>
      <c r="AS248" s="10">
        <f>AE248/(P248+Q248)</f>
        <v>3.0137827366938434E-4</v>
      </c>
      <c r="AT248" s="10">
        <f t="shared" si="33"/>
        <v>1.5695418234646804E-3</v>
      </c>
      <c r="AU248" s="10">
        <f>AG248/(S248+T248)</f>
        <v>5.2122432396857694E-4</v>
      </c>
      <c r="AV248" s="10">
        <f>AH248/(U248+V248)</f>
        <v>7.5212170713125309E-4</v>
      </c>
      <c r="AW248" s="10">
        <f>AI248/(W248)</f>
        <v>5.4416772393686931E-3</v>
      </c>
      <c r="AX248" s="12">
        <f t="shared" si="34"/>
        <v>6.7150232704685231E-3</v>
      </c>
      <c r="AY248" s="12">
        <f t="shared" si="35"/>
        <v>9.2444068121944941E-3</v>
      </c>
    </row>
    <row r="249" spans="1:51" x14ac:dyDescent="0.2">
      <c r="A249" t="s">
        <v>278</v>
      </c>
      <c r="B249" s="9">
        <v>1704870</v>
      </c>
      <c r="C249" s="9">
        <v>847233</v>
      </c>
      <c r="D249" s="9">
        <v>857637</v>
      </c>
      <c r="E249" s="9">
        <v>122417.12199999997</v>
      </c>
      <c r="F249" s="9">
        <v>118584.11700000003</v>
      </c>
      <c r="G249" s="9">
        <v>115242.53199999995</v>
      </c>
      <c r="H249" s="9">
        <v>120601.44600000001</v>
      </c>
      <c r="I249" s="9">
        <v>125587.01000000005</v>
      </c>
      <c r="J249" s="9">
        <v>120687.02000000003</v>
      </c>
      <c r="K249" s="9">
        <v>111352.41300000004</v>
      </c>
      <c r="L249" s="9">
        <v>103691.06599999999</v>
      </c>
      <c r="M249" s="9">
        <v>105887.337</v>
      </c>
      <c r="N249" s="9">
        <v>117433.50600000001</v>
      </c>
      <c r="O249" s="9">
        <v>119797.86299999998</v>
      </c>
      <c r="P249" s="9">
        <v>107245.163</v>
      </c>
      <c r="Q249" s="9">
        <v>90809.623000000051</v>
      </c>
      <c r="R249" s="9">
        <f t="shared" si="27"/>
        <v>1356919.0960000001</v>
      </c>
      <c r="S249" s="9">
        <v>63926.330999999969</v>
      </c>
      <c r="T249" s="9">
        <v>50722.325000000012</v>
      </c>
      <c r="U249" s="9">
        <v>42524.434000000016</v>
      </c>
      <c r="V249" s="9">
        <v>34134.937000000005</v>
      </c>
      <c r="W249" s="9">
        <v>34208.58</v>
      </c>
      <c r="X249" s="9">
        <f t="shared" si="28"/>
        <v>225516.60700000002</v>
      </c>
      <c r="Y249" s="9">
        <v>120</v>
      </c>
      <c r="Z249">
        <v>60</v>
      </c>
      <c r="AA249" s="9">
        <f>VLOOKUP(A249,'[1]Influenza Death Pivot Table'!$A$2:$M$461,4,FALSE)</f>
        <v>60</v>
      </c>
      <c r="AB249" s="9">
        <f>VLOOKUP(A249,'[1]Influenza Death Pivot Table'!$A$2:$M$461,5,FALSE)</f>
        <v>60</v>
      </c>
      <c r="AC249" s="9">
        <f>VLOOKUP(A249,'[1]Influenza Death Pivot Table'!$A$2:$M$461,6,FALSE)</f>
        <v>60</v>
      </c>
      <c r="AD249" s="9">
        <f>VLOOKUP(A249,'[1]Influenza Death Pivot Table'!$A$2:$M$461,7,FALSE)</f>
        <v>60</v>
      </c>
      <c r="AE249" s="9">
        <f>VLOOKUP(A249,'[1]Influenza Death Pivot Table'!$A$2:$M$461,9,FALSE)</f>
        <v>60</v>
      </c>
      <c r="AF249" s="9">
        <f t="shared" si="29"/>
        <v>360</v>
      </c>
      <c r="AG249" s="9">
        <f>VLOOKUP(A249,'[1]Influenza Death Pivot Table'!$A$2:$M$461,10,FALSE)</f>
        <v>60</v>
      </c>
      <c r="AH249" s="9">
        <f>VLOOKUP(A249,'[1]Influenza Death Pivot Table'!$A$2:$M$461,11,FALSE)</f>
        <v>71</v>
      </c>
      <c r="AI249" s="9">
        <f>VLOOKUP(A249,'[1]Influenza Death Pivot Table'!$A$2:$M$461,12,FALSE)</f>
        <v>157</v>
      </c>
      <c r="AJ249" s="9">
        <f t="shared" si="30"/>
        <v>288</v>
      </c>
      <c r="AK249" s="9">
        <f>VLOOKUP(A249,'[1]Influenza Death Pivot Table'!$A$2:$M$461,13,FALSE)</f>
        <v>60</v>
      </c>
      <c r="AL249" s="9">
        <f t="shared" si="31"/>
        <v>828</v>
      </c>
      <c r="AM249" s="10">
        <f t="shared" si="32"/>
        <v>9.8025503327875993E-4</v>
      </c>
      <c r="AN249" s="10">
        <f>Z249/(F249+G249)</f>
        <v>2.5660035011663707E-4</v>
      </c>
      <c r="AO249" s="10">
        <f>AA249/(H249+I249)</f>
        <v>2.4371573295865661E-4</v>
      </c>
      <c r="AP249" s="10">
        <f>AB249/(J249+K249)</f>
        <v>2.5857673941135679E-4</v>
      </c>
      <c r="AQ249" s="10">
        <f>AC249/(L249+M249)</f>
        <v>2.8628904095619054E-4</v>
      </c>
      <c r="AR249" s="10">
        <f>AD249/(N249+O249)</f>
        <v>2.5291764850878554E-4</v>
      </c>
      <c r="AS249" s="10">
        <f>AE249/(P249+Q249)</f>
        <v>3.0294647865767801E-4</v>
      </c>
      <c r="AT249" s="10">
        <f t="shared" si="33"/>
        <v>1.6010459906093048E-3</v>
      </c>
      <c r="AU249" s="10">
        <f>AG249/(S249+T249)</f>
        <v>5.2333801453372474E-4</v>
      </c>
      <c r="AV249" s="10">
        <f>AH249/(U249+V249)</f>
        <v>9.2617509214887751E-4</v>
      </c>
      <c r="AW249" s="10">
        <f>AI249/(W249)</f>
        <v>4.5894918760147306E-3</v>
      </c>
      <c r="AX249" s="12">
        <f t="shared" si="34"/>
        <v>6.039004982697333E-3</v>
      </c>
      <c r="AY249" s="12">
        <f t="shared" si="35"/>
        <v>8.6203060065853966E-3</v>
      </c>
    </row>
    <row r="250" spans="1:51" x14ac:dyDescent="0.2">
      <c r="A250" t="s">
        <v>279</v>
      </c>
      <c r="B250" s="9">
        <v>1725065</v>
      </c>
      <c r="C250" s="9">
        <v>858799</v>
      </c>
      <c r="D250" s="9">
        <v>866266</v>
      </c>
      <c r="E250" s="9">
        <v>122878.87</v>
      </c>
      <c r="F250" s="9">
        <v>122465.99499999995</v>
      </c>
      <c r="G250" s="9">
        <v>116385.71899999997</v>
      </c>
      <c r="H250" s="9">
        <v>120574.68599999999</v>
      </c>
      <c r="I250" s="9">
        <v>125276.09700000004</v>
      </c>
      <c r="J250" s="9">
        <v>121864.42599999998</v>
      </c>
      <c r="K250" s="9">
        <v>115367.09500000003</v>
      </c>
      <c r="L250" s="9">
        <v>104636.22199999997</v>
      </c>
      <c r="M250" s="9">
        <v>106112.51499999998</v>
      </c>
      <c r="N250" s="9">
        <v>114680.62300000002</v>
      </c>
      <c r="O250" s="9">
        <v>121850.19099999999</v>
      </c>
      <c r="P250" s="9">
        <v>109884.507</v>
      </c>
      <c r="Q250" s="9">
        <v>94804.806999999957</v>
      </c>
      <c r="R250" s="9">
        <f t="shared" si="27"/>
        <v>1373902.8829999999</v>
      </c>
      <c r="S250" s="9">
        <v>67892.543999999994</v>
      </c>
      <c r="T250" s="9">
        <v>50488.156999999985</v>
      </c>
      <c r="U250" s="9">
        <v>41540.311000000016</v>
      </c>
      <c r="V250" s="9">
        <v>33655.756000000001</v>
      </c>
      <c r="W250" s="9">
        <v>34816.172000000013</v>
      </c>
      <c r="X250" s="9">
        <f t="shared" si="28"/>
        <v>228392.94</v>
      </c>
      <c r="Y250" s="9">
        <v>120</v>
      </c>
      <c r="Z250">
        <v>60</v>
      </c>
      <c r="AA250" s="9">
        <f>VLOOKUP(A250,'[1]Influenza Death Pivot Table'!$A$2:$M$461,4,FALSE)</f>
        <v>60</v>
      </c>
      <c r="AB250" s="9">
        <f>VLOOKUP(A250,'[1]Influenza Death Pivot Table'!$A$2:$M$461,5,FALSE)</f>
        <v>60</v>
      </c>
      <c r="AC250" s="9">
        <f>VLOOKUP(A250,'[1]Influenza Death Pivot Table'!$A$2:$M$461,6,FALSE)</f>
        <v>60</v>
      </c>
      <c r="AD250" s="9">
        <f>VLOOKUP(A250,'[1]Influenza Death Pivot Table'!$A$2:$M$461,7,FALSE)</f>
        <v>60</v>
      </c>
      <c r="AE250" s="9">
        <f>VLOOKUP(A250,'[1]Influenza Death Pivot Table'!$A$2:$M$461,9,FALSE)</f>
        <v>60</v>
      </c>
      <c r="AF250" s="9">
        <f t="shared" si="29"/>
        <v>360</v>
      </c>
      <c r="AG250" s="9">
        <f>VLOOKUP(A250,'[1]Influenza Death Pivot Table'!$A$2:$M$461,10,FALSE)</f>
        <v>60</v>
      </c>
      <c r="AH250" s="9">
        <f>VLOOKUP(A250,'[1]Influenza Death Pivot Table'!$A$2:$M$461,11,FALSE)</f>
        <v>66</v>
      </c>
      <c r="AI250" s="9">
        <f>VLOOKUP(A250,'[1]Influenza Death Pivot Table'!$A$2:$M$461,12,FALSE)</f>
        <v>207</v>
      </c>
      <c r="AJ250" s="9">
        <f t="shared" si="30"/>
        <v>333</v>
      </c>
      <c r="AK250" s="9">
        <f>VLOOKUP(A250,'[1]Influenza Death Pivot Table'!$A$2:$M$461,13,FALSE)</f>
        <v>60</v>
      </c>
      <c r="AL250" s="9">
        <f t="shared" si="31"/>
        <v>873</v>
      </c>
      <c r="AM250" s="10">
        <f t="shared" si="32"/>
        <v>9.7657148051573058E-4</v>
      </c>
      <c r="AN250" s="10">
        <f>Z250/(F250+G250)</f>
        <v>2.5120188168295922E-4</v>
      </c>
      <c r="AO250" s="10">
        <f>AA250/(H250+I250)</f>
        <v>2.44050473493916E-4</v>
      </c>
      <c r="AP250" s="10">
        <f>AB250/(J250+K250)</f>
        <v>2.5291748645830248E-4</v>
      </c>
      <c r="AQ250" s="10">
        <f>AC250/(L250+M250)</f>
        <v>2.8469921506575868E-4</v>
      </c>
      <c r="AR250" s="10">
        <f>AD250/(N250+O250)</f>
        <v>2.5366673789910515E-4</v>
      </c>
      <c r="AS250" s="10">
        <f>AE250/(P250+Q250)</f>
        <v>2.931271732143282E-4</v>
      </c>
      <c r="AT250" s="10">
        <f t="shared" si="33"/>
        <v>1.5796629678143698E-3</v>
      </c>
      <c r="AU250" s="10">
        <f>AG250/(S250+T250)</f>
        <v>5.0683937071803638E-4</v>
      </c>
      <c r="AV250" s="10">
        <f>AH250/(U250+V250)</f>
        <v>8.7770547893149776E-4</v>
      </c>
      <c r="AW250" s="10">
        <f>AI250/(W250)</f>
        <v>5.9455129070479064E-3</v>
      </c>
      <c r="AX250" s="12">
        <f t="shared" si="34"/>
        <v>7.33005775669744E-3</v>
      </c>
      <c r="AY250" s="12">
        <f t="shared" si="35"/>
        <v>9.8862922050275415E-3</v>
      </c>
    </row>
    <row r="251" spans="1:51" x14ac:dyDescent="0.2">
      <c r="A251" t="s">
        <v>280</v>
      </c>
      <c r="B251" s="9">
        <v>1668040</v>
      </c>
      <c r="C251" s="9">
        <v>829886</v>
      </c>
      <c r="D251" s="9">
        <v>838154</v>
      </c>
      <c r="E251" s="9">
        <v>118147.92000000003</v>
      </c>
      <c r="F251" s="9">
        <v>117557.03599999999</v>
      </c>
      <c r="G251" s="9">
        <v>114108.15500000003</v>
      </c>
      <c r="H251" s="9">
        <v>113679.24299999997</v>
      </c>
      <c r="I251" s="9">
        <v>119756.99399999998</v>
      </c>
      <c r="J251" s="9">
        <v>115925.62500000003</v>
      </c>
      <c r="K251" s="9">
        <v>113383.72500000001</v>
      </c>
      <c r="L251" s="9">
        <v>100217.26600000002</v>
      </c>
      <c r="M251" s="9">
        <v>102293.361</v>
      </c>
      <c r="N251" s="9">
        <v>107680.98400000001</v>
      </c>
      <c r="O251" s="9">
        <v>117247.07100000001</v>
      </c>
      <c r="P251" s="9">
        <v>108437.50000000001</v>
      </c>
      <c r="Q251" s="9">
        <v>94818.954000000012</v>
      </c>
      <c r="R251" s="9">
        <f t="shared" si="27"/>
        <v>1325105.9140000001</v>
      </c>
      <c r="S251" s="9">
        <v>68274.677999999985</v>
      </c>
      <c r="T251" s="9">
        <v>50844.734000000011</v>
      </c>
      <c r="U251" s="9">
        <v>40712.722000000009</v>
      </c>
      <c r="V251" s="9">
        <v>33104.409</v>
      </c>
      <c r="W251" s="9">
        <v>34244.006999999983</v>
      </c>
      <c r="X251" s="9">
        <f t="shared" si="28"/>
        <v>227180.55</v>
      </c>
      <c r="Y251" s="9">
        <v>120</v>
      </c>
      <c r="Z251">
        <v>60</v>
      </c>
      <c r="AA251" s="9">
        <f>VLOOKUP(A251,'[1]Influenza Death Pivot Table'!$A$2:$M$461,4,FALSE)</f>
        <v>60</v>
      </c>
      <c r="AB251" s="9">
        <f>VLOOKUP(A251,'[1]Influenza Death Pivot Table'!$A$2:$M$461,5,FALSE)</f>
        <v>60</v>
      </c>
      <c r="AC251" s="9">
        <f>VLOOKUP(A251,'[1]Influenza Death Pivot Table'!$A$2:$M$461,6,FALSE)</f>
        <v>60</v>
      </c>
      <c r="AD251" s="9">
        <f>VLOOKUP(A251,'[1]Influenza Death Pivot Table'!$A$2:$M$461,7,FALSE)</f>
        <v>60</v>
      </c>
      <c r="AE251" s="9">
        <f>VLOOKUP(A251,'[1]Influenza Death Pivot Table'!$A$2:$M$461,9,FALSE)</f>
        <v>60</v>
      </c>
      <c r="AF251" s="9">
        <f t="shared" si="29"/>
        <v>360</v>
      </c>
      <c r="AG251" s="9">
        <f>VLOOKUP(A251,'[1]Influenza Death Pivot Table'!$A$2:$M$461,10,FALSE)</f>
        <v>60</v>
      </c>
      <c r="AH251" s="9">
        <f>VLOOKUP(A251,'[1]Influenza Death Pivot Table'!$A$2:$M$461,11,FALSE)</f>
        <v>81</v>
      </c>
      <c r="AI251" s="9">
        <f>VLOOKUP(A251,'[1]Influenza Death Pivot Table'!$A$2:$M$461,12,FALSE)</f>
        <v>166</v>
      </c>
      <c r="AJ251" s="9">
        <f t="shared" si="30"/>
        <v>307</v>
      </c>
      <c r="AK251" s="9">
        <f>VLOOKUP(A251,'[1]Influenza Death Pivot Table'!$A$2:$M$461,13,FALSE)</f>
        <v>60</v>
      </c>
      <c r="AL251" s="9">
        <f t="shared" si="31"/>
        <v>847</v>
      </c>
      <c r="AM251" s="10">
        <f t="shared" si="32"/>
        <v>1.0156759424964905E-3</v>
      </c>
      <c r="AN251" s="10">
        <f>Z251/(F251+G251)</f>
        <v>2.5899445549417907E-4</v>
      </c>
      <c r="AO251" s="10">
        <f>AA251/(H251+I251)</f>
        <v>2.5702950309295812E-4</v>
      </c>
      <c r="AP251" s="10">
        <f>AB251/(J251+K251)</f>
        <v>2.616552704894065E-4</v>
      </c>
      <c r="AQ251" s="10">
        <f>AC251/(L251+M251)</f>
        <v>2.9628074777527595E-4</v>
      </c>
      <c r="AR251" s="10">
        <f>AD251/(N251+O251)</f>
        <v>2.6675196208849976E-4</v>
      </c>
      <c r="AS251" s="10">
        <f>AE251/(P251+Q251)</f>
        <v>2.9519357845335625E-4</v>
      </c>
      <c r="AT251" s="10">
        <f t="shared" si="33"/>
        <v>1.6359055173936756E-3</v>
      </c>
      <c r="AU251" s="10">
        <f>AG251/(S251+T251)</f>
        <v>5.0369624054222165E-4</v>
      </c>
      <c r="AV251" s="10">
        <f>AH251/(U251+V251)</f>
        <v>1.0973062607919561E-3</v>
      </c>
      <c r="AW251" s="10">
        <f>AI251/(W251)</f>
        <v>4.8475635459366683E-3</v>
      </c>
      <c r="AX251" s="12">
        <f t="shared" si="34"/>
        <v>6.4485660472708463E-3</v>
      </c>
      <c r="AY251" s="12">
        <f t="shared" si="35"/>
        <v>9.1001475071610122E-3</v>
      </c>
    </row>
    <row r="252" spans="1:51" x14ac:dyDescent="0.2">
      <c r="A252" t="s">
        <v>281</v>
      </c>
      <c r="B252" s="9">
        <v>1649860</v>
      </c>
      <c r="C252" s="9">
        <v>820165</v>
      </c>
      <c r="D252" s="9">
        <v>829695</v>
      </c>
      <c r="E252" s="9">
        <v>114444.20300000002</v>
      </c>
      <c r="F252" s="9">
        <v>115831.49500000004</v>
      </c>
      <c r="G252" s="9">
        <v>111724.804</v>
      </c>
      <c r="H252" s="9">
        <v>113638.95699999998</v>
      </c>
      <c r="I252" s="9">
        <v>122539.55299999997</v>
      </c>
      <c r="J252" s="9">
        <v>113572.56899999997</v>
      </c>
      <c r="K252" s="9">
        <v>113814.21099999998</v>
      </c>
      <c r="L252" s="9">
        <v>102628.31299999999</v>
      </c>
      <c r="M252" s="9">
        <v>99082.473000000027</v>
      </c>
      <c r="N252" s="9">
        <v>101919.34700000001</v>
      </c>
      <c r="O252" s="9">
        <v>113063.39899999998</v>
      </c>
      <c r="P252" s="9">
        <v>107685.64599999995</v>
      </c>
      <c r="Q252" s="9">
        <v>93988.119999999981</v>
      </c>
      <c r="R252" s="9">
        <f t="shared" si="27"/>
        <v>1309488.8869999999</v>
      </c>
      <c r="S252" s="9">
        <v>71314.170000000027</v>
      </c>
      <c r="T252" s="9">
        <v>51123.847000000009</v>
      </c>
      <c r="U252" s="9">
        <v>39285.135999999999</v>
      </c>
      <c r="V252" s="9">
        <v>30507.553000000004</v>
      </c>
      <c r="W252" s="9">
        <v>32724.071000000011</v>
      </c>
      <c r="X252" s="9">
        <f t="shared" si="28"/>
        <v>224954.77700000006</v>
      </c>
      <c r="Y252" s="9">
        <v>120</v>
      </c>
      <c r="Z252">
        <v>60</v>
      </c>
      <c r="AA252" s="9">
        <f>VLOOKUP(A252,'[1]Influenza Death Pivot Table'!$A$2:$M$461,4,FALSE)</f>
        <v>60</v>
      </c>
      <c r="AB252" s="9">
        <f>VLOOKUP(A252,'[1]Influenza Death Pivot Table'!$A$2:$M$461,5,FALSE)</f>
        <v>60</v>
      </c>
      <c r="AC252" s="9">
        <f>VLOOKUP(A252,'[1]Influenza Death Pivot Table'!$A$2:$M$461,6,FALSE)</f>
        <v>60</v>
      </c>
      <c r="AD252" s="9">
        <f>VLOOKUP(A252,'[1]Influenza Death Pivot Table'!$A$2:$M$461,7,FALSE)</f>
        <v>60</v>
      </c>
      <c r="AE252" s="9">
        <f>VLOOKUP(A252,'[1]Influenza Death Pivot Table'!$A$2:$M$461,9,FALSE)</f>
        <v>60</v>
      </c>
      <c r="AF252" s="9">
        <f t="shared" si="29"/>
        <v>360</v>
      </c>
      <c r="AG252" s="9">
        <f>VLOOKUP(A252,'[1]Influenza Death Pivot Table'!$A$2:$M$461,10,FALSE)</f>
        <v>60</v>
      </c>
      <c r="AH252" s="9">
        <f>VLOOKUP(A252,'[1]Influenza Death Pivot Table'!$A$2:$M$461,11,FALSE)</f>
        <v>75</v>
      </c>
      <c r="AI252" s="9">
        <f>VLOOKUP(A252,'[1]Influenza Death Pivot Table'!$A$2:$M$461,12,FALSE)</f>
        <v>198</v>
      </c>
      <c r="AJ252" s="9">
        <f t="shared" si="30"/>
        <v>333</v>
      </c>
      <c r="AK252" s="9">
        <f>VLOOKUP(A252,'[1]Influenza Death Pivot Table'!$A$2:$M$461,13,FALSE)</f>
        <v>60</v>
      </c>
      <c r="AL252" s="9">
        <f t="shared" si="31"/>
        <v>873</v>
      </c>
      <c r="AM252" s="10">
        <f t="shared" si="32"/>
        <v>1.0485459014468385E-3</v>
      </c>
      <c r="AN252" s="10">
        <f>Z252/(F252+G252)</f>
        <v>2.6367101356310945E-4</v>
      </c>
      <c r="AO252" s="10">
        <f>AA252/(H252+I252)</f>
        <v>2.540451288307307E-4</v>
      </c>
      <c r="AP252" s="10">
        <f>AB252/(J252+K252)</f>
        <v>2.6386758280318677E-4</v>
      </c>
      <c r="AQ252" s="10">
        <f>AC252/(L252+M252)</f>
        <v>2.9745558574145855E-4</v>
      </c>
      <c r="AR252" s="10">
        <f>AD252/(N252+O252)</f>
        <v>2.790921649126205E-4</v>
      </c>
      <c r="AS252" s="10">
        <f>AE252/(P252+Q252)</f>
        <v>2.9751018781490904E-4</v>
      </c>
      <c r="AT252" s="10">
        <f t="shared" si="33"/>
        <v>1.655641663666015E-3</v>
      </c>
      <c r="AU252" s="10">
        <f>AG252/(S252+T252)</f>
        <v>4.9004387256614901E-4</v>
      </c>
      <c r="AV252" s="10">
        <f>AH252/(U252+V252)</f>
        <v>1.0746111243829565E-3</v>
      </c>
      <c r="AW252" s="10">
        <f>AI252/(W252)</f>
        <v>6.0505919327702206E-3</v>
      </c>
      <c r="AX252" s="12">
        <f t="shared" si="34"/>
        <v>7.6152469297193258E-3</v>
      </c>
      <c r="AY252" s="12">
        <f t="shared" si="35"/>
        <v>1.0319434494832179E-2</v>
      </c>
    </row>
    <row r="253" spans="1:51" x14ac:dyDescent="0.2">
      <c r="A253" t="s">
        <v>282</v>
      </c>
      <c r="B253" s="9">
        <v>1795077</v>
      </c>
      <c r="C253" s="9">
        <v>895590</v>
      </c>
      <c r="D253" s="9">
        <v>899487</v>
      </c>
      <c r="E253" s="9">
        <v>125129.478</v>
      </c>
      <c r="F253" s="9">
        <v>127395.69</v>
      </c>
      <c r="G253" s="9">
        <v>123269.10099999992</v>
      </c>
      <c r="H253" s="9">
        <v>121876.10200000001</v>
      </c>
      <c r="I253" s="9">
        <v>130961.641</v>
      </c>
      <c r="J253" s="9">
        <v>120016.93699999995</v>
      </c>
      <c r="K253" s="9">
        <v>124602.80800000003</v>
      </c>
      <c r="L253" s="9">
        <v>112692.21800000005</v>
      </c>
      <c r="M253" s="9">
        <v>106054.08399999997</v>
      </c>
      <c r="N253" s="9">
        <v>107643.07600000003</v>
      </c>
      <c r="O253" s="9">
        <v>120174.58700000001</v>
      </c>
      <c r="P253" s="9">
        <v>117430.851</v>
      </c>
      <c r="Q253" s="9">
        <v>104522.83100000001</v>
      </c>
      <c r="R253" s="9">
        <f t="shared" si="27"/>
        <v>1416639.9260000002</v>
      </c>
      <c r="S253" s="9">
        <v>81286.489000000001</v>
      </c>
      <c r="T253" s="9">
        <v>57497.483000000007</v>
      </c>
      <c r="U253" s="9">
        <v>42689.375999999997</v>
      </c>
      <c r="V253" s="9">
        <v>34813.634999999995</v>
      </c>
      <c r="W253" s="9">
        <v>37013.792000000001</v>
      </c>
      <c r="X253" s="9">
        <f t="shared" si="28"/>
        <v>253300.77500000002</v>
      </c>
      <c r="Y253" s="9">
        <v>120</v>
      </c>
      <c r="Z253">
        <v>60</v>
      </c>
      <c r="AA253" s="9">
        <f>VLOOKUP(A253,'[1]Influenza Death Pivot Table'!$A$2:$M$461,4,FALSE)</f>
        <v>60</v>
      </c>
      <c r="AB253" s="9">
        <f>VLOOKUP(A253,'[1]Influenza Death Pivot Table'!$A$2:$M$461,5,FALSE)</f>
        <v>60</v>
      </c>
      <c r="AC253" s="9">
        <f>VLOOKUP(A253,'[1]Influenza Death Pivot Table'!$A$2:$M$461,6,FALSE)</f>
        <v>60</v>
      </c>
      <c r="AD253" s="9">
        <f>VLOOKUP(A253,'[1]Influenza Death Pivot Table'!$A$2:$M$461,7,FALSE)</f>
        <v>60</v>
      </c>
      <c r="AE253" s="9">
        <f>VLOOKUP(A253,'[1]Influenza Death Pivot Table'!$A$2:$M$461,9,FALSE)</f>
        <v>60</v>
      </c>
      <c r="AF253" s="9">
        <f t="shared" si="29"/>
        <v>360</v>
      </c>
      <c r="AG253" s="9">
        <f>VLOOKUP(A253,'[1]Influenza Death Pivot Table'!$A$2:$M$461,10,FALSE)</f>
        <v>60</v>
      </c>
      <c r="AH253" s="9">
        <f>VLOOKUP(A253,'[1]Influenza Death Pivot Table'!$A$2:$M$461,11,FALSE)</f>
        <v>69</v>
      </c>
      <c r="AI253" s="9">
        <f>VLOOKUP(A253,'[1]Influenza Death Pivot Table'!$A$2:$M$461,12,FALSE)</f>
        <v>178</v>
      </c>
      <c r="AJ253" s="9">
        <f t="shared" si="30"/>
        <v>307</v>
      </c>
      <c r="AK253" s="9">
        <f>VLOOKUP(A253,'[1]Influenza Death Pivot Table'!$A$2:$M$461,13,FALSE)</f>
        <v>60</v>
      </c>
      <c r="AL253" s="9">
        <f t="shared" si="31"/>
        <v>847</v>
      </c>
      <c r="AM253" s="10">
        <f t="shared" si="32"/>
        <v>9.5900663790829529E-4</v>
      </c>
      <c r="AN253" s="10">
        <f>Z253/(F253+G253)</f>
        <v>2.3936349321592606E-4</v>
      </c>
      <c r="AO253" s="10">
        <f>AA253/(H253+I253)</f>
        <v>2.3730634235253394E-4</v>
      </c>
      <c r="AP253" s="10">
        <f>AB253/(J253+K253)</f>
        <v>2.4527864666035035E-4</v>
      </c>
      <c r="AQ253" s="10">
        <f>AC253/(L253+M253)</f>
        <v>2.742903512032857E-4</v>
      </c>
      <c r="AR253" s="10">
        <f>AD253/(N253+O253)</f>
        <v>2.6336851677738433E-4</v>
      </c>
      <c r="AS253" s="10">
        <f>AE253/(P253+Q253)</f>
        <v>2.7032667112951973E-4</v>
      </c>
      <c r="AT253" s="10">
        <f t="shared" si="33"/>
        <v>1.5299340213389999E-3</v>
      </c>
      <c r="AU253" s="10">
        <f>AG253/(S253+T253)</f>
        <v>4.3232658019039835E-4</v>
      </c>
      <c r="AV253" s="10">
        <f>AH253/(U253+V253)</f>
        <v>8.9028799152074238E-4</v>
      </c>
      <c r="AW253" s="10">
        <f>AI253/(W253)</f>
        <v>4.8090182167771405E-3</v>
      </c>
      <c r="AX253" s="12">
        <f t="shared" si="34"/>
        <v>6.1316327884882813E-3</v>
      </c>
      <c r="AY253" s="12">
        <f t="shared" si="35"/>
        <v>8.6205734477355772E-3</v>
      </c>
    </row>
    <row r="254" spans="1:51" x14ac:dyDescent="0.2">
      <c r="A254" t="s">
        <v>283</v>
      </c>
      <c r="B254" s="9">
        <v>1705402</v>
      </c>
      <c r="C254" s="9">
        <v>848248</v>
      </c>
      <c r="D254" s="9">
        <v>857154</v>
      </c>
      <c r="E254" s="9">
        <v>119794</v>
      </c>
      <c r="F254" s="9">
        <v>120893</v>
      </c>
      <c r="G254" s="9">
        <v>118175</v>
      </c>
      <c r="H254" s="9">
        <v>115853</v>
      </c>
      <c r="I254" s="9">
        <v>125274</v>
      </c>
      <c r="J254" s="9">
        <v>116074</v>
      </c>
      <c r="K254" s="9">
        <v>119014</v>
      </c>
      <c r="L254" s="9">
        <v>109703</v>
      </c>
      <c r="M254" s="9">
        <v>100138</v>
      </c>
      <c r="N254" s="9">
        <v>99668</v>
      </c>
      <c r="O254" s="9">
        <v>110345</v>
      </c>
      <c r="P254" s="9">
        <v>110592</v>
      </c>
      <c r="Q254" s="9">
        <v>99185</v>
      </c>
      <c r="R254" s="9">
        <f t="shared" si="27"/>
        <v>1344914</v>
      </c>
      <c r="S254" s="9">
        <v>78144</v>
      </c>
      <c r="T254" s="9">
        <v>56453</v>
      </c>
      <c r="U254" s="9">
        <v>40612</v>
      </c>
      <c r="V254" s="9">
        <v>31741</v>
      </c>
      <c r="W254" s="9">
        <v>33744</v>
      </c>
      <c r="X254" s="9">
        <f t="shared" si="28"/>
        <v>240694</v>
      </c>
      <c r="Y254" s="9">
        <v>120</v>
      </c>
      <c r="Z254">
        <v>60</v>
      </c>
      <c r="AA254" s="9">
        <f>VLOOKUP(A254,'[1]Influenza Death Pivot Table'!$A$2:$M$461,4,FALSE)</f>
        <v>60</v>
      </c>
      <c r="AB254" s="9">
        <f>VLOOKUP(A254,'[1]Influenza Death Pivot Table'!$A$2:$M$461,5,FALSE)</f>
        <v>60</v>
      </c>
      <c r="AC254" s="9">
        <f>VLOOKUP(A254,'[1]Influenza Death Pivot Table'!$A$2:$M$461,6,FALSE)</f>
        <v>60</v>
      </c>
      <c r="AD254" s="9">
        <f>VLOOKUP(A254,'[1]Influenza Death Pivot Table'!$A$2:$M$461,7,FALSE)</f>
        <v>60</v>
      </c>
      <c r="AE254" s="9">
        <f>VLOOKUP(A254,'[1]Influenza Death Pivot Table'!$A$2:$M$461,9,FALSE)</f>
        <v>60</v>
      </c>
      <c r="AF254" s="9">
        <f t="shared" si="29"/>
        <v>360</v>
      </c>
      <c r="AG254" s="9">
        <f>VLOOKUP(A254,'[1]Influenza Death Pivot Table'!$A$2:$M$461,10,FALSE)</f>
        <v>60</v>
      </c>
      <c r="AH254" s="9">
        <f>VLOOKUP(A254,'[1]Influenza Death Pivot Table'!$A$2:$M$461,11,FALSE)</f>
        <v>78</v>
      </c>
      <c r="AI254" s="9">
        <f>VLOOKUP(A254,'[1]Influenza Death Pivot Table'!$A$2:$M$461,12,FALSE)</f>
        <v>215</v>
      </c>
      <c r="AJ254" s="9">
        <f t="shared" si="30"/>
        <v>353</v>
      </c>
      <c r="AK254" s="9">
        <f>VLOOKUP(A254,'[1]Influenza Death Pivot Table'!$A$2:$M$461,13,FALSE)</f>
        <v>60</v>
      </c>
      <c r="AL254" s="9">
        <f t="shared" si="31"/>
        <v>893</v>
      </c>
      <c r="AM254" s="10">
        <f t="shared" si="32"/>
        <v>1.0017196186787318E-3</v>
      </c>
      <c r="AN254" s="10">
        <f>Z254/(F254+G254)</f>
        <v>2.5097461810028948E-4</v>
      </c>
      <c r="AO254" s="10">
        <f>AA254/(H254+I254)</f>
        <v>2.4883152861355221E-4</v>
      </c>
      <c r="AP254" s="10">
        <f>AB254/(J254+K254)</f>
        <v>2.5522357585244673E-4</v>
      </c>
      <c r="AQ254" s="10">
        <f>AC254/(L254+M254)</f>
        <v>2.8593077615909191E-4</v>
      </c>
      <c r="AR254" s="10">
        <f>AD254/(N254+O254)</f>
        <v>2.8569659973430215E-4</v>
      </c>
      <c r="AS254" s="10">
        <f>AE254/(P254+Q254)</f>
        <v>2.8601800960067119E-4</v>
      </c>
      <c r="AT254" s="10">
        <f t="shared" si="33"/>
        <v>1.6126751080603537E-3</v>
      </c>
      <c r="AU254" s="10">
        <f>AG254/(S254+T254)</f>
        <v>4.4577516586550962E-4</v>
      </c>
      <c r="AV254" s="10">
        <f>AH254/(U254+V254)</f>
        <v>1.0780479040260944E-3</v>
      </c>
      <c r="AW254" s="10">
        <f>AI254/(W254)</f>
        <v>6.3715030820293977E-3</v>
      </c>
      <c r="AX254" s="12">
        <f t="shared" si="34"/>
        <v>7.8953261519210012E-3</v>
      </c>
      <c r="AY254" s="12">
        <f t="shared" si="35"/>
        <v>1.0509720878660088E-2</v>
      </c>
    </row>
    <row r="255" spans="1:51" x14ac:dyDescent="0.2">
      <c r="A255" t="s">
        <v>284</v>
      </c>
      <c r="B255" s="9">
        <v>2534911</v>
      </c>
      <c r="C255" s="9">
        <v>1289477</v>
      </c>
      <c r="D255" s="9">
        <v>1245434</v>
      </c>
      <c r="E255" s="9">
        <v>195159.26299999998</v>
      </c>
      <c r="F255" s="9">
        <v>177866.42399999997</v>
      </c>
      <c r="G255" s="9">
        <v>177810.13699999999</v>
      </c>
      <c r="H255" s="9">
        <v>164045.68500000003</v>
      </c>
      <c r="I255" s="9">
        <v>163929.31799999997</v>
      </c>
      <c r="J255" s="9">
        <v>194069.52500000002</v>
      </c>
      <c r="K255" s="9">
        <v>182655.07699999993</v>
      </c>
      <c r="L255" s="9">
        <v>186755.91499999998</v>
      </c>
      <c r="M255" s="9">
        <v>184055.71499999994</v>
      </c>
      <c r="N255" s="9">
        <v>181504.50599999996</v>
      </c>
      <c r="O255" s="9">
        <v>164768.78899999999</v>
      </c>
      <c r="P255" s="9">
        <v>149392.9</v>
      </c>
      <c r="Q255" s="9">
        <v>128657.45899999999</v>
      </c>
      <c r="R255" s="9">
        <f t="shared" si="27"/>
        <v>2055511.45</v>
      </c>
      <c r="S255" s="9">
        <v>95608.061999999991</v>
      </c>
      <c r="T255" s="9">
        <v>68667.122000000003</v>
      </c>
      <c r="U255" s="9">
        <v>56252.711999999985</v>
      </c>
      <c r="V255" s="9">
        <v>38716.76</v>
      </c>
      <c r="W255" s="9">
        <v>28295.126999999997</v>
      </c>
      <c r="X255" s="9">
        <f t="shared" si="28"/>
        <v>287539.783</v>
      </c>
      <c r="Y255" s="9">
        <v>120</v>
      </c>
      <c r="Z255">
        <v>60</v>
      </c>
      <c r="AA255" s="9">
        <f>VLOOKUP(A255,'[1]Influenza Death Pivot Table'!$A$2:$M$461,4,FALSE)</f>
        <v>60</v>
      </c>
      <c r="AB255" s="9">
        <f>VLOOKUP(A255,'[1]Influenza Death Pivot Table'!$A$2:$M$461,5,FALSE)</f>
        <v>60</v>
      </c>
      <c r="AC255" s="9">
        <f>VLOOKUP(A255,'[1]Influenza Death Pivot Table'!$A$2:$M$461,6,FALSE)</f>
        <v>60</v>
      </c>
      <c r="AD255" s="9">
        <f>VLOOKUP(A255,'[1]Influenza Death Pivot Table'!$A$2:$M$461,7,FALSE)</f>
        <v>60</v>
      </c>
      <c r="AE255" s="9">
        <f>VLOOKUP(A255,'[1]Influenza Death Pivot Table'!$A$2:$M$461,9,FALSE)</f>
        <v>65</v>
      </c>
      <c r="AF255" s="9">
        <f t="shared" si="29"/>
        <v>365</v>
      </c>
      <c r="AG255" s="9">
        <f>VLOOKUP(A255,'[1]Influenza Death Pivot Table'!$A$2:$M$461,10,FALSE)</f>
        <v>80</v>
      </c>
      <c r="AH255" s="9">
        <f>VLOOKUP(A255,'[1]Influenza Death Pivot Table'!$A$2:$M$461,11,FALSE)</f>
        <v>126</v>
      </c>
      <c r="AI255" s="9">
        <f>VLOOKUP(A255,'[1]Influenza Death Pivot Table'!$A$2:$M$461,12,FALSE)</f>
        <v>150</v>
      </c>
      <c r="AJ255" s="9">
        <f t="shared" si="30"/>
        <v>356</v>
      </c>
      <c r="AK255" s="9">
        <f>VLOOKUP(A255,'[1]Influenza Death Pivot Table'!$A$2:$M$461,13,FALSE)</f>
        <v>60</v>
      </c>
      <c r="AL255" s="9">
        <f t="shared" si="31"/>
        <v>901</v>
      </c>
      <c r="AM255" s="10">
        <f t="shared" si="32"/>
        <v>6.1488242041578126E-4</v>
      </c>
      <c r="AN255" s="10">
        <f>Z255/(F255+G255)</f>
        <v>1.6869258922012575E-4</v>
      </c>
      <c r="AO255" s="10">
        <f>AA255/(H255+I255)</f>
        <v>1.8294077125139929E-4</v>
      </c>
      <c r="AP255" s="10">
        <f>AB255/(J255+K255)</f>
        <v>1.5926753835949372E-4</v>
      </c>
      <c r="AQ255" s="10">
        <f>AC255/(L255+M255)</f>
        <v>1.6180722271305249E-4</v>
      </c>
      <c r="AR255" s="10">
        <f>AD255/(N255+O255)</f>
        <v>1.7327354106241435E-4</v>
      </c>
      <c r="AS255" s="10">
        <f>AE255/(P255+Q255)</f>
        <v>2.3377060268424253E-4</v>
      </c>
      <c r="AT255" s="10">
        <f t="shared" si="33"/>
        <v>1.079752265290728E-3</v>
      </c>
      <c r="AU255" s="10">
        <f>AG255/(S255+T255)</f>
        <v>4.8698773638262976E-4</v>
      </c>
      <c r="AV255" s="10">
        <f>AH255/(U255+V255)</f>
        <v>1.326742134567201E-3</v>
      </c>
      <c r="AW255" s="10">
        <f>AI255/(W255)</f>
        <v>5.3012661862235156E-3</v>
      </c>
      <c r="AX255" s="12">
        <f t="shared" si="34"/>
        <v>7.1149960571733461E-3</v>
      </c>
      <c r="AY255" s="12">
        <f t="shared" si="35"/>
        <v>8.8096307428798554E-3</v>
      </c>
    </row>
    <row r="256" spans="1:51" x14ac:dyDescent="0.2">
      <c r="A256" t="s">
        <v>285</v>
      </c>
      <c r="B256" s="9">
        <v>2633331</v>
      </c>
      <c r="C256" s="9">
        <v>1331625</v>
      </c>
      <c r="D256" s="9">
        <v>1301706</v>
      </c>
      <c r="E256" s="9">
        <v>188938.50899999993</v>
      </c>
      <c r="F256" s="9">
        <v>180678.14600000004</v>
      </c>
      <c r="G256" s="9">
        <v>177668.37400000001</v>
      </c>
      <c r="H256" s="9">
        <v>176944.897</v>
      </c>
      <c r="I256" s="9">
        <v>175887.27499999999</v>
      </c>
      <c r="J256" s="9">
        <v>195718.07099999997</v>
      </c>
      <c r="K256" s="9">
        <v>185112.94499999995</v>
      </c>
      <c r="L256" s="9">
        <v>196231.41899999999</v>
      </c>
      <c r="M256" s="9">
        <v>189063.34799999997</v>
      </c>
      <c r="N256" s="9">
        <v>188325.33899999995</v>
      </c>
      <c r="O256" s="9">
        <v>176852.55799999999</v>
      </c>
      <c r="P256" s="9">
        <v>157074.81200000001</v>
      </c>
      <c r="Q256" s="9">
        <v>142779.992</v>
      </c>
      <c r="R256" s="9">
        <f t="shared" si="27"/>
        <v>2142337.176</v>
      </c>
      <c r="S256" s="9">
        <v>105138.07099999998</v>
      </c>
      <c r="T256" s="9">
        <v>75937.473000000013</v>
      </c>
      <c r="U256" s="9">
        <v>54982.224999999999</v>
      </c>
      <c r="V256" s="9">
        <v>37037.767</v>
      </c>
      <c r="W256" s="9">
        <v>28664.335999999996</v>
      </c>
      <c r="X256" s="9">
        <f t="shared" si="28"/>
        <v>301759.87200000003</v>
      </c>
      <c r="Y256" s="9">
        <v>120</v>
      </c>
      <c r="Z256">
        <v>60</v>
      </c>
      <c r="AA256" s="9">
        <f>VLOOKUP(A256,'[1]Influenza Death Pivot Table'!$A$2:$M$461,4,FALSE)</f>
        <v>60</v>
      </c>
      <c r="AB256" s="9">
        <f>VLOOKUP(A256,'[1]Influenza Death Pivot Table'!$A$2:$M$461,5,FALSE)</f>
        <v>60</v>
      </c>
      <c r="AC256" s="9">
        <f>VLOOKUP(A256,'[1]Influenza Death Pivot Table'!$A$2:$M$461,6,FALSE)</f>
        <v>60</v>
      </c>
      <c r="AD256" s="9">
        <f>VLOOKUP(A256,'[1]Influenza Death Pivot Table'!$A$2:$M$461,7,FALSE)</f>
        <v>60</v>
      </c>
      <c r="AE256" s="9">
        <f>VLOOKUP(A256,'[1]Influenza Death Pivot Table'!$A$2:$M$461,9,FALSE)</f>
        <v>60</v>
      </c>
      <c r="AF256" s="9">
        <f t="shared" si="29"/>
        <v>360</v>
      </c>
      <c r="AG256" s="9">
        <f>VLOOKUP(A256,'[1]Influenza Death Pivot Table'!$A$2:$M$461,10,FALSE)</f>
        <v>71</v>
      </c>
      <c r="AH256" s="9">
        <f>VLOOKUP(A256,'[1]Influenza Death Pivot Table'!$A$2:$M$461,11,FALSE)</f>
        <v>141</v>
      </c>
      <c r="AI256" s="9">
        <f>VLOOKUP(A256,'[1]Influenza Death Pivot Table'!$A$2:$M$461,12,FALSE)</f>
        <v>116</v>
      </c>
      <c r="AJ256" s="9">
        <f t="shared" si="30"/>
        <v>328</v>
      </c>
      <c r="AK256" s="9">
        <f>VLOOKUP(A256,'[1]Influenza Death Pivot Table'!$A$2:$M$461,13,FALSE)</f>
        <v>60</v>
      </c>
      <c r="AL256" s="9">
        <f t="shared" si="31"/>
        <v>868</v>
      </c>
      <c r="AM256" s="10">
        <f t="shared" si="32"/>
        <v>6.3512727307486077E-4</v>
      </c>
      <c r="AN256" s="10">
        <f>Z256/(F256+G256)</f>
        <v>1.6743569883139928E-4</v>
      </c>
      <c r="AO256" s="10">
        <f>AA256/(H256+I256)</f>
        <v>1.7005252004060446E-4</v>
      </c>
      <c r="AP256" s="10">
        <f>AB256/(J256+K256)</f>
        <v>1.5755019281307698E-4</v>
      </c>
      <c r="AQ256" s="10">
        <f>AC256/(L256+M256)</f>
        <v>1.5572492838969703E-4</v>
      </c>
      <c r="AR256" s="10">
        <f>AD256/(N256+O256)</f>
        <v>1.6430348192733037E-4</v>
      </c>
      <c r="AS256" s="10">
        <f>AE256/(P256+Q256)</f>
        <v>2.0009684420463711E-4</v>
      </c>
      <c r="AT256" s="10">
        <f t="shared" si="33"/>
        <v>1.0151636662067453E-3</v>
      </c>
      <c r="AU256" s="10">
        <f>AG256/(S256+T256)</f>
        <v>3.9210154188464014E-4</v>
      </c>
      <c r="AV256" s="10">
        <f>AH256/(U256+V256)</f>
        <v>1.5322757254749599E-3</v>
      </c>
      <c r="AW256" s="10">
        <f>AI256/(W256)</f>
        <v>4.0468406454627105E-3</v>
      </c>
      <c r="AX256" s="12">
        <f t="shared" si="34"/>
        <v>5.9712179128223108E-3</v>
      </c>
      <c r="AY256" s="12">
        <f t="shared" si="35"/>
        <v>7.6215088521039169E-3</v>
      </c>
    </row>
    <row r="257" spans="1:51" x14ac:dyDescent="0.2">
      <c r="A257" t="s">
        <v>286</v>
      </c>
      <c r="B257" s="9">
        <v>2667327</v>
      </c>
      <c r="C257" s="9">
        <v>1347631</v>
      </c>
      <c r="D257" s="9">
        <v>1319696</v>
      </c>
      <c r="E257" s="9">
        <v>189091.56299999999</v>
      </c>
      <c r="F257" s="9">
        <v>184780.31300000002</v>
      </c>
      <c r="G257" s="9">
        <v>177487.5</v>
      </c>
      <c r="H257" s="9">
        <v>178300.17199999999</v>
      </c>
      <c r="I257" s="9">
        <v>178907.27300000002</v>
      </c>
      <c r="J257" s="9">
        <v>197606.37300000005</v>
      </c>
      <c r="K257" s="9">
        <v>187762.03899999999</v>
      </c>
      <c r="L257" s="9">
        <v>195532.34200000003</v>
      </c>
      <c r="M257" s="9">
        <v>189927.44499999995</v>
      </c>
      <c r="N257" s="9">
        <v>189893.23800000004</v>
      </c>
      <c r="O257" s="9">
        <v>178920.04799999998</v>
      </c>
      <c r="P257" s="9">
        <v>158465.01799999998</v>
      </c>
      <c r="Q257" s="9">
        <v>148002.26499999998</v>
      </c>
      <c r="R257" s="9">
        <f t="shared" si="27"/>
        <v>2165584.0260000001</v>
      </c>
      <c r="S257" s="9">
        <v>110975.03899999998</v>
      </c>
      <c r="T257" s="9">
        <v>79858.227999999988</v>
      </c>
      <c r="U257" s="9">
        <v>56083.223999999995</v>
      </c>
      <c r="V257" s="9">
        <v>37852.794000000002</v>
      </c>
      <c r="W257" s="9">
        <v>29626.705999999995</v>
      </c>
      <c r="X257" s="9">
        <f t="shared" si="28"/>
        <v>314395.99099999998</v>
      </c>
      <c r="Y257" s="9">
        <v>120</v>
      </c>
      <c r="Z257">
        <v>60</v>
      </c>
      <c r="AA257" s="9">
        <f>VLOOKUP(A257,'[1]Influenza Death Pivot Table'!$A$2:$M$461,4,FALSE)</f>
        <v>60</v>
      </c>
      <c r="AB257" s="9">
        <f>VLOOKUP(A257,'[1]Influenza Death Pivot Table'!$A$2:$M$461,5,FALSE)</f>
        <v>60</v>
      </c>
      <c r="AC257" s="9">
        <f>VLOOKUP(A257,'[1]Influenza Death Pivot Table'!$A$2:$M$461,6,FALSE)</f>
        <v>60</v>
      </c>
      <c r="AD257" s="9">
        <f>VLOOKUP(A257,'[1]Influenza Death Pivot Table'!$A$2:$M$461,7,FALSE)</f>
        <v>60</v>
      </c>
      <c r="AE257" s="9">
        <f>VLOOKUP(A257,'[1]Influenza Death Pivot Table'!$A$2:$M$461,9,FALSE)</f>
        <v>60</v>
      </c>
      <c r="AF257" s="9">
        <f t="shared" si="29"/>
        <v>360</v>
      </c>
      <c r="AG257" s="9">
        <f>VLOOKUP(A257,'[1]Influenza Death Pivot Table'!$A$2:$M$461,10,FALSE)</f>
        <v>88</v>
      </c>
      <c r="AH257" s="9">
        <f>VLOOKUP(A257,'[1]Influenza Death Pivot Table'!$A$2:$M$461,11,FALSE)</f>
        <v>135</v>
      </c>
      <c r="AI257" s="9">
        <f>VLOOKUP(A257,'[1]Influenza Death Pivot Table'!$A$2:$M$461,12,FALSE)</f>
        <v>107</v>
      </c>
      <c r="AJ257" s="9">
        <f t="shared" si="30"/>
        <v>330</v>
      </c>
      <c r="AK257" s="9">
        <f>VLOOKUP(A257,'[1]Influenza Death Pivot Table'!$A$2:$M$461,13,FALSE)</f>
        <v>60</v>
      </c>
      <c r="AL257" s="9">
        <f t="shared" si="31"/>
        <v>870</v>
      </c>
      <c r="AM257" s="10">
        <f t="shared" si="32"/>
        <v>6.3461319001313664E-4</v>
      </c>
      <c r="AN257" s="10">
        <f>Z257/(F257+G257)</f>
        <v>1.6562332574657964E-4</v>
      </c>
      <c r="AO257" s="10">
        <f>AA257/(H257+I257)</f>
        <v>1.6796962336549284E-4</v>
      </c>
      <c r="AP257" s="10">
        <f>AB257/(J257+K257)</f>
        <v>1.5569516891280648E-4</v>
      </c>
      <c r="AQ257" s="10">
        <f>AC257/(L257+M257)</f>
        <v>1.5565826066312851E-4</v>
      </c>
      <c r="AR257" s="10">
        <f>AD257/(N257+O257)</f>
        <v>1.626839440919707E-4</v>
      </c>
      <c r="AS257" s="10">
        <f>AE257/(P257+Q257)</f>
        <v>1.9577946269716502E-4</v>
      </c>
      <c r="AT257" s="10">
        <f t="shared" si="33"/>
        <v>1.0034097854771432E-3</v>
      </c>
      <c r="AU257" s="10">
        <f>AG257/(S257+T257)</f>
        <v>4.6113553146894464E-4</v>
      </c>
      <c r="AV257" s="10">
        <f>AH257/(U257+V257)</f>
        <v>1.4371484215990507E-3</v>
      </c>
      <c r="AW257" s="10">
        <f>AI257/(W257)</f>
        <v>3.6116063662291723E-3</v>
      </c>
      <c r="AX257" s="12">
        <f t="shared" si="34"/>
        <v>5.5098903192971676E-3</v>
      </c>
      <c r="AY257" s="12">
        <f t="shared" si="35"/>
        <v>7.1479132947874467E-3</v>
      </c>
    </row>
    <row r="258" spans="1:51" x14ac:dyDescent="0.2">
      <c r="A258" t="s">
        <v>287</v>
      </c>
      <c r="B258" s="9">
        <v>2669454</v>
      </c>
      <c r="C258" s="9">
        <v>1346925</v>
      </c>
      <c r="D258" s="9">
        <v>1322529</v>
      </c>
      <c r="E258" s="9">
        <v>184328.69800000003</v>
      </c>
      <c r="F258" s="9">
        <v>183610.44199999998</v>
      </c>
      <c r="G258" s="9">
        <v>176617.89200000002</v>
      </c>
      <c r="H258" s="9">
        <v>176699.90699999998</v>
      </c>
      <c r="I258" s="9">
        <v>178929.23300000001</v>
      </c>
      <c r="J258" s="9">
        <v>193889.08299999993</v>
      </c>
      <c r="K258" s="9">
        <v>188968.568</v>
      </c>
      <c r="L258" s="9">
        <v>188760.60000000003</v>
      </c>
      <c r="M258" s="9">
        <v>191097.31300000002</v>
      </c>
      <c r="N258" s="9">
        <v>188674.731</v>
      </c>
      <c r="O258" s="9">
        <v>180528.41399999999</v>
      </c>
      <c r="P258" s="9">
        <v>161816.01100000003</v>
      </c>
      <c r="Q258" s="9">
        <v>151128.296</v>
      </c>
      <c r="R258" s="9">
        <f t="shared" si="27"/>
        <v>2160720.4900000002</v>
      </c>
      <c r="S258" s="9">
        <v>114896.834</v>
      </c>
      <c r="T258" s="9">
        <v>83205.63</v>
      </c>
      <c r="U258" s="9">
        <v>56195.542999999998</v>
      </c>
      <c r="V258" s="9">
        <v>39834.183000000005</v>
      </c>
      <c r="W258" s="9">
        <v>32284.492999999999</v>
      </c>
      <c r="X258" s="9">
        <f t="shared" si="28"/>
        <v>326416.68300000002</v>
      </c>
      <c r="Y258" s="9">
        <v>120</v>
      </c>
      <c r="Z258">
        <v>60</v>
      </c>
      <c r="AA258" s="9">
        <f>VLOOKUP(A258,'[1]Influenza Death Pivot Table'!$A$2:$M$461,4,FALSE)</f>
        <v>60</v>
      </c>
      <c r="AB258" s="9">
        <f>VLOOKUP(A258,'[1]Influenza Death Pivot Table'!$A$2:$M$461,5,FALSE)</f>
        <v>60</v>
      </c>
      <c r="AC258" s="9">
        <f>VLOOKUP(A258,'[1]Influenza Death Pivot Table'!$A$2:$M$461,6,FALSE)</f>
        <v>60</v>
      </c>
      <c r="AD258" s="9">
        <f>VLOOKUP(A258,'[1]Influenza Death Pivot Table'!$A$2:$M$461,7,FALSE)</f>
        <v>60</v>
      </c>
      <c r="AE258" s="9">
        <f>VLOOKUP(A258,'[1]Influenza Death Pivot Table'!$A$2:$M$461,9,FALSE)</f>
        <v>60</v>
      </c>
      <c r="AF258" s="9">
        <f t="shared" si="29"/>
        <v>360</v>
      </c>
      <c r="AG258" s="9">
        <f>VLOOKUP(A258,'[1]Influenza Death Pivot Table'!$A$2:$M$461,10,FALSE)</f>
        <v>80</v>
      </c>
      <c r="AH258" s="9">
        <f>VLOOKUP(A258,'[1]Influenza Death Pivot Table'!$A$2:$M$461,11,FALSE)</f>
        <v>157</v>
      </c>
      <c r="AI258" s="9">
        <f>VLOOKUP(A258,'[1]Influenza Death Pivot Table'!$A$2:$M$461,12,FALSE)</f>
        <v>137</v>
      </c>
      <c r="AJ258" s="9">
        <f t="shared" si="30"/>
        <v>374</v>
      </c>
      <c r="AK258" s="9">
        <f>VLOOKUP(A258,'[1]Influenza Death Pivot Table'!$A$2:$M$461,13,FALSE)</f>
        <v>60</v>
      </c>
      <c r="AL258" s="9">
        <f t="shared" si="31"/>
        <v>914</v>
      </c>
      <c r="AM258" s="10">
        <f t="shared" si="32"/>
        <v>6.5101094567488339E-4</v>
      </c>
      <c r="AN258" s="10">
        <f>Z258/(F258+G258)</f>
        <v>1.6656102348684208E-4</v>
      </c>
      <c r="AO258" s="10">
        <f>AA258/(H258+I258)</f>
        <v>1.6871508335902956E-4</v>
      </c>
      <c r="AP258" s="10">
        <f>AB258/(J258+K258)</f>
        <v>1.5671620991061246E-4</v>
      </c>
      <c r="AQ258" s="10">
        <f>AC258/(L258+M258)</f>
        <v>1.5795379784545909E-4</v>
      </c>
      <c r="AR258" s="10">
        <f>AD258/(N258+O258)</f>
        <v>1.6251215844870443E-4</v>
      </c>
      <c r="AS258" s="10">
        <f>AE258/(P258+Q258)</f>
        <v>1.9172740534947644E-4</v>
      </c>
      <c r="AT258" s="10">
        <f t="shared" si="33"/>
        <v>1.0041856784001239E-3</v>
      </c>
      <c r="AU258" s="10">
        <f>AG258/(S258+T258)</f>
        <v>4.0383142331838941E-4</v>
      </c>
      <c r="AV258" s="10">
        <f>AH258/(U258+V258)</f>
        <v>1.6349104234661671E-3</v>
      </c>
      <c r="AW258" s="10">
        <f>AI258/(W258)</f>
        <v>4.2435233534564108E-3</v>
      </c>
      <c r="AX258" s="12">
        <f t="shared" si="34"/>
        <v>6.2822652002409675E-3</v>
      </c>
      <c r="AY258" s="12">
        <f t="shared" si="35"/>
        <v>7.9374618243159747E-3</v>
      </c>
    </row>
    <row r="259" spans="1:51" x14ac:dyDescent="0.2">
      <c r="A259" t="s">
        <v>288</v>
      </c>
      <c r="B259" s="9">
        <v>2724791</v>
      </c>
      <c r="C259" s="9">
        <v>1374151</v>
      </c>
      <c r="D259" s="9">
        <v>1350640</v>
      </c>
      <c r="E259" s="9">
        <v>182415.45899999997</v>
      </c>
      <c r="F259" s="9">
        <v>186421.25199999995</v>
      </c>
      <c r="G259" s="9">
        <v>180083.57699999996</v>
      </c>
      <c r="H259" s="9">
        <v>177493.23</v>
      </c>
      <c r="I259" s="9">
        <v>182963.67299999998</v>
      </c>
      <c r="J259" s="9">
        <v>196409.14300000004</v>
      </c>
      <c r="K259" s="9">
        <v>193767.606</v>
      </c>
      <c r="L259" s="9">
        <v>189891.04800000004</v>
      </c>
      <c r="M259" s="9">
        <v>191512.318</v>
      </c>
      <c r="N259" s="9">
        <v>190866.02399999998</v>
      </c>
      <c r="O259" s="9">
        <v>184381.66899999999</v>
      </c>
      <c r="P259" s="9">
        <v>167786.13</v>
      </c>
      <c r="Q259" s="9">
        <v>154396.42899999997</v>
      </c>
      <c r="R259" s="9">
        <f t="shared" si="27"/>
        <v>2195972.0989999999</v>
      </c>
      <c r="S259" s="9">
        <v>123283.58399999999</v>
      </c>
      <c r="T259" s="9">
        <v>88042.678</v>
      </c>
      <c r="U259" s="9">
        <v>58008.005000000005</v>
      </c>
      <c r="V259" s="9">
        <v>41133.563000000002</v>
      </c>
      <c r="W259" s="9">
        <v>33443.847000000002</v>
      </c>
      <c r="X259" s="9">
        <f t="shared" si="28"/>
        <v>343911.67700000003</v>
      </c>
      <c r="Y259" s="9">
        <v>120</v>
      </c>
      <c r="Z259">
        <v>60</v>
      </c>
      <c r="AA259" s="9">
        <f>VLOOKUP(A259,'[1]Influenza Death Pivot Table'!$A$2:$M$461,4,FALSE)</f>
        <v>60</v>
      </c>
      <c r="AB259" s="9">
        <f>VLOOKUP(A259,'[1]Influenza Death Pivot Table'!$A$2:$M$461,5,FALSE)</f>
        <v>60</v>
      </c>
      <c r="AC259" s="9">
        <f>VLOOKUP(A259,'[1]Influenza Death Pivot Table'!$A$2:$M$461,6,FALSE)</f>
        <v>60</v>
      </c>
      <c r="AD259" s="9">
        <f>VLOOKUP(A259,'[1]Influenza Death Pivot Table'!$A$2:$M$461,7,FALSE)</f>
        <v>60</v>
      </c>
      <c r="AE259" s="9">
        <f>VLOOKUP(A259,'[1]Influenza Death Pivot Table'!$A$2:$M$461,9,FALSE)</f>
        <v>73</v>
      </c>
      <c r="AF259" s="9">
        <f t="shared" si="29"/>
        <v>373</v>
      </c>
      <c r="AG259" s="9">
        <f>VLOOKUP(A259,'[1]Influenza Death Pivot Table'!$A$2:$M$461,10,FALSE)</f>
        <v>99</v>
      </c>
      <c r="AH259" s="9">
        <f>VLOOKUP(A259,'[1]Influenza Death Pivot Table'!$A$2:$M$461,11,FALSE)</f>
        <v>117</v>
      </c>
      <c r="AI259" s="9">
        <f>VLOOKUP(A259,'[1]Influenza Death Pivot Table'!$A$2:$M$461,12,FALSE)</f>
        <v>122</v>
      </c>
      <c r="AJ259" s="9">
        <f t="shared" si="30"/>
        <v>338</v>
      </c>
      <c r="AK259" s="9">
        <f>VLOOKUP(A259,'[1]Influenza Death Pivot Table'!$A$2:$M$461,13,FALSE)</f>
        <v>60</v>
      </c>
      <c r="AL259" s="9">
        <f t="shared" si="31"/>
        <v>891</v>
      </c>
      <c r="AM259" s="10">
        <f t="shared" si="32"/>
        <v>6.5783898282436692E-4</v>
      </c>
      <c r="AN259" s="10">
        <f>Z259/(F259+G259)</f>
        <v>1.6370862060319542E-4</v>
      </c>
      <c r="AO259" s="10">
        <f>AA259/(H259+I259)</f>
        <v>1.6645540562722973E-4</v>
      </c>
      <c r="AP259" s="10">
        <f>AB259/(J259+K259)</f>
        <v>1.5377646195929525E-4</v>
      </c>
      <c r="AQ259" s="10">
        <f>AC259/(L259+M259)</f>
        <v>1.5731376633944022E-4</v>
      </c>
      <c r="AR259" s="10">
        <f>AD259/(N259+O259)</f>
        <v>1.5989438741199671E-4</v>
      </c>
      <c r="AS259" s="10">
        <f>AE259/(P259+Q259)</f>
        <v>2.2657961444772062E-4</v>
      </c>
      <c r="AT259" s="10">
        <f t="shared" si="33"/>
        <v>1.0277282563888779E-3</v>
      </c>
      <c r="AU259" s="10">
        <f>AG259/(S259+T259)</f>
        <v>4.6846993394507688E-4</v>
      </c>
      <c r="AV259" s="10">
        <f>AH259/(U259+V259)</f>
        <v>1.1801306188742144E-3</v>
      </c>
      <c r="AW259" s="10">
        <f>AI259/(W259)</f>
        <v>3.6479056969731978E-3</v>
      </c>
      <c r="AX259" s="12">
        <f t="shared" si="34"/>
        <v>5.2965062497924891E-3</v>
      </c>
      <c r="AY259" s="12">
        <f t="shared" si="35"/>
        <v>6.9820734890057336E-3</v>
      </c>
    </row>
    <row r="260" spans="1:51" x14ac:dyDescent="0.2">
      <c r="A260" t="s">
        <v>289</v>
      </c>
      <c r="B260" s="9">
        <v>2710050</v>
      </c>
      <c r="C260" s="9">
        <v>1363382</v>
      </c>
      <c r="D260" s="9">
        <v>1346668</v>
      </c>
      <c r="E260" s="9">
        <v>177718.796</v>
      </c>
      <c r="F260" s="9">
        <v>185430.72500000006</v>
      </c>
      <c r="G260" s="9">
        <v>178580.67199999999</v>
      </c>
      <c r="H260" s="9">
        <v>174651.01900000003</v>
      </c>
      <c r="I260" s="9">
        <v>182977.18799999997</v>
      </c>
      <c r="J260" s="9">
        <v>194964.36000000002</v>
      </c>
      <c r="K260" s="9">
        <v>194638.58300000001</v>
      </c>
      <c r="L260" s="9">
        <v>184189.63399999996</v>
      </c>
      <c r="M260" s="9">
        <v>191071.06000000003</v>
      </c>
      <c r="N260" s="9">
        <v>186617.861</v>
      </c>
      <c r="O260" s="9">
        <v>183933.69799999995</v>
      </c>
      <c r="P260" s="9">
        <v>168200.31499999997</v>
      </c>
      <c r="Q260" s="9">
        <v>154548.83499999999</v>
      </c>
      <c r="R260" s="9">
        <f t="shared" ref="R260:R323" si="36">SUM(F260:Q260)</f>
        <v>2179803.9499999997</v>
      </c>
      <c r="S260" s="9">
        <v>126332.65199999999</v>
      </c>
      <c r="T260" s="9">
        <v>91244.229999999981</v>
      </c>
      <c r="U260" s="9">
        <v>59198.508000000002</v>
      </c>
      <c r="V260" s="9">
        <v>39879.019</v>
      </c>
      <c r="W260" s="9">
        <v>35485.930999999997</v>
      </c>
      <c r="X260" s="9">
        <f t="shared" ref="X260:X323" si="37">SUM(S260:W260)</f>
        <v>352140.33999999997</v>
      </c>
      <c r="Y260" s="9">
        <v>120</v>
      </c>
      <c r="Z260">
        <v>60</v>
      </c>
      <c r="AA260" s="9">
        <f>VLOOKUP(A260,'[1]Influenza Death Pivot Table'!$A$2:$M$461,4,FALSE)</f>
        <v>60</v>
      </c>
      <c r="AB260" s="9">
        <f>VLOOKUP(A260,'[1]Influenza Death Pivot Table'!$A$2:$M$461,5,FALSE)</f>
        <v>60</v>
      </c>
      <c r="AC260" s="9">
        <f>VLOOKUP(A260,'[1]Influenza Death Pivot Table'!$A$2:$M$461,6,FALSE)</f>
        <v>60</v>
      </c>
      <c r="AD260" s="9">
        <f>VLOOKUP(A260,'[1]Influenza Death Pivot Table'!$A$2:$M$461,7,FALSE)</f>
        <v>60</v>
      </c>
      <c r="AE260" s="9">
        <f>VLOOKUP(A260,'[1]Influenza Death Pivot Table'!$A$2:$M$461,9,FALSE)</f>
        <v>77</v>
      </c>
      <c r="AF260" s="9">
        <f t="shared" ref="AF260:AF323" si="38">SUM(Z260:AE260)</f>
        <v>377</v>
      </c>
      <c r="AG260" s="9">
        <f>VLOOKUP(A260,'[1]Influenza Death Pivot Table'!$A$2:$M$461,10,FALSE)</f>
        <v>157</v>
      </c>
      <c r="AH260" s="9">
        <f>VLOOKUP(A260,'[1]Influenza Death Pivot Table'!$A$2:$M$461,11,FALSE)</f>
        <v>175</v>
      </c>
      <c r="AI260" s="9">
        <f>VLOOKUP(A260,'[1]Influenza Death Pivot Table'!$A$2:$M$461,12,FALSE)</f>
        <v>171</v>
      </c>
      <c r="AJ260" s="9">
        <f t="shared" ref="AJ260:AJ323" si="39">SUM(AG260:AI260)</f>
        <v>503</v>
      </c>
      <c r="AK260" s="9">
        <f>VLOOKUP(A260,'[1]Influenza Death Pivot Table'!$A$2:$M$461,13,FALSE)</f>
        <v>60</v>
      </c>
      <c r="AL260" s="9">
        <f t="shared" ref="AL260:AL323" si="40">SUM(Y260+Z260+AA260+AB260+AC260+AD260+AE260+AG260+AH260+AI260+AK260)</f>
        <v>1060</v>
      </c>
      <c r="AM260" s="10">
        <f t="shared" ref="AM260:AM323" si="41">Y260/E260</f>
        <v>6.7522402076142804E-4</v>
      </c>
      <c r="AN260" s="10">
        <f>Z260/(F260+G260)</f>
        <v>1.6483000393528884E-4</v>
      </c>
      <c r="AO260" s="10">
        <f>AA260/(H260+I260)</f>
        <v>1.6777200127281907E-4</v>
      </c>
      <c r="AP260" s="10">
        <f>AB260/(J260+K260)</f>
        <v>1.5400294345312477E-4</v>
      </c>
      <c r="AQ260" s="10">
        <f>AC260/(L260+M260)</f>
        <v>1.598888478312093E-4</v>
      </c>
      <c r="AR260" s="10">
        <f>AD260/(N260+O260)</f>
        <v>1.6192078684521203E-4</v>
      </c>
      <c r="AS260" s="10">
        <f>AE260/(P260+Q260)</f>
        <v>2.3857537657341626E-4</v>
      </c>
      <c r="AT260" s="10">
        <f t="shared" ref="AT260:AT323" si="42">SUM(AN260:AS260)</f>
        <v>1.0469899599110702E-3</v>
      </c>
      <c r="AU260" s="10">
        <f>AG260/(S260+T260)</f>
        <v>7.2158401461052291E-4</v>
      </c>
      <c r="AV260" s="10">
        <f>AH260/(U260+V260)</f>
        <v>1.7662935813890469E-3</v>
      </c>
      <c r="AW260" s="10">
        <f>AI260/(W260)</f>
        <v>4.8188111508191802E-3</v>
      </c>
      <c r="AX260" s="12">
        <f t="shared" ref="AX260:AX323" si="43">SUM(AU260:AW260)</f>
        <v>7.3066887468187496E-3</v>
      </c>
      <c r="AY260" s="12">
        <f t="shared" ref="AY260:AY323" si="44">SUM(AM260+AN260+AO260+AP260+AQ260+AR260+AS260+AU260+AV260+AW260)</f>
        <v>9.0289027274912496E-3</v>
      </c>
    </row>
    <row r="261" spans="1:51" x14ac:dyDescent="0.2">
      <c r="A261" t="s">
        <v>290</v>
      </c>
      <c r="B261" s="9">
        <v>2786021</v>
      </c>
      <c r="C261" s="9">
        <v>1400826</v>
      </c>
      <c r="D261" s="9">
        <v>1385195</v>
      </c>
      <c r="E261" s="9">
        <v>178956.17600000001</v>
      </c>
      <c r="F261" s="9">
        <v>187558.84200000003</v>
      </c>
      <c r="G261" s="9">
        <v>182029.98200000002</v>
      </c>
      <c r="H261" s="9">
        <v>175249.43000000005</v>
      </c>
      <c r="I261" s="9">
        <v>186243.93700000001</v>
      </c>
      <c r="J261" s="9">
        <v>201228.75600000005</v>
      </c>
      <c r="K261" s="9">
        <v>197337.41800000003</v>
      </c>
      <c r="L261" s="9">
        <v>186913.49400000006</v>
      </c>
      <c r="M261" s="9">
        <v>194221.11899999998</v>
      </c>
      <c r="N261" s="9">
        <v>190610.72300000003</v>
      </c>
      <c r="O261" s="9">
        <v>189011.66300000003</v>
      </c>
      <c r="P261" s="9">
        <v>175485.62700000001</v>
      </c>
      <c r="Q261" s="9">
        <v>160862.10300000006</v>
      </c>
      <c r="R261" s="9">
        <f t="shared" si="36"/>
        <v>2226753.094</v>
      </c>
      <c r="S261" s="9">
        <v>135797.34300000002</v>
      </c>
      <c r="T261" s="9">
        <v>97910.542000000016</v>
      </c>
      <c r="U261" s="9">
        <v>64883.195999999982</v>
      </c>
      <c r="V261" s="9">
        <v>42010.173000000003</v>
      </c>
      <c r="W261" s="9">
        <v>36376.643000000004</v>
      </c>
      <c r="X261" s="9">
        <f t="shared" si="37"/>
        <v>376977.897</v>
      </c>
      <c r="Y261" s="9">
        <v>120</v>
      </c>
      <c r="Z261">
        <v>60</v>
      </c>
      <c r="AA261" s="9">
        <f>VLOOKUP(A261,'[1]Influenza Death Pivot Table'!$A$2:$M$461,4,FALSE)</f>
        <v>60</v>
      </c>
      <c r="AB261" s="9">
        <f>VLOOKUP(A261,'[1]Influenza Death Pivot Table'!$A$2:$M$461,5,FALSE)</f>
        <v>60</v>
      </c>
      <c r="AC261" s="9">
        <f>VLOOKUP(A261,'[1]Influenza Death Pivot Table'!$A$2:$M$461,6,FALSE)</f>
        <v>60</v>
      </c>
      <c r="AD261" s="9">
        <f>VLOOKUP(A261,'[1]Influenza Death Pivot Table'!$A$2:$M$461,7,FALSE)</f>
        <v>60</v>
      </c>
      <c r="AE261" s="9">
        <f>VLOOKUP(A261,'[1]Influenza Death Pivot Table'!$A$2:$M$461,9,FALSE)</f>
        <v>77</v>
      </c>
      <c r="AF261" s="9">
        <f t="shared" si="38"/>
        <v>377</v>
      </c>
      <c r="AG261" s="9">
        <f>VLOOKUP(A261,'[1]Influenza Death Pivot Table'!$A$2:$M$461,10,FALSE)</f>
        <v>125</v>
      </c>
      <c r="AH261" s="9">
        <f>VLOOKUP(A261,'[1]Influenza Death Pivot Table'!$A$2:$M$461,11,FALSE)</f>
        <v>167</v>
      </c>
      <c r="AI261" s="9">
        <f>VLOOKUP(A261,'[1]Influenza Death Pivot Table'!$A$2:$M$461,12,FALSE)</f>
        <v>175</v>
      </c>
      <c r="AJ261" s="9">
        <f t="shared" si="39"/>
        <v>467</v>
      </c>
      <c r="AK261" s="9">
        <f>VLOOKUP(A261,'[1]Influenza Death Pivot Table'!$A$2:$M$461,13,FALSE)</f>
        <v>60</v>
      </c>
      <c r="AL261" s="9">
        <f t="shared" si="40"/>
        <v>1024</v>
      </c>
      <c r="AM261" s="10">
        <f t="shared" si="41"/>
        <v>6.7055523135451886E-4</v>
      </c>
      <c r="AN261" s="10">
        <f>Z261/(F261+G261)</f>
        <v>1.6234257126779351E-4</v>
      </c>
      <c r="AO261" s="10">
        <f>AA261/(H261+I261)</f>
        <v>1.6597814919243036E-4</v>
      </c>
      <c r="AP261" s="10">
        <f>AB261/(J261+K261)</f>
        <v>1.5053961904955835E-4</v>
      </c>
      <c r="AQ261" s="10">
        <f>AC261/(L261+M261)</f>
        <v>1.5742469446090429E-4</v>
      </c>
      <c r="AR261" s="10">
        <f>AD261/(N261+O261)</f>
        <v>1.5805179623943461E-4</v>
      </c>
      <c r="AS261" s="10">
        <f>AE261/(P261+Q261)</f>
        <v>2.2892974482093272E-4</v>
      </c>
      <c r="AT261" s="10">
        <f t="shared" si="42"/>
        <v>1.0232665750310539E-3</v>
      </c>
      <c r="AU261" s="10">
        <f>AG261/(S261+T261)</f>
        <v>5.348557238451753E-4</v>
      </c>
      <c r="AV261" s="10">
        <f>AH261/(U261+V261)</f>
        <v>1.5623045803711177E-3</v>
      </c>
      <c r="AW261" s="10">
        <f>AI261/(W261)</f>
        <v>4.8107792684443139E-3</v>
      </c>
      <c r="AX261" s="12">
        <f t="shared" si="43"/>
        <v>6.9079395726606065E-3</v>
      </c>
      <c r="AY261" s="12">
        <f t="shared" si="44"/>
        <v>8.6017613790461793E-3</v>
      </c>
    </row>
    <row r="262" spans="1:51" x14ac:dyDescent="0.2">
      <c r="A262" t="s">
        <v>291</v>
      </c>
      <c r="B262" s="9">
        <v>2821018</v>
      </c>
      <c r="C262" s="9">
        <v>1414555</v>
      </c>
      <c r="D262" s="9">
        <v>1406463</v>
      </c>
      <c r="E262" s="9">
        <v>178087.73399999997</v>
      </c>
      <c r="F262" s="9">
        <v>186793.40800000002</v>
      </c>
      <c r="G262" s="9">
        <v>182862.106</v>
      </c>
      <c r="H262" s="9">
        <v>174409.20900000003</v>
      </c>
      <c r="I262" s="9">
        <v>185176.37900000002</v>
      </c>
      <c r="J262" s="9">
        <v>203996.29700000002</v>
      </c>
      <c r="K262" s="9">
        <v>200302.22200000001</v>
      </c>
      <c r="L262" s="9">
        <v>186601.01400000002</v>
      </c>
      <c r="M262" s="9">
        <v>194403.584</v>
      </c>
      <c r="N262" s="9">
        <v>191797.35800000001</v>
      </c>
      <c r="O262" s="9">
        <v>190032.58200000005</v>
      </c>
      <c r="P262" s="9">
        <v>179942.67299999998</v>
      </c>
      <c r="Q262" s="9">
        <v>162649.14399999997</v>
      </c>
      <c r="R262" s="9">
        <f t="shared" si="36"/>
        <v>2238965.9759999998</v>
      </c>
      <c r="S262" s="9">
        <v>144796.33699999997</v>
      </c>
      <c r="T262" s="9">
        <v>105237.13699999997</v>
      </c>
      <c r="U262" s="9">
        <v>69109.155000000013</v>
      </c>
      <c r="V262" s="9">
        <v>45353.412999999986</v>
      </c>
      <c r="W262" s="9">
        <v>37416.021999999997</v>
      </c>
      <c r="X262" s="9">
        <f t="shared" si="37"/>
        <v>401912.06399999995</v>
      </c>
      <c r="Y262" s="9">
        <v>120</v>
      </c>
      <c r="Z262">
        <v>60</v>
      </c>
      <c r="AA262" s="9">
        <f>VLOOKUP(A262,'[1]Influenza Death Pivot Table'!$A$2:$M$461,4,FALSE)</f>
        <v>60</v>
      </c>
      <c r="AB262" s="9">
        <f>VLOOKUP(A262,'[1]Influenza Death Pivot Table'!$A$2:$M$461,5,FALSE)</f>
        <v>60</v>
      </c>
      <c r="AC262" s="9">
        <f>VLOOKUP(A262,'[1]Influenza Death Pivot Table'!$A$2:$M$461,6,FALSE)</f>
        <v>60</v>
      </c>
      <c r="AD262" s="9">
        <f>VLOOKUP(A262,'[1]Influenza Death Pivot Table'!$A$2:$M$461,7,FALSE)</f>
        <v>67</v>
      </c>
      <c r="AE262" s="9">
        <f>VLOOKUP(A262,'[1]Influenza Death Pivot Table'!$A$2:$M$461,9,FALSE)</f>
        <v>80</v>
      </c>
      <c r="AF262" s="9">
        <f t="shared" si="38"/>
        <v>387</v>
      </c>
      <c r="AG262" s="9">
        <f>VLOOKUP(A262,'[1]Influenza Death Pivot Table'!$A$2:$M$461,10,FALSE)</f>
        <v>112</v>
      </c>
      <c r="AH262" s="9">
        <f>VLOOKUP(A262,'[1]Influenza Death Pivot Table'!$A$2:$M$461,11,FALSE)</f>
        <v>154</v>
      </c>
      <c r="AI262" s="9">
        <f>VLOOKUP(A262,'[1]Influenza Death Pivot Table'!$A$2:$M$461,12,FALSE)</f>
        <v>121</v>
      </c>
      <c r="AJ262" s="9">
        <f t="shared" si="39"/>
        <v>387</v>
      </c>
      <c r="AK262" s="9">
        <f>VLOOKUP(A262,'[1]Influenza Death Pivot Table'!$A$2:$M$461,13,FALSE)</f>
        <v>60</v>
      </c>
      <c r="AL262" s="9">
        <f t="shared" si="40"/>
        <v>954</v>
      </c>
      <c r="AM262" s="10">
        <f t="shared" si="41"/>
        <v>6.7382518326613119E-4</v>
      </c>
      <c r="AN262" s="10">
        <f>Z262/(F262+G262)</f>
        <v>1.6231328284744591E-4</v>
      </c>
      <c r="AO262" s="10">
        <f>AA262/(H262+I262)</f>
        <v>1.6685874518419241E-4</v>
      </c>
      <c r="AP262" s="10">
        <f>AB262/(J262+K262)</f>
        <v>1.4840519363861434E-4</v>
      </c>
      <c r="AQ262" s="10">
        <f>AC262/(L262+M262)</f>
        <v>1.5747841447309778E-4</v>
      </c>
      <c r="AR262" s="10">
        <f>AD262/(N262+O262)</f>
        <v>1.7547078681153183E-4</v>
      </c>
      <c r="AS262" s="10">
        <f>AE262/(P262+Q262)</f>
        <v>2.3351404216406026E-4</v>
      </c>
      <c r="AT262" s="10">
        <f t="shared" si="42"/>
        <v>1.0440404651189425E-3</v>
      </c>
      <c r="AU262" s="10">
        <f>AG262/(S262+T262)</f>
        <v>4.4794002262273102E-4</v>
      </c>
      <c r="AV262" s="10">
        <f>AH262/(U262+V262)</f>
        <v>1.3454180059982578E-3</v>
      </c>
      <c r="AW262" s="10">
        <f>AI262/(W262)</f>
        <v>3.2339087249841796E-3</v>
      </c>
      <c r="AX262" s="12">
        <f t="shared" si="43"/>
        <v>5.0272667536051686E-3</v>
      </c>
      <c r="AY262" s="12">
        <f t="shared" si="44"/>
        <v>6.7451324019902423E-3</v>
      </c>
    </row>
    <row r="263" spans="1:51" x14ac:dyDescent="0.2">
      <c r="A263" t="s">
        <v>292</v>
      </c>
      <c r="B263" s="9">
        <v>2818761</v>
      </c>
      <c r="C263" s="9">
        <v>1411126</v>
      </c>
      <c r="D263" s="9">
        <v>1407635</v>
      </c>
      <c r="E263" s="9">
        <v>177619</v>
      </c>
      <c r="F263" s="9">
        <v>186248</v>
      </c>
      <c r="G263" s="9">
        <v>182767</v>
      </c>
      <c r="H263" s="9">
        <v>173006</v>
      </c>
      <c r="I263" s="9">
        <v>181598</v>
      </c>
      <c r="J263" s="9">
        <v>207187</v>
      </c>
      <c r="K263" s="9">
        <v>202567</v>
      </c>
      <c r="L263" s="9">
        <v>189815</v>
      </c>
      <c r="M263" s="9">
        <v>190249</v>
      </c>
      <c r="N263" s="9">
        <v>190015</v>
      </c>
      <c r="O263" s="9">
        <v>188301</v>
      </c>
      <c r="P263" s="9">
        <v>178338</v>
      </c>
      <c r="Q263" s="9">
        <v>163989</v>
      </c>
      <c r="R263" s="9">
        <f t="shared" si="36"/>
        <v>2234080</v>
      </c>
      <c r="S263" s="9">
        <v>145621</v>
      </c>
      <c r="T263" s="9">
        <v>108562</v>
      </c>
      <c r="U263" s="9">
        <v>70228</v>
      </c>
      <c r="V263" s="9">
        <v>44497</v>
      </c>
      <c r="W263" s="9">
        <v>38154</v>
      </c>
      <c r="X263" s="9">
        <f t="shared" si="37"/>
        <v>407062</v>
      </c>
      <c r="Y263" s="9">
        <v>120</v>
      </c>
      <c r="Z263">
        <v>60</v>
      </c>
      <c r="AA263" s="9">
        <f>VLOOKUP(A263,'[1]Influenza Death Pivot Table'!$A$2:$M$461,4,FALSE)</f>
        <v>60</v>
      </c>
      <c r="AB263" s="9">
        <f>VLOOKUP(A263,'[1]Influenza Death Pivot Table'!$A$2:$M$461,5,FALSE)</f>
        <v>60</v>
      </c>
      <c r="AC263" s="9">
        <f>VLOOKUP(A263,'[1]Influenza Death Pivot Table'!$A$2:$M$461,6,FALSE)</f>
        <v>60</v>
      </c>
      <c r="AD263" s="9">
        <f>VLOOKUP(A263,'[1]Influenza Death Pivot Table'!$A$2:$M$461,7,FALSE)</f>
        <v>60</v>
      </c>
      <c r="AE263" s="9">
        <f>VLOOKUP(A263,'[1]Influenza Death Pivot Table'!$A$2:$M$461,9,FALSE)</f>
        <v>89</v>
      </c>
      <c r="AF263" s="9">
        <f t="shared" si="38"/>
        <v>389</v>
      </c>
      <c r="AG263" s="9">
        <f>VLOOKUP(A263,'[1]Influenza Death Pivot Table'!$A$2:$M$461,10,FALSE)</f>
        <v>159</v>
      </c>
      <c r="AH263" s="9">
        <f>VLOOKUP(A263,'[1]Influenza Death Pivot Table'!$A$2:$M$461,11,FALSE)</f>
        <v>135</v>
      </c>
      <c r="AI263" s="9">
        <f>VLOOKUP(A263,'[1]Influenza Death Pivot Table'!$A$2:$M$461,12,FALSE)</f>
        <v>154</v>
      </c>
      <c r="AJ263" s="9">
        <f t="shared" si="39"/>
        <v>448</v>
      </c>
      <c r="AK263" s="9">
        <f>VLOOKUP(A263,'[1]Influenza Death Pivot Table'!$A$2:$M$461,13,FALSE)</f>
        <v>60</v>
      </c>
      <c r="AL263" s="9">
        <f t="shared" si="40"/>
        <v>1017</v>
      </c>
      <c r="AM263" s="10">
        <f t="shared" si="41"/>
        <v>6.7560339828509337E-4</v>
      </c>
      <c r="AN263" s="10">
        <f>Z263/(F263+G263)</f>
        <v>1.6259501646274542E-4</v>
      </c>
      <c r="AO263" s="10">
        <f>AA263/(H263+I263)</f>
        <v>1.6920282907130206E-4</v>
      </c>
      <c r="AP263" s="10">
        <f>AB263/(J263+K263)</f>
        <v>1.4642932100723848E-4</v>
      </c>
      <c r="AQ263" s="10">
        <f>AC263/(L263+M263)</f>
        <v>1.5786814852235414E-4</v>
      </c>
      <c r="AR263" s="10">
        <f>AD263/(N263+O263)</f>
        <v>1.5859757451442709E-4</v>
      </c>
      <c r="AS263" s="10">
        <f>AE263/(P263+Q263)</f>
        <v>2.5998533565859544E-4</v>
      </c>
      <c r="AT263" s="10">
        <f t="shared" si="42"/>
        <v>1.0546782252366627E-3</v>
      </c>
      <c r="AU263" s="10">
        <f>AG263/(S263+T263)</f>
        <v>6.2553357226879849E-4</v>
      </c>
      <c r="AV263" s="10">
        <f>AH263/(U263+V263)</f>
        <v>1.1767269557637829E-3</v>
      </c>
      <c r="AW263" s="10">
        <f>AI263/(W263)</f>
        <v>4.0362740472820674E-3</v>
      </c>
      <c r="AX263" s="12">
        <f t="shared" si="43"/>
        <v>5.8385345753146486E-3</v>
      </c>
      <c r="AY263" s="12">
        <f t="shared" si="44"/>
        <v>7.5688161988364047E-3</v>
      </c>
    </row>
    <row r="264" spans="1:51" x14ac:dyDescent="0.2">
      <c r="A264" t="s">
        <v>293</v>
      </c>
      <c r="B264" s="9">
        <v>1315419</v>
      </c>
      <c r="C264" s="9">
        <v>648885</v>
      </c>
      <c r="D264" s="9">
        <v>666534</v>
      </c>
      <c r="E264" s="9">
        <v>75863.43299999999</v>
      </c>
      <c r="F264" s="9">
        <v>77989.513000000021</v>
      </c>
      <c r="G264" s="9">
        <v>87645.431000000011</v>
      </c>
      <c r="H264" s="9">
        <v>97206.035000000018</v>
      </c>
      <c r="I264" s="9">
        <v>87546.030999999988</v>
      </c>
      <c r="J264" s="9">
        <v>73797.65400000001</v>
      </c>
      <c r="K264" s="9">
        <v>74709.301000000007</v>
      </c>
      <c r="L264" s="9">
        <v>91493.301000000021</v>
      </c>
      <c r="M264" s="9">
        <v>106007.77499999999</v>
      </c>
      <c r="N264" s="9">
        <v>114256.777</v>
      </c>
      <c r="O264" s="9">
        <v>103004.704</v>
      </c>
      <c r="P264" s="9">
        <v>87684.742999999988</v>
      </c>
      <c r="Q264" s="9">
        <v>69748.330000000016</v>
      </c>
      <c r="R264" s="9">
        <f t="shared" si="36"/>
        <v>1071089.595</v>
      </c>
      <c r="S264" s="9">
        <v>50317.019</v>
      </c>
      <c r="T264" s="9">
        <v>37569.125</v>
      </c>
      <c r="U264" s="9">
        <v>31338.343000000001</v>
      </c>
      <c r="V264" s="9">
        <v>26186.671000000002</v>
      </c>
      <c r="W264" s="9">
        <v>23766.960000000003</v>
      </c>
      <c r="X264" s="9">
        <f t="shared" si="37"/>
        <v>169178.11799999999</v>
      </c>
      <c r="Y264" s="9">
        <v>120</v>
      </c>
      <c r="Z264">
        <v>60</v>
      </c>
      <c r="AA264" s="9">
        <f>VLOOKUP(A264,'[1]Influenza Death Pivot Table'!$A$2:$M$461,4,FALSE)</f>
        <v>60</v>
      </c>
      <c r="AB264" s="9">
        <f>VLOOKUP(A264,'[1]Influenza Death Pivot Table'!$A$2:$M$461,5,FALSE)</f>
        <v>60</v>
      </c>
      <c r="AC264" s="9">
        <f>VLOOKUP(A264,'[1]Influenza Death Pivot Table'!$A$2:$M$461,6,FALSE)</f>
        <v>60</v>
      </c>
      <c r="AD264" s="9">
        <f>VLOOKUP(A264,'[1]Influenza Death Pivot Table'!$A$2:$M$461,7,FALSE)</f>
        <v>60</v>
      </c>
      <c r="AE264" s="9">
        <f>VLOOKUP(A264,'[1]Influenza Death Pivot Table'!$A$2:$M$461,9,FALSE)</f>
        <v>60</v>
      </c>
      <c r="AF264" s="9">
        <f t="shared" si="38"/>
        <v>360</v>
      </c>
      <c r="AG264" s="9">
        <f>VLOOKUP(A264,'[1]Influenza Death Pivot Table'!$A$2:$M$461,10,FALSE)</f>
        <v>60</v>
      </c>
      <c r="AH264" s="9">
        <f>VLOOKUP(A264,'[1]Influenza Death Pivot Table'!$A$2:$M$461,11,FALSE)</f>
        <v>60</v>
      </c>
      <c r="AI264" s="9">
        <f>VLOOKUP(A264,'[1]Influenza Death Pivot Table'!$A$2:$M$461,12,FALSE)</f>
        <v>89</v>
      </c>
      <c r="AJ264" s="9">
        <f t="shared" si="39"/>
        <v>209</v>
      </c>
      <c r="AK264" s="9">
        <f>VLOOKUP(A264,'[1]Influenza Death Pivot Table'!$A$2:$M$461,13,FALSE)</f>
        <v>60</v>
      </c>
      <c r="AL264" s="9">
        <f t="shared" si="40"/>
        <v>749</v>
      </c>
      <c r="AM264" s="10">
        <f t="shared" si="41"/>
        <v>1.5817897405196522E-3</v>
      </c>
      <c r="AN264" s="10">
        <f>Z264/(F264+G264)</f>
        <v>3.622424021829596E-4</v>
      </c>
      <c r="AO264" s="10">
        <f>AA264/(H264+I264)</f>
        <v>3.2475956182270786E-4</v>
      </c>
      <c r="AP264" s="10">
        <f>AB264/(J264+K264)</f>
        <v>4.0402148168750744E-4</v>
      </c>
      <c r="AQ264" s="10">
        <f>AC264/(L264+M264)</f>
        <v>3.0379581324407569E-4</v>
      </c>
      <c r="AR264" s="10">
        <f>AD264/(N264+O264)</f>
        <v>2.761649222118669E-4</v>
      </c>
      <c r="AS264" s="10">
        <f>AE264/(P264+Q264)</f>
        <v>3.811143291346412E-4</v>
      </c>
      <c r="AT264" s="10">
        <f t="shared" si="42"/>
        <v>2.0520985102837589E-3</v>
      </c>
      <c r="AU264" s="10">
        <f>AG264/(S264+T264)</f>
        <v>6.8270147339721723E-4</v>
      </c>
      <c r="AV264" s="10">
        <f>AH264/(U264+V264)</f>
        <v>1.0430245179949022E-3</v>
      </c>
      <c r="AW264" s="10">
        <f>AI264/(W264)</f>
        <v>3.7446943151332769E-3</v>
      </c>
      <c r="AX264" s="12">
        <f t="shared" si="43"/>
        <v>5.4704203065253964E-3</v>
      </c>
      <c r="AY264" s="12">
        <f t="shared" si="44"/>
        <v>9.1043085573288066E-3</v>
      </c>
    </row>
    <row r="265" spans="1:51" x14ac:dyDescent="0.2">
      <c r="A265" t="s">
        <v>294</v>
      </c>
      <c r="B265" s="9">
        <v>1313939</v>
      </c>
      <c r="C265" s="9">
        <v>648504</v>
      </c>
      <c r="D265" s="9">
        <v>665435</v>
      </c>
      <c r="E265" s="9">
        <v>72299.672999999995</v>
      </c>
      <c r="F265" s="9">
        <v>78997.66399999999</v>
      </c>
      <c r="G265" s="9">
        <v>87230.946999999986</v>
      </c>
      <c r="H265" s="9">
        <v>96599.282999999981</v>
      </c>
      <c r="I265" s="9">
        <v>83080.710000000006</v>
      </c>
      <c r="J265" s="9">
        <v>70958.42</v>
      </c>
      <c r="K265" s="9">
        <v>73270.159000000014</v>
      </c>
      <c r="L265" s="9">
        <v>88927.861999999994</v>
      </c>
      <c r="M265" s="9">
        <v>103218.34600000001</v>
      </c>
      <c r="N265" s="9">
        <v>114782.51299999999</v>
      </c>
      <c r="O265" s="9">
        <v>106894.11900000002</v>
      </c>
      <c r="P265" s="9">
        <v>91960.916000000012</v>
      </c>
      <c r="Q265" s="9">
        <v>74856.738000000012</v>
      </c>
      <c r="R265" s="9">
        <f t="shared" si="36"/>
        <v>1070777.6770000001</v>
      </c>
      <c r="S265" s="9">
        <v>52290.17</v>
      </c>
      <c r="T265" s="9">
        <v>38193.22</v>
      </c>
      <c r="U265" s="9">
        <v>31146.232000000004</v>
      </c>
      <c r="V265" s="9">
        <v>25637.282000000003</v>
      </c>
      <c r="W265" s="9">
        <v>23051.814000000002</v>
      </c>
      <c r="X265" s="9">
        <f t="shared" si="37"/>
        <v>170318.71800000002</v>
      </c>
      <c r="Y265" s="9">
        <v>120</v>
      </c>
      <c r="Z265">
        <v>60</v>
      </c>
      <c r="AA265" s="9">
        <f>VLOOKUP(A265,'[1]Influenza Death Pivot Table'!$A$2:$M$461,4,FALSE)</f>
        <v>60</v>
      </c>
      <c r="AB265" s="9">
        <f>VLOOKUP(A265,'[1]Influenza Death Pivot Table'!$A$2:$M$461,5,FALSE)</f>
        <v>60</v>
      </c>
      <c r="AC265" s="9">
        <f>VLOOKUP(A265,'[1]Influenza Death Pivot Table'!$A$2:$M$461,6,FALSE)</f>
        <v>60</v>
      </c>
      <c r="AD265" s="9">
        <f>VLOOKUP(A265,'[1]Influenza Death Pivot Table'!$A$2:$M$461,7,FALSE)</f>
        <v>60</v>
      </c>
      <c r="AE265" s="9">
        <f>VLOOKUP(A265,'[1]Influenza Death Pivot Table'!$A$2:$M$461,9,FALSE)</f>
        <v>60</v>
      </c>
      <c r="AF265" s="9">
        <f t="shared" si="38"/>
        <v>360</v>
      </c>
      <c r="AG265" s="9">
        <f>VLOOKUP(A265,'[1]Influenza Death Pivot Table'!$A$2:$M$461,10,FALSE)</f>
        <v>60</v>
      </c>
      <c r="AH265" s="9">
        <f>VLOOKUP(A265,'[1]Influenza Death Pivot Table'!$A$2:$M$461,11,FALSE)</f>
        <v>60</v>
      </c>
      <c r="AI265" s="9">
        <f>VLOOKUP(A265,'[1]Influenza Death Pivot Table'!$A$2:$M$461,12,FALSE)</f>
        <v>98</v>
      </c>
      <c r="AJ265" s="9">
        <f t="shared" si="39"/>
        <v>218</v>
      </c>
      <c r="AK265" s="9">
        <f>VLOOKUP(A265,'[1]Influenza Death Pivot Table'!$A$2:$M$461,13,FALSE)</f>
        <v>60</v>
      </c>
      <c r="AL265" s="9">
        <f t="shared" si="40"/>
        <v>758</v>
      </c>
      <c r="AM265" s="10">
        <f t="shared" si="41"/>
        <v>1.659758544136154E-3</v>
      </c>
      <c r="AN265" s="10">
        <f>Z265/(F265+G265)</f>
        <v>3.6094869372397035E-4</v>
      </c>
      <c r="AO265" s="10">
        <f>AA265/(H265+I265)</f>
        <v>3.3392699430926628E-4</v>
      </c>
      <c r="AP265" s="10">
        <f>AB265/(J265+K265)</f>
        <v>4.1600631730553202E-4</v>
      </c>
      <c r="AQ265" s="10">
        <f>AC265/(L265+M265)</f>
        <v>3.1226221232531429E-4</v>
      </c>
      <c r="AR265" s="10">
        <f>AD265/(N265+O265)</f>
        <v>2.7066452362917528E-4</v>
      </c>
      <c r="AS265" s="10">
        <f>AE265/(P265+Q265)</f>
        <v>3.5967416254397143E-4</v>
      </c>
      <c r="AT265" s="10">
        <f t="shared" si="42"/>
        <v>2.0534829038372296E-3</v>
      </c>
      <c r="AU265" s="10">
        <f>AG265/(S265+T265)</f>
        <v>6.6310512901870716E-4</v>
      </c>
      <c r="AV265" s="10">
        <f>AH265/(U265+V265)</f>
        <v>1.0566447155771301E-3</v>
      </c>
      <c r="AW265" s="10">
        <f>AI265/(W265)</f>
        <v>4.251292327796849E-3</v>
      </c>
      <c r="AX265" s="12">
        <f t="shared" si="43"/>
        <v>5.9710421723926863E-3</v>
      </c>
      <c r="AY265" s="12">
        <f t="shared" si="44"/>
        <v>9.6842836203660694E-3</v>
      </c>
    </row>
    <row r="266" spans="1:51" x14ac:dyDescent="0.2">
      <c r="A266" t="s">
        <v>295</v>
      </c>
      <c r="B266" s="9">
        <v>1255618</v>
      </c>
      <c r="C266" s="9">
        <v>620779</v>
      </c>
      <c r="D266" s="9">
        <v>634839</v>
      </c>
      <c r="E266" s="9">
        <v>69428.031999999992</v>
      </c>
      <c r="F266" s="9">
        <v>76284.868999999992</v>
      </c>
      <c r="G266" s="9">
        <v>82851.066000000021</v>
      </c>
      <c r="H266" s="9">
        <v>89971.192999999999</v>
      </c>
      <c r="I266" s="9">
        <v>79510.152000000002</v>
      </c>
      <c r="J266" s="9">
        <v>69566.805000000008</v>
      </c>
      <c r="K266" s="9">
        <v>69720.600999999995</v>
      </c>
      <c r="L266" s="9">
        <v>81335.616999999998</v>
      </c>
      <c r="M266" s="9">
        <v>97259.012999999992</v>
      </c>
      <c r="N266" s="9">
        <v>108524.70700000001</v>
      </c>
      <c r="O266" s="9">
        <v>104127.545</v>
      </c>
      <c r="P266" s="9">
        <v>88847.83600000001</v>
      </c>
      <c r="Q266" s="9">
        <v>73939.296000000002</v>
      </c>
      <c r="R266" s="9">
        <f t="shared" si="36"/>
        <v>1021938.7000000001</v>
      </c>
      <c r="S266" s="9">
        <v>51107.377999999997</v>
      </c>
      <c r="T266" s="9">
        <v>37802.245000000003</v>
      </c>
      <c r="U266" s="9">
        <v>29403.625999999997</v>
      </c>
      <c r="V266" s="9">
        <v>24593.859</v>
      </c>
      <c r="W266" s="9">
        <v>21840.059000000005</v>
      </c>
      <c r="X266" s="9">
        <f t="shared" si="37"/>
        <v>164747.16699999999</v>
      </c>
      <c r="Y266" s="9">
        <v>120</v>
      </c>
      <c r="Z266">
        <v>60</v>
      </c>
      <c r="AA266" s="9">
        <f>VLOOKUP(A266,'[1]Influenza Death Pivot Table'!$A$2:$M$461,4,FALSE)</f>
        <v>60</v>
      </c>
      <c r="AB266" s="9">
        <f>VLOOKUP(A266,'[1]Influenza Death Pivot Table'!$A$2:$M$461,5,FALSE)</f>
        <v>60</v>
      </c>
      <c r="AC266" s="9">
        <f>VLOOKUP(A266,'[1]Influenza Death Pivot Table'!$A$2:$M$461,6,FALSE)</f>
        <v>60</v>
      </c>
      <c r="AD266" s="9">
        <f>VLOOKUP(A266,'[1]Influenza Death Pivot Table'!$A$2:$M$461,7,FALSE)</f>
        <v>60</v>
      </c>
      <c r="AE266" s="9">
        <f>VLOOKUP(A266,'[1]Influenza Death Pivot Table'!$A$2:$M$461,9,FALSE)</f>
        <v>60</v>
      </c>
      <c r="AF266" s="9">
        <f t="shared" si="38"/>
        <v>360</v>
      </c>
      <c r="AG266" s="9">
        <f>VLOOKUP(A266,'[1]Influenza Death Pivot Table'!$A$2:$M$461,10,FALSE)</f>
        <v>60</v>
      </c>
      <c r="AH266" s="9">
        <f>VLOOKUP(A266,'[1]Influenza Death Pivot Table'!$A$2:$M$461,11,FALSE)</f>
        <v>65</v>
      </c>
      <c r="AI266" s="9">
        <f>VLOOKUP(A266,'[1]Influenza Death Pivot Table'!$A$2:$M$461,12,FALSE)</f>
        <v>123</v>
      </c>
      <c r="AJ266" s="9">
        <f t="shared" si="39"/>
        <v>248</v>
      </c>
      <c r="AK266" s="9">
        <f>VLOOKUP(A266,'[1]Influenza Death Pivot Table'!$A$2:$M$461,13,FALSE)</f>
        <v>60</v>
      </c>
      <c r="AL266" s="9">
        <f t="shared" si="40"/>
        <v>788</v>
      </c>
      <c r="AM266" s="10">
        <f t="shared" si="41"/>
        <v>1.7284084906799607E-3</v>
      </c>
      <c r="AN266" s="10">
        <f>Z266/(F266+G266)</f>
        <v>3.7703614837214484E-4</v>
      </c>
      <c r="AO266" s="10">
        <f>AA266/(H266+I266)</f>
        <v>3.5402126411021817E-4</v>
      </c>
      <c r="AP266" s="10">
        <f>AB266/(J266+K266)</f>
        <v>4.3076399886433372E-4</v>
      </c>
      <c r="AQ266" s="10">
        <f>AC266/(L266+M266)</f>
        <v>3.3595634986337492E-4</v>
      </c>
      <c r="AR266" s="10">
        <f>AD266/(N266+O266)</f>
        <v>2.8215078578147385E-4</v>
      </c>
      <c r="AS266" s="10">
        <f>AE266/(P266+Q266)</f>
        <v>3.6857950172621749E-4</v>
      </c>
      <c r="AT266" s="10">
        <f t="shared" si="42"/>
        <v>2.1485080487177628E-3</v>
      </c>
      <c r="AU266" s="10">
        <f>AG266/(S266+T266)</f>
        <v>6.748425870616953E-4</v>
      </c>
      <c r="AV266" s="10">
        <f>AH266/(U266+V266)</f>
        <v>1.203759767700292E-3</v>
      </c>
      <c r="AW266" s="10">
        <f>AI266/(W266)</f>
        <v>5.6318529176134537E-3</v>
      </c>
      <c r="AX266" s="12">
        <f t="shared" si="43"/>
        <v>7.5104552723754409E-3</v>
      </c>
      <c r="AY266" s="12">
        <f t="shared" si="44"/>
        <v>1.1387371811773165E-2</v>
      </c>
    </row>
    <row r="267" spans="1:51" x14ac:dyDescent="0.2">
      <c r="A267" t="s">
        <v>296</v>
      </c>
      <c r="B267" s="9">
        <v>1317474</v>
      </c>
      <c r="C267" s="9">
        <v>650048</v>
      </c>
      <c r="D267" s="9">
        <v>667426</v>
      </c>
      <c r="E267" s="9">
        <v>69384.82699999999</v>
      </c>
      <c r="F267" s="9">
        <v>76842.131000000008</v>
      </c>
      <c r="G267" s="9">
        <v>84829.463000000003</v>
      </c>
      <c r="H267" s="9">
        <v>94399.342000000004</v>
      </c>
      <c r="I267" s="9">
        <v>84387.013000000006</v>
      </c>
      <c r="J267" s="9">
        <v>73388.551999999996</v>
      </c>
      <c r="K267" s="9">
        <v>72297.282999999996</v>
      </c>
      <c r="L267" s="9">
        <v>81550.725999999995</v>
      </c>
      <c r="M267" s="9">
        <v>97772.349999999991</v>
      </c>
      <c r="N267" s="9">
        <v>111461.41099999999</v>
      </c>
      <c r="O267" s="9">
        <v>111762.40700000001</v>
      </c>
      <c r="P267" s="9">
        <v>96602.83</v>
      </c>
      <c r="Q267" s="9">
        <v>82627.989000000001</v>
      </c>
      <c r="R267" s="9">
        <f t="shared" si="36"/>
        <v>1067921.497</v>
      </c>
      <c r="S267" s="9">
        <v>58323.451000000001</v>
      </c>
      <c r="T267" s="9">
        <v>40721.112000000001</v>
      </c>
      <c r="U267" s="9">
        <v>31934.429</v>
      </c>
      <c r="V267" s="9">
        <v>25832.445999999996</v>
      </c>
      <c r="W267" s="9">
        <v>24345.947</v>
      </c>
      <c r="X267" s="9">
        <f t="shared" si="37"/>
        <v>181157.38500000001</v>
      </c>
      <c r="Y267" s="9">
        <v>120</v>
      </c>
      <c r="Z267">
        <v>60</v>
      </c>
      <c r="AA267" s="9">
        <f>VLOOKUP(A267,'[1]Influenza Death Pivot Table'!$A$2:$M$461,4,FALSE)</f>
        <v>60</v>
      </c>
      <c r="AB267" s="9">
        <f>VLOOKUP(A267,'[1]Influenza Death Pivot Table'!$A$2:$M$461,5,FALSE)</f>
        <v>60</v>
      </c>
      <c r="AC267" s="9">
        <f>VLOOKUP(A267,'[1]Influenza Death Pivot Table'!$A$2:$M$461,6,FALSE)</f>
        <v>60</v>
      </c>
      <c r="AD267" s="9">
        <f>VLOOKUP(A267,'[1]Influenza Death Pivot Table'!$A$2:$M$461,7,FALSE)</f>
        <v>60</v>
      </c>
      <c r="AE267" s="9">
        <f>VLOOKUP(A267,'[1]Influenza Death Pivot Table'!$A$2:$M$461,9,FALSE)</f>
        <v>60</v>
      </c>
      <c r="AF267" s="9">
        <f t="shared" si="38"/>
        <v>360</v>
      </c>
      <c r="AG267" s="9">
        <f>VLOOKUP(A267,'[1]Influenza Death Pivot Table'!$A$2:$M$461,10,FALSE)</f>
        <v>60</v>
      </c>
      <c r="AH267" s="9">
        <f>VLOOKUP(A267,'[1]Influenza Death Pivot Table'!$A$2:$M$461,11,FALSE)</f>
        <v>60</v>
      </c>
      <c r="AI267" s="9">
        <f>VLOOKUP(A267,'[1]Influenza Death Pivot Table'!$A$2:$M$461,12,FALSE)</f>
        <v>123</v>
      </c>
      <c r="AJ267" s="9">
        <f t="shared" si="39"/>
        <v>243</v>
      </c>
      <c r="AK267" s="9">
        <f>VLOOKUP(A267,'[1]Influenza Death Pivot Table'!$A$2:$M$461,13,FALSE)</f>
        <v>60</v>
      </c>
      <c r="AL267" s="9">
        <f t="shared" si="40"/>
        <v>783</v>
      </c>
      <c r="AM267" s="10">
        <f t="shared" si="41"/>
        <v>1.7294847474362085E-3</v>
      </c>
      <c r="AN267" s="10">
        <f>Z267/(F267+G267)</f>
        <v>3.7112270941053502E-4</v>
      </c>
      <c r="AO267" s="10">
        <f>AA267/(H267+I267)</f>
        <v>3.3559608058456139E-4</v>
      </c>
      <c r="AP267" s="10">
        <f>AB267/(J267+K267)</f>
        <v>4.1184511864176778E-4</v>
      </c>
      <c r="AQ267" s="10">
        <f>AC267/(L267+M267)</f>
        <v>3.3459162835239341E-4</v>
      </c>
      <c r="AR267" s="10">
        <f>AD267/(N267+O267)</f>
        <v>2.6878852148295393E-4</v>
      </c>
      <c r="AS267" s="10">
        <f>AE267/(P267+Q267)</f>
        <v>3.3476385553982206E-4</v>
      </c>
      <c r="AT267" s="10">
        <f t="shared" si="42"/>
        <v>2.0567079140120337E-3</v>
      </c>
      <c r="AU267" s="10">
        <f>AG267/(S267+T267)</f>
        <v>6.057879219478206E-4</v>
      </c>
      <c r="AV267" s="10">
        <f>AH267/(U267+V267)</f>
        <v>1.038657535135837E-3</v>
      </c>
      <c r="AW267" s="10">
        <f>AI267/(W267)</f>
        <v>5.0521756249613126E-3</v>
      </c>
      <c r="AX267" s="12">
        <f t="shared" si="43"/>
        <v>6.6966210820449705E-3</v>
      </c>
      <c r="AY267" s="12">
        <f t="shared" si="44"/>
        <v>1.0482813743493212E-2</v>
      </c>
    </row>
    <row r="268" spans="1:51" x14ac:dyDescent="0.2">
      <c r="A268" t="s">
        <v>297</v>
      </c>
      <c r="B268" s="9">
        <v>1319171</v>
      </c>
      <c r="C268" s="9">
        <v>651106</v>
      </c>
      <c r="D268" s="9">
        <v>668065</v>
      </c>
      <c r="E268" s="9">
        <v>68047.467999999993</v>
      </c>
      <c r="F268" s="9">
        <v>76553.638999999996</v>
      </c>
      <c r="G268" s="9">
        <v>82535.195999999996</v>
      </c>
      <c r="H268" s="9">
        <v>93801.17300000001</v>
      </c>
      <c r="I268" s="9">
        <v>85119.686000000002</v>
      </c>
      <c r="J268" s="9">
        <v>74379.903999999995</v>
      </c>
      <c r="K268" s="9">
        <v>72698.33</v>
      </c>
      <c r="L268" s="9">
        <v>78529.937999999995</v>
      </c>
      <c r="M268" s="9">
        <v>93775.017000000007</v>
      </c>
      <c r="N268" s="9">
        <v>109053.33</v>
      </c>
      <c r="O268" s="9">
        <v>112910.18200000002</v>
      </c>
      <c r="P268" s="9">
        <v>99453.175000000003</v>
      </c>
      <c r="Q268" s="9">
        <v>85195.057000000001</v>
      </c>
      <c r="R268" s="9">
        <f t="shared" si="36"/>
        <v>1064004.6270000001</v>
      </c>
      <c r="S268" s="9">
        <v>61374.347000000002</v>
      </c>
      <c r="T268" s="9">
        <v>42632.74700000001</v>
      </c>
      <c r="U268" s="9">
        <v>32168.54</v>
      </c>
      <c r="V268" s="9">
        <v>25740.450999999994</v>
      </c>
      <c r="W268" s="9">
        <v>24943.477000000003</v>
      </c>
      <c r="X268" s="9">
        <f t="shared" si="37"/>
        <v>186859.56200000003</v>
      </c>
      <c r="Y268" s="9">
        <v>120</v>
      </c>
      <c r="Z268">
        <v>60</v>
      </c>
      <c r="AA268" s="9">
        <f>VLOOKUP(A268,'[1]Influenza Death Pivot Table'!$A$2:$M$461,4,FALSE)</f>
        <v>60</v>
      </c>
      <c r="AB268" s="9">
        <f>VLOOKUP(A268,'[1]Influenza Death Pivot Table'!$A$2:$M$461,5,FALSE)</f>
        <v>60</v>
      </c>
      <c r="AC268" s="9">
        <f>VLOOKUP(A268,'[1]Influenza Death Pivot Table'!$A$2:$M$461,6,FALSE)</f>
        <v>60</v>
      </c>
      <c r="AD268" s="9">
        <f>VLOOKUP(A268,'[1]Influenza Death Pivot Table'!$A$2:$M$461,7,FALSE)</f>
        <v>60</v>
      </c>
      <c r="AE268" s="9">
        <f>VLOOKUP(A268,'[1]Influenza Death Pivot Table'!$A$2:$M$461,9,FALSE)</f>
        <v>60</v>
      </c>
      <c r="AF268" s="9">
        <f t="shared" si="38"/>
        <v>360</v>
      </c>
      <c r="AG268" s="9">
        <f>VLOOKUP(A268,'[1]Influenza Death Pivot Table'!$A$2:$M$461,10,FALSE)</f>
        <v>60</v>
      </c>
      <c r="AH268" s="9">
        <f>VLOOKUP(A268,'[1]Influenza Death Pivot Table'!$A$2:$M$461,11,FALSE)</f>
        <v>66</v>
      </c>
      <c r="AI268" s="9">
        <f>VLOOKUP(A268,'[1]Influenza Death Pivot Table'!$A$2:$M$461,12,FALSE)</f>
        <v>114</v>
      </c>
      <c r="AJ268" s="9">
        <f t="shared" si="39"/>
        <v>240</v>
      </c>
      <c r="AK268" s="9">
        <f>VLOOKUP(A268,'[1]Influenza Death Pivot Table'!$A$2:$M$461,13,FALSE)</f>
        <v>60</v>
      </c>
      <c r="AL268" s="9">
        <f t="shared" si="40"/>
        <v>780</v>
      </c>
      <c r="AM268" s="10">
        <f t="shared" si="41"/>
        <v>1.7634748731576613E-3</v>
      </c>
      <c r="AN268" s="10">
        <f>Z268/(F268+G268)</f>
        <v>3.7714777407226602E-4</v>
      </c>
      <c r="AO268" s="10">
        <f>AA268/(H268+I268)</f>
        <v>3.3534379577285618E-4</v>
      </c>
      <c r="AP268" s="10">
        <f>AB268/(J268+K268)</f>
        <v>4.0794615469750612E-4</v>
      </c>
      <c r="AQ268" s="10">
        <f>AC268/(L268+M268)</f>
        <v>3.4821981759027183E-4</v>
      </c>
      <c r="AR268" s="10">
        <f>AD268/(N268+O268)</f>
        <v>2.7031469929165655E-4</v>
      </c>
      <c r="AS268" s="10">
        <f>AE268/(P268+Q268)</f>
        <v>3.2494218520326797E-4</v>
      </c>
      <c r="AT268" s="10">
        <f t="shared" si="42"/>
        <v>2.0639144266278247E-3</v>
      </c>
      <c r="AU268" s="10">
        <f>AG268/(S268+T268)</f>
        <v>5.7688372679655863E-4</v>
      </c>
      <c r="AV268" s="10">
        <f>AH268/(U268+V268)</f>
        <v>1.1397193917607718E-3</v>
      </c>
      <c r="AW268" s="10">
        <f>AI268/(W268)</f>
        <v>4.5703331576427775E-3</v>
      </c>
      <c r="AX268" s="12">
        <f t="shared" si="43"/>
        <v>6.2869362762001078E-3</v>
      </c>
      <c r="AY268" s="12">
        <f t="shared" si="44"/>
        <v>1.0114325575985593E-2</v>
      </c>
    </row>
    <row r="269" spans="1:51" x14ac:dyDescent="0.2">
      <c r="A269" t="s">
        <v>298</v>
      </c>
      <c r="B269" s="9">
        <v>1277778</v>
      </c>
      <c r="C269" s="9">
        <v>630603</v>
      </c>
      <c r="D269" s="9">
        <v>647175</v>
      </c>
      <c r="E269" s="9">
        <v>64619.513000000006</v>
      </c>
      <c r="F269" s="9">
        <v>73358.754000000015</v>
      </c>
      <c r="G269" s="9">
        <v>77974.342999999993</v>
      </c>
      <c r="H269" s="9">
        <v>90146.269</v>
      </c>
      <c r="I269" s="9">
        <v>84475.453999999998</v>
      </c>
      <c r="J269" s="9">
        <v>73587.986999999994</v>
      </c>
      <c r="K269" s="9">
        <v>71069.862999999998</v>
      </c>
      <c r="L269" s="9">
        <v>74368.013999999996</v>
      </c>
      <c r="M269" s="9">
        <v>87919.323000000004</v>
      </c>
      <c r="N269" s="9">
        <v>102147.42600000001</v>
      </c>
      <c r="O269" s="9">
        <v>109357.666</v>
      </c>
      <c r="P269" s="9">
        <v>97785.364000000001</v>
      </c>
      <c r="Q269" s="9">
        <v>85006.09</v>
      </c>
      <c r="R269" s="9">
        <f t="shared" si="36"/>
        <v>1027196.553</v>
      </c>
      <c r="S269" s="9">
        <v>61762.567999999999</v>
      </c>
      <c r="T269" s="9">
        <v>43763.474000000002</v>
      </c>
      <c r="U269" s="9">
        <v>31755.157999999996</v>
      </c>
      <c r="V269" s="9">
        <v>24579.188000000002</v>
      </c>
      <c r="W269" s="9">
        <v>24367.115000000002</v>
      </c>
      <c r="X269" s="9">
        <f t="shared" si="37"/>
        <v>186227.503</v>
      </c>
      <c r="Y269" s="9">
        <v>120</v>
      </c>
      <c r="Z269">
        <v>60</v>
      </c>
      <c r="AA269" s="9">
        <f>VLOOKUP(A269,'[1]Influenza Death Pivot Table'!$A$2:$M$461,4,FALSE)</f>
        <v>60</v>
      </c>
      <c r="AB269" s="9">
        <f>VLOOKUP(A269,'[1]Influenza Death Pivot Table'!$A$2:$M$461,5,FALSE)</f>
        <v>60</v>
      </c>
      <c r="AC269" s="9">
        <f>VLOOKUP(A269,'[1]Influenza Death Pivot Table'!$A$2:$M$461,6,FALSE)</f>
        <v>60</v>
      </c>
      <c r="AD269" s="9">
        <f>VLOOKUP(A269,'[1]Influenza Death Pivot Table'!$A$2:$M$461,7,FALSE)</f>
        <v>60</v>
      </c>
      <c r="AE269" s="9">
        <f>VLOOKUP(A269,'[1]Influenza Death Pivot Table'!$A$2:$M$461,9,FALSE)</f>
        <v>60</v>
      </c>
      <c r="AF269" s="9">
        <f t="shared" si="38"/>
        <v>360</v>
      </c>
      <c r="AG269" s="9">
        <f>VLOOKUP(A269,'[1]Influenza Death Pivot Table'!$A$2:$M$461,10,FALSE)</f>
        <v>60</v>
      </c>
      <c r="AH269" s="9">
        <f>VLOOKUP(A269,'[1]Influenza Death Pivot Table'!$A$2:$M$461,11,FALSE)</f>
        <v>60</v>
      </c>
      <c r="AI269" s="9">
        <f>VLOOKUP(A269,'[1]Influenza Death Pivot Table'!$A$2:$M$461,12,FALSE)</f>
        <v>94</v>
      </c>
      <c r="AJ269" s="9">
        <f t="shared" si="39"/>
        <v>214</v>
      </c>
      <c r="AK269" s="9">
        <f>VLOOKUP(A269,'[1]Influenza Death Pivot Table'!$A$2:$M$461,13,FALSE)</f>
        <v>60</v>
      </c>
      <c r="AL269" s="9">
        <f t="shared" si="40"/>
        <v>754</v>
      </c>
      <c r="AM269" s="10">
        <f t="shared" si="41"/>
        <v>1.8570242087711183E-3</v>
      </c>
      <c r="AN269" s="10">
        <f>Z269/(F269+G269)</f>
        <v>3.9647639009198361E-4</v>
      </c>
      <c r="AO269" s="10">
        <f>AA269/(H269+I269)</f>
        <v>3.4359986242948708E-4</v>
      </c>
      <c r="AP269" s="10">
        <f>AB269/(J269+K269)</f>
        <v>4.1477182192324862E-4</v>
      </c>
      <c r="AQ269" s="10">
        <f>AC269/(L269+M269)</f>
        <v>3.6971461303847756E-4</v>
      </c>
      <c r="AR269" s="10">
        <f>AD269/(N269+O269)</f>
        <v>2.8368111345517867E-4</v>
      </c>
      <c r="AS269" s="10">
        <f>AE269/(P269+Q269)</f>
        <v>3.2824291665189118E-4</v>
      </c>
      <c r="AT269" s="10">
        <f t="shared" si="42"/>
        <v>2.1364867175902667E-3</v>
      </c>
      <c r="AU269" s="10">
        <f>AG269/(S269+T269)</f>
        <v>5.685800288046433E-4</v>
      </c>
      <c r="AV269" s="10">
        <f>AH269/(U269+V269)</f>
        <v>1.0650696113521936E-3</v>
      </c>
      <c r="AW269" s="10">
        <f>AI269/(W269)</f>
        <v>3.8576581593676557E-3</v>
      </c>
      <c r="AX269" s="12">
        <f t="shared" si="43"/>
        <v>5.4913077995244926E-3</v>
      </c>
      <c r="AY269" s="12">
        <f t="shared" si="44"/>
        <v>9.4848187258858782E-3</v>
      </c>
    </row>
    <row r="270" spans="1:51" x14ac:dyDescent="0.2">
      <c r="A270" t="s">
        <v>299</v>
      </c>
      <c r="B270" s="9">
        <v>1244818</v>
      </c>
      <c r="C270" s="9">
        <v>613546</v>
      </c>
      <c r="D270" s="9">
        <v>631272</v>
      </c>
      <c r="E270" s="9">
        <v>62585.561000000009</v>
      </c>
      <c r="F270" s="9">
        <v>70588.51999999999</v>
      </c>
      <c r="G270" s="9">
        <v>76068.820999999996</v>
      </c>
      <c r="H270" s="9">
        <v>87340.021000000008</v>
      </c>
      <c r="I270" s="9">
        <v>83899.75499999999</v>
      </c>
      <c r="J270" s="9">
        <v>73541.390999999989</v>
      </c>
      <c r="K270" s="9">
        <v>70589.911999999997</v>
      </c>
      <c r="L270" s="9">
        <v>71566.706000000006</v>
      </c>
      <c r="M270" s="9">
        <v>82578.814999999988</v>
      </c>
      <c r="N270" s="9">
        <v>96000.831000000006</v>
      </c>
      <c r="O270" s="9">
        <v>105828.486</v>
      </c>
      <c r="P270" s="9">
        <v>96695.125</v>
      </c>
      <c r="Q270" s="9">
        <v>83390.798999999999</v>
      </c>
      <c r="R270" s="9">
        <f t="shared" si="36"/>
        <v>998089.18199999991</v>
      </c>
      <c r="S270" s="9">
        <v>61842.59</v>
      </c>
      <c r="T270" s="9">
        <v>43910.641000000003</v>
      </c>
      <c r="U270" s="9">
        <v>30971.365000000002</v>
      </c>
      <c r="V270" s="9">
        <v>23479.265999999996</v>
      </c>
      <c r="W270" s="9">
        <v>23990.132000000001</v>
      </c>
      <c r="X270" s="9">
        <f t="shared" si="37"/>
        <v>184193.99400000001</v>
      </c>
      <c r="Y270" s="9">
        <v>120</v>
      </c>
      <c r="Z270">
        <v>60</v>
      </c>
      <c r="AA270" s="9">
        <f>VLOOKUP(A270,'[1]Influenza Death Pivot Table'!$A$2:$M$461,4,FALSE)</f>
        <v>60</v>
      </c>
      <c r="AB270" s="9">
        <f>VLOOKUP(A270,'[1]Influenza Death Pivot Table'!$A$2:$M$461,5,FALSE)</f>
        <v>60</v>
      </c>
      <c r="AC270" s="9">
        <f>VLOOKUP(A270,'[1]Influenza Death Pivot Table'!$A$2:$M$461,6,FALSE)</f>
        <v>60</v>
      </c>
      <c r="AD270" s="9">
        <f>VLOOKUP(A270,'[1]Influenza Death Pivot Table'!$A$2:$M$461,7,FALSE)</f>
        <v>60</v>
      </c>
      <c r="AE270" s="9">
        <f>VLOOKUP(A270,'[1]Influenza Death Pivot Table'!$A$2:$M$461,9,FALSE)</f>
        <v>60</v>
      </c>
      <c r="AF270" s="9">
        <f t="shared" si="38"/>
        <v>360</v>
      </c>
      <c r="AG270" s="9">
        <f>VLOOKUP(A270,'[1]Influenza Death Pivot Table'!$A$2:$M$461,10,FALSE)</f>
        <v>60</v>
      </c>
      <c r="AH270" s="9">
        <f>VLOOKUP(A270,'[1]Influenza Death Pivot Table'!$A$2:$M$461,11,FALSE)</f>
        <v>60</v>
      </c>
      <c r="AI270" s="9">
        <f>VLOOKUP(A270,'[1]Influenza Death Pivot Table'!$A$2:$M$461,12,FALSE)</f>
        <v>155</v>
      </c>
      <c r="AJ270" s="9">
        <f t="shared" si="39"/>
        <v>275</v>
      </c>
      <c r="AK270" s="9">
        <f>VLOOKUP(A270,'[1]Influenza Death Pivot Table'!$A$2:$M$461,13,FALSE)</f>
        <v>60</v>
      </c>
      <c r="AL270" s="9">
        <f t="shared" si="40"/>
        <v>815</v>
      </c>
      <c r="AM270" s="10">
        <f t="shared" si="41"/>
        <v>1.9173751594237524E-3</v>
      </c>
      <c r="AN270" s="10">
        <f>Z270/(F270+G270)</f>
        <v>4.0911692241849662E-4</v>
      </c>
      <c r="AO270" s="10">
        <f>AA270/(H270+I270)</f>
        <v>3.5038588230809175E-4</v>
      </c>
      <c r="AP270" s="10">
        <f>AB270/(J270+K270)</f>
        <v>4.162870851171033E-4</v>
      </c>
      <c r="AQ270" s="10">
        <f>AC270/(L270+M270)</f>
        <v>3.8924257812200717E-4</v>
      </c>
      <c r="AR270" s="10">
        <f>AD270/(N270+O270)</f>
        <v>2.9728089502477974E-4</v>
      </c>
      <c r="AS270" s="10">
        <f>AE270/(P270+Q270)</f>
        <v>3.3317429073468285E-4</v>
      </c>
      <c r="AT270" s="10">
        <f t="shared" si="42"/>
        <v>2.1954876537251615E-3</v>
      </c>
      <c r="AU270" s="10">
        <f>AG270/(S270+T270)</f>
        <v>5.6735855191034307E-4</v>
      </c>
      <c r="AV270" s="10">
        <f>AH270/(U270+V270)</f>
        <v>1.1019156049816945E-3</v>
      </c>
      <c r="AW270" s="10">
        <f>AI270/(W270)</f>
        <v>6.4609898770044277E-3</v>
      </c>
      <c r="AX270" s="12">
        <f t="shared" si="43"/>
        <v>8.1302640338964654E-3</v>
      </c>
      <c r="AY270" s="12">
        <f t="shared" si="44"/>
        <v>1.2243126847045378E-2</v>
      </c>
    </row>
    <row r="271" spans="1:51" x14ac:dyDescent="0.2">
      <c r="A271" t="s">
        <v>300</v>
      </c>
      <c r="B271" s="9">
        <v>1327503</v>
      </c>
      <c r="C271" s="9">
        <v>656507</v>
      </c>
      <c r="D271" s="9">
        <v>670996</v>
      </c>
      <c r="E271" s="9">
        <v>64868.707000000002</v>
      </c>
      <c r="F271" s="9">
        <v>74002.634000000005</v>
      </c>
      <c r="G271" s="9">
        <v>77528.588000000003</v>
      </c>
      <c r="H271" s="9">
        <v>89930.271999999997</v>
      </c>
      <c r="I271" s="9">
        <v>88918.961999999985</v>
      </c>
      <c r="J271" s="9">
        <v>78774.817999999999</v>
      </c>
      <c r="K271" s="9">
        <v>75946.349000000002</v>
      </c>
      <c r="L271" s="9">
        <v>75163.626000000004</v>
      </c>
      <c r="M271" s="9">
        <v>83719.35100000001</v>
      </c>
      <c r="N271" s="9">
        <v>98769.227000000014</v>
      </c>
      <c r="O271" s="9">
        <v>111128.85</v>
      </c>
      <c r="P271" s="9">
        <v>106749.32700000002</v>
      </c>
      <c r="Q271" s="9">
        <v>91133.02399999999</v>
      </c>
      <c r="R271" s="9">
        <f t="shared" si="36"/>
        <v>1051765.0280000002</v>
      </c>
      <c r="S271" s="9">
        <v>73173.034999999989</v>
      </c>
      <c r="T271" s="9">
        <v>50316.510999999999</v>
      </c>
      <c r="U271" s="9">
        <v>34600.425999999992</v>
      </c>
      <c r="V271" s="9">
        <v>25261.687000000002</v>
      </c>
      <c r="W271" s="9">
        <v>27162.325000000001</v>
      </c>
      <c r="X271" s="9">
        <f t="shared" si="37"/>
        <v>210513.984</v>
      </c>
      <c r="Y271" s="9">
        <v>120</v>
      </c>
      <c r="Z271">
        <v>60</v>
      </c>
      <c r="AA271" s="9">
        <f>VLOOKUP(A271,'[1]Influenza Death Pivot Table'!$A$2:$M$461,4,FALSE)</f>
        <v>60</v>
      </c>
      <c r="AB271" s="9">
        <f>VLOOKUP(A271,'[1]Influenza Death Pivot Table'!$A$2:$M$461,5,FALSE)</f>
        <v>60</v>
      </c>
      <c r="AC271" s="9">
        <f>VLOOKUP(A271,'[1]Influenza Death Pivot Table'!$A$2:$M$461,6,FALSE)</f>
        <v>60</v>
      </c>
      <c r="AD271" s="9">
        <f>VLOOKUP(A271,'[1]Influenza Death Pivot Table'!$A$2:$M$461,7,FALSE)</f>
        <v>60</v>
      </c>
      <c r="AE271" s="9">
        <f>VLOOKUP(A271,'[1]Influenza Death Pivot Table'!$A$2:$M$461,9,FALSE)</f>
        <v>60</v>
      </c>
      <c r="AF271" s="9">
        <f t="shared" si="38"/>
        <v>360</v>
      </c>
      <c r="AG271" s="9">
        <f>VLOOKUP(A271,'[1]Influenza Death Pivot Table'!$A$2:$M$461,10,FALSE)</f>
        <v>60</v>
      </c>
      <c r="AH271" s="9">
        <f>VLOOKUP(A271,'[1]Influenza Death Pivot Table'!$A$2:$M$461,11,FALSE)</f>
        <v>60</v>
      </c>
      <c r="AI271" s="9">
        <f>VLOOKUP(A271,'[1]Influenza Death Pivot Table'!$A$2:$M$461,12,FALSE)</f>
        <v>85</v>
      </c>
      <c r="AJ271" s="9">
        <f t="shared" si="39"/>
        <v>205</v>
      </c>
      <c r="AK271" s="9">
        <f>VLOOKUP(A271,'[1]Influenza Death Pivot Table'!$A$2:$M$461,13,FALSE)</f>
        <v>60</v>
      </c>
      <c r="AL271" s="9">
        <f t="shared" si="40"/>
        <v>745</v>
      </c>
      <c r="AM271" s="10">
        <f t="shared" si="41"/>
        <v>1.8498904255945783E-3</v>
      </c>
      <c r="AN271" s="10">
        <f>Z271/(F271+G271)</f>
        <v>3.9595800263525889E-4</v>
      </c>
      <c r="AO271" s="10">
        <f>AA271/(H271+I271)</f>
        <v>3.3547809324137225E-4</v>
      </c>
      <c r="AP271" s="10">
        <f>AB271/(J271+K271)</f>
        <v>3.8779438627165985E-4</v>
      </c>
      <c r="AQ271" s="10">
        <f>AC271/(L271+M271)</f>
        <v>3.7763642860241722E-4</v>
      </c>
      <c r="AR271" s="10">
        <f>AD271/(N271+O271)</f>
        <v>2.8585302379878399E-4</v>
      </c>
      <c r="AS271" s="10">
        <f>AE271/(P271+Q271)</f>
        <v>3.0321046670806932E-4</v>
      </c>
      <c r="AT271" s="10">
        <f t="shared" si="42"/>
        <v>2.0859304012575616E-3</v>
      </c>
      <c r="AU271" s="10">
        <f>AG271/(S271+T271)</f>
        <v>4.8587108741982097E-4</v>
      </c>
      <c r="AV271" s="10">
        <f>AH271/(U271+V271)</f>
        <v>1.0023034101719732E-3</v>
      </c>
      <c r="AW271" s="10">
        <f>AI271/(W271)</f>
        <v>3.1293344733928337E-3</v>
      </c>
      <c r="AX271" s="12">
        <f t="shared" si="43"/>
        <v>4.617508970984628E-3</v>
      </c>
      <c r="AY271" s="12">
        <f t="shared" si="44"/>
        <v>8.5533297978367673E-3</v>
      </c>
    </row>
    <row r="272" spans="1:51" x14ac:dyDescent="0.2">
      <c r="A272" t="s">
        <v>301</v>
      </c>
      <c r="B272" s="9">
        <v>1332309</v>
      </c>
      <c r="C272" s="9">
        <v>658898</v>
      </c>
      <c r="D272" s="9">
        <v>673411</v>
      </c>
      <c r="E272" s="9">
        <v>65300</v>
      </c>
      <c r="F272" s="9">
        <v>73928</v>
      </c>
      <c r="G272" s="9">
        <v>77262</v>
      </c>
      <c r="H272" s="9">
        <v>89474</v>
      </c>
      <c r="I272" s="9">
        <v>90511</v>
      </c>
      <c r="J272" s="9">
        <v>79705</v>
      </c>
      <c r="K272" s="9">
        <v>77798</v>
      </c>
      <c r="L272" s="9">
        <v>75554</v>
      </c>
      <c r="M272" s="9">
        <v>81195</v>
      </c>
      <c r="N272" s="9">
        <v>95738</v>
      </c>
      <c r="O272" s="9">
        <v>108747</v>
      </c>
      <c r="P272" s="9">
        <v>107690</v>
      </c>
      <c r="Q272" s="9">
        <v>92517</v>
      </c>
      <c r="R272" s="9">
        <f t="shared" si="36"/>
        <v>1050119</v>
      </c>
      <c r="S272" s="9">
        <v>76333</v>
      </c>
      <c r="T272" s="9">
        <v>51885</v>
      </c>
      <c r="U272" s="9">
        <v>35272</v>
      </c>
      <c r="V272" s="9">
        <v>25277</v>
      </c>
      <c r="W272" s="9">
        <v>28123</v>
      </c>
      <c r="X272" s="9">
        <f t="shared" si="37"/>
        <v>216890</v>
      </c>
      <c r="Y272" s="9">
        <v>120</v>
      </c>
      <c r="Z272">
        <v>60</v>
      </c>
      <c r="AA272" s="9">
        <f>VLOOKUP(A272,'[1]Influenza Death Pivot Table'!$A$2:$M$461,4,FALSE)</f>
        <v>60</v>
      </c>
      <c r="AB272" s="9">
        <f>VLOOKUP(A272,'[1]Influenza Death Pivot Table'!$A$2:$M$461,5,FALSE)</f>
        <v>60</v>
      </c>
      <c r="AC272" s="9">
        <f>VLOOKUP(A272,'[1]Influenza Death Pivot Table'!$A$2:$M$461,6,FALSE)</f>
        <v>60</v>
      </c>
      <c r="AD272" s="9">
        <f>VLOOKUP(A272,'[1]Influenza Death Pivot Table'!$A$2:$M$461,7,FALSE)</f>
        <v>60</v>
      </c>
      <c r="AE272" s="9">
        <f>VLOOKUP(A272,'[1]Influenza Death Pivot Table'!$A$2:$M$461,9,FALSE)</f>
        <v>60</v>
      </c>
      <c r="AF272" s="9">
        <f t="shared" si="38"/>
        <v>360</v>
      </c>
      <c r="AG272" s="9">
        <f>VLOOKUP(A272,'[1]Influenza Death Pivot Table'!$A$2:$M$461,10,FALSE)</f>
        <v>60</v>
      </c>
      <c r="AH272" s="9">
        <f>VLOOKUP(A272,'[1]Influenza Death Pivot Table'!$A$2:$M$461,11,FALSE)</f>
        <v>69</v>
      </c>
      <c r="AI272" s="9">
        <f>VLOOKUP(A272,'[1]Influenza Death Pivot Table'!$A$2:$M$461,12,FALSE)</f>
        <v>114</v>
      </c>
      <c r="AJ272" s="9">
        <f t="shared" si="39"/>
        <v>243</v>
      </c>
      <c r="AK272" s="9">
        <f>VLOOKUP(A272,'[1]Influenza Death Pivot Table'!$A$2:$M$461,13,FALSE)</f>
        <v>60</v>
      </c>
      <c r="AL272" s="9">
        <f t="shared" si="40"/>
        <v>783</v>
      </c>
      <c r="AM272" s="10">
        <f t="shared" si="41"/>
        <v>1.8376722817764165E-3</v>
      </c>
      <c r="AN272" s="10">
        <f>Z272/(F272+G272)</f>
        <v>3.9685164362722404E-4</v>
      </c>
      <c r="AO272" s="10">
        <f>AA272/(H272+I272)</f>
        <v>3.3336111342611882E-4</v>
      </c>
      <c r="AP272" s="10">
        <f>AB272/(J272+K272)</f>
        <v>3.8094512485476465E-4</v>
      </c>
      <c r="AQ272" s="10">
        <f>AC272/(L272+M272)</f>
        <v>3.8277756157934021E-4</v>
      </c>
      <c r="AR272" s="10">
        <f>AD272/(N272+O272)</f>
        <v>2.9342005526077709E-4</v>
      </c>
      <c r="AS272" s="10">
        <f>AE272/(P272+Q272)</f>
        <v>2.9968982103522853E-4</v>
      </c>
      <c r="AT272" s="10">
        <f t="shared" si="42"/>
        <v>2.0870453197834532E-3</v>
      </c>
      <c r="AU272" s="10">
        <f>AG272/(S272+T272)</f>
        <v>4.6795301751704127E-4</v>
      </c>
      <c r="AV272" s="10">
        <f>AH272/(U272+V272)</f>
        <v>1.1395729078927811E-3</v>
      </c>
      <c r="AW272" s="10">
        <f>AI272/(W272)</f>
        <v>4.0536215908686841E-3</v>
      </c>
      <c r="AX272" s="12">
        <f t="shared" si="43"/>
        <v>5.6611475162785061E-3</v>
      </c>
      <c r="AY272" s="12">
        <f t="shared" si="44"/>
        <v>9.5858651178383769E-3</v>
      </c>
    </row>
    <row r="273" spans="1:51" x14ac:dyDescent="0.2">
      <c r="A273" t="s">
        <v>302</v>
      </c>
      <c r="B273" s="9">
        <v>8650548</v>
      </c>
      <c r="C273" s="9">
        <v>4231941</v>
      </c>
      <c r="D273" s="9">
        <v>4418607</v>
      </c>
      <c r="E273" s="9">
        <v>561478.07100000011</v>
      </c>
      <c r="F273" s="9">
        <v>563673.93999999994</v>
      </c>
      <c r="G273" s="9">
        <v>582415.42700000003</v>
      </c>
      <c r="H273" s="9">
        <v>581642.55400000012</v>
      </c>
      <c r="I273" s="9">
        <v>518404.61900000012</v>
      </c>
      <c r="J273" s="9">
        <v>547715.674</v>
      </c>
      <c r="K273" s="9">
        <v>556153.36</v>
      </c>
      <c r="L273" s="9">
        <v>629264.99600000004</v>
      </c>
      <c r="M273" s="9">
        <v>686446.20900000003</v>
      </c>
      <c r="N273" s="9">
        <v>705271.69400000002</v>
      </c>
      <c r="O273" s="9">
        <v>623827.8899999999</v>
      </c>
      <c r="P273" s="9">
        <v>523345.52</v>
      </c>
      <c r="Q273" s="9">
        <v>429901.93</v>
      </c>
      <c r="R273" s="9">
        <f t="shared" si="36"/>
        <v>6948063.8129999992</v>
      </c>
      <c r="S273" s="9">
        <v>318655.29199999996</v>
      </c>
      <c r="T273" s="9">
        <v>258685.43199999994</v>
      </c>
      <c r="U273" s="9">
        <v>224374.97099999999</v>
      </c>
      <c r="V273" s="9">
        <v>178053.88</v>
      </c>
      <c r="W273" s="9">
        <v>161651.43399999998</v>
      </c>
      <c r="X273" s="9">
        <f t="shared" si="37"/>
        <v>1141421.0089999998</v>
      </c>
      <c r="Y273" s="9">
        <v>120</v>
      </c>
      <c r="Z273">
        <v>60</v>
      </c>
      <c r="AA273" s="9">
        <f>VLOOKUP(A273,'[1]Influenza Death Pivot Table'!$A$2:$M$461,4,FALSE)</f>
        <v>60</v>
      </c>
      <c r="AB273" s="9">
        <f>VLOOKUP(A273,'[1]Influenza Death Pivot Table'!$A$2:$M$461,5,FALSE)</f>
        <v>60</v>
      </c>
      <c r="AC273" s="9">
        <f>VLOOKUP(A273,'[1]Influenza Death Pivot Table'!$A$2:$M$461,6,FALSE)</f>
        <v>60</v>
      </c>
      <c r="AD273" s="9">
        <f>VLOOKUP(A273,'[1]Influenza Death Pivot Table'!$A$2:$M$461,7,FALSE)</f>
        <v>66</v>
      </c>
      <c r="AE273" s="9">
        <f>VLOOKUP(A273,'[1]Influenza Death Pivot Table'!$A$2:$M$461,9,FALSE)</f>
        <v>93</v>
      </c>
      <c r="AF273" s="9">
        <f t="shared" si="38"/>
        <v>399</v>
      </c>
      <c r="AG273" s="9">
        <f>VLOOKUP(A273,'[1]Influenza Death Pivot Table'!$A$2:$M$461,10,FALSE)</f>
        <v>126</v>
      </c>
      <c r="AH273" s="9">
        <f>VLOOKUP(A273,'[1]Influenza Death Pivot Table'!$A$2:$M$461,11,FALSE)</f>
        <v>363</v>
      </c>
      <c r="AI273" s="9">
        <f>VLOOKUP(A273,'[1]Influenza Death Pivot Table'!$A$2:$M$461,12,FALSE)</f>
        <v>605</v>
      </c>
      <c r="AJ273" s="9">
        <f t="shared" si="39"/>
        <v>1094</v>
      </c>
      <c r="AK273" s="9">
        <f>VLOOKUP(A273,'[1]Influenza Death Pivot Table'!$A$2:$M$461,13,FALSE)</f>
        <v>60</v>
      </c>
      <c r="AL273" s="9">
        <f t="shared" si="40"/>
        <v>1673</v>
      </c>
      <c r="AM273" s="10">
        <f t="shared" si="41"/>
        <v>2.137216147841328E-4</v>
      </c>
      <c r="AN273" s="10">
        <f>Z273/(F273+G273)</f>
        <v>5.2351938450537949E-5</v>
      </c>
      <c r="AO273" s="10">
        <f>AA273/(H273+I273)</f>
        <v>5.4543115488739126E-5</v>
      </c>
      <c r="AP273" s="10">
        <f>AB273/(J273+K273)</f>
        <v>5.4354274059652625E-5</v>
      </c>
      <c r="AQ273" s="10">
        <f>AC273/(L273+M273)</f>
        <v>4.5602712640879272E-5</v>
      </c>
      <c r="AR273" s="10">
        <f>AD273/(N273+O273)</f>
        <v>4.9657678622823201E-5</v>
      </c>
      <c r="AS273" s="10">
        <f>AE273/(P273+Q273)</f>
        <v>9.7561236591820947E-5</v>
      </c>
      <c r="AT273" s="10">
        <f t="shared" si="42"/>
        <v>3.5407095585445315E-4</v>
      </c>
      <c r="AU273" s="10">
        <f>AG273/(S273+T273)</f>
        <v>2.1824200989500962E-4</v>
      </c>
      <c r="AV273" s="10">
        <f>AH273/(U273+V273)</f>
        <v>9.0202280253509951E-4</v>
      </c>
      <c r="AW273" s="10">
        <f>AI273/(W273)</f>
        <v>3.7426206809894435E-3</v>
      </c>
      <c r="AX273" s="12">
        <f t="shared" si="43"/>
        <v>4.8628854934195526E-3</v>
      </c>
      <c r="AY273" s="12">
        <f t="shared" si="44"/>
        <v>5.4306780640581385E-3</v>
      </c>
    </row>
    <row r="274" spans="1:51" x14ac:dyDescent="0.2">
      <c r="A274" t="s">
        <v>303</v>
      </c>
      <c r="B274" s="9">
        <v>8721577</v>
      </c>
      <c r="C274" s="9">
        <v>4244502</v>
      </c>
      <c r="D274" s="9">
        <v>4477075</v>
      </c>
      <c r="E274" s="9">
        <v>547056.55200000003</v>
      </c>
      <c r="F274" s="9">
        <v>568367.1669999999</v>
      </c>
      <c r="G274" s="9">
        <v>587856.81400000001</v>
      </c>
      <c r="H274" s="9">
        <v>601543.29300000006</v>
      </c>
      <c r="I274" s="9">
        <v>525991.88</v>
      </c>
      <c r="J274" s="9">
        <v>545414.10899999994</v>
      </c>
      <c r="K274" s="9">
        <v>551490.18400000012</v>
      </c>
      <c r="L274" s="9">
        <v>621788.41299999994</v>
      </c>
      <c r="M274" s="9">
        <v>672497.049</v>
      </c>
      <c r="N274" s="9">
        <v>705505.28300000017</v>
      </c>
      <c r="O274" s="9">
        <v>645054.95100000012</v>
      </c>
      <c r="P274" s="9">
        <v>543998.2159999999</v>
      </c>
      <c r="Q274" s="9">
        <v>449149.67099999991</v>
      </c>
      <c r="R274" s="9">
        <f t="shared" si="36"/>
        <v>7018657.0300000003</v>
      </c>
      <c r="S274" s="9">
        <v>329433.88300000003</v>
      </c>
      <c r="T274" s="9">
        <v>256797.101</v>
      </c>
      <c r="U274" s="9">
        <v>221956.81200000009</v>
      </c>
      <c r="V274" s="9">
        <v>180984.79099999997</v>
      </c>
      <c r="W274" s="9">
        <v>166413.69899999999</v>
      </c>
      <c r="X274" s="9">
        <f t="shared" si="37"/>
        <v>1155586.2860000001</v>
      </c>
      <c r="Y274" s="9">
        <v>120</v>
      </c>
      <c r="Z274">
        <v>60</v>
      </c>
      <c r="AA274" s="9">
        <f>VLOOKUP(A274,'[1]Influenza Death Pivot Table'!$A$2:$M$461,4,FALSE)</f>
        <v>60</v>
      </c>
      <c r="AB274" s="9">
        <f>VLOOKUP(A274,'[1]Influenza Death Pivot Table'!$A$2:$M$461,5,FALSE)</f>
        <v>60</v>
      </c>
      <c r="AC274" s="9">
        <f>VLOOKUP(A274,'[1]Influenza Death Pivot Table'!$A$2:$M$461,6,FALSE)</f>
        <v>60</v>
      </c>
      <c r="AD274" s="9">
        <f>VLOOKUP(A274,'[1]Influenza Death Pivot Table'!$A$2:$M$461,7,FALSE)</f>
        <v>60</v>
      </c>
      <c r="AE274" s="9">
        <f>VLOOKUP(A274,'[1]Influenza Death Pivot Table'!$A$2:$M$461,9,FALSE)</f>
        <v>76</v>
      </c>
      <c r="AF274" s="9">
        <f t="shared" si="38"/>
        <v>376</v>
      </c>
      <c r="AG274" s="9">
        <f>VLOOKUP(A274,'[1]Influenza Death Pivot Table'!$A$2:$M$461,10,FALSE)</f>
        <v>117</v>
      </c>
      <c r="AH274" s="9">
        <f>VLOOKUP(A274,'[1]Influenza Death Pivot Table'!$A$2:$M$461,11,FALSE)</f>
        <v>286</v>
      </c>
      <c r="AI274" s="9">
        <f>VLOOKUP(A274,'[1]Influenza Death Pivot Table'!$A$2:$M$461,12,FALSE)</f>
        <v>546</v>
      </c>
      <c r="AJ274" s="9">
        <f t="shared" si="39"/>
        <v>949</v>
      </c>
      <c r="AK274" s="9">
        <f>VLOOKUP(A274,'[1]Influenza Death Pivot Table'!$A$2:$M$461,13,FALSE)</f>
        <v>60</v>
      </c>
      <c r="AL274" s="9">
        <f t="shared" si="40"/>
        <v>1505</v>
      </c>
      <c r="AM274" s="10">
        <f t="shared" si="41"/>
        <v>2.1935574953135741E-4</v>
      </c>
      <c r="AN274" s="10">
        <f>Z274/(F274+G274)</f>
        <v>5.1893059637205364E-5</v>
      </c>
      <c r="AO274" s="10">
        <f>AA274/(H274+I274)</f>
        <v>5.321341758267261E-5</v>
      </c>
      <c r="AP274" s="10">
        <f>AB274/(J274+K274)</f>
        <v>5.4699393906009623E-5</v>
      </c>
      <c r="AQ274" s="10">
        <f>AC274/(L274+M274)</f>
        <v>4.635762493019489E-5</v>
      </c>
      <c r="AR274" s="10">
        <f>AD274/(N274+O274)</f>
        <v>4.4426008177581209E-5</v>
      </c>
      <c r="AS274" s="10">
        <f>AE274/(P274+Q274)</f>
        <v>7.6524353517554234E-5</v>
      </c>
      <c r="AT274" s="10">
        <f t="shared" si="42"/>
        <v>3.271138577512179E-4</v>
      </c>
      <c r="AU274" s="10">
        <f>AG274/(S274+T274)</f>
        <v>1.9958003448006083E-4</v>
      </c>
      <c r="AV274" s="10">
        <f>AH274/(U274+V274)</f>
        <v>7.0978027056689888E-4</v>
      </c>
      <c r="AW274" s="10">
        <f>AI274/(W274)</f>
        <v>3.280979890964385E-3</v>
      </c>
      <c r="AX274" s="12">
        <f t="shared" si="43"/>
        <v>4.190340196011345E-3</v>
      </c>
      <c r="AY274" s="12">
        <f t="shared" si="44"/>
        <v>4.7368098032939199E-3</v>
      </c>
    </row>
    <row r="275" spans="1:51" x14ac:dyDescent="0.2">
      <c r="A275" t="s">
        <v>304</v>
      </c>
      <c r="B275" s="9">
        <v>8753064</v>
      </c>
      <c r="C275" s="9">
        <v>4261485</v>
      </c>
      <c r="D275" s="9">
        <v>4491579</v>
      </c>
      <c r="E275" s="9">
        <v>543388.18300000008</v>
      </c>
      <c r="F275" s="9">
        <v>565041.85899999994</v>
      </c>
      <c r="G275" s="9">
        <v>585342.22100000002</v>
      </c>
      <c r="H275" s="9">
        <v>599102.38699999999</v>
      </c>
      <c r="I275" s="9">
        <v>532297.45900000003</v>
      </c>
      <c r="J275" s="9">
        <v>549546.57400000002</v>
      </c>
      <c r="K275" s="9">
        <v>553853.42799999996</v>
      </c>
      <c r="L275" s="9">
        <v>605507.87399999995</v>
      </c>
      <c r="M275" s="9">
        <v>660201.47</v>
      </c>
      <c r="N275" s="9">
        <v>702395.28299999994</v>
      </c>
      <c r="O275" s="9">
        <v>659009.46399999992</v>
      </c>
      <c r="P275" s="9">
        <v>554192.80800000008</v>
      </c>
      <c r="Q275" s="9">
        <v>466913.14799999999</v>
      </c>
      <c r="R275" s="9">
        <f t="shared" si="36"/>
        <v>7033403.9749999996</v>
      </c>
      <c r="S275" s="9">
        <v>341589.80000000005</v>
      </c>
      <c r="T275" s="9">
        <v>258563.35600000003</v>
      </c>
      <c r="U275" s="9">
        <v>221236.19199999998</v>
      </c>
      <c r="V275" s="9">
        <v>179498.11900000001</v>
      </c>
      <c r="W275" s="9">
        <v>172153.21099999998</v>
      </c>
      <c r="X275" s="9">
        <f t="shared" si="37"/>
        <v>1173040.6779999998</v>
      </c>
      <c r="Y275" s="9">
        <v>120</v>
      </c>
      <c r="Z275">
        <v>60</v>
      </c>
      <c r="AA275" s="9">
        <f>VLOOKUP(A275,'[1]Influenza Death Pivot Table'!$A$2:$M$461,4,FALSE)</f>
        <v>60</v>
      </c>
      <c r="AB275" s="9">
        <f>VLOOKUP(A275,'[1]Influenza Death Pivot Table'!$A$2:$M$461,5,FALSE)</f>
        <v>60</v>
      </c>
      <c r="AC275" s="9">
        <f>VLOOKUP(A275,'[1]Influenza Death Pivot Table'!$A$2:$M$461,6,FALSE)</f>
        <v>60</v>
      </c>
      <c r="AD275" s="9">
        <f>VLOOKUP(A275,'[1]Influenza Death Pivot Table'!$A$2:$M$461,7,FALSE)</f>
        <v>67</v>
      </c>
      <c r="AE275" s="9">
        <f>VLOOKUP(A275,'[1]Influenza Death Pivot Table'!$A$2:$M$461,9,FALSE)</f>
        <v>86</v>
      </c>
      <c r="AF275" s="9">
        <f t="shared" si="38"/>
        <v>393</v>
      </c>
      <c r="AG275" s="9">
        <f>VLOOKUP(A275,'[1]Influenza Death Pivot Table'!$A$2:$M$461,10,FALSE)</f>
        <v>124</v>
      </c>
      <c r="AH275" s="9">
        <f>VLOOKUP(A275,'[1]Influenza Death Pivot Table'!$A$2:$M$461,11,FALSE)</f>
        <v>292</v>
      </c>
      <c r="AI275" s="9">
        <f>VLOOKUP(A275,'[1]Influenza Death Pivot Table'!$A$2:$M$461,12,FALSE)</f>
        <v>603</v>
      </c>
      <c r="AJ275" s="9">
        <f t="shared" si="39"/>
        <v>1019</v>
      </c>
      <c r="AK275" s="9">
        <f>VLOOKUP(A275,'[1]Influenza Death Pivot Table'!$A$2:$M$461,13,FALSE)</f>
        <v>60</v>
      </c>
      <c r="AL275" s="9">
        <f t="shared" si="40"/>
        <v>1592</v>
      </c>
      <c r="AM275" s="10">
        <f t="shared" si="41"/>
        <v>2.208366021827898E-4</v>
      </c>
      <c r="AN275" s="10">
        <f>Z275/(F275+G275)</f>
        <v>5.215649368165804E-5</v>
      </c>
      <c r="AO275" s="10">
        <f>AA275/(H275+I275)</f>
        <v>5.3031649431566217E-5</v>
      </c>
      <c r="AP275" s="10">
        <f>AB275/(J275+K275)</f>
        <v>5.4377378911768394E-5</v>
      </c>
      <c r="AQ275" s="10">
        <f>AC275/(L275+M275)</f>
        <v>4.7404248285299847E-5</v>
      </c>
      <c r="AR275" s="10">
        <f>AD275/(N275+O275)</f>
        <v>4.9213872764614361E-5</v>
      </c>
      <c r="AS275" s="10">
        <f>AE275/(P275+Q275)</f>
        <v>8.4222405612919562E-5</v>
      </c>
      <c r="AT275" s="10">
        <f t="shared" si="42"/>
        <v>3.4040604868782641E-4</v>
      </c>
      <c r="AU275" s="10">
        <f>AG275/(S275+T275)</f>
        <v>2.0661392639581485E-4</v>
      </c>
      <c r="AV275" s="10">
        <f>AH275/(U275+V275)</f>
        <v>7.286623380746652E-4</v>
      </c>
      <c r="AW275" s="10">
        <f>AI275/(W275)</f>
        <v>3.502693888178479E-3</v>
      </c>
      <c r="AX275" s="12">
        <f t="shared" si="43"/>
        <v>4.4379701526489589E-3</v>
      </c>
      <c r="AY275" s="12">
        <f t="shared" si="44"/>
        <v>4.9992128035195749E-3</v>
      </c>
    </row>
    <row r="276" spans="1:51" x14ac:dyDescent="0.2">
      <c r="A276" t="s">
        <v>305</v>
      </c>
      <c r="B276" s="9">
        <v>8793888</v>
      </c>
      <c r="C276" s="9">
        <v>4283189</v>
      </c>
      <c r="D276" s="9">
        <v>4510699</v>
      </c>
      <c r="E276" s="9">
        <v>538329.97499999998</v>
      </c>
      <c r="F276" s="9">
        <v>563705.88699999999</v>
      </c>
      <c r="G276" s="9">
        <v>585336.71600000001</v>
      </c>
      <c r="H276" s="9">
        <v>597156.10000000009</v>
      </c>
      <c r="I276" s="9">
        <v>540444.51800000004</v>
      </c>
      <c r="J276" s="9">
        <v>554319.32499999995</v>
      </c>
      <c r="K276" s="9">
        <v>558894.27899999998</v>
      </c>
      <c r="L276" s="9">
        <v>591066.84900000005</v>
      </c>
      <c r="M276" s="9">
        <v>651291.04599999997</v>
      </c>
      <c r="N276" s="9">
        <v>696195.47900000005</v>
      </c>
      <c r="O276" s="9">
        <v>670374.55499999993</v>
      </c>
      <c r="P276" s="9">
        <v>566609.58299999998</v>
      </c>
      <c r="Q276" s="9">
        <v>483853.04299999995</v>
      </c>
      <c r="R276" s="9">
        <f t="shared" si="36"/>
        <v>7059247.379999999</v>
      </c>
      <c r="S276" s="9">
        <v>357452.85399999999</v>
      </c>
      <c r="T276" s="9">
        <v>265193.75700000004</v>
      </c>
      <c r="U276" s="9">
        <v>217010.83799999999</v>
      </c>
      <c r="V276" s="9">
        <v>180858.37999999998</v>
      </c>
      <c r="W276" s="9">
        <v>177893.38400000002</v>
      </c>
      <c r="X276" s="9">
        <f t="shared" si="37"/>
        <v>1198409.213</v>
      </c>
      <c r="Y276" s="9">
        <v>120</v>
      </c>
      <c r="Z276">
        <v>60</v>
      </c>
      <c r="AA276" s="9">
        <f>VLOOKUP(A276,'[1]Influenza Death Pivot Table'!$A$2:$M$461,4,FALSE)</f>
        <v>60</v>
      </c>
      <c r="AB276" s="9">
        <f>VLOOKUP(A276,'[1]Influenza Death Pivot Table'!$A$2:$M$461,5,FALSE)</f>
        <v>60</v>
      </c>
      <c r="AC276" s="9">
        <f>VLOOKUP(A276,'[1]Influenza Death Pivot Table'!$A$2:$M$461,6,FALSE)</f>
        <v>60</v>
      </c>
      <c r="AD276" s="9">
        <f>VLOOKUP(A276,'[1]Influenza Death Pivot Table'!$A$2:$M$461,7,FALSE)</f>
        <v>60</v>
      </c>
      <c r="AE276" s="9">
        <f>VLOOKUP(A276,'[1]Influenza Death Pivot Table'!$A$2:$M$461,9,FALSE)</f>
        <v>73</v>
      </c>
      <c r="AF276" s="9">
        <f t="shared" si="38"/>
        <v>373</v>
      </c>
      <c r="AG276" s="9">
        <f>VLOOKUP(A276,'[1]Influenza Death Pivot Table'!$A$2:$M$461,10,FALSE)</f>
        <v>118</v>
      </c>
      <c r="AH276" s="9">
        <f>VLOOKUP(A276,'[1]Influenza Death Pivot Table'!$A$2:$M$461,11,FALSE)</f>
        <v>283</v>
      </c>
      <c r="AI276" s="9">
        <f>VLOOKUP(A276,'[1]Influenza Death Pivot Table'!$A$2:$M$461,12,FALSE)</f>
        <v>571</v>
      </c>
      <c r="AJ276" s="9">
        <f t="shared" si="39"/>
        <v>972</v>
      </c>
      <c r="AK276" s="9">
        <f>VLOOKUP(A276,'[1]Influenza Death Pivot Table'!$A$2:$M$461,13,FALSE)</f>
        <v>60</v>
      </c>
      <c r="AL276" s="9">
        <f t="shared" si="40"/>
        <v>1525</v>
      </c>
      <c r="AM276" s="10">
        <f t="shared" si="41"/>
        <v>2.2291160732782901E-4</v>
      </c>
      <c r="AN276" s="10">
        <f>Z276/(F276+G276)</f>
        <v>5.2217385015444892E-5</v>
      </c>
      <c r="AO276" s="10">
        <f>AA276/(H276+I276)</f>
        <v>5.2742587381400305E-5</v>
      </c>
      <c r="AP276" s="10">
        <f>AB276/(J276+K276)</f>
        <v>5.389801183205807E-5</v>
      </c>
      <c r="AQ276" s="10">
        <f>AC276/(L276+M276)</f>
        <v>4.8295261970384144E-5</v>
      </c>
      <c r="AR276" s="10">
        <f>AD276/(N276+O276)</f>
        <v>4.3905543446154621E-5</v>
      </c>
      <c r="AS276" s="10">
        <f>AE276/(P276+Q276)</f>
        <v>6.9493191088551876E-5</v>
      </c>
      <c r="AT276" s="10">
        <f t="shared" si="42"/>
        <v>3.2055198073399394E-4</v>
      </c>
      <c r="AU276" s="10">
        <f>AG276/(S276+T276)</f>
        <v>1.8951359874983724E-4</v>
      </c>
      <c r="AV276" s="10">
        <f>AH276/(U276+V276)</f>
        <v>7.1128900451906789E-4</v>
      </c>
      <c r="AW276" s="10">
        <f>AI276/(W276)</f>
        <v>3.2097877231904246E-3</v>
      </c>
      <c r="AX276" s="12">
        <f t="shared" si="43"/>
        <v>4.11059032645933E-3</v>
      </c>
      <c r="AY276" s="12">
        <f t="shared" si="44"/>
        <v>4.6540539145211524E-3</v>
      </c>
    </row>
    <row r="277" spans="1:51" x14ac:dyDescent="0.2">
      <c r="A277" t="s">
        <v>306</v>
      </c>
      <c r="B277" s="9">
        <v>8832406</v>
      </c>
      <c r="C277" s="9">
        <v>4304817</v>
      </c>
      <c r="D277" s="9">
        <v>4527589</v>
      </c>
      <c r="E277" s="9">
        <v>538319.11199999996</v>
      </c>
      <c r="F277" s="9">
        <v>558668.64199999999</v>
      </c>
      <c r="G277" s="9">
        <v>583720.33900000004</v>
      </c>
      <c r="H277" s="9">
        <v>593599.49700000009</v>
      </c>
      <c r="I277" s="9">
        <v>549722.38800000004</v>
      </c>
      <c r="J277" s="9">
        <v>558597.01100000006</v>
      </c>
      <c r="K277" s="9">
        <v>563474.39899999998</v>
      </c>
      <c r="L277" s="9">
        <v>578486.0850000002</v>
      </c>
      <c r="M277" s="9">
        <v>638126.58299999998</v>
      </c>
      <c r="N277" s="9">
        <v>688975.70799999987</v>
      </c>
      <c r="O277" s="9">
        <v>680060.70600000001</v>
      </c>
      <c r="P277" s="9">
        <v>585771.3409999999</v>
      </c>
      <c r="Q277" s="9">
        <v>492946.49300000002</v>
      </c>
      <c r="R277" s="9">
        <f t="shared" si="36"/>
        <v>7072149.1919999998</v>
      </c>
      <c r="S277" s="9">
        <v>368847.66700000002</v>
      </c>
      <c r="T277" s="9">
        <v>274803.47100000002</v>
      </c>
      <c r="U277" s="9">
        <v>214091.63500000001</v>
      </c>
      <c r="V277" s="9">
        <v>179642.63799999998</v>
      </c>
      <c r="W277" s="9">
        <v>184432.49400000004</v>
      </c>
      <c r="X277" s="9">
        <f t="shared" si="37"/>
        <v>1221817.905</v>
      </c>
      <c r="Y277" s="9">
        <v>120</v>
      </c>
      <c r="Z277">
        <v>60</v>
      </c>
      <c r="AA277" s="9">
        <f>VLOOKUP(A277,'[1]Influenza Death Pivot Table'!$A$2:$M$461,4,FALSE)</f>
        <v>60</v>
      </c>
      <c r="AB277" s="9">
        <f>VLOOKUP(A277,'[1]Influenza Death Pivot Table'!$A$2:$M$461,5,FALSE)</f>
        <v>60</v>
      </c>
      <c r="AC277" s="9">
        <f>VLOOKUP(A277,'[1]Influenza Death Pivot Table'!$A$2:$M$461,6,FALSE)</f>
        <v>66</v>
      </c>
      <c r="AD277" s="9">
        <f>VLOOKUP(A277,'[1]Influenza Death Pivot Table'!$A$2:$M$461,7,FALSE)</f>
        <v>60</v>
      </c>
      <c r="AE277" s="9">
        <f>VLOOKUP(A277,'[1]Influenza Death Pivot Table'!$A$2:$M$461,9,FALSE)</f>
        <v>92</v>
      </c>
      <c r="AF277" s="9">
        <f t="shared" si="38"/>
        <v>398</v>
      </c>
      <c r="AG277" s="9">
        <f>VLOOKUP(A277,'[1]Influenza Death Pivot Table'!$A$2:$M$461,10,FALSE)</f>
        <v>142</v>
      </c>
      <c r="AH277" s="9">
        <f>VLOOKUP(A277,'[1]Influenza Death Pivot Table'!$A$2:$M$461,11,FALSE)</f>
        <v>334</v>
      </c>
      <c r="AI277" s="9">
        <f>VLOOKUP(A277,'[1]Influenza Death Pivot Table'!$A$2:$M$461,12,FALSE)</f>
        <v>690</v>
      </c>
      <c r="AJ277" s="9">
        <f t="shared" si="39"/>
        <v>1166</v>
      </c>
      <c r="AK277" s="9">
        <f>VLOOKUP(A277,'[1]Influenza Death Pivot Table'!$A$2:$M$461,13,FALSE)</f>
        <v>60</v>
      </c>
      <c r="AL277" s="9">
        <f t="shared" si="40"/>
        <v>1744</v>
      </c>
      <c r="AM277" s="10">
        <f t="shared" si="41"/>
        <v>2.2291610556825263E-4</v>
      </c>
      <c r="AN277" s="10">
        <f>Z277/(F277+G277)</f>
        <v>5.2521514998751544E-5</v>
      </c>
      <c r="AO277" s="10">
        <f>AA277/(H277+I277)</f>
        <v>5.2478659585878552E-5</v>
      </c>
      <c r="AP277" s="10">
        <f>AB277/(J277+K277)</f>
        <v>5.3472532554768499E-5</v>
      </c>
      <c r="AQ277" s="10">
        <f>AC277/(L277+M277)</f>
        <v>5.4248983046097954E-5</v>
      </c>
      <c r="AR277" s="10">
        <f>AD277/(N277+O277)</f>
        <v>4.3826445656543363E-5</v>
      </c>
      <c r="AS277" s="10">
        <f>AE277/(P277+Q277)</f>
        <v>8.5286436452852805E-5</v>
      </c>
      <c r="AT277" s="10">
        <f t="shared" si="42"/>
        <v>3.4183457229489274E-4</v>
      </c>
      <c r="AU277" s="10">
        <f>AG277/(S277+T277)</f>
        <v>2.2061640478292761E-4</v>
      </c>
      <c r="AV277" s="10">
        <f>AH277/(U277+V277)</f>
        <v>8.4828785021719459E-4</v>
      </c>
      <c r="AW277" s="10">
        <f>AI277/(W277)</f>
        <v>3.7412062540346054E-3</v>
      </c>
      <c r="AX277" s="12">
        <f t="shared" si="43"/>
        <v>4.8101105090347278E-3</v>
      </c>
      <c r="AY277" s="12">
        <f t="shared" si="44"/>
        <v>5.3748611868978729E-3</v>
      </c>
    </row>
    <row r="278" spans="1:51" x14ac:dyDescent="0.2">
      <c r="A278" t="s">
        <v>307</v>
      </c>
      <c r="B278" s="9">
        <v>8874374</v>
      </c>
      <c r="C278" s="9">
        <v>4326518</v>
      </c>
      <c r="D278" s="9">
        <v>4547856</v>
      </c>
      <c r="E278" s="9">
        <v>536678.34100000001</v>
      </c>
      <c r="F278" s="9">
        <v>556772.89</v>
      </c>
      <c r="G278" s="9">
        <v>582587.52400000009</v>
      </c>
      <c r="H278" s="9">
        <v>589609.41700000002</v>
      </c>
      <c r="I278" s="9">
        <v>559051.57700000005</v>
      </c>
      <c r="J278" s="9">
        <v>562153.46500000008</v>
      </c>
      <c r="K278" s="9">
        <v>570545.46500000008</v>
      </c>
      <c r="L278" s="9">
        <v>568733.21399999992</v>
      </c>
      <c r="M278" s="9">
        <v>632562.98</v>
      </c>
      <c r="N278" s="9">
        <v>678435.01800000016</v>
      </c>
      <c r="O278" s="9">
        <v>685975.52500000002</v>
      </c>
      <c r="P278" s="9">
        <v>601059.4850000001</v>
      </c>
      <c r="Q278" s="9">
        <v>506026.71300000005</v>
      </c>
      <c r="R278" s="9">
        <f t="shared" si="36"/>
        <v>7093513.273000001</v>
      </c>
      <c r="S278" s="9">
        <v>386427.07000000012</v>
      </c>
      <c r="T278" s="9">
        <v>283166.554</v>
      </c>
      <c r="U278" s="9">
        <v>213309.71400000004</v>
      </c>
      <c r="V278" s="9">
        <v>176354.87299999996</v>
      </c>
      <c r="W278" s="9">
        <v>188698.62600000005</v>
      </c>
      <c r="X278" s="9">
        <f t="shared" si="37"/>
        <v>1247956.8370000003</v>
      </c>
      <c r="Y278" s="9">
        <v>120</v>
      </c>
      <c r="Z278">
        <v>60</v>
      </c>
      <c r="AA278" s="9">
        <f>VLOOKUP(A278,'[1]Influenza Death Pivot Table'!$A$2:$M$461,4,FALSE)</f>
        <v>60</v>
      </c>
      <c r="AB278" s="9">
        <f>VLOOKUP(A278,'[1]Influenza Death Pivot Table'!$A$2:$M$461,5,FALSE)</f>
        <v>60</v>
      </c>
      <c r="AC278" s="9">
        <f>VLOOKUP(A278,'[1]Influenza Death Pivot Table'!$A$2:$M$461,6,FALSE)</f>
        <v>60</v>
      </c>
      <c r="AD278" s="9">
        <f>VLOOKUP(A278,'[1]Influenza Death Pivot Table'!$A$2:$M$461,7,FALSE)</f>
        <v>60</v>
      </c>
      <c r="AE278" s="9">
        <f>VLOOKUP(A278,'[1]Influenza Death Pivot Table'!$A$2:$M$461,9,FALSE)</f>
        <v>83</v>
      </c>
      <c r="AF278" s="9">
        <f t="shared" si="38"/>
        <v>383</v>
      </c>
      <c r="AG278" s="9">
        <f>VLOOKUP(A278,'[1]Influenza Death Pivot Table'!$A$2:$M$461,10,FALSE)</f>
        <v>134</v>
      </c>
      <c r="AH278" s="9">
        <f>VLOOKUP(A278,'[1]Influenza Death Pivot Table'!$A$2:$M$461,11,FALSE)</f>
        <v>274</v>
      </c>
      <c r="AI278" s="9">
        <f>VLOOKUP(A278,'[1]Influenza Death Pivot Table'!$A$2:$M$461,12,FALSE)</f>
        <v>633</v>
      </c>
      <c r="AJ278" s="9">
        <f t="shared" si="39"/>
        <v>1041</v>
      </c>
      <c r="AK278" s="9">
        <f>VLOOKUP(A278,'[1]Influenza Death Pivot Table'!$A$2:$M$461,13,FALSE)</f>
        <v>60</v>
      </c>
      <c r="AL278" s="9">
        <f t="shared" si="40"/>
        <v>1604</v>
      </c>
      <c r="AM278" s="10">
        <f t="shared" si="41"/>
        <v>2.2359762045996189E-4</v>
      </c>
      <c r="AN278" s="10">
        <f>Z278/(F278+G278)</f>
        <v>5.2661123962834114E-5</v>
      </c>
      <c r="AO278" s="10">
        <f>AA278/(H278+I278)</f>
        <v>5.223473271348849E-5</v>
      </c>
      <c r="AP278" s="10">
        <f>AB278/(J278+K278)</f>
        <v>5.2970827826243281E-5</v>
      </c>
      <c r="AQ278" s="10">
        <f>AC278/(L278+M278)</f>
        <v>4.9946050191182081E-5</v>
      </c>
      <c r="AR278" s="10">
        <f>AD278/(N278+O278)</f>
        <v>4.3975033986526441E-5</v>
      </c>
      <c r="AS278" s="10">
        <f>AE278/(P278+Q278)</f>
        <v>7.4971578680994437E-5</v>
      </c>
      <c r="AT278" s="10">
        <f t="shared" si="42"/>
        <v>3.2675934736126891E-4</v>
      </c>
      <c r="AU278" s="10">
        <f>AG278/(S278+T278)</f>
        <v>2.0012137988936404E-4</v>
      </c>
      <c r="AV278" s="10">
        <f>AH278/(U278+V278)</f>
        <v>7.0316885121510925E-4</v>
      </c>
      <c r="AW278" s="10">
        <f>AI278/(W278)</f>
        <v>3.3545554274465139E-3</v>
      </c>
      <c r="AX278" s="12">
        <f t="shared" si="43"/>
        <v>4.2578456585509869E-3</v>
      </c>
      <c r="AY278" s="12">
        <f t="shared" si="44"/>
        <v>4.8082026263722181E-3</v>
      </c>
    </row>
    <row r="279" spans="1:51" x14ac:dyDescent="0.2">
      <c r="A279" t="s">
        <v>308</v>
      </c>
      <c r="B279" s="9">
        <v>8904413</v>
      </c>
      <c r="C279" s="9">
        <v>4343027</v>
      </c>
      <c r="D279" s="9">
        <v>4561386</v>
      </c>
      <c r="E279" s="9">
        <v>532953.62</v>
      </c>
      <c r="F279" s="9">
        <v>552431.52899999998</v>
      </c>
      <c r="G279" s="9">
        <v>578000.41</v>
      </c>
      <c r="H279" s="9">
        <v>583053.39600000007</v>
      </c>
      <c r="I279" s="9">
        <v>564449.18200000015</v>
      </c>
      <c r="J279" s="9">
        <v>566259.49100000004</v>
      </c>
      <c r="K279" s="9">
        <v>574479.20399999991</v>
      </c>
      <c r="L279" s="9">
        <v>565642.44300000009</v>
      </c>
      <c r="M279" s="9">
        <v>623089.21000000008</v>
      </c>
      <c r="N279" s="9">
        <v>666162.60200000007</v>
      </c>
      <c r="O279" s="9">
        <v>686611.26500000001</v>
      </c>
      <c r="P279" s="9">
        <v>614551.02899999998</v>
      </c>
      <c r="Q279" s="9">
        <v>516489.19099999993</v>
      </c>
      <c r="R279" s="9">
        <f t="shared" si="36"/>
        <v>7091218.9519999996</v>
      </c>
      <c r="S279" s="9">
        <v>404553.98300000007</v>
      </c>
      <c r="T279" s="9">
        <v>294781.41299999994</v>
      </c>
      <c r="U279" s="9">
        <v>213775.21899999998</v>
      </c>
      <c r="V279" s="9">
        <v>175039.93700000001</v>
      </c>
      <c r="W279" s="9">
        <v>191618.64100000003</v>
      </c>
      <c r="X279" s="9">
        <f t="shared" si="37"/>
        <v>1279769.193</v>
      </c>
      <c r="Y279" s="9">
        <v>120</v>
      </c>
      <c r="Z279">
        <v>60</v>
      </c>
      <c r="AA279" s="9">
        <f>VLOOKUP(A279,'[1]Influenza Death Pivot Table'!$A$2:$M$461,4,FALSE)</f>
        <v>60</v>
      </c>
      <c r="AB279" s="9">
        <f>VLOOKUP(A279,'[1]Influenza Death Pivot Table'!$A$2:$M$461,5,FALSE)</f>
        <v>60</v>
      </c>
      <c r="AC279" s="9">
        <f>VLOOKUP(A279,'[1]Influenza Death Pivot Table'!$A$2:$M$461,6,FALSE)</f>
        <v>60</v>
      </c>
      <c r="AD279" s="9">
        <f>VLOOKUP(A279,'[1]Influenza Death Pivot Table'!$A$2:$M$461,7,FALSE)</f>
        <v>65</v>
      </c>
      <c r="AE279" s="9">
        <f>VLOOKUP(A279,'[1]Influenza Death Pivot Table'!$A$2:$M$461,9,FALSE)</f>
        <v>88</v>
      </c>
      <c r="AF279" s="9">
        <f t="shared" si="38"/>
        <v>393</v>
      </c>
      <c r="AG279" s="9">
        <f>VLOOKUP(A279,'[1]Influenza Death Pivot Table'!$A$2:$M$461,10,FALSE)</f>
        <v>150</v>
      </c>
      <c r="AH279" s="9">
        <f>VLOOKUP(A279,'[1]Influenza Death Pivot Table'!$A$2:$M$461,11,FALSE)</f>
        <v>331</v>
      </c>
      <c r="AI279" s="9">
        <f>VLOOKUP(A279,'[1]Influenza Death Pivot Table'!$A$2:$M$461,12,FALSE)</f>
        <v>754</v>
      </c>
      <c r="AJ279" s="9">
        <f t="shared" si="39"/>
        <v>1235</v>
      </c>
      <c r="AK279" s="9">
        <f>VLOOKUP(A279,'[1]Influenza Death Pivot Table'!$A$2:$M$461,13,FALSE)</f>
        <v>60</v>
      </c>
      <c r="AL279" s="9">
        <f t="shared" si="40"/>
        <v>1808</v>
      </c>
      <c r="AM279" s="10">
        <f t="shared" si="41"/>
        <v>2.2516030569414276E-4</v>
      </c>
      <c r="AN279" s="10">
        <f>Z279/(F279+G279)</f>
        <v>5.3077056592258935E-5</v>
      </c>
      <c r="AO279" s="10">
        <f>AA279/(H279+I279)</f>
        <v>5.2287464229121747E-5</v>
      </c>
      <c r="AP279" s="10">
        <f>AB279/(J279+K279)</f>
        <v>5.2597496922816323E-5</v>
      </c>
      <c r="AQ279" s="10">
        <f>AC279/(L279+M279)</f>
        <v>5.0473965127939593E-5</v>
      </c>
      <c r="AR279" s="10">
        <f>AD279/(N279+O279)</f>
        <v>4.804942022139166E-5</v>
      </c>
      <c r="AS279" s="10">
        <f>AE279/(P279+Q279)</f>
        <v>7.7804483380794365E-5</v>
      </c>
      <c r="AT279" s="10">
        <f t="shared" si="42"/>
        <v>3.3428988647432264E-4</v>
      </c>
      <c r="AU279" s="10">
        <f>AG279/(S279+T279)</f>
        <v>2.1448935783596461E-4</v>
      </c>
      <c r="AV279" s="10">
        <f>AH279/(U279+V279)</f>
        <v>8.5130426345828979E-4</v>
      </c>
      <c r="AW279" s="10">
        <f>AI279/(W279)</f>
        <v>3.9348990059897143E-3</v>
      </c>
      <c r="AX279" s="12">
        <f t="shared" si="43"/>
        <v>5.0006926272839688E-3</v>
      </c>
      <c r="AY279" s="12">
        <f t="shared" si="44"/>
        <v>5.5601428194524335E-3</v>
      </c>
    </row>
    <row r="280" spans="1:51" x14ac:dyDescent="0.2">
      <c r="A280" t="s">
        <v>309</v>
      </c>
      <c r="B280" s="9">
        <v>8850952</v>
      </c>
      <c r="C280" s="9">
        <v>4319124</v>
      </c>
      <c r="D280" s="9">
        <v>4531828</v>
      </c>
      <c r="E280" s="9">
        <v>524747.13300000003</v>
      </c>
      <c r="F280" s="9">
        <v>546002.72199999995</v>
      </c>
      <c r="G280" s="9">
        <v>570584.14299999992</v>
      </c>
      <c r="H280" s="9">
        <v>576117.66999999993</v>
      </c>
      <c r="I280" s="9">
        <v>565930.96</v>
      </c>
      <c r="J280" s="9">
        <v>567130.951</v>
      </c>
      <c r="K280" s="9">
        <v>573804.79300000006</v>
      </c>
      <c r="L280" s="9">
        <v>562281.40399999998</v>
      </c>
      <c r="M280" s="9">
        <v>599083.4929999999</v>
      </c>
      <c r="N280" s="9">
        <v>644732.72799999989</v>
      </c>
      <c r="O280" s="9">
        <v>677521.7030000001</v>
      </c>
      <c r="P280" s="9">
        <v>619869.42200000014</v>
      </c>
      <c r="Q280" s="9">
        <v>522504.53200000001</v>
      </c>
      <c r="R280" s="9">
        <f t="shared" si="36"/>
        <v>7025564.5209999997</v>
      </c>
      <c r="S280" s="9">
        <v>418136.06300000008</v>
      </c>
      <c r="T280" s="9">
        <v>302209.424</v>
      </c>
      <c r="U280" s="9">
        <v>217583.24699999997</v>
      </c>
      <c r="V280" s="9">
        <v>170379.96299999999</v>
      </c>
      <c r="W280" s="9">
        <v>193387.77899999995</v>
      </c>
      <c r="X280" s="9">
        <f t="shared" si="37"/>
        <v>1301696.476</v>
      </c>
      <c r="Y280" s="9">
        <v>120</v>
      </c>
      <c r="Z280">
        <v>60</v>
      </c>
      <c r="AA280" s="9">
        <f>VLOOKUP(A280,'[1]Influenza Death Pivot Table'!$A$2:$M$461,4,FALSE)</f>
        <v>60</v>
      </c>
      <c r="AB280" s="9">
        <f>VLOOKUP(A280,'[1]Influenza Death Pivot Table'!$A$2:$M$461,5,FALSE)</f>
        <v>60</v>
      </c>
      <c r="AC280" s="9">
        <f>VLOOKUP(A280,'[1]Influenza Death Pivot Table'!$A$2:$M$461,6,FALSE)</f>
        <v>60</v>
      </c>
      <c r="AD280" s="9">
        <f>VLOOKUP(A280,'[1]Influenza Death Pivot Table'!$A$2:$M$461,7,FALSE)</f>
        <v>60</v>
      </c>
      <c r="AE280" s="9">
        <f>VLOOKUP(A280,'[1]Influenza Death Pivot Table'!$A$2:$M$461,9,FALSE)</f>
        <v>98</v>
      </c>
      <c r="AF280" s="9">
        <f t="shared" si="38"/>
        <v>398</v>
      </c>
      <c r="AG280" s="9">
        <f>VLOOKUP(A280,'[1]Influenza Death Pivot Table'!$A$2:$M$461,10,FALSE)</f>
        <v>169</v>
      </c>
      <c r="AH280" s="9">
        <f>VLOOKUP(A280,'[1]Influenza Death Pivot Table'!$A$2:$M$461,11,FALSE)</f>
        <v>281</v>
      </c>
      <c r="AI280" s="9">
        <f>VLOOKUP(A280,'[1]Influenza Death Pivot Table'!$A$2:$M$461,12,FALSE)</f>
        <v>581</v>
      </c>
      <c r="AJ280" s="9">
        <f t="shared" si="39"/>
        <v>1031</v>
      </c>
      <c r="AK280" s="9">
        <f>VLOOKUP(A280,'[1]Influenza Death Pivot Table'!$A$2:$M$461,13,FALSE)</f>
        <v>60</v>
      </c>
      <c r="AL280" s="9">
        <f t="shared" si="40"/>
        <v>1609</v>
      </c>
      <c r="AM280" s="10">
        <f t="shared" si="41"/>
        <v>2.28681573377934E-4</v>
      </c>
      <c r="AN280" s="10">
        <f>Z280/(F280+G280)</f>
        <v>5.3735183424354549E-5</v>
      </c>
      <c r="AO280" s="10">
        <f>AA280/(H280+I280)</f>
        <v>5.2537167353372691E-5</v>
      </c>
      <c r="AP280" s="10">
        <f>AB280/(J280+K280)</f>
        <v>5.2588412901892573E-5</v>
      </c>
      <c r="AQ280" s="10">
        <f>AC280/(L280+M280)</f>
        <v>5.1663349008558852E-5</v>
      </c>
      <c r="AR280" s="10">
        <f>AD280/(N280+O280)</f>
        <v>4.5377045894732197E-5</v>
      </c>
      <c r="AS280" s="10">
        <f>AE280/(P280+Q280)</f>
        <v>8.5786269598370045E-5</v>
      </c>
      <c r="AT280" s="10">
        <f t="shared" si="42"/>
        <v>3.4168742818128082E-4</v>
      </c>
      <c r="AU280" s="10">
        <f>AG280/(S280+T280)</f>
        <v>2.3460964641262475E-4</v>
      </c>
      <c r="AV280" s="10">
        <f>AH280/(U280+V280)</f>
        <v>7.2429548152259081E-4</v>
      </c>
      <c r="AW280" s="10">
        <f>AI280/(W280)</f>
        <v>3.0043263488744041E-3</v>
      </c>
      <c r="AX280" s="12">
        <f t="shared" si="43"/>
        <v>3.9632314768096198E-3</v>
      </c>
      <c r="AY280" s="12">
        <f t="shared" si="44"/>
        <v>4.5336004783688346E-3</v>
      </c>
    </row>
    <row r="281" spans="1:51" x14ac:dyDescent="0.2">
      <c r="A281" t="s">
        <v>310</v>
      </c>
      <c r="B281" s="9">
        <v>8960161</v>
      </c>
      <c r="C281" s="9">
        <v>4372321</v>
      </c>
      <c r="D281" s="9">
        <v>4587840</v>
      </c>
      <c r="E281" s="9">
        <v>526716</v>
      </c>
      <c r="F281" s="9">
        <v>547575</v>
      </c>
      <c r="G281" s="9">
        <v>571455</v>
      </c>
      <c r="H281" s="9">
        <v>575048</v>
      </c>
      <c r="I281" s="9">
        <v>575668</v>
      </c>
      <c r="J281" s="9">
        <v>572509</v>
      </c>
      <c r="K281" s="9">
        <v>578922</v>
      </c>
      <c r="L281" s="9">
        <v>576083</v>
      </c>
      <c r="M281" s="9">
        <v>589073</v>
      </c>
      <c r="N281" s="9">
        <v>640590</v>
      </c>
      <c r="O281" s="9">
        <v>677062</v>
      </c>
      <c r="P281" s="9">
        <v>636863</v>
      </c>
      <c r="Q281" s="9">
        <v>538598</v>
      </c>
      <c r="R281" s="9">
        <f t="shared" si="36"/>
        <v>7079446</v>
      </c>
      <c r="S281" s="9">
        <v>433890</v>
      </c>
      <c r="T281" s="9">
        <v>321586</v>
      </c>
      <c r="U281" s="9">
        <v>227651</v>
      </c>
      <c r="V281" s="9">
        <v>172137</v>
      </c>
      <c r="W281" s="9">
        <v>198735</v>
      </c>
      <c r="X281" s="9">
        <f t="shared" si="37"/>
        <v>1353999</v>
      </c>
      <c r="Y281" s="9">
        <v>120</v>
      </c>
      <c r="Z281">
        <v>60</v>
      </c>
      <c r="AA281" s="9">
        <f>VLOOKUP(A281,'[1]Influenza Death Pivot Table'!$A$2:$M$461,4,FALSE)</f>
        <v>60</v>
      </c>
      <c r="AB281" s="9">
        <f>VLOOKUP(A281,'[1]Influenza Death Pivot Table'!$A$2:$M$461,5,FALSE)</f>
        <v>60</v>
      </c>
      <c r="AC281" s="9">
        <f>VLOOKUP(A281,'[1]Influenza Death Pivot Table'!$A$2:$M$461,6,FALSE)</f>
        <v>60</v>
      </c>
      <c r="AD281" s="9">
        <f>VLOOKUP(A281,'[1]Influenza Death Pivot Table'!$A$2:$M$461,7,FALSE)</f>
        <v>60</v>
      </c>
      <c r="AE281" s="9">
        <f>VLOOKUP(A281,'[1]Influenza Death Pivot Table'!$A$2:$M$461,9,FALSE)</f>
        <v>99</v>
      </c>
      <c r="AF281" s="9">
        <f t="shared" si="38"/>
        <v>399</v>
      </c>
      <c r="AG281" s="9">
        <f>VLOOKUP(A281,'[1]Influenza Death Pivot Table'!$A$2:$M$461,10,FALSE)</f>
        <v>146</v>
      </c>
      <c r="AH281" s="9">
        <f>VLOOKUP(A281,'[1]Influenza Death Pivot Table'!$A$2:$M$461,11,FALSE)</f>
        <v>343</v>
      </c>
      <c r="AI281" s="9">
        <f>VLOOKUP(A281,'[1]Influenza Death Pivot Table'!$A$2:$M$461,12,FALSE)</f>
        <v>650</v>
      </c>
      <c r="AJ281" s="9">
        <f t="shared" si="39"/>
        <v>1139</v>
      </c>
      <c r="AK281" s="9">
        <f>VLOOKUP(A281,'[1]Influenza Death Pivot Table'!$A$2:$M$461,13,FALSE)</f>
        <v>60</v>
      </c>
      <c r="AL281" s="9">
        <f t="shared" si="40"/>
        <v>1718</v>
      </c>
      <c r="AM281" s="10">
        <f t="shared" si="41"/>
        <v>2.2782676053129201E-4</v>
      </c>
      <c r="AN281" s="10">
        <f>Z281/(F281+G281)</f>
        <v>5.361786547277553E-5</v>
      </c>
      <c r="AO281" s="10">
        <f>AA281/(H281+I281)</f>
        <v>5.2141449323725404E-5</v>
      </c>
      <c r="AP281" s="10">
        <f>AB281/(J281+K281)</f>
        <v>5.2109071233968863E-5</v>
      </c>
      <c r="AQ281" s="10">
        <f>AC281/(L281+M281)</f>
        <v>5.1495250421402799E-5</v>
      </c>
      <c r="AR281" s="10">
        <f>AD281/(N281+O281)</f>
        <v>4.553554352742606E-5</v>
      </c>
      <c r="AS281" s="10">
        <f>AE281/(P281+Q281)</f>
        <v>8.4222275345587823E-5</v>
      </c>
      <c r="AT281" s="10">
        <f t="shared" si="42"/>
        <v>3.3912145532488647E-4</v>
      </c>
      <c r="AU281" s="10">
        <f>AG281/(S281+T281)</f>
        <v>1.93255642800036E-4</v>
      </c>
      <c r="AV281" s="10">
        <f>AH281/(U281+V281)</f>
        <v>8.5795471599947972E-4</v>
      </c>
      <c r="AW281" s="10">
        <f>AI281/(W281)</f>
        <v>3.2706870958814503E-3</v>
      </c>
      <c r="AX281" s="12">
        <f t="shared" si="43"/>
        <v>4.3218974546809664E-3</v>
      </c>
      <c r="AY281" s="12">
        <f t="shared" si="44"/>
        <v>4.8888456705371442E-3</v>
      </c>
    </row>
    <row r="282" spans="1:51" x14ac:dyDescent="0.2">
      <c r="A282" t="s">
        <v>311</v>
      </c>
      <c r="B282" s="9">
        <v>1964860</v>
      </c>
      <c r="C282" s="9">
        <v>971454</v>
      </c>
      <c r="D282" s="9">
        <v>993406</v>
      </c>
      <c r="E282" s="9">
        <v>145687.71499999994</v>
      </c>
      <c r="F282" s="9">
        <v>133359.68600000005</v>
      </c>
      <c r="G282" s="9">
        <v>138238.60800000001</v>
      </c>
      <c r="H282" s="9">
        <v>145338.85400000002</v>
      </c>
      <c r="I282" s="9">
        <v>143673.40899999999</v>
      </c>
      <c r="J282" s="9">
        <v>141019.41800000001</v>
      </c>
      <c r="K282" s="9">
        <v>121998.73899999996</v>
      </c>
      <c r="L282" s="9">
        <v>121517.07400000002</v>
      </c>
      <c r="M282" s="9">
        <v>132788.25399999999</v>
      </c>
      <c r="N282" s="9">
        <v>140909.84300000002</v>
      </c>
      <c r="O282" s="9">
        <v>134719.01799999998</v>
      </c>
      <c r="P282" s="9">
        <v>121936.96999999996</v>
      </c>
      <c r="Q282" s="9">
        <v>96065.126000000004</v>
      </c>
      <c r="R282" s="9">
        <f t="shared" si="36"/>
        <v>1571564.9990000001</v>
      </c>
      <c r="S282" s="9">
        <v>73604.275999999998</v>
      </c>
      <c r="T282" s="9">
        <v>59005.796999999999</v>
      </c>
      <c r="U282" s="9">
        <v>49629.162999999979</v>
      </c>
      <c r="V282" s="9">
        <v>35353.323999999993</v>
      </c>
      <c r="W282" s="9">
        <v>31077.452000000001</v>
      </c>
      <c r="X282" s="9">
        <f t="shared" si="37"/>
        <v>248670.01199999996</v>
      </c>
      <c r="Y282" s="9">
        <v>120</v>
      </c>
      <c r="Z282">
        <v>60</v>
      </c>
      <c r="AA282" s="9">
        <f>VLOOKUP(A282,'[1]Influenza Death Pivot Table'!$A$2:$M$461,4,FALSE)</f>
        <v>60</v>
      </c>
      <c r="AB282" s="9">
        <f>VLOOKUP(A282,'[1]Influenza Death Pivot Table'!$A$2:$M$461,5,FALSE)</f>
        <v>60</v>
      </c>
      <c r="AC282" s="9">
        <f>VLOOKUP(A282,'[1]Influenza Death Pivot Table'!$A$2:$M$461,6,FALSE)</f>
        <v>60</v>
      </c>
      <c r="AD282" s="9">
        <f>VLOOKUP(A282,'[1]Influenza Death Pivot Table'!$A$2:$M$461,7,FALSE)</f>
        <v>60</v>
      </c>
      <c r="AE282" s="9">
        <f>VLOOKUP(A282,'[1]Influenza Death Pivot Table'!$A$2:$M$461,9,FALSE)</f>
        <v>60</v>
      </c>
      <c r="AF282" s="9">
        <f t="shared" si="38"/>
        <v>360</v>
      </c>
      <c r="AG282" s="9">
        <f>VLOOKUP(A282,'[1]Influenza Death Pivot Table'!$A$2:$M$461,10,FALSE)</f>
        <v>60</v>
      </c>
      <c r="AH282" s="9">
        <f>VLOOKUP(A282,'[1]Influenza Death Pivot Table'!$A$2:$M$461,11,FALSE)</f>
        <v>60</v>
      </c>
      <c r="AI282" s="9">
        <f>VLOOKUP(A282,'[1]Influenza Death Pivot Table'!$A$2:$M$461,12,FALSE)</f>
        <v>132</v>
      </c>
      <c r="AJ282" s="9">
        <f t="shared" si="39"/>
        <v>252</v>
      </c>
      <c r="AK282" s="9">
        <f>VLOOKUP(A282,'[1]Influenza Death Pivot Table'!$A$2:$M$461,13,FALSE)</f>
        <v>60</v>
      </c>
      <c r="AL282" s="9">
        <f t="shared" si="40"/>
        <v>792</v>
      </c>
      <c r="AM282" s="10">
        <f t="shared" si="41"/>
        <v>8.2367960812618993E-4</v>
      </c>
      <c r="AN282" s="10">
        <f>Z282/(F282+G282)</f>
        <v>2.2091449514038549E-4</v>
      </c>
      <c r="AO282" s="10">
        <f>AA282/(H282+I282)</f>
        <v>2.0760364760024039E-4</v>
      </c>
      <c r="AP282" s="10">
        <f>AB282/(J282+K282)</f>
        <v>2.2812113309728655E-4</v>
      </c>
      <c r="AQ282" s="10">
        <f>AC282/(L282+M282)</f>
        <v>2.3593685776021178E-4</v>
      </c>
      <c r="AR282" s="10">
        <f>AD282/(N282+O282)</f>
        <v>2.1768402547656283E-4</v>
      </c>
      <c r="AS282" s="10">
        <f>AE282/(P282+Q282)</f>
        <v>2.7522671158170886E-4</v>
      </c>
      <c r="AT282" s="10">
        <f t="shared" si="42"/>
        <v>1.3854868706563959E-3</v>
      </c>
      <c r="AU282" s="10">
        <f>AG282/(S282+T282)</f>
        <v>4.5245431695071912E-4</v>
      </c>
      <c r="AV282" s="10">
        <f>AH282/(U282+V282)</f>
        <v>7.0602781959064136E-4</v>
      </c>
      <c r="AW282" s="10">
        <f>AI282/(W282)</f>
        <v>4.2474524616754293E-3</v>
      </c>
      <c r="AX282" s="12">
        <f t="shared" si="43"/>
        <v>5.4059345982167897E-3</v>
      </c>
      <c r="AY282" s="12">
        <f t="shared" si="44"/>
        <v>7.6151010769993756E-3</v>
      </c>
    </row>
    <row r="283" spans="1:51" x14ac:dyDescent="0.2">
      <c r="A283" t="s">
        <v>312</v>
      </c>
      <c r="B283" s="9">
        <v>1986370</v>
      </c>
      <c r="C283" s="9">
        <v>979322</v>
      </c>
      <c r="D283" s="9">
        <v>1007048</v>
      </c>
      <c r="E283" s="9">
        <v>141911.87400000001</v>
      </c>
      <c r="F283" s="9">
        <v>137435.16900000005</v>
      </c>
      <c r="G283" s="9">
        <v>138135.99499999997</v>
      </c>
      <c r="H283" s="9">
        <v>149202.72899999999</v>
      </c>
      <c r="I283" s="9">
        <v>141935.42199999999</v>
      </c>
      <c r="J283" s="9">
        <v>134899.655</v>
      </c>
      <c r="K283" s="9">
        <v>118901.23500000003</v>
      </c>
      <c r="L283" s="9">
        <v>122522.984</v>
      </c>
      <c r="M283" s="9">
        <v>129591.97199999998</v>
      </c>
      <c r="N283" s="9">
        <v>142929.88500000007</v>
      </c>
      <c r="O283" s="9">
        <v>140691.67600000004</v>
      </c>
      <c r="P283" s="9">
        <v>127928.05299999997</v>
      </c>
      <c r="Q283" s="9">
        <v>106934.90399999999</v>
      </c>
      <c r="R283" s="9">
        <f t="shared" si="36"/>
        <v>1591109.6790000002</v>
      </c>
      <c r="S283" s="9">
        <v>79531.26999999999</v>
      </c>
      <c r="T283" s="9">
        <v>61455.118000000002</v>
      </c>
      <c r="U283" s="9">
        <v>47388.419000000002</v>
      </c>
      <c r="V283" s="9">
        <v>34253.870999999992</v>
      </c>
      <c r="W283" s="9">
        <v>29812.348000000005</v>
      </c>
      <c r="X283" s="9">
        <f t="shared" si="37"/>
        <v>252441.02599999995</v>
      </c>
      <c r="Y283" s="9">
        <v>120</v>
      </c>
      <c r="Z283">
        <v>60</v>
      </c>
      <c r="AA283" s="9">
        <f>VLOOKUP(A283,'[1]Influenza Death Pivot Table'!$A$2:$M$461,4,FALSE)</f>
        <v>60</v>
      </c>
      <c r="AB283" s="9">
        <f>VLOOKUP(A283,'[1]Influenza Death Pivot Table'!$A$2:$M$461,5,FALSE)</f>
        <v>60</v>
      </c>
      <c r="AC283" s="9">
        <f>VLOOKUP(A283,'[1]Influenza Death Pivot Table'!$A$2:$M$461,6,FALSE)</f>
        <v>60</v>
      </c>
      <c r="AD283" s="9">
        <f>VLOOKUP(A283,'[1]Influenza Death Pivot Table'!$A$2:$M$461,7,FALSE)</f>
        <v>60</v>
      </c>
      <c r="AE283" s="9">
        <f>VLOOKUP(A283,'[1]Influenza Death Pivot Table'!$A$2:$M$461,9,FALSE)</f>
        <v>60</v>
      </c>
      <c r="AF283" s="9">
        <f t="shared" si="38"/>
        <v>360</v>
      </c>
      <c r="AG283" s="9">
        <f>VLOOKUP(A283,'[1]Influenza Death Pivot Table'!$A$2:$M$461,10,FALSE)</f>
        <v>60</v>
      </c>
      <c r="AH283" s="9">
        <f>VLOOKUP(A283,'[1]Influenza Death Pivot Table'!$A$2:$M$461,11,FALSE)</f>
        <v>73</v>
      </c>
      <c r="AI283" s="9">
        <f>VLOOKUP(A283,'[1]Influenza Death Pivot Table'!$A$2:$M$461,12,FALSE)</f>
        <v>129</v>
      </c>
      <c r="AJ283" s="9">
        <f t="shared" si="39"/>
        <v>262</v>
      </c>
      <c r="AK283" s="9">
        <f>VLOOKUP(A283,'[1]Influenza Death Pivot Table'!$A$2:$M$461,13,FALSE)</f>
        <v>60</v>
      </c>
      <c r="AL283" s="9">
        <f t="shared" si="40"/>
        <v>802</v>
      </c>
      <c r="AM283" s="10">
        <f t="shared" si="41"/>
        <v>8.4559520368253317E-4</v>
      </c>
      <c r="AN283" s="10">
        <f>Z283/(F283+G283)</f>
        <v>2.177296025065961E-4</v>
      </c>
      <c r="AO283" s="10">
        <f>AA283/(H283+I283)</f>
        <v>2.0608772774681808E-4</v>
      </c>
      <c r="AP283" s="10">
        <f>AB283/(J283+K283)</f>
        <v>2.3640579038158613E-4</v>
      </c>
      <c r="AQ283" s="10">
        <f>AC283/(L283+M283)</f>
        <v>2.3798667461838325E-4</v>
      </c>
      <c r="AR283" s="10">
        <f>AD283/(N283+O283)</f>
        <v>2.1154950204931697E-4</v>
      </c>
      <c r="AS283" s="10">
        <f>AE283/(P283+Q283)</f>
        <v>2.5546812816463013E-4</v>
      </c>
      <c r="AT283" s="10">
        <f t="shared" si="42"/>
        <v>1.3652274254673307E-3</v>
      </c>
      <c r="AU283" s="10">
        <f>AG283/(S283+T283)</f>
        <v>4.2557299928841366E-4</v>
      </c>
      <c r="AV283" s="10">
        <f>AH283/(U283+V283)</f>
        <v>8.9414444401302322E-4</v>
      </c>
      <c r="AW283" s="10">
        <f>AI283/(W283)</f>
        <v>4.3270660868442827E-3</v>
      </c>
      <c r="AX283" s="12">
        <f t="shared" si="43"/>
        <v>5.6467835301457197E-3</v>
      </c>
      <c r="AY283" s="12">
        <f t="shared" si="44"/>
        <v>7.8576061592955833E-3</v>
      </c>
    </row>
    <row r="284" spans="1:51" x14ac:dyDescent="0.2">
      <c r="A284" t="s">
        <v>313</v>
      </c>
      <c r="B284" s="9">
        <v>2004554</v>
      </c>
      <c r="C284" s="9">
        <v>988669</v>
      </c>
      <c r="D284" s="9">
        <v>1015885</v>
      </c>
      <c r="E284" s="9">
        <v>142660.66700000002</v>
      </c>
      <c r="F284" s="9">
        <v>138566.84499999994</v>
      </c>
      <c r="G284" s="9">
        <v>139759.674</v>
      </c>
      <c r="H284" s="9">
        <v>147698.861</v>
      </c>
      <c r="I284" s="9">
        <v>141296.35499999998</v>
      </c>
      <c r="J284" s="9">
        <v>136436.59599999999</v>
      </c>
      <c r="K284" s="9">
        <v>121731.067</v>
      </c>
      <c r="L284" s="9">
        <v>122309.24700000002</v>
      </c>
      <c r="M284" s="9">
        <v>125081.27099999995</v>
      </c>
      <c r="N284" s="9">
        <v>141785.372</v>
      </c>
      <c r="O284" s="9">
        <v>142951.33299999998</v>
      </c>
      <c r="P284" s="9">
        <v>131762.61699999997</v>
      </c>
      <c r="Q284" s="9">
        <v>112425.79900000004</v>
      </c>
      <c r="R284" s="9">
        <f t="shared" si="36"/>
        <v>1601805.037</v>
      </c>
      <c r="S284" s="9">
        <v>81675.353999999992</v>
      </c>
      <c r="T284" s="9">
        <v>64129.747000000003</v>
      </c>
      <c r="U284" s="9">
        <v>47395.736999999994</v>
      </c>
      <c r="V284" s="9">
        <v>34853.637000000002</v>
      </c>
      <c r="W284" s="9">
        <v>30365.834999999999</v>
      </c>
      <c r="X284" s="9">
        <f t="shared" si="37"/>
        <v>258420.30999999997</v>
      </c>
      <c r="Y284" s="9">
        <v>120</v>
      </c>
      <c r="Z284">
        <v>60</v>
      </c>
      <c r="AA284" s="9">
        <f>VLOOKUP(A284,'[1]Influenza Death Pivot Table'!$A$2:$M$461,4,FALSE)</f>
        <v>60</v>
      </c>
      <c r="AB284" s="9">
        <f>VLOOKUP(A284,'[1]Influenza Death Pivot Table'!$A$2:$M$461,5,FALSE)</f>
        <v>60</v>
      </c>
      <c r="AC284" s="9">
        <f>VLOOKUP(A284,'[1]Influenza Death Pivot Table'!$A$2:$M$461,6,FALSE)</f>
        <v>60</v>
      </c>
      <c r="AD284" s="9">
        <f>VLOOKUP(A284,'[1]Influenza Death Pivot Table'!$A$2:$M$461,7,FALSE)</f>
        <v>60</v>
      </c>
      <c r="AE284" s="9">
        <f>VLOOKUP(A284,'[1]Influenza Death Pivot Table'!$A$2:$M$461,9,FALSE)</f>
        <v>60</v>
      </c>
      <c r="AF284" s="9">
        <f t="shared" si="38"/>
        <v>360</v>
      </c>
      <c r="AG284" s="9">
        <f>VLOOKUP(A284,'[1]Influenza Death Pivot Table'!$A$2:$M$461,10,FALSE)</f>
        <v>60</v>
      </c>
      <c r="AH284" s="9">
        <f>VLOOKUP(A284,'[1]Influenza Death Pivot Table'!$A$2:$M$461,11,FALSE)</f>
        <v>74</v>
      </c>
      <c r="AI284" s="9">
        <f>VLOOKUP(A284,'[1]Influenza Death Pivot Table'!$A$2:$M$461,12,FALSE)</f>
        <v>153</v>
      </c>
      <c r="AJ284" s="9">
        <f t="shared" si="39"/>
        <v>287</v>
      </c>
      <c r="AK284" s="9">
        <f>VLOOKUP(A284,'[1]Influenza Death Pivot Table'!$A$2:$M$461,13,FALSE)</f>
        <v>60</v>
      </c>
      <c r="AL284" s="9">
        <f t="shared" si="40"/>
        <v>827</v>
      </c>
      <c r="AM284" s="10">
        <f t="shared" si="41"/>
        <v>8.4115686911796078E-4</v>
      </c>
      <c r="AN284" s="10">
        <f>Z284/(F284+G284)</f>
        <v>2.1557414009837852E-4</v>
      </c>
      <c r="AO284" s="10">
        <f>AA284/(H284+I284)</f>
        <v>2.0761589354475679E-4</v>
      </c>
      <c r="AP284" s="10">
        <f>AB284/(J284+K284)</f>
        <v>2.3240710824422656E-4</v>
      </c>
      <c r="AQ284" s="10">
        <f>AC284/(L284+M284)</f>
        <v>2.425315266125115E-4</v>
      </c>
      <c r="AR284" s="10">
        <f>AD284/(N284+O284)</f>
        <v>2.1072098871130791E-4</v>
      </c>
      <c r="AS284" s="10">
        <f>AE284/(P284+Q284)</f>
        <v>2.4571190141959887E-4</v>
      </c>
      <c r="AT284" s="10">
        <f t="shared" si="42"/>
        <v>1.3545615586307801E-3</v>
      </c>
      <c r="AU284" s="10">
        <f>AG284/(S284+T284)</f>
        <v>4.115082366014067E-4</v>
      </c>
      <c r="AV284" s="10">
        <f>AH284/(U284+V284)</f>
        <v>8.9970289621900347E-4</v>
      </c>
      <c r="AW284" s="10">
        <f>AI284/(W284)</f>
        <v>5.0385573128484693E-3</v>
      </c>
      <c r="AX284" s="12">
        <f t="shared" si="43"/>
        <v>6.349768445668879E-3</v>
      </c>
      <c r="AY284" s="12">
        <f t="shared" si="44"/>
        <v>8.5454868734176209E-3</v>
      </c>
    </row>
    <row r="285" spans="1:51" x14ac:dyDescent="0.2">
      <c r="A285" t="s">
        <v>314</v>
      </c>
      <c r="B285" s="9">
        <v>2000640</v>
      </c>
      <c r="C285" s="9">
        <v>989082</v>
      </c>
      <c r="D285" s="9">
        <v>1011558</v>
      </c>
      <c r="E285" s="9">
        <v>140717.658</v>
      </c>
      <c r="F285" s="9">
        <v>139246.82599999997</v>
      </c>
      <c r="G285" s="9">
        <v>138208.19500000001</v>
      </c>
      <c r="H285" s="9">
        <v>144586.38799999995</v>
      </c>
      <c r="I285" s="9">
        <v>142001.05600000001</v>
      </c>
      <c r="J285" s="9">
        <v>137746.23000000001</v>
      </c>
      <c r="K285" s="9">
        <v>125016.55899999999</v>
      </c>
      <c r="L285" s="9">
        <v>122541.11500000001</v>
      </c>
      <c r="M285" s="9">
        <v>122321.02899999999</v>
      </c>
      <c r="N285" s="9">
        <v>137390.23199999996</v>
      </c>
      <c r="O285" s="9">
        <v>142125.03000000003</v>
      </c>
      <c r="P285" s="9">
        <v>131153.87399999998</v>
      </c>
      <c r="Q285" s="9">
        <v>116585.52100000001</v>
      </c>
      <c r="R285" s="9">
        <f t="shared" si="36"/>
        <v>1598922.0549999999</v>
      </c>
      <c r="S285" s="9">
        <v>84806.031000000003</v>
      </c>
      <c r="T285" s="9">
        <v>63496.201000000001</v>
      </c>
      <c r="U285" s="9">
        <v>48329.885000000009</v>
      </c>
      <c r="V285" s="9">
        <v>34065.502</v>
      </c>
      <c r="W285" s="9">
        <v>31407.492999999995</v>
      </c>
      <c r="X285" s="9">
        <f t="shared" si="37"/>
        <v>262105.11200000002</v>
      </c>
      <c r="Y285" s="9">
        <v>120</v>
      </c>
      <c r="Z285">
        <v>60</v>
      </c>
      <c r="AA285" s="9">
        <f>VLOOKUP(A285,'[1]Influenza Death Pivot Table'!$A$2:$M$461,4,FALSE)</f>
        <v>60</v>
      </c>
      <c r="AB285" s="9">
        <f>VLOOKUP(A285,'[1]Influenza Death Pivot Table'!$A$2:$M$461,5,FALSE)</f>
        <v>60</v>
      </c>
      <c r="AC285" s="9">
        <f>VLOOKUP(A285,'[1]Influenza Death Pivot Table'!$A$2:$M$461,6,FALSE)</f>
        <v>60</v>
      </c>
      <c r="AD285" s="9">
        <f>VLOOKUP(A285,'[1]Influenza Death Pivot Table'!$A$2:$M$461,7,FALSE)</f>
        <v>60</v>
      </c>
      <c r="AE285" s="9">
        <f>VLOOKUP(A285,'[1]Influenza Death Pivot Table'!$A$2:$M$461,9,FALSE)</f>
        <v>60</v>
      </c>
      <c r="AF285" s="9">
        <f t="shared" si="38"/>
        <v>360</v>
      </c>
      <c r="AG285" s="9">
        <f>VLOOKUP(A285,'[1]Influenza Death Pivot Table'!$A$2:$M$461,10,FALSE)</f>
        <v>60</v>
      </c>
      <c r="AH285" s="9">
        <f>VLOOKUP(A285,'[1]Influenza Death Pivot Table'!$A$2:$M$461,11,FALSE)</f>
        <v>65</v>
      </c>
      <c r="AI285" s="9">
        <f>VLOOKUP(A285,'[1]Influenza Death Pivot Table'!$A$2:$M$461,12,FALSE)</f>
        <v>118</v>
      </c>
      <c r="AJ285" s="9">
        <f t="shared" si="39"/>
        <v>243</v>
      </c>
      <c r="AK285" s="9">
        <f>VLOOKUP(A285,'[1]Influenza Death Pivot Table'!$A$2:$M$461,13,FALSE)</f>
        <v>60</v>
      </c>
      <c r="AL285" s="9">
        <f t="shared" si="40"/>
        <v>783</v>
      </c>
      <c r="AM285" s="10">
        <f t="shared" si="41"/>
        <v>8.5277144109376806E-4</v>
      </c>
      <c r="AN285" s="10">
        <f>Z285/(F285+G285)</f>
        <v>2.1625126762438374E-4</v>
      </c>
      <c r="AO285" s="10">
        <f>AA285/(H285+I285)</f>
        <v>2.0936018397233066E-4</v>
      </c>
      <c r="AP285" s="10">
        <f>AB285/(J285+K285)</f>
        <v>2.2834283434249893E-4</v>
      </c>
      <c r="AQ285" s="10">
        <f>AC285/(L285+M285)</f>
        <v>2.4503583534741901E-4</v>
      </c>
      <c r="AR285" s="10">
        <f>AD285/(N285+O285)</f>
        <v>2.1465733058969783E-4</v>
      </c>
      <c r="AS285" s="10">
        <f>AE285/(P285+Q285)</f>
        <v>2.421899835510618E-4</v>
      </c>
      <c r="AT285" s="10">
        <f t="shared" si="42"/>
        <v>1.355837435427392E-3</v>
      </c>
      <c r="AU285" s="10">
        <f>AG285/(S285+T285)</f>
        <v>4.0457921091841686E-4</v>
      </c>
      <c r="AV285" s="10">
        <f>AH285/(U285+V285)</f>
        <v>7.888791152834805E-4</v>
      </c>
      <c r="AW285" s="10">
        <f>AI285/(W285)</f>
        <v>3.7570652328092541E-3</v>
      </c>
      <c r="AX285" s="12">
        <f t="shared" si="43"/>
        <v>4.9505235590111517E-3</v>
      </c>
      <c r="AY285" s="12">
        <f t="shared" si="44"/>
        <v>7.1591324355323119E-3</v>
      </c>
    </row>
    <row r="286" spans="1:51" x14ac:dyDescent="0.2">
      <c r="A286" t="s">
        <v>315</v>
      </c>
      <c r="B286" s="9">
        <v>2011476</v>
      </c>
      <c r="C286" s="9">
        <v>996577</v>
      </c>
      <c r="D286" s="9">
        <v>1014899</v>
      </c>
      <c r="E286" s="9">
        <v>138758.95499999999</v>
      </c>
      <c r="F286" s="9">
        <v>139401.09899999999</v>
      </c>
      <c r="G286" s="9">
        <v>138767.48199999999</v>
      </c>
      <c r="H286" s="9">
        <v>141827.84900000002</v>
      </c>
      <c r="I286" s="9">
        <v>144395.78199999998</v>
      </c>
      <c r="J286" s="9">
        <v>137265.58899999998</v>
      </c>
      <c r="K286" s="9">
        <v>128057.34600000002</v>
      </c>
      <c r="L286" s="9">
        <v>123499.15800000001</v>
      </c>
      <c r="M286" s="9">
        <v>119712.50799999999</v>
      </c>
      <c r="N286" s="9">
        <v>133154.47300000003</v>
      </c>
      <c r="O286" s="9">
        <v>141902.93</v>
      </c>
      <c r="P286" s="9">
        <v>132616.15799999997</v>
      </c>
      <c r="Q286" s="9">
        <v>119474.54599999999</v>
      </c>
      <c r="R286" s="9">
        <f t="shared" si="36"/>
        <v>1600074.9200000002</v>
      </c>
      <c r="S286" s="9">
        <v>89100.642000000007</v>
      </c>
      <c r="T286" s="9">
        <v>66360.858999999997</v>
      </c>
      <c r="U286" s="9">
        <v>49331.801999999989</v>
      </c>
      <c r="V286" s="9">
        <v>35313.384999999995</v>
      </c>
      <c r="W286" s="9">
        <v>32424.165999999997</v>
      </c>
      <c r="X286" s="9">
        <f t="shared" si="37"/>
        <v>272530.85399999993</v>
      </c>
      <c r="Y286" s="9">
        <v>120</v>
      </c>
      <c r="Z286">
        <v>60</v>
      </c>
      <c r="AA286" s="9">
        <f>VLOOKUP(A286,'[1]Influenza Death Pivot Table'!$A$2:$M$461,4,FALSE)</f>
        <v>60</v>
      </c>
      <c r="AB286" s="9">
        <f>VLOOKUP(A286,'[1]Influenza Death Pivot Table'!$A$2:$M$461,5,FALSE)</f>
        <v>60</v>
      </c>
      <c r="AC286" s="9">
        <f>VLOOKUP(A286,'[1]Influenza Death Pivot Table'!$A$2:$M$461,6,FALSE)</f>
        <v>60</v>
      </c>
      <c r="AD286" s="9">
        <f>VLOOKUP(A286,'[1]Influenza Death Pivot Table'!$A$2:$M$461,7,FALSE)</f>
        <v>60</v>
      </c>
      <c r="AE286" s="9">
        <f>VLOOKUP(A286,'[1]Influenza Death Pivot Table'!$A$2:$M$461,9,FALSE)</f>
        <v>60</v>
      </c>
      <c r="AF286" s="9">
        <f t="shared" si="38"/>
        <v>360</v>
      </c>
      <c r="AG286" s="9">
        <f>VLOOKUP(A286,'[1]Influenza Death Pivot Table'!$A$2:$M$461,10,FALSE)</f>
        <v>60</v>
      </c>
      <c r="AH286" s="9">
        <f>VLOOKUP(A286,'[1]Influenza Death Pivot Table'!$A$2:$M$461,11,FALSE)</f>
        <v>85</v>
      </c>
      <c r="AI286" s="9">
        <f>VLOOKUP(A286,'[1]Influenza Death Pivot Table'!$A$2:$M$461,12,FALSE)</f>
        <v>141</v>
      </c>
      <c r="AJ286" s="9">
        <f t="shared" si="39"/>
        <v>286</v>
      </c>
      <c r="AK286" s="9">
        <f>VLOOKUP(A286,'[1]Influenza Death Pivot Table'!$A$2:$M$461,13,FALSE)</f>
        <v>60</v>
      </c>
      <c r="AL286" s="9">
        <f t="shared" si="40"/>
        <v>826</v>
      </c>
      <c r="AM286" s="10">
        <f t="shared" si="41"/>
        <v>8.6480904962133798E-4</v>
      </c>
      <c r="AN286" s="10">
        <f>Z286/(F286+G286)</f>
        <v>2.1569653835204342E-4</v>
      </c>
      <c r="AO286" s="10">
        <f>AA286/(H286+I286)</f>
        <v>2.0962629741776983E-4</v>
      </c>
      <c r="AP286" s="10">
        <f>AB286/(J286+K286)</f>
        <v>2.2613951560576548E-4</v>
      </c>
      <c r="AQ286" s="10">
        <f>AC286/(L286+M286)</f>
        <v>2.466986924878842E-4</v>
      </c>
      <c r="AR286" s="10">
        <f>AD286/(N286+O286)</f>
        <v>2.1813628481033825E-4</v>
      </c>
      <c r="AS286" s="10">
        <f>AE286/(P286+Q286)</f>
        <v>2.3800956976184257E-4</v>
      </c>
      <c r="AT286" s="10">
        <f t="shared" si="42"/>
        <v>1.3543068984356438E-3</v>
      </c>
      <c r="AU286" s="10">
        <f>AG286/(S286+T286)</f>
        <v>3.8594764371919967E-4</v>
      </c>
      <c r="AV286" s="10">
        <f>AH286/(U286+V286)</f>
        <v>1.0041917681627903E-3</v>
      </c>
      <c r="AW286" s="10">
        <f>AI286/(W286)</f>
        <v>4.3486083805517163E-3</v>
      </c>
      <c r="AX286" s="12">
        <f t="shared" si="43"/>
        <v>5.7387477924337061E-3</v>
      </c>
      <c r="AY286" s="12">
        <f t="shared" si="44"/>
        <v>7.9578637404906886E-3</v>
      </c>
    </row>
    <row r="287" spans="1:51" x14ac:dyDescent="0.2">
      <c r="A287" t="s">
        <v>316</v>
      </c>
      <c r="B287" s="9">
        <v>1983368</v>
      </c>
      <c r="C287" s="9">
        <v>981199</v>
      </c>
      <c r="D287" s="9">
        <v>1002169</v>
      </c>
      <c r="E287" s="9">
        <v>133591.897</v>
      </c>
      <c r="F287" s="9">
        <v>135888.02299999999</v>
      </c>
      <c r="G287" s="9">
        <v>138125.13700000002</v>
      </c>
      <c r="H287" s="9">
        <v>138527.43099999998</v>
      </c>
      <c r="I287" s="9">
        <v>143450.09299999999</v>
      </c>
      <c r="J287" s="9">
        <v>134548.53099999999</v>
      </c>
      <c r="K287" s="9">
        <v>127823.34199999998</v>
      </c>
      <c r="L287" s="9">
        <v>118921.40600000002</v>
      </c>
      <c r="M287" s="9">
        <v>117484.23500000002</v>
      </c>
      <c r="N287" s="9">
        <v>125659.94099999999</v>
      </c>
      <c r="O287" s="9">
        <v>139142.07399999999</v>
      </c>
      <c r="P287" s="9">
        <v>131685.79200000002</v>
      </c>
      <c r="Q287" s="9">
        <v>121321.60099999998</v>
      </c>
      <c r="R287" s="9">
        <f t="shared" si="36"/>
        <v>1572577.6059999999</v>
      </c>
      <c r="S287" s="9">
        <v>92972.942999999985</v>
      </c>
      <c r="T287" s="9">
        <v>67821.506999999983</v>
      </c>
      <c r="U287" s="9">
        <v>50155.303999999989</v>
      </c>
      <c r="V287" s="9">
        <v>36214.265000000007</v>
      </c>
      <c r="W287" s="9">
        <v>31741.363999999998</v>
      </c>
      <c r="X287" s="9">
        <f t="shared" si="37"/>
        <v>278905.38299999997</v>
      </c>
      <c r="Y287" s="9">
        <v>120</v>
      </c>
      <c r="Z287">
        <v>60</v>
      </c>
      <c r="AA287" s="9">
        <f>VLOOKUP(A287,'[1]Influenza Death Pivot Table'!$A$2:$M$461,4,FALSE)</f>
        <v>60</v>
      </c>
      <c r="AB287" s="9">
        <f>VLOOKUP(A287,'[1]Influenza Death Pivot Table'!$A$2:$M$461,5,FALSE)</f>
        <v>60</v>
      </c>
      <c r="AC287" s="9">
        <f>VLOOKUP(A287,'[1]Influenza Death Pivot Table'!$A$2:$M$461,6,FALSE)</f>
        <v>60</v>
      </c>
      <c r="AD287" s="9">
        <f>VLOOKUP(A287,'[1]Influenza Death Pivot Table'!$A$2:$M$461,7,FALSE)</f>
        <v>60</v>
      </c>
      <c r="AE287" s="9">
        <f>VLOOKUP(A287,'[1]Influenza Death Pivot Table'!$A$2:$M$461,9,FALSE)</f>
        <v>60</v>
      </c>
      <c r="AF287" s="9">
        <f t="shared" si="38"/>
        <v>360</v>
      </c>
      <c r="AG287" s="9">
        <f>VLOOKUP(A287,'[1]Influenza Death Pivot Table'!$A$2:$M$461,10,FALSE)</f>
        <v>65</v>
      </c>
      <c r="AH287" s="9">
        <f>VLOOKUP(A287,'[1]Influenza Death Pivot Table'!$A$2:$M$461,11,FALSE)</f>
        <v>72</v>
      </c>
      <c r="AI287" s="9">
        <f>VLOOKUP(A287,'[1]Influenza Death Pivot Table'!$A$2:$M$461,12,FALSE)</f>
        <v>122</v>
      </c>
      <c r="AJ287" s="9">
        <f t="shared" si="39"/>
        <v>259</v>
      </c>
      <c r="AK287" s="9">
        <f>VLOOKUP(A287,'[1]Influenza Death Pivot Table'!$A$2:$M$461,13,FALSE)</f>
        <v>60</v>
      </c>
      <c r="AL287" s="9">
        <f t="shared" si="40"/>
        <v>799</v>
      </c>
      <c r="AM287" s="10">
        <f t="shared" si="41"/>
        <v>8.982580732422716E-4</v>
      </c>
      <c r="AN287" s="10">
        <f>Z287/(F287+G287)</f>
        <v>2.189675853524699E-4</v>
      </c>
      <c r="AO287" s="10">
        <f>AA287/(H287+I287)</f>
        <v>2.1278291669799896E-4</v>
      </c>
      <c r="AP287" s="10">
        <f>AB287/(J287+K287)</f>
        <v>2.2868304942123125E-4</v>
      </c>
      <c r="AQ287" s="10">
        <f>AC287/(L287+M287)</f>
        <v>2.5380105037341302E-4</v>
      </c>
      <c r="AR287" s="10">
        <f>AD287/(N287+O287)</f>
        <v>2.2658437852143986E-4</v>
      </c>
      <c r="AS287" s="10">
        <f>AE287/(P287+Q287)</f>
        <v>2.3714722043715144E-4</v>
      </c>
      <c r="AT287" s="10">
        <f t="shared" si="42"/>
        <v>1.3779662008037044E-3</v>
      </c>
      <c r="AU287" s="10">
        <f>AG287/(S287+T287)</f>
        <v>4.0424280813174845E-4</v>
      </c>
      <c r="AV287" s="10">
        <f>AH287/(U287+V287)</f>
        <v>8.3362694562016406E-4</v>
      </c>
      <c r="AW287" s="10">
        <f>AI287/(W287)</f>
        <v>3.8435651347560238E-3</v>
      </c>
      <c r="AX287" s="12">
        <f t="shared" si="43"/>
        <v>5.0814348885079366E-3</v>
      </c>
      <c r="AY287" s="12">
        <f t="shared" si="44"/>
        <v>7.3576591625539121E-3</v>
      </c>
    </row>
    <row r="288" spans="1:51" x14ac:dyDescent="0.2">
      <c r="A288" t="s">
        <v>317</v>
      </c>
      <c r="B288" s="9">
        <v>1938740</v>
      </c>
      <c r="C288" s="9">
        <v>960303</v>
      </c>
      <c r="D288" s="9">
        <v>978437</v>
      </c>
      <c r="E288" s="9">
        <v>128774.43699999998</v>
      </c>
      <c r="F288" s="9">
        <v>133931.36000000002</v>
      </c>
      <c r="G288" s="9">
        <v>132349.71400000001</v>
      </c>
      <c r="H288" s="9">
        <v>132024.41500000001</v>
      </c>
      <c r="I288" s="9">
        <v>140551.40100000001</v>
      </c>
      <c r="J288" s="9">
        <v>132229.69199999998</v>
      </c>
      <c r="K288" s="9">
        <v>128453.52899999998</v>
      </c>
      <c r="L288" s="9">
        <v>115892.9</v>
      </c>
      <c r="M288" s="9">
        <v>113255.57800000001</v>
      </c>
      <c r="N288" s="9">
        <v>118410.95100000002</v>
      </c>
      <c r="O288" s="9">
        <v>134022.37900000002</v>
      </c>
      <c r="P288" s="9">
        <v>129431.341</v>
      </c>
      <c r="Q288" s="9">
        <v>118703.948</v>
      </c>
      <c r="R288" s="9">
        <f t="shared" si="36"/>
        <v>1529257.2080000003</v>
      </c>
      <c r="S288" s="9">
        <v>93923.233000000007</v>
      </c>
      <c r="T288" s="9">
        <v>69701.780999999988</v>
      </c>
      <c r="U288" s="9">
        <v>50488.712</v>
      </c>
      <c r="V288" s="9">
        <v>35001.223000000005</v>
      </c>
      <c r="W288" s="9">
        <v>31939.522000000004</v>
      </c>
      <c r="X288" s="9">
        <f t="shared" si="37"/>
        <v>281054.47100000002</v>
      </c>
      <c r="Y288" s="9">
        <v>120</v>
      </c>
      <c r="Z288">
        <v>60</v>
      </c>
      <c r="AA288" s="9">
        <f>VLOOKUP(A288,'[1]Influenza Death Pivot Table'!$A$2:$M$461,4,FALSE)</f>
        <v>60</v>
      </c>
      <c r="AB288" s="9">
        <f>VLOOKUP(A288,'[1]Influenza Death Pivot Table'!$A$2:$M$461,5,FALSE)</f>
        <v>60</v>
      </c>
      <c r="AC288" s="9">
        <f>VLOOKUP(A288,'[1]Influenza Death Pivot Table'!$A$2:$M$461,6,FALSE)</f>
        <v>60</v>
      </c>
      <c r="AD288" s="9">
        <f>VLOOKUP(A288,'[1]Influenza Death Pivot Table'!$A$2:$M$461,7,FALSE)</f>
        <v>60</v>
      </c>
      <c r="AE288" s="9">
        <f>VLOOKUP(A288,'[1]Influenza Death Pivot Table'!$A$2:$M$461,9,FALSE)</f>
        <v>60</v>
      </c>
      <c r="AF288" s="9">
        <f t="shared" si="38"/>
        <v>360</v>
      </c>
      <c r="AG288" s="9">
        <f>VLOOKUP(A288,'[1]Influenza Death Pivot Table'!$A$2:$M$461,10,FALSE)</f>
        <v>66</v>
      </c>
      <c r="AH288" s="9">
        <f>VLOOKUP(A288,'[1]Influenza Death Pivot Table'!$A$2:$M$461,11,FALSE)</f>
        <v>80</v>
      </c>
      <c r="AI288" s="9">
        <f>VLOOKUP(A288,'[1]Influenza Death Pivot Table'!$A$2:$M$461,12,FALSE)</f>
        <v>109</v>
      </c>
      <c r="AJ288" s="9">
        <f t="shared" si="39"/>
        <v>255</v>
      </c>
      <c r="AK288" s="9">
        <f>VLOOKUP(A288,'[1]Influenza Death Pivot Table'!$A$2:$M$461,13,FALSE)</f>
        <v>60</v>
      </c>
      <c r="AL288" s="9">
        <f t="shared" si="40"/>
        <v>795</v>
      </c>
      <c r="AM288" s="10">
        <f t="shared" si="41"/>
        <v>9.318619657409182E-4</v>
      </c>
      <c r="AN288" s="10">
        <f>Z288/(F288+G288)</f>
        <v>2.2532581493193163E-4</v>
      </c>
      <c r="AO288" s="10">
        <f>AA288/(H288+I288)</f>
        <v>2.2012224297991281E-4</v>
      </c>
      <c r="AP288" s="10">
        <f>AB288/(J288+K288)</f>
        <v>2.3016441092693114E-4</v>
      </c>
      <c r="AQ288" s="10">
        <f>AC288/(L288+M288)</f>
        <v>2.6183896364347662E-4</v>
      </c>
      <c r="AR288" s="10">
        <f>AD288/(N288+O288)</f>
        <v>2.3768652103111739E-4</v>
      </c>
      <c r="AS288" s="10">
        <f>AE288/(P288+Q288)</f>
        <v>2.4180357514565372E-4</v>
      </c>
      <c r="AT288" s="10">
        <f t="shared" si="42"/>
        <v>1.4169415286590234E-3</v>
      </c>
      <c r="AU288" s="10">
        <f>AG288/(S288+T288)</f>
        <v>4.0336131002561751E-4</v>
      </c>
      <c r="AV288" s="10">
        <f>AH288/(U288+V288)</f>
        <v>9.3578267429961204E-4</v>
      </c>
      <c r="AW288" s="10">
        <f>AI288/(W288)</f>
        <v>3.4126997893080551E-3</v>
      </c>
      <c r="AX288" s="12">
        <f t="shared" si="43"/>
        <v>4.7518437736332846E-3</v>
      </c>
      <c r="AY288" s="12">
        <f t="shared" si="44"/>
        <v>7.1006472680332257E-3</v>
      </c>
    </row>
    <row r="289" spans="1:51" x14ac:dyDescent="0.2">
      <c r="A289" t="s">
        <v>318</v>
      </c>
      <c r="B289" s="9">
        <v>1984131</v>
      </c>
      <c r="C289" s="9">
        <v>981441</v>
      </c>
      <c r="D289" s="9">
        <v>1002690</v>
      </c>
      <c r="E289" s="9">
        <v>126153.17999999998</v>
      </c>
      <c r="F289" s="9">
        <v>134850.84900000002</v>
      </c>
      <c r="G289" s="9">
        <v>134686.34300000002</v>
      </c>
      <c r="H289" s="9">
        <v>134277.30600000004</v>
      </c>
      <c r="I289" s="9">
        <v>142458.90400000001</v>
      </c>
      <c r="J289" s="9">
        <v>134380.34599999999</v>
      </c>
      <c r="K289" s="9">
        <v>130271.70000000003</v>
      </c>
      <c r="L289" s="9">
        <v>120049.26100000001</v>
      </c>
      <c r="M289" s="9">
        <v>116342.63000000003</v>
      </c>
      <c r="N289" s="9">
        <v>119370.037</v>
      </c>
      <c r="O289" s="9">
        <v>134457.05900000001</v>
      </c>
      <c r="P289" s="9">
        <v>134531.041</v>
      </c>
      <c r="Q289" s="9">
        <v>123086.141</v>
      </c>
      <c r="R289" s="9">
        <f t="shared" si="36"/>
        <v>1558761.6170000001</v>
      </c>
      <c r="S289" s="9">
        <v>103072.57599999997</v>
      </c>
      <c r="T289" s="9">
        <v>74111.686000000016</v>
      </c>
      <c r="U289" s="9">
        <v>53547.755999999979</v>
      </c>
      <c r="V289" s="9">
        <v>35104.629000000008</v>
      </c>
      <c r="W289" s="9">
        <v>33449.786999999997</v>
      </c>
      <c r="X289" s="9">
        <f t="shared" si="37"/>
        <v>299286.43400000001</v>
      </c>
      <c r="Y289" s="9">
        <v>120</v>
      </c>
      <c r="Z289">
        <v>60</v>
      </c>
      <c r="AA289" s="9">
        <f>VLOOKUP(A289,'[1]Influenza Death Pivot Table'!$A$2:$M$461,4,FALSE)</f>
        <v>60</v>
      </c>
      <c r="AB289" s="9">
        <f>VLOOKUP(A289,'[1]Influenza Death Pivot Table'!$A$2:$M$461,5,FALSE)</f>
        <v>60</v>
      </c>
      <c r="AC289" s="9">
        <f>VLOOKUP(A289,'[1]Influenza Death Pivot Table'!$A$2:$M$461,6,FALSE)</f>
        <v>60</v>
      </c>
      <c r="AD289" s="9">
        <f>VLOOKUP(A289,'[1]Influenza Death Pivot Table'!$A$2:$M$461,7,FALSE)</f>
        <v>60</v>
      </c>
      <c r="AE289" s="9">
        <f>VLOOKUP(A289,'[1]Influenza Death Pivot Table'!$A$2:$M$461,9,FALSE)</f>
        <v>60</v>
      </c>
      <c r="AF289" s="9">
        <f t="shared" si="38"/>
        <v>360</v>
      </c>
      <c r="AG289" s="9">
        <f>VLOOKUP(A289,'[1]Influenza Death Pivot Table'!$A$2:$M$461,10,FALSE)</f>
        <v>60</v>
      </c>
      <c r="AH289" s="9">
        <f>VLOOKUP(A289,'[1]Influenza Death Pivot Table'!$A$2:$M$461,11,FALSE)</f>
        <v>83</v>
      </c>
      <c r="AI289" s="9">
        <f>VLOOKUP(A289,'[1]Influenza Death Pivot Table'!$A$2:$M$461,12,FALSE)</f>
        <v>111</v>
      </c>
      <c r="AJ289" s="9">
        <f t="shared" si="39"/>
        <v>254</v>
      </c>
      <c r="AK289" s="9">
        <f>VLOOKUP(A289,'[1]Influenza Death Pivot Table'!$A$2:$M$461,13,FALSE)</f>
        <v>60</v>
      </c>
      <c r="AL289" s="9">
        <f t="shared" si="40"/>
        <v>794</v>
      </c>
      <c r="AM289" s="10">
        <f t="shared" si="41"/>
        <v>9.5122453512467957E-4</v>
      </c>
      <c r="AN289" s="10">
        <f>Z289/(F289+G289)</f>
        <v>2.2260378820003433E-4</v>
      </c>
      <c r="AO289" s="10">
        <f>AA289/(H289+I289)</f>
        <v>2.1681297145754791E-4</v>
      </c>
      <c r="AP289" s="10">
        <f>AB289/(J289+K289)</f>
        <v>2.2671277591407697E-4</v>
      </c>
      <c r="AQ289" s="10">
        <f>AC289/(L289+M289)</f>
        <v>2.5381581299673255E-4</v>
      </c>
      <c r="AR289" s="10">
        <f>AD289/(N289+O289)</f>
        <v>2.3638138301830471E-4</v>
      </c>
      <c r="AS289" s="10">
        <f>AE289/(P289+Q289)</f>
        <v>2.3290371990793688E-4</v>
      </c>
      <c r="AT289" s="10">
        <f t="shared" si="42"/>
        <v>1.3892304514946333E-3</v>
      </c>
      <c r="AU289" s="10">
        <f>AG289/(S289+T289)</f>
        <v>3.3863052690311741E-4</v>
      </c>
      <c r="AV289" s="10">
        <f>AH289/(U289+V289)</f>
        <v>9.3624102724365534E-4</v>
      </c>
      <c r="AW289" s="10">
        <f>AI289/(W289)</f>
        <v>3.3184067808862284E-3</v>
      </c>
      <c r="AX289" s="12">
        <f t="shared" si="43"/>
        <v>4.5932783350330006E-3</v>
      </c>
      <c r="AY289" s="12">
        <f t="shared" si="44"/>
        <v>6.9337333216523134E-3</v>
      </c>
    </row>
    <row r="290" spans="1:51" x14ac:dyDescent="0.2">
      <c r="A290" t="s">
        <v>319</v>
      </c>
      <c r="B290" s="9">
        <v>2022867</v>
      </c>
      <c r="C290" s="9">
        <v>1001255</v>
      </c>
      <c r="D290" s="9">
        <v>1021612</v>
      </c>
      <c r="E290" s="9">
        <v>129195</v>
      </c>
      <c r="F290" s="9">
        <v>137105</v>
      </c>
      <c r="G290" s="9">
        <v>139100</v>
      </c>
      <c r="H290" s="9">
        <v>135894</v>
      </c>
      <c r="I290" s="9">
        <v>145157</v>
      </c>
      <c r="J290" s="9">
        <v>137796</v>
      </c>
      <c r="K290" s="9">
        <v>135822</v>
      </c>
      <c r="L290" s="9">
        <v>123062</v>
      </c>
      <c r="M290" s="9">
        <v>116439</v>
      </c>
      <c r="N290" s="9">
        <v>119118</v>
      </c>
      <c r="O290" s="9">
        <v>132509</v>
      </c>
      <c r="P290" s="9">
        <v>134728</v>
      </c>
      <c r="Q290" s="9">
        <v>126698</v>
      </c>
      <c r="R290" s="9">
        <f t="shared" si="36"/>
        <v>1583428</v>
      </c>
      <c r="S290" s="9">
        <v>105292</v>
      </c>
      <c r="T290" s="9">
        <v>78188</v>
      </c>
      <c r="U290" s="9">
        <v>54410</v>
      </c>
      <c r="V290" s="9">
        <v>37268</v>
      </c>
      <c r="W290" s="9">
        <v>35086</v>
      </c>
      <c r="X290" s="9">
        <f t="shared" si="37"/>
        <v>310244</v>
      </c>
      <c r="Y290" s="9">
        <v>120</v>
      </c>
      <c r="Z290">
        <v>60</v>
      </c>
      <c r="AA290" s="9">
        <f>VLOOKUP(A290,'[1]Influenza Death Pivot Table'!$A$2:$M$461,4,FALSE)</f>
        <v>60</v>
      </c>
      <c r="AB290" s="9">
        <f>VLOOKUP(A290,'[1]Influenza Death Pivot Table'!$A$2:$M$461,5,FALSE)</f>
        <v>60</v>
      </c>
      <c r="AC290" s="9">
        <f>VLOOKUP(A290,'[1]Influenza Death Pivot Table'!$A$2:$M$461,6,FALSE)</f>
        <v>60</v>
      </c>
      <c r="AD290" s="9">
        <f>VLOOKUP(A290,'[1]Influenza Death Pivot Table'!$A$2:$M$461,7,FALSE)</f>
        <v>60</v>
      </c>
      <c r="AE290" s="9">
        <f>VLOOKUP(A290,'[1]Influenza Death Pivot Table'!$A$2:$M$461,9,FALSE)</f>
        <v>60</v>
      </c>
      <c r="AF290" s="9">
        <f t="shared" si="38"/>
        <v>360</v>
      </c>
      <c r="AG290" s="9">
        <f>VLOOKUP(A290,'[1]Influenza Death Pivot Table'!$A$2:$M$461,10,FALSE)</f>
        <v>66</v>
      </c>
      <c r="AH290" s="9">
        <f>VLOOKUP(A290,'[1]Influenza Death Pivot Table'!$A$2:$M$461,11,FALSE)</f>
        <v>95</v>
      </c>
      <c r="AI290" s="9">
        <f>VLOOKUP(A290,'[1]Influenza Death Pivot Table'!$A$2:$M$461,12,FALSE)</f>
        <v>99</v>
      </c>
      <c r="AJ290" s="9">
        <f t="shared" si="39"/>
        <v>260</v>
      </c>
      <c r="AK290" s="9">
        <f>VLOOKUP(A290,'[1]Influenza Death Pivot Table'!$A$2:$M$461,13,FALSE)</f>
        <v>60</v>
      </c>
      <c r="AL290" s="9">
        <f t="shared" si="40"/>
        <v>800</v>
      </c>
      <c r="AM290" s="10">
        <f t="shared" si="41"/>
        <v>9.288285150354116E-4</v>
      </c>
      <c r="AN290" s="10">
        <f>Z290/(F290+G290)</f>
        <v>2.172299560109339E-4</v>
      </c>
      <c r="AO290" s="10">
        <f>AA290/(H290+I290)</f>
        <v>2.1348438539624482E-4</v>
      </c>
      <c r="AP290" s="10">
        <f>AB290/(J290+K290)</f>
        <v>2.1928381904699252E-4</v>
      </c>
      <c r="AQ290" s="10">
        <f>AC290/(L290+M290)</f>
        <v>2.5052087465188039E-4</v>
      </c>
      <c r="AR290" s="10">
        <f>AD290/(N290+O290)</f>
        <v>2.3844817924944462E-4</v>
      </c>
      <c r="AS290" s="10">
        <f>AE290/(P290+Q290)</f>
        <v>2.2951045420118886E-4</v>
      </c>
      <c r="AT290" s="10">
        <f t="shared" si="42"/>
        <v>1.3684776685566849E-3</v>
      </c>
      <c r="AU290" s="10">
        <f>AG290/(S290+T290)</f>
        <v>3.5971223021582735E-4</v>
      </c>
      <c r="AV290" s="10">
        <f>AH290/(U290+V290)</f>
        <v>1.0362355199720762E-3</v>
      </c>
      <c r="AW290" s="10">
        <f>AI290/(W290)</f>
        <v>2.8216382602747536E-3</v>
      </c>
      <c r="AX290" s="12">
        <f t="shared" si="43"/>
        <v>4.2175860104626574E-3</v>
      </c>
      <c r="AY290" s="12">
        <f t="shared" si="44"/>
        <v>6.5148921940547536E-3</v>
      </c>
    </row>
    <row r="291" spans="1:51" x14ac:dyDescent="0.2">
      <c r="A291" t="s">
        <v>320</v>
      </c>
      <c r="B291" s="9">
        <v>19423896</v>
      </c>
      <c r="C291" s="9">
        <v>9425099</v>
      </c>
      <c r="D291" s="9">
        <v>9998797</v>
      </c>
      <c r="E291" s="9">
        <v>1218885.2499999998</v>
      </c>
      <c r="F291" s="9">
        <v>1185342.0219999999</v>
      </c>
      <c r="G291" s="9">
        <v>1273541.0789999999</v>
      </c>
      <c r="H291" s="9">
        <v>1380336.6699999997</v>
      </c>
      <c r="I291" s="9">
        <v>1316751.8179999997</v>
      </c>
      <c r="J291" s="9">
        <v>1340515.2199999997</v>
      </c>
      <c r="K291" s="9">
        <v>1266617.0349999999</v>
      </c>
      <c r="L291" s="9">
        <v>1366832.8480000002</v>
      </c>
      <c r="M291" s="9">
        <v>1469083.3889999997</v>
      </c>
      <c r="N291" s="9">
        <v>1509506.9250000007</v>
      </c>
      <c r="O291" s="9">
        <v>1372707.0680000002</v>
      </c>
      <c r="P291" s="9">
        <v>1200766.9610000001</v>
      </c>
      <c r="Q291" s="9">
        <v>962167.68299999996</v>
      </c>
      <c r="R291" s="9">
        <f t="shared" si="36"/>
        <v>15644168.718</v>
      </c>
      <c r="S291" s="9">
        <v>720792.08699999994</v>
      </c>
      <c r="T291" s="9">
        <v>584201.23699999996</v>
      </c>
      <c r="U291" s="9">
        <v>499361.43100000004</v>
      </c>
      <c r="V291" s="9">
        <v>392126.11199999996</v>
      </c>
      <c r="W291" s="9">
        <v>365830.23300000001</v>
      </c>
      <c r="X291" s="9">
        <f t="shared" si="37"/>
        <v>2562311.1</v>
      </c>
      <c r="Y291" s="9">
        <v>120</v>
      </c>
      <c r="Z291">
        <v>60</v>
      </c>
      <c r="AA291" s="9">
        <f>VLOOKUP(A291,'[1]Influenza Death Pivot Table'!$A$2:$M$461,4,FALSE)</f>
        <v>60</v>
      </c>
      <c r="AB291" s="9">
        <f>VLOOKUP(A291,'[1]Influenza Death Pivot Table'!$A$2:$M$461,5,FALSE)</f>
        <v>65</v>
      </c>
      <c r="AC291" s="9">
        <f>VLOOKUP(A291,'[1]Influenza Death Pivot Table'!$A$2:$M$461,6,FALSE)</f>
        <v>75</v>
      </c>
      <c r="AD291" s="9">
        <f>VLOOKUP(A291,'[1]Influenza Death Pivot Table'!$A$2:$M$461,7,FALSE)</f>
        <v>195</v>
      </c>
      <c r="AE291" s="9">
        <f>VLOOKUP(A291,'[1]Influenza Death Pivot Table'!$A$2:$M$461,9,FALSE)</f>
        <v>286</v>
      </c>
      <c r="AF291" s="9">
        <f t="shared" si="38"/>
        <v>741</v>
      </c>
      <c r="AG291" s="9">
        <f>VLOOKUP(A291,'[1]Influenza Death Pivot Table'!$A$2:$M$461,10,FALSE)</f>
        <v>534</v>
      </c>
      <c r="AH291" s="9">
        <f>VLOOKUP(A291,'[1]Influenza Death Pivot Table'!$A$2:$M$461,11,FALSE)</f>
        <v>1254</v>
      </c>
      <c r="AI291" s="9">
        <f>VLOOKUP(A291,'[1]Influenza Death Pivot Table'!$A$2:$M$461,12,FALSE)</f>
        <v>2090</v>
      </c>
      <c r="AJ291" s="9">
        <f t="shared" si="39"/>
        <v>3878</v>
      </c>
      <c r="AK291" s="9">
        <f>VLOOKUP(A291,'[1]Influenza Death Pivot Table'!$A$2:$M$461,13,FALSE)</f>
        <v>60</v>
      </c>
      <c r="AL291" s="9">
        <f t="shared" si="40"/>
        <v>4799</v>
      </c>
      <c r="AM291" s="10">
        <f t="shared" si="41"/>
        <v>9.8450612967873732E-5</v>
      </c>
      <c r="AN291" s="10">
        <f>Z291/(F291+G291)</f>
        <v>2.4401322688174432E-5</v>
      </c>
      <c r="AO291" s="10">
        <f>AA291/(H291+I291)</f>
        <v>2.2246211152119979E-5</v>
      </c>
      <c r="AP291" s="10">
        <f>AB291/(J291+K291)</f>
        <v>2.4931608235578367E-5</v>
      </c>
      <c r="AQ291" s="10">
        <f>AC291/(L291+M291)</f>
        <v>2.6446479279423092E-5</v>
      </c>
      <c r="AR291" s="10">
        <f>AD291/(N291+O291)</f>
        <v>6.7656322699700367E-5</v>
      </c>
      <c r="AS291" s="10">
        <f>AE291/(P291+Q291)</f>
        <v>1.3222775861183162E-4</v>
      </c>
      <c r="AT291" s="10">
        <f t="shared" si="42"/>
        <v>2.9790970266682784E-4</v>
      </c>
      <c r="AU291" s="10">
        <f>AG291/(S291+T291)</f>
        <v>4.0919749563408491E-4</v>
      </c>
      <c r="AV291" s="10">
        <f>AH291/(U291+V291)</f>
        <v>1.4066377145103865E-3</v>
      </c>
      <c r="AW291" s="10">
        <f>AI291/(W291)</f>
        <v>5.7130324709931775E-3</v>
      </c>
      <c r="AX291" s="12">
        <f t="shared" si="43"/>
        <v>7.5288676811376487E-3</v>
      </c>
      <c r="AY291" s="12">
        <f t="shared" si="44"/>
        <v>7.9252279967723504E-3</v>
      </c>
    </row>
    <row r="292" spans="1:51" x14ac:dyDescent="0.2">
      <c r="A292" t="s">
        <v>321</v>
      </c>
      <c r="B292" s="9">
        <v>19229752</v>
      </c>
      <c r="C292" s="9">
        <v>9300854</v>
      </c>
      <c r="D292" s="9">
        <v>9928898</v>
      </c>
      <c r="E292" s="9">
        <v>1160340.3079999997</v>
      </c>
      <c r="F292" s="9">
        <v>1169287.1620000002</v>
      </c>
      <c r="G292" s="9">
        <v>1239114.7580000001</v>
      </c>
      <c r="H292" s="9">
        <v>1383025.4740000002</v>
      </c>
      <c r="I292" s="9">
        <v>1369941.5269999998</v>
      </c>
      <c r="J292" s="9">
        <v>1356256.4860000003</v>
      </c>
      <c r="K292" s="9">
        <v>1250295.273</v>
      </c>
      <c r="L292" s="9">
        <v>1304844.9870000007</v>
      </c>
      <c r="M292" s="9">
        <v>1421678.8259999999</v>
      </c>
      <c r="N292" s="9">
        <v>1466033.6040000001</v>
      </c>
      <c r="O292" s="9">
        <v>1371285.952</v>
      </c>
      <c r="P292" s="9">
        <v>1202839.4790000001</v>
      </c>
      <c r="Q292" s="9">
        <v>989371.58100000001</v>
      </c>
      <c r="R292" s="9">
        <f t="shared" si="36"/>
        <v>15523975.109000001</v>
      </c>
      <c r="S292" s="9">
        <v>728285.49</v>
      </c>
      <c r="T292" s="9">
        <v>578256.83799999999</v>
      </c>
      <c r="U292" s="9">
        <v>487131.25600000005</v>
      </c>
      <c r="V292" s="9">
        <v>396158.06599999999</v>
      </c>
      <c r="W292" s="9">
        <v>366708.0610000001</v>
      </c>
      <c r="X292" s="9">
        <f t="shared" si="37"/>
        <v>2556539.7110000001</v>
      </c>
      <c r="Y292" s="9">
        <v>120</v>
      </c>
      <c r="Z292">
        <v>60</v>
      </c>
      <c r="AA292" s="9">
        <f>VLOOKUP(A292,'[1]Influenza Death Pivot Table'!$A$2:$M$461,4,FALSE)</f>
        <v>60</v>
      </c>
      <c r="AB292" s="9">
        <f>VLOOKUP(A292,'[1]Influenza Death Pivot Table'!$A$2:$M$461,5,FALSE)</f>
        <v>60</v>
      </c>
      <c r="AC292" s="9">
        <f>VLOOKUP(A292,'[1]Influenza Death Pivot Table'!$A$2:$M$461,6,FALSE)</f>
        <v>60</v>
      </c>
      <c r="AD292" s="9">
        <f>VLOOKUP(A292,'[1]Influenza Death Pivot Table'!$A$2:$M$461,7,FALSE)</f>
        <v>141</v>
      </c>
      <c r="AE292" s="9">
        <f>VLOOKUP(A292,'[1]Influenza Death Pivot Table'!$A$2:$M$461,9,FALSE)</f>
        <v>326</v>
      </c>
      <c r="AF292" s="9">
        <f t="shared" si="38"/>
        <v>707</v>
      </c>
      <c r="AG292" s="9">
        <f>VLOOKUP(A292,'[1]Influenza Death Pivot Table'!$A$2:$M$461,10,FALSE)</f>
        <v>523</v>
      </c>
      <c r="AH292" s="9">
        <f>VLOOKUP(A292,'[1]Influenza Death Pivot Table'!$A$2:$M$461,11,FALSE)</f>
        <v>1269</v>
      </c>
      <c r="AI292" s="9">
        <f>VLOOKUP(A292,'[1]Influenza Death Pivot Table'!$A$2:$M$461,12,FALSE)</f>
        <v>2273</v>
      </c>
      <c r="AJ292" s="9">
        <f t="shared" si="39"/>
        <v>4065</v>
      </c>
      <c r="AK292" s="9">
        <f>VLOOKUP(A292,'[1]Influenza Death Pivot Table'!$A$2:$M$461,13,FALSE)</f>
        <v>60</v>
      </c>
      <c r="AL292" s="9">
        <f t="shared" si="40"/>
        <v>4952</v>
      </c>
      <c r="AM292" s="10">
        <f t="shared" si="41"/>
        <v>1.0341793624909567E-4</v>
      </c>
      <c r="AN292" s="10">
        <f>Z292/(F292+G292)</f>
        <v>2.4912785321147723E-5</v>
      </c>
      <c r="AO292" s="10">
        <f>AA292/(H292+I292)</f>
        <v>2.1794667345524058E-5</v>
      </c>
      <c r="AP292" s="10">
        <f>AB292/(J292+K292)</f>
        <v>2.3018917538402883E-5</v>
      </c>
      <c r="AQ292" s="10">
        <f>AC292/(L292+M292)</f>
        <v>2.2006042901192143E-5</v>
      </c>
      <c r="AR292" s="10">
        <f>AD292/(N292+O292)</f>
        <v>4.9694790176817155E-5</v>
      </c>
      <c r="AS292" s="10">
        <f>AE292/(P292+Q292)</f>
        <v>1.4870830913516145E-4</v>
      </c>
      <c r="AT292" s="10">
        <f t="shared" si="42"/>
        <v>2.9013551241824538E-4</v>
      </c>
      <c r="AU292" s="10">
        <f>AG292/(S292+T292)</f>
        <v>4.002931927973481E-4</v>
      </c>
      <c r="AV292" s="10">
        <f>AH292/(U292+V292)</f>
        <v>1.4366753547146356E-3</v>
      </c>
      <c r="AW292" s="10">
        <f>AI292/(W292)</f>
        <v>6.1983911501743601E-3</v>
      </c>
      <c r="AX292" s="12">
        <f t="shared" si="43"/>
        <v>8.0353596976863433E-3</v>
      </c>
      <c r="AY292" s="12">
        <f t="shared" si="44"/>
        <v>8.4289131463536858E-3</v>
      </c>
    </row>
    <row r="293" spans="1:51" x14ac:dyDescent="0.2">
      <c r="A293" t="s">
        <v>322</v>
      </c>
      <c r="B293" s="9">
        <v>19219373</v>
      </c>
      <c r="C293" s="9">
        <v>9298864</v>
      </c>
      <c r="D293" s="9">
        <v>9920509</v>
      </c>
      <c r="E293" s="9">
        <v>1153971.1410000003</v>
      </c>
      <c r="F293" s="9">
        <v>1154698.781</v>
      </c>
      <c r="G293" s="9">
        <v>1220273.3290000001</v>
      </c>
      <c r="H293" s="9">
        <v>1362769.5020000006</v>
      </c>
      <c r="I293" s="9">
        <v>1375740.5480000002</v>
      </c>
      <c r="J293" s="9">
        <v>1363609.747</v>
      </c>
      <c r="K293" s="9">
        <v>1259811.9919999996</v>
      </c>
      <c r="L293" s="9">
        <v>1273911.4680000001</v>
      </c>
      <c r="M293" s="9">
        <v>1386969.7150000003</v>
      </c>
      <c r="N293" s="9">
        <v>1449415.0960000001</v>
      </c>
      <c r="O293" s="9">
        <v>1385371.9320000003</v>
      </c>
      <c r="P293" s="9">
        <v>1217496.1670000006</v>
      </c>
      <c r="Q293" s="9">
        <v>1026963.1389999999</v>
      </c>
      <c r="R293" s="9">
        <f t="shared" si="36"/>
        <v>15477031.416000003</v>
      </c>
      <c r="S293" s="9">
        <v>749832.09</v>
      </c>
      <c r="T293" s="9">
        <v>581003.40800000017</v>
      </c>
      <c r="U293" s="9">
        <v>480049.18300000008</v>
      </c>
      <c r="V293" s="9">
        <v>393160.50600000011</v>
      </c>
      <c r="W293" s="9">
        <v>376048.65199999994</v>
      </c>
      <c r="X293" s="9">
        <f t="shared" si="37"/>
        <v>2580093.8390000002</v>
      </c>
      <c r="Y293" s="9">
        <v>120</v>
      </c>
      <c r="Z293">
        <v>60</v>
      </c>
      <c r="AA293" s="9">
        <f>VLOOKUP(A293,'[1]Influenza Death Pivot Table'!$A$2:$M$461,4,FALSE)</f>
        <v>60</v>
      </c>
      <c r="AB293" s="9">
        <f>VLOOKUP(A293,'[1]Influenza Death Pivot Table'!$A$2:$M$461,5,FALSE)</f>
        <v>60</v>
      </c>
      <c r="AC293" s="9">
        <f>VLOOKUP(A293,'[1]Influenza Death Pivot Table'!$A$2:$M$461,6,FALSE)</f>
        <v>65</v>
      </c>
      <c r="AD293" s="9">
        <f>VLOOKUP(A293,'[1]Influenza Death Pivot Table'!$A$2:$M$461,7,FALSE)</f>
        <v>158</v>
      </c>
      <c r="AE293" s="9">
        <f>VLOOKUP(A293,'[1]Influenza Death Pivot Table'!$A$2:$M$461,9,FALSE)</f>
        <v>333</v>
      </c>
      <c r="AF293" s="9">
        <f t="shared" si="38"/>
        <v>736</v>
      </c>
      <c r="AG293" s="9">
        <f>VLOOKUP(A293,'[1]Influenza Death Pivot Table'!$A$2:$M$461,10,FALSE)</f>
        <v>530</v>
      </c>
      <c r="AH293" s="9">
        <f>VLOOKUP(A293,'[1]Influenza Death Pivot Table'!$A$2:$M$461,11,FALSE)</f>
        <v>1268</v>
      </c>
      <c r="AI293" s="9">
        <f>VLOOKUP(A293,'[1]Influenza Death Pivot Table'!$A$2:$M$461,12,FALSE)</f>
        <v>2498</v>
      </c>
      <c r="AJ293" s="9">
        <f t="shared" si="39"/>
        <v>4296</v>
      </c>
      <c r="AK293" s="9">
        <f>VLOOKUP(A293,'[1]Influenza Death Pivot Table'!$A$2:$M$461,13,FALSE)</f>
        <v>60</v>
      </c>
      <c r="AL293" s="9">
        <f t="shared" si="40"/>
        <v>5212</v>
      </c>
      <c r="AM293" s="10">
        <f t="shared" si="41"/>
        <v>1.039887357113725E-4</v>
      </c>
      <c r="AN293" s="10">
        <f>Z293/(F293+G293)</f>
        <v>2.526345456747279E-5</v>
      </c>
      <c r="AO293" s="10">
        <f>AA293/(H293+I293)</f>
        <v>2.1909724231247567E-5</v>
      </c>
      <c r="AP293" s="10">
        <f>AB293/(J293+K293)</f>
        <v>2.2870893805610874E-5</v>
      </c>
      <c r="AQ293" s="10">
        <f>AC293/(L293+M293)</f>
        <v>2.4427997918612811E-5</v>
      </c>
      <c r="AR293" s="10">
        <f>AD293/(N293+O293)</f>
        <v>5.573610942881737E-5</v>
      </c>
      <c r="AS293" s="10">
        <f>AE293/(P293+Q293)</f>
        <v>1.4836535423467373E-4</v>
      </c>
      <c r="AT293" s="10">
        <f t="shared" si="42"/>
        <v>2.9857353418643511E-4</v>
      </c>
      <c r="AU293" s="10">
        <f>AG293/(S293+T293)</f>
        <v>3.9824606481904943E-4</v>
      </c>
      <c r="AV293" s="10">
        <f>AH293/(U293+V293)</f>
        <v>1.4521139835863635E-3</v>
      </c>
      <c r="AW293" s="10">
        <f>AI293/(W293)</f>
        <v>6.6427574908578596E-3</v>
      </c>
      <c r="AX293" s="12">
        <f t="shared" si="43"/>
        <v>8.4931175392632726E-3</v>
      </c>
      <c r="AY293" s="12">
        <f t="shared" si="44"/>
        <v>8.8956798091610802E-3</v>
      </c>
    </row>
    <row r="294" spans="1:51" x14ac:dyDescent="0.2">
      <c r="A294" t="s">
        <v>323</v>
      </c>
      <c r="B294" s="9">
        <v>19158450</v>
      </c>
      <c r="C294" s="9">
        <v>9269065</v>
      </c>
      <c r="D294" s="9">
        <v>9889385</v>
      </c>
      <c r="E294" s="9">
        <v>1146866.3539999998</v>
      </c>
      <c r="F294" s="9">
        <v>1142868.2889999999</v>
      </c>
      <c r="G294" s="9">
        <v>1197009.0639999998</v>
      </c>
      <c r="H294" s="9">
        <v>1339957.3729999997</v>
      </c>
      <c r="I294" s="9">
        <v>1397052.1949999998</v>
      </c>
      <c r="J294" s="9">
        <v>1375840.4680000006</v>
      </c>
      <c r="K294" s="9">
        <v>1271674.2239999999</v>
      </c>
      <c r="L294" s="9">
        <v>1239067.7939999998</v>
      </c>
      <c r="M294" s="9">
        <v>1350374.9779999999</v>
      </c>
      <c r="N294" s="9">
        <v>1423261.3669999996</v>
      </c>
      <c r="O294" s="9">
        <v>1391149.2709999997</v>
      </c>
      <c r="P294" s="9">
        <v>1222205.399</v>
      </c>
      <c r="Q294" s="9">
        <v>1052973.2440000002</v>
      </c>
      <c r="R294" s="9">
        <f t="shared" si="36"/>
        <v>15403433.666000001</v>
      </c>
      <c r="S294" s="9">
        <v>770524.41099999996</v>
      </c>
      <c r="T294" s="9">
        <v>586825.41200000013</v>
      </c>
      <c r="U294" s="9">
        <v>469955.8940000002</v>
      </c>
      <c r="V294" s="9">
        <v>386453.37800000014</v>
      </c>
      <c r="W294" s="9">
        <v>384980.28500000021</v>
      </c>
      <c r="X294" s="9">
        <f t="shared" si="37"/>
        <v>2598739.3800000004</v>
      </c>
      <c r="Y294" s="9">
        <v>120</v>
      </c>
      <c r="Z294">
        <v>60</v>
      </c>
      <c r="AA294" s="9">
        <f>VLOOKUP(A294,'[1]Influenza Death Pivot Table'!$A$2:$M$461,4,FALSE)</f>
        <v>60</v>
      </c>
      <c r="AB294" s="9">
        <f>VLOOKUP(A294,'[1]Influenza Death Pivot Table'!$A$2:$M$461,5,FALSE)</f>
        <v>60</v>
      </c>
      <c r="AC294" s="9">
        <f>VLOOKUP(A294,'[1]Influenza Death Pivot Table'!$A$2:$M$461,6,FALSE)</f>
        <v>60</v>
      </c>
      <c r="AD294" s="9">
        <f>VLOOKUP(A294,'[1]Influenza Death Pivot Table'!$A$2:$M$461,7,FALSE)</f>
        <v>131</v>
      </c>
      <c r="AE294" s="9">
        <f>VLOOKUP(A294,'[1]Influenza Death Pivot Table'!$A$2:$M$461,9,FALSE)</f>
        <v>307</v>
      </c>
      <c r="AF294" s="9">
        <f t="shared" si="38"/>
        <v>678</v>
      </c>
      <c r="AG294" s="9">
        <f>VLOOKUP(A294,'[1]Influenza Death Pivot Table'!$A$2:$M$461,10,FALSE)</f>
        <v>509</v>
      </c>
      <c r="AH294" s="9">
        <f>VLOOKUP(A294,'[1]Influenza Death Pivot Table'!$A$2:$M$461,11,FALSE)</f>
        <v>1152</v>
      </c>
      <c r="AI294" s="9">
        <f>VLOOKUP(A294,'[1]Influenza Death Pivot Table'!$A$2:$M$461,12,FALSE)</f>
        <v>2208</v>
      </c>
      <c r="AJ294" s="9">
        <f t="shared" si="39"/>
        <v>3869</v>
      </c>
      <c r="AK294" s="9">
        <f>VLOOKUP(A294,'[1]Influenza Death Pivot Table'!$A$2:$M$461,13,FALSE)</f>
        <v>60</v>
      </c>
      <c r="AL294" s="9">
        <f t="shared" si="40"/>
        <v>4727</v>
      </c>
      <c r="AM294" s="10">
        <f t="shared" si="41"/>
        <v>1.0463294138978639E-4</v>
      </c>
      <c r="AN294" s="10">
        <f>Z294/(F294+G294)</f>
        <v>2.5642369640901434E-5</v>
      </c>
      <c r="AO294" s="10">
        <f>AA294/(H294+I294)</f>
        <v>2.1921735569175772E-5</v>
      </c>
      <c r="AP294" s="10">
        <f>AB294/(J294+K294)</f>
        <v>2.2662763753984858E-5</v>
      </c>
      <c r="AQ294" s="10">
        <f>AC294/(L294+M294)</f>
        <v>2.3171008314525516E-5</v>
      </c>
      <c r="AR294" s="10">
        <f>AD294/(N294+O294)</f>
        <v>4.6546157206502154E-5</v>
      </c>
      <c r="AS294" s="10">
        <f>AE294/(P294+Q294)</f>
        <v>1.3493445929819233E-4</v>
      </c>
      <c r="AT294" s="10">
        <f t="shared" si="42"/>
        <v>2.7487849378328205E-4</v>
      </c>
      <c r="AU294" s="10">
        <f>AG294/(S294+T294)</f>
        <v>3.7499544433948034E-4</v>
      </c>
      <c r="AV294" s="10">
        <f>AH294/(U294+V294)</f>
        <v>1.3451512467978039E-3</v>
      </c>
      <c r="AW294" s="10">
        <f>AI294/(W294)</f>
        <v>5.7353586301179E-3</v>
      </c>
      <c r="AX294" s="12">
        <f t="shared" si="43"/>
        <v>7.4555053212551842E-3</v>
      </c>
      <c r="AY294" s="12">
        <f t="shared" si="44"/>
        <v>7.8350167564282536E-3</v>
      </c>
    </row>
    <row r="295" spans="1:51" x14ac:dyDescent="0.2">
      <c r="A295" t="s">
        <v>324</v>
      </c>
      <c r="B295" s="9">
        <v>19427961</v>
      </c>
      <c r="C295" s="9">
        <v>9412057</v>
      </c>
      <c r="D295" s="9">
        <v>10015904</v>
      </c>
      <c r="E295" s="9">
        <v>1165089.23</v>
      </c>
      <c r="F295" s="9">
        <v>1151273.1409999998</v>
      </c>
      <c r="G295" s="9">
        <v>1199653.4139999999</v>
      </c>
      <c r="H295" s="9">
        <v>1331175.6959999998</v>
      </c>
      <c r="I295" s="9">
        <v>1416419.1989999998</v>
      </c>
      <c r="J295" s="9">
        <v>1403525.1890000005</v>
      </c>
      <c r="K295" s="9">
        <v>1307799.6969999997</v>
      </c>
      <c r="L295" s="9">
        <v>1227964.1730000004</v>
      </c>
      <c r="M295" s="9">
        <v>1339486.8220000004</v>
      </c>
      <c r="N295" s="9">
        <v>1421763.6170000001</v>
      </c>
      <c r="O295" s="9">
        <v>1420665.5939999998</v>
      </c>
      <c r="P295" s="9">
        <v>1263668.1389999997</v>
      </c>
      <c r="Q295" s="9">
        <v>1095052.9929999996</v>
      </c>
      <c r="R295" s="9">
        <f t="shared" si="36"/>
        <v>15578447.674000001</v>
      </c>
      <c r="S295" s="9">
        <v>812361.61100000003</v>
      </c>
      <c r="T295" s="9">
        <v>609419.80900000001</v>
      </c>
      <c r="U295" s="9">
        <v>474105.11299999995</v>
      </c>
      <c r="V295" s="9">
        <v>392397.84600000008</v>
      </c>
      <c r="W295" s="9">
        <v>399894.11800000007</v>
      </c>
      <c r="X295" s="9">
        <f t="shared" si="37"/>
        <v>2688178.497</v>
      </c>
      <c r="Y295" s="9">
        <v>120</v>
      </c>
      <c r="Z295">
        <v>60</v>
      </c>
      <c r="AA295" s="9">
        <f>VLOOKUP(A295,'[1]Influenza Death Pivot Table'!$A$2:$M$461,4,FALSE)</f>
        <v>60</v>
      </c>
      <c r="AB295" s="9">
        <f>VLOOKUP(A295,'[1]Influenza Death Pivot Table'!$A$2:$M$461,5,FALSE)</f>
        <v>60</v>
      </c>
      <c r="AC295" s="9">
        <f>VLOOKUP(A295,'[1]Influenza Death Pivot Table'!$A$2:$M$461,6,FALSE)</f>
        <v>60</v>
      </c>
      <c r="AD295" s="9">
        <f>VLOOKUP(A295,'[1]Influenza Death Pivot Table'!$A$2:$M$461,7,FALSE)</f>
        <v>150</v>
      </c>
      <c r="AE295" s="9">
        <f>VLOOKUP(A295,'[1]Influenza Death Pivot Table'!$A$2:$M$461,9,FALSE)</f>
        <v>350</v>
      </c>
      <c r="AF295" s="9">
        <f t="shared" si="38"/>
        <v>740</v>
      </c>
      <c r="AG295" s="9">
        <f>VLOOKUP(A295,'[1]Influenza Death Pivot Table'!$A$2:$M$461,10,FALSE)</f>
        <v>636</v>
      </c>
      <c r="AH295" s="9">
        <f>VLOOKUP(A295,'[1]Influenza Death Pivot Table'!$A$2:$M$461,11,FALSE)</f>
        <v>1216</v>
      </c>
      <c r="AI295" s="9">
        <f>VLOOKUP(A295,'[1]Influenza Death Pivot Table'!$A$2:$M$461,12,FALSE)</f>
        <v>2430</v>
      </c>
      <c r="AJ295" s="9">
        <f t="shared" si="39"/>
        <v>4282</v>
      </c>
      <c r="AK295" s="9">
        <f>VLOOKUP(A295,'[1]Influenza Death Pivot Table'!$A$2:$M$461,13,FALSE)</f>
        <v>60</v>
      </c>
      <c r="AL295" s="9">
        <f t="shared" si="40"/>
        <v>5202</v>
      </c>
      <c r="AM295" s="10">
        <f t="shared" si="41"/>
        <v>1.0299640311669519E-4</v>
      </c>
      <c r="AN295" s="10">
        <f>Z295/(F295+G295)</f>
        <v>2.5521852170324396E-5</v>
      </c>
      <c r="AO295" s="10">
        <f>AA295/(H295+I295)</f>
        <v>2.1837280346235326E-5</v>
      </c>
      <c r="AP295" s="10">
        <f>AB295/(J295+K295)</f>
        <v>2.2129402606752012E-5</v>
      </c>
      <c r="AQ295" s="10">
        <f>AC295/(L295+M295)</f>
        <v>2.3369482072626659E-5</v>
      </c>
      <c r="AR295" s="10">
        <f>AD295/(N295+O295)</f>
        <v>5.2771762765282102E-5</v>
      </c>
      <c r="AS295" s="10">
        <f>AE295/(P295+Q295)</f>
        <v>1.4838549383887069E-4</v>
      </c>
      <c r="AT295" s="10">
        <f t="shared" si="42"/>
        <v>2.9401527380009117E-4</v>
      </c>
      <c r="AU295" s="10">
        <f>AG295/(S295+T295)</f>
        <v>4.4732614384565528E-4</v>
      </c>
      <c r="AV295" s="10">
        <f>AH295/(U295+V295)</f>
        <v>1.4033420052060087E-3</v>
      </c>
      <c r="AW295" s="10">
        <f>AI295/(W295)</f>
        <v>6.0766085086552827E-3</v>
      </c>
      <c r="AX295" s="12">
        <f t="shared" si="43"/>
        <v>7.9272766577069467E-3</v>
      </c>
      <c r="AY295" s="12">
        <f t="shared" si="44"/>
        <v>8.3242883346237341E-3</v>
      </c>
    </row>
    <row r="296" spans="1:51" x14ac:dyDescent="0.2">
      <c r="A296" t="s">
        <v>325</v>
      </c>
      <c r="B296" s="9">
        <v>19503160</v>
      </c>
      <c r="C296" s="9">
        <v>9450742</v>
      </c>
      <c r="D296" s="9">
        <v>10052418</v>
      </c>
      <c r="E296" s="9">
        <v>1166343.5849999997</v>
      </c>
      <c r="F296" s="9">
        <v>1153880.598</v>
      </c>
      <c r="G296" s="9">
        <v>1182834.1729999997</v>
      </c>
      <c r="H296" s="9">
        <v>1304623.5000000002</v>
      </c>
      <c r="I296" s="9">
        <v>1425104.885</v>
      </c>
      <c r="J296" s="9">
        <v>1423901.1610000003</v>
      </c>
      <c r="K296" s="9">
        <v>1328211.6870000002</v>
      </c>
      <c r="L296" s="9">
        <v>1228820.037</v>
      </c>
      <c r="M296" s="9">
        <v>1314963.4600000002</v>
      </c>
      <c r="N296" s="9">
        <v>1399163.7569999995</v>
      </c>
      <c r="O296" s="9">
        <v>1427289.7529999998</v>
      </c>
      <c r="P296" s="9">
        <v>1286829.3699999999</v>
      </c>
      <c r="Q296" s="9">
        <v>1115308.9080000003</v>
      </c>
      <c r="R296" s="9">
        <f t="shared" si="36"/>
        <v>15590931.288999999</v>
      </c>
      <c r="S296" s="9">
        <v>844894.46999999962</v>
      </c>
      <c r="T296" s="9">
        <v>626016.78300000017</v>
      </c>
      <c r="U296" s="9">
        <v>469155.33700000017</v>
      </c>
      <c r="V296" s="9">
        <v>388197.79799999995</v>
      </c>
      <c r="W296" s="9">
        <v>409762.80599999987</v>
      </c>
      <c r="X296" s="9">
        <f t="shared" si="37"/>
        <v>2738027.1939999997</v>
      </c>
      <c r="Y296" s="9">
        <v>120</v>
      </c>
      <c r="Z296">
        <v>60</v>
      </c>
      <c r="AA296" s="9">
        <f>VLOOKUP(A296,'[1]Influenza Death Pivot Table'!$A$2:$M$461,4,FALSE)</f>
        <v>60</v>
      </c>
      <c r="AB296" s="9">
        <f>VLOOKUP(A296,'[1]Influenza Death Pivot Table'!$A$2:$M$461,5,FALSE)</f>
        <v>60</v>
      </c>
      <c r="AC296" s="9">
        <f>VLOOKUP(A296,'[1]Influenza Death Pivot Table'!$A$2:$M$461,6,FALSE)</f>
        <v>72</v>
      </c>
      <c r="AD296" s="9">
        <f>VLOOKUP(A296,'[1]Influenza Death Pivot Table'!$A$2:$M$461,7,FALSE)</f>
        <v>165</v>
      </c>
      <c r="AE296" s="9">
        <f>VLOOKUP(A296,'[1]Influenza Death Pivot Table'!$A$2:$M$461,9,FALSE)</f>
        <v>394</v>
      </c>
      <c r="AF296" s="9">
        <f t="shared" si="38"/>
        <v>811</v>
      </c>
      <c r="AG296" s="9">
        <f>VLOOKUP(A296,'[1]Influenza Death Pivot Table'!$A$2:$M$461,10,FALSE)</f>
        <v>615</v>
      </c>
      <c r="AH296" s="9">
        <f>VLOOKUP(A296,'[1]Influenza Death Pivot Table'!$A$2:$M$461,11,FALSE)</f>
        <v>1171</v>
      </c>
      <c r="AI296" s="9">
        <f>VLOOKUP(A296,'[1]Influenza Death Pivot Table'!$A$2:$M$461,12,FALSE)</f>
        <v>2244</v>
      </c>
      <c r="AJ296" s="9">
        <f t="shared" si="39"/>
        <v>4030</v>
      </c>
      <c r="AK296" s="9">
        <f>VLOOKUP(A296,'[1]Influenza Death Pivot Table'!$A$2:$M$461,13,FALSE)</f>
        <v>60</v>
      </c>
      <c r="AL296" s="9">
        <f t="shared" si="40"/>
        <v>5021</v>
      </c>
      <c r="AM296" s="10">
        <f t="shared" si="41"/>
        <v>1.0288563468199641E-4</v>
      </c>
      <c r="AN296" s="10">
        <f>Z296/(F296+G296)</f>
        <v>2.5677074816590872E-5</v>
      </c>
      <c r="AO296" s="10">
        <f>AA296/(H296+I296)</f>
        <v>2.198020884777516E-5</v>
      </c>
      <c r="AP296" s="10">
        <f>AB296/(J296+K296)</f>
        <v>2.1801431595947404E-5</v>
      </c>
      <c r="AQ296" s="10">
        <f>AC296/(L296+M296)</f>
        <v>2.8304295583689759E-5</v>
      </c>
      <c r="AR296" s="10">
        <f>AD296/(N296+O296)</f>
        <v>5.8377043675485768E-5</v>
      </c>
      <c r="AS296" s="10">
        <f>AE296/(P296+Q296)</f>
        <v>1.6402053270973271E-4</v>
      </c>
      <c r="AT296" s="10">
        <f t="shared" si="42"/>
        <v>3.2016058722922163E-4</v>
      </c>
      <c r="AU296" s="10">
        <f>AG296/(S296+T296)</f>
        <v>4.1810816168934436E-4</v>
      </c>
      <c r="AV296" s="10">
        <f>AH296/(U296+V296)</f>
        <v>1.3658315951687746E-3</v>
      </c>
      <c r="AW296" s="10">
        <f>AI296/(W296)</f>
        <v>5.4763389139813748E-3</v>
      </c>
      <c r="AX296" s="12">
        <f t="shared" si="43"/>
        <v>7.2602786708394935E-3</v>
      </c>
      <c r="AY296" s="12">
        <f t="shared" si="44"/>
        <v>7.683324892750712E-3</v>
      </c>
    </row>
    <row r="297" spans="1:51" x14ac:dyDescent="0.2">
      <c r="A297" t="s">
        <v>326</v>
      </c>
      <c r="B297" s="9">
        <v>19540557</v>
      </c>
      <c r="C297" s="9">
        <v>9476013</v>
      </c>
      <c r="D297" s="9">
        <v>10064544</v>
      </c>
      <c r="E297" s="9">
        <v>1171359.1710000001</v>
      </c>
      <c r="F297" s="9">
        <v>1143091.8869999996</v>
      </c>
      <c r="G297" s="9">
        <v>1172692.4470000004</v>
      </c>
      <c r="H297" s="9">
        <v>1280170.8500000003</v>
      </c>
      <c r="I297" s="9">
        <v>1427030.3860000002</v>
      </c>
      <c r="J297" s="9">
        <v>1443759.6530000002</v>
      </c>
      <c r="K297" s="9">
        <v>1346085.969</v>
      </c>
      <c r="L297" s="9">
        <v>1233506.1980000001</v>
      </c>
      <c r="M297" s="9">
        <v>1285891.747</v>
      </c>
      <c r="N297" s="9">
        <v>1375943.2420000001</v>
      </c>
      <c r="O297" s="9">
        <v>1424277.3739999996</v>
      </c>
      <c r="P297" s="9">
        <v>1307925.4909999997</v>
      </c>
      <c r="Q297" s="9">
        <v>1136670.6329999999</v>
      </c>
      <c r="R297" s="9">
        <f t="shared" si="36"/>
        <v>15577045.877</v>
      </c>
      <c r="S297" s="9">
        <v>885750.39300000039</v>
      </c>
      <c r="T297" s="9">
        <v>638950.5199999999</v>
      </c>
      <c r="U297" s="9">
        <v>476794.44100000005</v>
      </c>
      <c r="V297" s="9">
        <v>377558.76599999989</v>
      </c>
      <c r="W297" s="9">
        <v>414236.19699999981</v>
      </c>
      <c r="X297" s="9">
        <f t="shared" si="37"/>
        <v>2793290.3169999998</v>
      </c>
      <c r="Y297" s="9">
        <v>120</v>
      </c>
      <c r="Z297">
        <v>60</v>
      </c>
      <c r="AA297" s="9">
        <f>VLOOKUP(A297,'[1]Influenza Death Pivot Table'!$A$2:$M$461,4,FALSE)</f>
        <v>60</v>
      </c>
      <c r="AB297" s="9">
        <f>VLOOKUP(A297,'[1]Influenza Death Pivot Table'!$A$2:$M$461,5,FALSE)</f>
        <v>60</v>
      </c>
      <c r="AC297" s="9">
        <f>VLOOKUP(A297,'[1]Influenza Death Pivot Table'!$A$2:$M$461,6,FALSE)</f>
        <v>60</v>
      </c>
      <c r="AD297" s="9">
        <f>VLOOKUP(A297,'[1]Influenza Death Pivot Table'!$A$2:$M$461,7,FALSE)</f>
        <v>141</v>
      </c>
      <c r="AE297" s="9">
        <f>VLOOKUP(A297,'[1]Influenza Death Pivot Table'!$A$2:$M$461,9,FALSE)</f>
        <v>329</v>
      </c>
      <c r="AF297" s="9">
        <f t="shared" si="38"/>
        <v>710</v>
      </c>
      <c r="AG297" s="9">
        <f>VLOOKUP(A297,'[1]Influenza Death Pivot Table'!$A$2:$M$461,10,FALSE)</f>
        <v>620</v>
      </c>
      <c r="AH297" s="9">
        <f>VLOOKUP(A297,'[1]Influenza Death Pivot Table'!$A$2:$M$461,11,FALSE)</f>
        <v>1214</v>
      </c>
      <c r="AI297" s="9">
        <f>VLOOKUP(A297,'[1]Influenza Death Pivot Table'!$A$2:$M$461,12,FALSE)</f>
        <v>2464</v>
      </c>
      <c r="AJ297" s="9">
        <f t="shared" si="39"/>
        <v>4298</v>
      </c>
      <c r="AK297" s="9">
        <f>VLOOKUP(A297,'[1]Influenza Death Pivot Table'!$A$2:$M$461,13,FALSE)</f>
        <v>60</v>
      </c>
      <c r="AL297" s="9">
        <f t="shared" si="40"/>
        <v>5188</v>
      </c>
      <c r="AM297" s="10">
        <f t="shared" si="41"/>
        <v>1.0244509367485883E-4</v>
      </c>
      <c r="AN297" s="10">
        <f>Z297/(F297+G297)</f>
        <v>2.5909148412090433E-5</v>
      </c>
      <c r="AO297" s="10">
        <f>AA297/(H297+I297)</f>
        <v>2.2163110448579889E-5</v>
      </c>
      <c r="AP297" s="10">
        <f>AB297/(J297+K297)</f>
        <v>2.1506566358674304E-5</v>
      </c>
      <c r="AQ297" s="10">
        <f>AC297/(L297+M297)</f>
        <v>2.3815213519196544E-5</v>
      </c>
      <c r="AR297" s="10">
        <f>AD297/(N297+O297)</f>
        <v>5.0353175458515383E-5</v>
      </c>
      <c r="AS297" s="10">
        <f>AE297/(P297+Q297)</f>
        <v>1.3458255814529797E-4</v>
      </c>
      <c r="AT297" s="10">
        <f t="shared" si="42"/>
        <v>2.7832977234235452E-4</v>
      </c>
      <c r="AU297" s="10">
        <f>AG297/(S297+T297)</f>
        <v>4.0663712778927152E-4</v>
      </c>
      <c r="AV297" s="10">
        <f>AH297/(U297+V297)</f>
        <v>1.4209579715430273E-3</v>
      </c>
      <c r="AW297" s="10">
        <f>AI297/(W297)</f>
        <v>5.9482971740395761E-3</v>
      </c>
      <c r="AX297" s="12">
        <f t="shared" si="43"/>
        <v>7.775892273371875E-3</v>
      </c>
      <c r="AY297" s="12">
        <f t="shared" si="44"/>
        <v>8.1566671393890882E-3</v>
      </c>
    </row>
    <row r="298" spans="1:51" x14ac:dyDescent="0.2">
      <c r="A298" t="s">
        <v>327</v>
      </c>
      <c r="B298" s="9">
        <v>19651526</v>
      </c>
      <c r="C298" s="9">
        <v>9530374</v>
      </c>
      <c r="D298" s="9">
        <v>10121152</v>
      </c>
      <c r="E298" s="9">
        <v>1169454.7979999997</v>
      </c>
      <c r="F298" s="9">
        <v>1146057.9669999995</v>
      </c>
      <c r="G298" s="9">
        <v>1168833.3740000003</v>
      </c>
      <c r="H298" s="9">
        <v>1269175.487</v>
      </c>
      <c r="I298" s="9">
        <v>1422657.659</v>
      </c>
      <c r="J298" s="9">
        <v>1465804.906</v>
      </c>
      <c r="K298" s="9">
        <v>1362189.9549999998</v>
      </c>
      <c r="L298" s="9">
        <v>1239653.5730000001</v>
      </c>
      <c r="M298" s="9">
        <v>1260487.6949999996</v>
      </c>
      <c r="N298" s="9">
        <v>1352647.3169999998</v>
      </c>
      <c r="O298" s="9">
        <v>1419198.166</v>
      </c>
      <c r="P298" s="9">
        <v>1329528.0780000004</v>
      </c>
      <c r="Q298" s="9">
        <v>1160433.7249999999</v>
      </c>
      <c r="R298" s="9">
        <f t="shared" si="36"/>
        <v>15596667.901999999</v>
      </c>
      <c r="S298" s="9">
        <v>925095.08900000039</v>
      </c>
      <c r="T298" s="9">
        <v>668946.51700000034</v>
      </c>
      <c r="U298" s="9">
        <v>488680.6339999999</v>
      </c>
      <c r="V298" s="9">
        <v>377177.22599999991</v>
      </c>
      <c r="W298" s="9">
        <v>424766.72799999994</v>
      </c>
      <c r="X298" s="9">
        <f t="shared" si="37"/>
        <v>2884666.1940000006</v>
      </c>
      <c r="Y298" s="9">
        <v>120</v>
      </c>
      <c r="Z298">
        <v>60</v>
      </c>
      <c r="AA298" s="9">
        <f>VLOOKUP(A298,'[1]Influenza Death Pivot Table'!$A$2:$M$461,4,FALSE)</f>
        <v>60</v>
      </c>
      <c r="AB298" s="9">
        <f>VLOOKUP(A298,'[1]Influenza Death Pivot Table'!$A$2:$M$461,5,FALSE)</f>
        <v>60</v>
      </c>
      <c r="AC298" s="9">
        <f>VLOOKUP(A298,'[1]Influenza Death Pivot Table'!$A$2:$M$461,6,FALSE)</f>
        <v>68</v>
      </c>
      <c r="AD298" s="9">
        <f>VLOOKUP(A298,'[1]Influenza Death Pivot Table'!$A$2:$M$461,7,FALSE)</f>
        <v>115</v>
      </c>
      <c r="AE298" s="9">
        <f>VLOOKUP(A298,'[1]Influenza Death Pivot Table'!$A$2:$M$461,9,FALSE)</f>
        <v>376</v>
      </c>
      <c r="AF298" s="9">
        <f t="shared" si="38"/>
        <v>739</v>
      </c>
      <c r="AG298" s="9">
        <f>VLOOKUP(A298,'[1]Influenza Death Pivot Table'!$A$2:$M$461,10,FALSE)</f>
        <v>695</v>
      </c>
      <c r="AH298" s="9">
        <f>VLOOKUP(A298,'[1]Influenza Death Pivot Table'!$A$2:$M$461,11,FALSE)</f>
        <v>1127</v>
      </c>
      <c r="AI298" s="9">
        <f>VLOOKUP(A298,'[1]Influenza Death Pivot Table'!$A$2:$M$461,12,FALSE)</f>
        <v>2081</v>
      </c>
      <c r="AJ298" s="9">
        <f t="shared" si="39"/>
        <v>3903</v>
      </c>
      <c r="AK298" s="9">
        <f>VLOOKUP(A298,'[1]Influenza Death Pivot Table'!$A$2:$M$461,13,FALSE)</f>
        <v>60</v>
      </c>
      <c r="AL298" s="9">
        <f t="shared" si="40"/>
        <v>4822</v>
      </c>
      <c r="AM298" s="10">
        <f t="shared" si="41"/>
        <v>1.0261191813931062E-4</v>
      </c>
      <c r="AN298" s="10">
        <f>Z298/(F298+G298)</f>
        <v>2.591914313096046E-5</v>
      </c>
      <c r="AO298" s="10">
        <f>AA298/(H298+I298)</f>
        <v>2.2289643059473644E-5</v>
      </c>
      <c r="AP298" s="10">
        <f>AB298/(J298+K298)</f>
        <v>2.1216445909234631E-5</v>
      </c>
      <c r="AQ298" s="10">
        <f>AC298/(L298+M298)</f>
        <v>2.7198463091006429E-5</v>
      </c>
      <c r="AR298" s="10">
        <f>AD298/(N298+O298)</f>
        <v>4.1488604146698028E-5</v>
      </c>
      <c r="AS298" s="10">
        <f>AE298/(P298+Q298)</f>
        <v>1.5100633252565599E-4</v>
      </c>
      <c r="AT298" s="10">
        <f t="shared" si="42"/>
        <v>2.8911863186302918E-4</v>
      </c>
      <c r="AU298" s="10">
        <f>AG298/(S298+T298)</f>
        <v>4.3599865736503225E-4</v>
      </c>
      <c r="AV298" s="10">
        <f>AH298/(U298+V298)</f>
        <v>1.3015993179296198E-3</v>
      </c>
      <c r="AW298" s="10">
        <f>AI298/(W298)</f>
        <v>4.899159615910407E-3</v>
      </c>
      <c r="AX298" s="12">
        <f t="shared" si="43"/>
        <v>6.6367575912050589E-3</v>
      </c>
      <c r="AY298" s="12">
        <f t="shared" si="44"/>
        <v>7.0284881412073993E-3</v>
      </c>
    </row>
    <row r="299" spans="1:51" x14ac:dyDescent="0.2">
      <c r="A299" t="s">
        <v>328</v>
      </c>
      <c r="B299" s="9">
        <v>19683115</v>
      </c>
      <c r="C299" s="9">
        <v>9545055</v>
      </c>
      <c r="D299" s="9">
        <v>10138060</v>
      </c>
      <c r="E299" s="9">
        <v>1173210</v>
      </c>
      <c r="F299" s="9">
        <v>1136749</v>
      </c>
      <c r="G299" s="9">
        <v>1155096</v>
      </c>
      <c r="H299" s="9">
        <v>1249262</v>
      </c>
      <c r="I299" s="9">
        <v>1404258</v>
      </c>
      <c r="J299" s="9">
        <v>1490311</v>
      </c>
      <c r="K299" s="9">
        <v>1380783</v>
      </c>
      <c r="L299" s="9">
        <v>1250573</v>
      </c>
      <c r="M299" s="9">
        <v>1223667</v>
      </c>
      <c r="N299" s="9">
        <v>1323938</v>
      </c>
      <c r="O299" s="9">
        <v>1401104</v>
      </c>
      <c r="P299" s="9">
        <v>1334645</v>
      </c>
      <c r="Q299" s="9">
        <v>1181709</v>
      </c>
      <c r="R299" s="9">
        <f t="shared" si="36"/>
        <v>15532095</v>
      </c>
      <c r="S299" s="9">
        <v>960505</v>
      </c>
      <c r="T299" s="9">
        <v>697377</v>
      </c>
      <c r="U299" s="9">
        <v>507823</v>
      </c>
      <c r="V299" s="9">
        <v>378376</v>
      </c>
      <c r="W299" s="9">
        <v>433729</v>
      </c>
      <c r="X299" s="9">
        <f t="shared" si="37"/>
        <v>2977810</v>
      </c>
      <c r="Y299" s="9">
        <v>120</v>
      </c>
      <c r="Z299">
        <v>60</v>
      </c>
      <c r="AA299" s="9">
        <f>VLOOKUP(A299,'[1]Influenza Death Pivot Table'!$A$2:$M$461,4,FALSE)</f>
        <v>60</v>
      </c>
      <c r="AB299" s="9">
        <f>VLOOKUP(A299,'[1]Influenza Death Pivot Table'!$A$2:$M$461,5,FALSE)</f>
        <v>60</v>
      </c>
      <c r="AC299" s="9">
        <f>VLOOKUP(A299,'[1]Influenza Death Pivot Table'!$A$2:$M$461,6,FALSE)</f>
        <v>60</v>
      </c>
      <c r="AD299" s="9">
        <f>VLOOKUP(A299,'[1]Influenza Death Pivot Table'!$A$2:$M$461,7,FALSE)</f>
        <v>124</v>
      </c>
      <c r="AE299" s="9">
        <f>VLOOKUP(A299,'[1]Influenza Death Pivot Table'!$A$2:$M$461,9,FALSE)</f>
        <v>333</v>
      </c>
      <c r="AF299" s="9">
        <f t="shared" si="38"/>
        <v>697</v>
      </c>
      <c r="AG299" s="9">
        <f>VLOOKUP(A299,'[1]Influenza Death Pivot Table'!$A$2:$M$461,10,FALSE)</f>
        <v>655</v>
      </c>
      <c r="AH299" s="9">
        <f>VLOOKUP(A299,'[1]Influenza Death Pivot Table'!$A$2:$M$461,11,FALSE)</f>
        <v>1134</v>
      </c>
      <c r="AI299" s="9">
        <f>VLOOKUP(A299,'[1]Influenza Death Pivot Table'!$A$2:$M$461,12,FALSE)</f>
        <v>2166</v>
      </c>
      <c r="AJ299" s="9">
        <f t="shared" si="39"/>
        <v>3955</v>
      </c>
      <c r="AK299" s="9">
        <f>VLOOKUP(A299,'[1]Influenza Death Pivot Table'!$A$2:$M$461,13,FALSE)</f>
        <v>60</v>
      </c>
      <c r="AL299" s="9">
        <f t="shared" si="40"/>
        <v>4832</v>
      </c>
      <c r="AM299" s="10">
        <f t="shared" si="41"/>
        <v>1.0228347866110927E-4</v>
      </c>
      <c r="AN299" s="10">
        <f>Z299/(F299+G299)</f>
        <v>2.6179780918866676E-5</v>
      </c>
      <c r="AO299" s="10">
        <f>AA299/(H299+I299)</f>
        <v>2.2611474569628269E-5</v>
      </c>
      <c r="AP299" s="10">
        <f>AB299/(J299+K299)</f>
        <v>2.0897957363987386E-5</v>
      </c>
      <c r="AQ299" s="10">
        <f>AC299/(L299+M299)</f>
        <v>2.424987066735644E-5</v>
      </c>
      <c r="AR299" s="10">
        <f>AD299/(N299+O299)</f>
        <v>4.5503885811668226E-5</v>
      </c>
      <c r="AS299" s="10">
        <f>AE299/(P299+Q299)</f>
        <v>1.3233432180050978E-4</v>
      </c>
      <c r="AT299" s="10">
        <f t="shared" si="42"/>
        <v>2.7177729113201678E-4</v>
      </c>
      <c r="AU299" s="10">
        <f>AG299/(S299+T299)</f>
        <v>3.9508240031558336E-4</v>
      </c>
      <c r="AV299" s="10">
        <f>AH299/(U299+V299)</f>
        <v>1.2796222970235804E-3</v>
      </c>
      <c r="AW299" s="10">
        <f>AI299/(W299)</f>
        <v>4.9939017220430272E-3</v>
      </c>
      <c r="AX299" s="12">
        <f t="shared" si="43"/>
        <v>6.668606419382191E-3</v>
      </c>
      <c r="AY299" s="12">
        <f t="shared" si="44"/>
        <v>7.0426671891753168E-3</v>
      </c>
    </row>
    <row r="300" spans="1:51" x14ac:dyDescent="0.2">
      <c r="A300" t="s">
        <v>329</v>
      </c>
      <c r="B300" s="9">
        <v>8979738</v>
      </c>
      <c r="C300" s="9">
        <v>4392717</v>
      </c>
      <c r="D300" s="9">
        <v>4587021</v>
      </c>
      <c r="E300" s="9">
        <v>629907.10199999996</v>
      </c>
      <c r="F300" s="9">
        <v>596064.73600000015</v>
      </c>
      <c r="G300" s="9">
        <v>597943.77100000018</v>
      </c>
      <c r="H300" s="9">
        <v>625291.41699999967</v>
      </c>
      <c r="I300" s="9">
        <v>634562.17800000019</v>
      </c>
      <c r="J300" s="9">
        <v>600333.41800000006</v>
      </c>
      <c r="K300" s="9">
        <v>600085.603</v>
      </c>
      <c r="L300" s="9">
        <v>645345.4709999999</v>
      </c>
      <c r="M300" s="9">
        <v>667729.79799999995</v>
      </c>
      <c r="N300" s="9">
        <v>665156.65899999964</v>
      </c>
      <c r="O300" s="9">
        <v>610238.78799999994</v>
      </c>
      <c r="P300" s="9">
        <v>541235.31700000004</v>
      </c>
      <c r="Q300" s="9">
        <v>456233.02199999994</v>
      </c>
      <c r="R300" s="9">
        <f t="shared" si="36"/>
        <v>7240220.1780000003</v>
      </c>
      <c r="S300" s="9">
        <v>337126.08699999988</v>
      </c>
      <c r="T300" s="9">
        <v>263627.516</v>
      </c>
      <c r="U300" s="9">
        <v>219210.09</v>
      </c>
      <c r="V300" s="9">
        <v>159229.88200000007</v>
      </c>
      <c r="W300" s="9">
        <v>132036.57000000007</v>
      </c>
      <c r="X300" s="9">
        <f t="shared" si="37"/>
        <v>1111230.145</v>
      </c>
      <c r="Y300" s="9">
        <v>120</v>
      </c>
      <c r="Z300">
        <v>60</v>
      </c>
      <c r="AA300" s="9">
        <f>VLOOKUP(A300,'[1]Influenza Death Pivot Table'!$A$2:$M$461,4,FALSE)</f>
        <v>60</v>
      </c>
      <c r="AB300" s="9">
        <f>VLOOKUP(A300,'[1]Influenza Death Pivot Table'!$A$2:$M$461,5,FALSE)</f>
        <v>60</v>
      </c>
      <c r="AC300" s="9">
        <f>VLOOKUP(A300,'[1]Influenza Death Pivot Table'!$A$2:$M$461,6,FALSE)</f>
        <v>60</v>
      </c>
      <c r="AD300" s="9">
        <f>VLOOKUP(A300,'[1]Influenza Death Pivot Table'!$A$2:$M$461,7,FALSE)</f>
        <v>92</v>
      </c>
      <c r="AE300" s="9">
        <f>VLOOKUP(A300,'[1]Influenza Death Pivot Table'!$A$2:$M$461,9,FALSE)</f>
        <v>113</v>
      </c>
      <c r="AF300" s="9">
        <f t="shared" si="38"/>
        <v>445</v>
      </c>
      <c r="AG300" s="9">
        <f>VLOOKUP(A300,'[1]Influenza Death Pivot Table'!$A$2:$M$461,10,FALSE)</f>
        <v>260</v>
      </c>
      <c r="AH300" s="9">
        <f>VLOOKUP(A300,'[1]Influenza Death Pivot Table'!$A$2:$M$461,11,FALSE)</f>
        <v>475</v>
      </c>
      <c r="AI300" s="9">
        <f>VLOOKUP(A300,'[1]Influenza Death Pivot Table'!$A$2:$M$461,12,FALSE)</f>
        <v>697</v>
      </c>
      <c r="AJ300" s="9">
        <f t="shared" si="39"/>
        <v>1432</v>
      </c>
      <c r="AK300" s="9">
        <f>VLOOKUP(A300,'[1]Influenza Death Pivot Table'!$A$2:$M$461,13,FALSE)</f>
        <v>60</v>
      </c>
      <c r="AL300" s="9">
        <f t="shared" si="40"/>
        <v>2057</v>
      </c>
      <c r="AM300" s="10">
        <f t="shared" si="41"/>
        <v>1.9050428169327104E-4</v>
      </c>
      <c r="AN300" s="10">
        <f>Z300/(F300+G300)</f>
        <v>5.025089825427851E-5</v>
      </c>
      <c r="AO300" s="10">
        <f>AA300/(H300+I300)</f>
        <v>4.7624581330817262E-5</v>
      </c>
      <c r="AP300" s="10">
        <f>AB300/(J300+K300)</f>
        <v>4.9982546886017724E-5</v>
      </c>
      <c r="AQ300" s="10">
        <f>AC300/(L300+M300)</f>
        <v>4.5694257912339075E-5</v>
      </c>
      <c r="AR300" s="10">
        <f>AD300/(N300+O300)</f>
        <v>7.2134489907740769E-5</v>
      </c>
      <c r="AS300" s="10">
        <f>AE300/(P300+Q300)</f>
        <v>1.1328680378295197E-4</v>
      </c>
      <c r="AT300" s="10">
        <f t="shared" si="42"/>
        <v>3.7897357807414531E-4</v>
      </c>
      <c r="AU300" s="10">
        <f>AG300/(S300+T300)</f>
        <v>4.3278974724684263E-4</v>
      </c>
      <c r="AV300" s="10">
        <f>AH300/(U300+V300)</f>
        <v>1.255152825135501E-3</v>
      </c>
      <c r="AW300" s="10">
        <f>AI300/(W300)</f>
        <v>5.2788405515229583E-3</v>
      </c>
      <c r="AX300" s="12">
        <f t="shared" si="43"/>
        <v>6.9667831239053016E-3</v>
      </c>
      <c r="AY300" s="12">
        <f t="shared" si="44"/>
        <v>7.5362609836727183E-3</v>
      </c>
    </row>
    <row r="301" spans="1:51" x14ac:dyDescent="0.2">
      <c r="A301" t="s">
        <v>330</v>
      </c>
      <c r="B301" s="9">
        <v>9229081</v>
      </c>
      <c r="C301" s="9">
        <v>4498356</v>
      </c>
      <c r="D301" s="9">
        <v>4730725</v>
      </c>
      <c r="E301" s="9">
        <v>619388.9049999998</v>
      </c>
      <c r="F301" s="9">
        <v>616557.21600000048</v>
      </c>
      <c r="G301" s="9">
        <v>614458.61300000013</v>
      </c>
      <c r="H301" s="9">
        <v>649570.652</v>
      </c>
      <c r="I301" s="9">
        <v>637514.05100000021</v>
      </c>
      <c r="J301" s="9">
        <v>602457.88</v>
      </c>
      <c r="K301" s="9">
        <v>613367.603</v>
      </c>
      <c r="L301" s="9">
        <v>658033.85099999991</v>
      </c>
      <c r="M301" s="9">
        <v>674818.65700000012</v>
      </c>
      <c r="N301" s="9">
        <v>684556.69899999991</v>
      </c>
      <c r="O301" s="9">
        <v>638836.17299999984</v>
      </c>
      <c r="P301" s="9">
        <v>569943.08600000013</v>
      </c>
      <c r="Q301" s="9">
        <v>492327.712</v>
      </c>
      <c r="R301" s="9">
        <f t="shared" si="36"/>
        <v>7452442.193</v>
      </c>
      <c r="S301" s="9">
        <v>366844.93300000008</v>
      </c>
      <c r="T301" s="9">
        <v>280087.12000000005</v>
      </c>
      <c r="U301" s="9">
        <v>218338.65100000004</v>
      </c>
      <c r="V301" s="9">
        <v>161172.23399999997</v>
      </c>
      <c r="W301" s="9">
        <v>134309.69200000007</v>
      </c>
      <c r="X301" s="9">
        <f t="shared" si="37"/>
        <v>1160752.6300000001</v>
      </c>
      <c r="Y301" s="9">
        <v>120</v>
      </c>
      <c r="Z301">
        <v>60</v>
      </c>
      <c r="AA301" s="9">
        <f>VLOOKUP(A301,'[1]Influenza Death Pivot Table'!$A$2:$M$461,4,FALSE)</f>
        <v>60</v>
      </c>
      <c r="AB301" s="9">
        <f>VLOOKUP(A301,'[1]Influenza Death Pivot Table'!$A$2:$M$461,5,FALSE)</f>
        <v>60</v>
      </c>
      <c r="AC301" s="9">
        <f>VLOOKUP(A301,'[1]Influenza Death Pivot Table'!$A$2:$M$461,6,FALSE)</f>
        <v>60</v>
      </c>
      <c r="AD301" s="9">
        <f>VLOOKUP(A301,'[1]Influenza Death Pivot Table'!$A$2:$M$461,7,FALSE)</f>
        <v>71</v>
      </c>
      <c r="AE301" s="9">
        <f>VLOOKUP(A301,'[1]Influenza Death Pivot Table'!$A$2:$M$461,9,FALSE)</f>
        <v>130</v>
      </c>
      <c r="AF301" s="9">
        <f t="shared" si="38"/>
        <v>441</v>
      </c>
      <c r="AG301" s="9">
        <f>VLOOKUP(A301,'[1]Influenza Death Pivot Table'!$A$2:$M$461,10,FALSE)</f>
        <v>213</v>
      </c>
      <c r="AH301" s="9">
        <f>VLOOKUP(A301,'[1]Influenza Death Pivot Table'!$A$2:$M$461,11,FALSE)</f>
        <v>440</v>
      </c>
      <c r="AI301" s="9">
        <f>VLOOKUP(A301,'[1]Influenza Death Pivot Table'!$A$2:$M$461,12,FALSE)</f>
        <v>783</v>
      </c>
      <c r="AJ301" s="9">
        <f t="shared" si="39"/>
        <v>1436</v>
      </c>
      <c r="AK301" s="9">
        <f>VLOOKUP(A301,'[1]Influenza Death Pivot Table'!$A$2:$M$461,13,FALSE)</f>
        <v>60</v>
      </c>
      <c r="AL301" s="9">
        <f t="shared" si="40"/>
        <v>2057</v>
      </c>
      <c r="AM301" s="10">
        <f t="shared" si="41"/>
        <v>1.937393437811096E-4</v>
      </c>
      <c r="AN301" s="10">
        <f>Z301/(F301+G301)</f>
        <v>4.8740234354858135E-5</v>
      </c>
      <c r="AO301" s="10">
        <f>AA301/(H301+I301)</f>
        <v>4.661697855638332E-5</v>
      </c>
      <c r="AP301" s="10">
        <f>AB301/(J301+K301)</f>
        <v>4.9349187723843751E-5</v>
      </c>
      <c r="AQ301" s="10">
        <f>AC301/(L301+M301)</f>
        <v>4.5016233709183974E-5</v>
      </c>
      <c r="AR301" s="10">
        <f>AD301/(N301+O301)</f>
        <v>5.364997915751205E-5</v>
      </c>
      <c r="AS301" s="10">
        <f>AE301/(P301+Q301)</f>
        <v>1.2237934079027557E-4</v>
      </c>
      <c r="AT301" s="10">
        <f t="shared" si="42"/>
        <v>3.6575195429205682E-4</v>
      </c>
      <c r="AU301" s="10">
        <f>AG301/(S301+T301)</f>
        <v>3.2924632349295573E-4</v>
      </c>
      <c r="AV301" s="10">
        <f>AH301/(U301+V301)</f>
        <v>1.1593870357631507E-3</v>
      </c>
      <c r="AW301" s="10">
        <f>AI301/(W301)</f>
        <v>5.8298101078215533E-3</v>
      </c>
      <c r="AX301" s="12">
        <f t="shared" si="43"/>
        <v>7.3184434670776595E-3</v>
      </c>
      <c r="AY301" s="12">
        <f t="shared" si="44"/>
        <v>7.877934765150826E-3</v>
      </c>
    </row>
    <row r="302" spans="1:51" x14ac:dyDescent="0.2">
      <c r="A302" t="s">
        <v>331</v>
      </c>
      <c r="B302" s="9">
        <v>9277245</v>
      </c>
      <c r="C302" s="9">
        <v>4519527</v>
      </c>
      <c r="D302" s="9">
        <v>4757718</v>
      </c>
      <c r="E302" s="9">
        <v>619095.12699999986</v>
      </c>
      <c r="F302" s="9">
        <v>617841.29599999986</v>
      </c>
      <c r="G302" s="9">
        <v>618781.59700000018</v>
      </c>
      <c r="H302" s="9">
        <v>649805.09900000016</v>
      </c>
      <c r="I302" s="9">
        <v>643697.2379999999</v>
      </c>
      <c r="J302" s="9">
        <v>606260.84200000006</v>
      </c>
      <c r="K302" s="9">
        <v>611039.2429999999</v>
      </c>
      <c r="L302" s="9">
        <v>649370.83400000003</v>
      </c>
      <c r="M302" s="9">
        <v>667727.81900000025</v>
      </c>
      <c r="N302" s="9">
        <v>681549.18200000003</v>
      </c>
      <c r="O302" s="9">
        <v>645622.06500000018</v>
      </c>
      <c r="P302" s="9">
        <v>576354.076</v>
      </c>
      <c r="Q302" s="9">
        <v>510132.52199999994</v>
      </c>
      <c r="R302" s="9">
        <f t="shared" si="36"/>
        <v>7478181.813000001</v>
      </c>
      <c r="S302" s="9">
        <v>375870.86799999984</v>
      </c>
      <c r="T302" s="9">
        <v>283140.0140000002</v>
      </c>
      <c r="U302" s="9">
        <v>218996.34299999994</v>
      </c>
      <c r="V302" s="9">
        <v>161527.95600000003</v>
      </c>
      <c r="W302" s="9">
        <v>137430.04000000004</v>
      </c>
      <c r="X302" s="9">
        <f t="shared" si="37"/>
        <v>1176965.2209999999</v>
      </c>
      <c r="Y302" s="9">
        <v>120</v>
      </c>
      <c r="Z302">
        <v>60</v>
      </c>
      <c r="AA302" s="9">
        <f>VLOOKUP(A302,'[1]Influenza Death Pivot Table'!$A$2:$M$461,4,FALSE)</f>
        <v>60</v>
      </c>
      <c r="AB302" s="9">
        <f>VLOOKUP(A302,'[1]Influenza Death Pivot Table'!$A$2:$M$461,5,FALSE)</f>
        <v>60</v>
      </c>
      <c r="AC302" s="9">
        <f>VLOOKUP(A302,'[1]Influenza Death Pivot Table'!$A$2:$M$461,6,FALSE)</f>
        <v>60</v>
      </c>
      <c r="AD302" s="9">
        <f>VLOOKUP(A302,'[1]Influenza Death Pivot Table'!$A$2:$M$461,7,FALSE)</f>
        <v>65</v>
      </c>
      <c r="AE302" s="9">
        <f>VLOOKUP(A302,'[1]Influenza Death Pivot Table'!$A$2:$M$461,9,FALSE)</f>
        <v>113</v>
      </c>
      <c r="AF302" s="9">
        <f t="shared" si="38"/>
        <v>418</v>
      </c>
      <c r="AG302" s="9">
        <f>VLOOKUP(A302,'[1]Influenza Death Pivot Table'!$A$2:$M$461,10,FALSE)</f>
        <v>223</v>
      </c>
      <c r="AH302" s="9">
        <f>VLOOKUP(A302,'[1]Influenza Death Pivot Table'!$A$2:$M$461,11,FALSE)</f>
        <v>412</v>
      </c>
      <c r="AI302" s="9">
        <f>VLOOKUP(A302,'[1]Influenza Death Pivot Table'!$A$2:$M$461,12,FALSE)</f>
        <v>709</v>
      </c>
      <c r="AJ302" s="9">
        <f t="shared" si="39"/>
        <v>1344</v>
      </c>
      <c r="AK302" s="9">
        <f>VLOOKUP(A302,'[1]Influenza Death Pivot Table'!$A$2:$M$461,13,FALSE)</f>
        <v>60</v>
      </c>
      <c r="AL302" s="9">
        <f t="shared" si="40"/>
        <v>1942</v>
      </c>
      <c r="AM302" s="10">
        <f t="shared" si="41"/>
        <v>1.9383127853306464E-4</v>
      </c>
      <c r="AN302" s="10">
        <f>Z302/(F302+G302)</f>
        <v>4.85192376266319E-5</v>
      </c>
      <c r="AO302" s="10">
        <f>AA302/(H302+I302)</f>
        <v>4.6385691222759651E-5</v>
      </c>
      <c r="AP302" s="10">
        <f>AB302/(J302+K302)</f>
        <v>4.9289407549823677E-5</v>
      </c>
      <c r="AQ302" s="10">
        <f>AC302/(L302+M302)</f>
        <v>4.555467417974801E-5</v>
      </c>
      <c r="AR302" s="10">
        <f>AD302/(N302+O302)</f>
        <v>4.8976347360545242E-5</v>
      </c>
      <c r="AS302" s="10">
        <f>AE302/(P302+Q302)</f>
        <v>1.0400496444963971E-4</v>
      </c>
      <c r="AT302" s="10">
        <f t="shared" si="42"/>
        <v>3.4273032238914822E-4</v>
      </c>
      <c r="AU302" s="10">
        <f>AG302/(S302+T302)</f>
        <v>3.3838591454397258E-4</v>
      </c>
      <c r="AV302" s="10">
        <f>AH302/(U302+V302)</f>
        <v>1.0827166650926542E-3</v>
      </c>
      <c r="AW302" s="10">
        <f>AI302/(W302)</f>
        <v>5.1589885297275602E-3</v>
      </c>
      <c r="AX302" s="12">
        <f t="shared" si="43"/>
        <v>6.5800911093641867E-3</v>
      </c>
      <c r="AY302" s="12">
        <f t="shared" si="44"/>
        <v>7.1166527102864002E-3</v>
      </c>
    </row>
    <row r="303" spans="1:51" x14ac:dyDescent="0.2">
      <c r="A303" t="s">
        <v>332</v>
      </c>
      <c r="B303" s="9">
        <v>9333264</v>
      </c>
      <c r="C303" s="9">
        <v>4545732</v>
      </c>
      <c r="D303" s="9">
        <v>4787532</v>
      </c>
      <c r="E303" s="9">
        <v>616253.6329999998</v>
      </c>
      <c r="F303" s="9">
        <v>619787.82100000011</v>
      </c>
      <c r="G303" s="9">
        <v>622278.36100000003</v>
      </c>
      <c r="H303" s="9">
        <v>646848.3899999999</v>
      </c>
      <c r="I303" s="9">
        <v>657159.6190000003</v>
      </c>
      <c r="J303" s="9">
        <v>612755.28200000012</v>
      </c>
      <c r="K303" s="9">
        <v>612458.57200000004</v>
      </c>
      <c r="L303" s="9">
        <v>637783.97900000005</v>
      </c>
      <c r="M303" s="9">
        <v>664843.96700000006</v>
      </c>
      <c r="N303" s="9">
        <v>676181.62699999998</v>
      </c>
      <c r="O303" s="9">
        <v>650511.24800000002</v>
      </c>
      <c r="P303" s="9">
        <v>588692.22100000014</v>
      </c>
      <c r="Q303" s="9">
        <v>520759.55199999968</v>
      </c>
      <c r="R303" s="9">
        <f t="shared" si="36"/>
        <v>7510060.6390000004</v>
      </c>
      <c r="S303" s="9">
        <v>393325.13800000004</v>
      </c>
      <c r="T303" s="9">
        <v>290801.52499999997</v>
      </c>
      <c r="U303" s="9">
        <v>221210.905</v>
      </c>
      <c r="V303" s="9">
        <v>160385.38799999998</v>
      </c>
      <c r="W303" s="9">
        <v>140049.56700000001</v>
      </c>
      <c r="X303" s="9">
        <f t="shared" si="37"/>
        <v>1205772.523</v>
      </c>
      <c r="Y303" s="9">
        <v>120</v>
      </c>
      <c r="Z303">
        <v>60</v>
      </c>
      <c r="AA303" s="9">
        <f>VLOOKUP(A303,'[1]Influenza Death Pivot Table'!$A$2:$M$461,4,FALSE)</f>
        <v>60</v>
      </c>
      <c r="AB303" s="9">
        <f>VLOOKUP(A303,'[1]Influenza Death Pivot Table'!$A$2:$M$461,5,FALSE)</f>
        <v>60</v>
      </c>
      <c r="AC303" s="9">
        <f>VLOOKUP(A303,'[1]Influenza Death Pivot Table'!$A$2:$M$461,6,FALSE)</f>
        <v>60</v>
      </c>
      <c r="AD303" s="9">
        <f>VLOOKUP(A303,'[1]Influenza Death Pivot Table'!$A$2:$M$461,7,FALSE)</f>
        <v>71</v>
      </c>
      <c r="AE303" s="9">
        <f>VLOOKUP(A303,'[1]Influenza Death Pivot Table'!$A$2:$M$461,9,FALSE)</f>
        <v>174</v>
      </c>
      <c r="AF303" s="9">
        <f t="shared" si="38"/>
        <v>485</v>
      </c>
      <c r="AG303" s="9">
        <f>VLOOKUP(A303,'[1]Influenza Death Pivot Table'!$A$2:$M$461,10,FALSE)</f>
        <v>293</v>
      </c>
      <c r="AH303" s="9">
        <f>VLOOKUP(A303,'[1]Influenza Death Pivot Table'!$A$2:$M$461,11,FALSE)</f>
        <v>510</v>
      </c>
      <c r="AI303" s="9">
        <f>VLOOKUP(A303,'[1]Influenza Death Pivot Table'!$A$2:$M$461,12,FALSE)</f>
        <v>794</v>
      </c>
      <c r="AJ303" s="9">
        <f t="shared" si="39"/>
        <v>1597</v>
      </c>
      <c r="AK303" s="9">
        <f>VLOOKUP(A303,'[1]Influenza Death Pivot Table'!$A$2:$M$461,13,FALSE)</f>
        <v>60</v>
      </c>
      <c r="AL303" s="9">
        <f t="shared" si="40"/>
        <v>2262</v>
      </c>
      <c r="AM303" s="10">
        <f t="shared" si="41"/>
        <v>1.9472501835944559E-4</v>
      </c>
      <c r="AN303" s="10">
        <f>Z303/(F303+G303)</f>
        <v>4.8306604647577464E-5</v>
      </c>
      <c r="AO303" s="10">
        <f>AA303/(H303+I303)</f>
        <v>4.6011987338951994E-5</v>
      </c>
      <c r="AP303" s="10">
        <f>AB303/(J303+K303)</f>
        <v>4.8971042731940893E-5</v>
      </c>
      <c r="AQ303" s="10">
        <f>AC303/(L303+M303)</f>
        <v>4.6060734520737822E-5</v>
      </c>
      <c r="AR303" s="10">
        <f>AD303/(N303+O303)</f>
        <v>5.3516530719289493E-5</v>
      </c>
      <c r="AS303" s="10">
        <f>AE303/(P303+Q303)</f>
        <v>1.5683421689389652E-4</v>
      </c>
      <c r="AT303" s="10">
        <f t="shared" si="42"/>
        <v>3.9970111685239422E-4</v>
      </c>
      <c r="AU303" s="10">
        <f>AG303/(S303+T303)</f>
        <v>4.2828326367978445E-4</v>
      </c>
      <c r="AV303" s="10">
        <f>AH303/(U303+V303)</f>
        <v>1.3364909705765933E-3</v>
      </c>
      <c r="AW303" s="10">
        <f>AI303/(W303)</f>
        <v>5.6694213128127696E-3</v>
      </c>
      <c r="AX303" s="12">
        <f t="shared" si="43"/>
        <v>7.4341955470691471E-3</v>
      </c>
      <c r="AY303" s="12">
        <f t="shared" si="44"/>
        <v>8.0286216822809883E-3</v>
      </c>
    </row>
    <row r="304" spans="1:51" x14ac:dyDescent="0.2">
      <c r="A304" t="s">
        <v>333</v>
      </c>
      <c r="B304" s="9">
        <v>9484977</v>
      </c>
      <c r="C304" s="9">
        <v>4620390</v>
      </c>
      <c r="D304" s="9">
        <v>4864587</v>
      </c>
      <c r="E304" s="9">
        <v>616638.81700000004</v>
      </c>
      <c r="F304" s="9">
        <v>631765.04799999995</v>
      </c>
      <c r="G304" s="9">
        <v>631568.48100000015</v>
      </c>
      <c r="H304" s="9">
        <v>647877.9389999999</v>
      </c>
      <c r="I304" s="9">
        <v>675994.20600000012</v>
      </c>
      <c r="J304" s="9">
        <v>619503.32599999988</v>
      </c>
      <c r="K304" s="9">
        <v>619659.40899999999</v>
      </c>
      <c r="L304" s="9">
        <v>631485.64999999991</v>
      </c>
      <c r="M304" s="9">
        <v>670039.53500000027</v>
      </c>
      <c r="N304" s="9">
        <v>677824.34399999981</v>
      </c>
      <c r="O304" s="9">
        <v>664403.49199999985</v>
      </c>
      <c r="P304" s="9">
        <v>604678.48400000017</v>
      </c>
      <c r="Q304" s="9">
        <v>539754.25099999993</v>
      </c>
      <c r="R304" s="9">
        <f t="shared" si="36"/>
        <v>7614554.165</v>
      </c>
      <c r="S304" s="9">
        <v>418206.66700000007</v>
      </c>
      <c r="T304" s="9">
        <v>302751.886</v>
      </c>
      <c r="U304" s="9">
        <v>226642.467</v>
      </c>
      <c r="V304" s="9">
        <v>161792.82299999997</v>
      </c>
      <c r="W304" s="9">
        <v>146756.739</v>
      </c>
      <c r="X304" s="9">
        <f t="shared" si="37"/>
        <v>1256150.5819999999</v>
      </c>
      <c r="Y304" s="9">
        <v>120</v>
      </c>
      <c r="Z304">
        <v>60</v>
      </c>
      <c r="AA304" s="9">
        <f>VLOOKUP(A304,'[1]Influenza Death Pivot Table'!$A$2:$M$461,4,FALSE)</f>
        <v>60</v>
      </c>
      <c r="AB304" s="9">
        <f>VLOOKUP(A304,'[1]Influenza Death Pivot Table'!$A$2:$M$461,5,FALSE)</f>
        <v>60</v>
      </c>
      <c r="AC304" s="9">
        <f>VLOOKUP(A304,'[1]Influenza Death Pivot Table'!$A$2:$M$461,6,FALSE)</f>
        <v>60</v>
      </c>
      <c r="AD304" s="9">
        <f>VLOOKUP(A304,'[1]Influenza Death Pivot Table'!$A$2:$M$461,7,FALSE)</f>
        <v>91</v>
      </c>
      <c r="AE304" s="9">
        <f>VLOOKUP(A304,'[1]Influenza Death Pivot Table'!$A$2:$M$461,9,FALSE)</f>
        <v>166</v>
      </c>
      <c r="AF304" s="9">
        <f t="shared" si="38"/>
        <v>497</v>
      </c>
      <c r="AG304" s="9">
        <f>VLOOKUP(A304,'[1]Influenza Death Pivot Table'!$A$2:$M$461,10,FALSE)</f>
        <v>288</v>
      </c>
      <c r="AH304" s="9">
        <f>VLOOKUP(A304,'[1]Influenza Death Pivot Table'!$A$2:$M$461,11,FALSE)</f>
        <v>501</v>
      </c>
      <c r="AI304" s="9">
        <f>VLOOKUP(A304,'[1]Influenza Death Pivot Table'!$A$2:$M$461,12,FALSE)</f>
        <v>797</v>
      </c>
      <c r="AJ304" s="9">
        <f t="shared" si="39"/>
        <v>1586</v>
      </c>
      <c r="AK304" s="9">
        <f>VLOOKUP(A304,'[1]Influenza Death Pivot Table'!$A$2:$M$461,13,FALSE)</f>
        <v>60</v>
      </c>
      <c r="AL304" s="9">
        <f t="shared" si="40"/>
        <v>2263</v>
      </c>
      <c r="AM304" s="10">
        <f t="shared" si="41"/>
        <v>1.9460338319895291E-4</v>
      </c>
      <c r="AN304" s="10">
        <f>Z304/(F304+G304)</f>
        <v>4.7493396338094018E-5</v>
      </c>
      <c r="AO304" s="10">
        <f>AA304/(H304+I304)</f>
        <v>4.5321597124471561E-5</v>
      </c>
      <c r="AP304" s="10">
        <f>AB304/(J304+K304)</f>
        <v>4.8419790480545724E-5</v>
      </c>
      <c r="AQ304" s="10">
        <f>AC304/(L304+M304)</f>
        <v>4.6099761027674615E-5</v>
      </c>
      <c r="AR304" s="10">
        <f>AD304/(N304+O304)</f>
        <v>6.7797729684396159E-5</v>
      </c>
      <c r="AS304" s="10">
        <f>AE304/(P304+Q304)</f>
        <v>1.4505002777642496E-4</v>
      </c>
      <c r="AT304" s="10">
        <f t="shared" si="42"/>
        <v>4.0018230243160706E-4</v>
      </c>
      <c r="AU304" s="10">
        <f>AG304/(S304+T304)</f>
        <v>3.9946817858196626E-4</v>
      </c>
      <c r="AV304" s="10">
        <f>AH304/(U304+V304)</f>
        <v>1.2897901217986656E-3</v>
      </c>
      <c r="AW304" s="10">
        <f>AI304/(W304)</f>
        <v>5.4307557215481604E-3</v>
      </c>
      <c r="AX304" s="12">
        <f t="shared" si="43"/>
        <v>7.1200140219287921E-3</v>
      </c>
      <c r="AY304" s="12">
        <f t="shared" si="44"/>
        <v>7.7147997075593527E-3</v>
      </c>
    </row>
    <row r="305" spans="1:51" x14ac:dyDescent="0.2">
      <c r="A305" t="s">
        <v>334</v>
      </c>
      <c r="B305" s="9">
        <v>9609925</v>
      </c>
      <c r="C305" s="9">
        <v>4680933</v>
      </c>
      <c r="D305" s="9">
        <v>4928992</v>
      </c>
      <c r="E305" s="9">
        <v>611557.70200000016</v>
      </c>
      <c r="F305" s="9">
        <v>634049.86200000008</v>
      </c>
      <c r="G305" s="9">
        <v>638011.62099999993</v>
      </c>
      <c r="H305" s="9">
        <v>646627.74500000011</v>
      </c>
      <c r="I305" s="9">
        <v>687405.94900000014</v>
      </c>
      <c r="J305" s="9">
        <v>626622.12899999984</v>
      </c>
      <c r="K305" s="9">
        <v>625191.58400000003</v>
      </c>
      <c r="L305" s="9">
        <v>623145.33099999966</v>
      </c>
      <c r="M305" s="9">
        <v>673079.00100000005</v>
      </c>
      <c r="N305" s="9">
        <v>672713.12399999995</v>
      </c>
      <c r="O305" s="9">
        <v>672645.20299999998</v>
      </c>
      <c r="P305" s="9">
        <v>625332.57299999997</v>
      </c>
      <c r="Q305" s="9">
        <v>551815.78800000006</v>
      </c>
      <c r="R305" s="9">
        <f t="shared" si="36"/>
        <v>7676639.9099999983</v>
      </c>
      <c r="S305" s="9">
        <v>446475.92599999998</v>
      </c>
      <c r="T305" s="9">
        <v>319867.87399999995</v>
      </c>
      <c r="U305" s="9">
        <v>234303.53299999997</v>
      </c>
      <c r="V305" s="9">
        <v>167426.51799999995</v>
      </c>
      <c r="W305" s="9">
        <v>155891.88399999999</v>
      </c>
      <c r="X305" s="9">
        <f t="shared" si="37"/>
        <v>1323965.7349999999</v>
      </c>
      <c r="Y305" s="9">
        <v>120</v>
      </c>
      <c r="Z305">
        <v>60</v>
      </c>
      <c r="AA305" s="9">
        <f>VLOOKUP(A305,'[1]Influenza Death Pivot Table'!$A$2:$M$461,4,FALSE)</f>
        <v>60</v>
      </c>
      <c r="AB305" s="9">
        <f>VLOOKUP(A305,'[1]Influenza Death Pivot Table'!$A$2:$M$461,5,FALSE)</f>
        <v>60</v>
      </c>
      <c r="AC305" s="9">
        <f>VLOOKUP(A305,'[1]Influenza Death Pivot Table'!$A$2:$M$461,6,FALSE)</f>
        <v>66</v>
      </c>
      <c r="AD305" s="9">
        <f>VLOOKUP(A305,'[1]Influenza Death Pivot Table'!$A$2:$M$461,7,FALSE)</f>
        <v>100</v>
      </c>
      <c r="AE305" s="9">
        <f>VLOOKUP(A305,'[1]Influenza Death Pivot Table'!$A$2:$M$461,9,FALSE)</f>
        <v>170</v>
      </c>
      <c r="AF305" s="9">
        <f t="shared" si="38"/>
        <v>516</v>
      </c>
      <c r="AG305" s="9">
        <f>VLOOKUP(A305,'[1]Influenza Death Pivot Table'!$A$2:$M$461,10,FALSE)</f>
        <v>304</v>
      </c>
      <c r="AH305" s="9">
        <f>VLOOKUP(A305,'[1]Influenza Death Pivot Table'!$A$2:$M$461,11,FALSE)</f>
        <v>479</v>
      </c>
      <c r="AI305" s="9">
        <f>VLOOKUP(A305,'[1]Influenza Death Pivot Table'!$A$2:$M$461,12,FALSE)</f>
        <v>745</v>
      </c>
      <c r="AJ305" s="9">
        <f t="shared" si="39"/>
        <v>1528</v>
      </c>
      <c r="AK305" s="9">
        <f>VLOOKUP(A305,'[1]Influenza Death Pivot Table'!$A$2:$M$461,13,FALSE)</f>
        <v>60</v>
      </c>
      <c r="AL305" s="9">
        <f t="shared" si="40"/>
        <v>2224</v>
      </c>
      <c r="AM305" s="10">
        <f t="shared" si="41"/>
        <v>1.9622024153658678E-4</v>
      </c>
      <c r="AN305" s="10">
        <f>Z305/(F305+G305)</f>
        <v>4.7167531445490673E-5</v>
      </c>
      <c r="AO305" s="10">
        <f>AA305/(H305+I305)</f>
        <v>4.4976375236891124E-5</v>
      </c>
      <c r="AP305" s="10">
        <f>AB305/(J305+K305)</f>
        <v>4.7930454329509334E-5</v>
      </c>
      <c r="AQ305" s="10">
        <f>AC305/(L305+M305)</f>
        <v>5.0917112393782785E-5</v>
      </c>
      <c r="AR305" s="10">
        <f>AD305/(N305+O305)</f>
        <v>7.4329639913099519E-5</v>
      </c>
      <c r="AS305" s="10">
        <f>AE305/(P305+Q305)</f>
        <v>1.4441680049198148E-4</v>
      </c>
      <c r="AT305" s="10">
        <f t="shared" si="42"/>
        <v>4.097379138107549E-4</v>
      </c>
      <c r="AU305" s="10">
        <f>AG305/(S305+T305)</f>
        <v>3.9668879685592816E-4</v>
      </c>
      <c r="AV305" s="10">
        <f>AH305/(U305+V305)</f>
        <v>1.1923429646541431E-3</v>
      </c>
      <c r="AW305" s="10">
        <f>AI305/(W305)</f>
        <v>4.7789530852035888E-3</v>
      </c>
      <c r="AX305" s="12">
        <f t="shared" si="43"/>
        <v>6.3679848467136603E-3</v>
      </c>
      <c r="AY305" s="12">
        <f t="shared" si="44"/>
        <v>6.9739430020610022E-3</v>
      </c>
    </row>
    <row r="306" spans="1:51" x14ac:dyDescent="0.2">
      <c r="A306" t="s">
        <v>335</v>
      </c>
      <c r="B306" s="9">
        <v>9108554</v>
      </c>
      <c r="C306" s="9">
        <v>4438902</v>
      </c>
      <c r="D306" s="9">
        <v>4669652</v>
      </c>
      <c r="E306" s="9">
        <v>571738.84400000004</v>
      </c>
      <c r="F306" s="9">
        <v>598502.48</v>
      </c>
      <c r="G306" s="9">
        <v>605251.78400000022</v>
      </c>
      <c r="H306" s="9">
        <v>612730.52800000005</v>
      </c>
      <c r="I306" s="9">
        <v>660891.88600000006</v>
      </c>
      <c r="J306" s="9">
        <v>601380.70899999992</v>
      </c>
      <c r="K306" s="9">
        <v>590826.32900000003</v>
      </c>
      <c r="L306" s="9">
        <v>579527.13199999998</v>
      </c>
      <c r="M306" s="9">
        <v>636484.50600000028</v>
      </c>
      <c r="N306" s="9">
        <v>627089.3670000002</v>
      </c>
      <c r="O306" s="9">
        <v>638457.91599999974</v>
      </c>
      <c r="P306" s="9">
        <v>597324.5120000001</v>
      </c>
      <c r="Q306" s="9">
        <v>523931.22499999992</v>
      </c>
      <c r="R306" s="9">
        <f t="shared" si="36"/>
        <v>7272398.3739999998</v>
      </c>
      <c r="S306" s="9">
        <v>433025.36600000004</v>
      </c>
      <c r="T306" s="9">
        <v>309191.45899999997</v>
      </c>
      <c r="U306" s="9">
        <v>222478.11700000009</v>
      </c>
      <c r="V306" s="9">
        <v>155723.09200000009</v>
      </c>
      <c r="W306" s="9">
        <v>144175.75600000002</v>
      </c>
      <c r="X306" s="9">
        <f t="shared" si="37"/>
        <v>1264593.7900000003</v>
      </c>
      <c r="Y306" s="9">
        <v>120</v>
      </c>
      <c r="Z306">
        <v>60</v>
      </c>
      <c r="AA306" s="9">
        <f>VLOOKUP(A306,'[1]Influenza Death Pivot Table'!$A$2:$M$461,4,FALSE)</f>
        <v>60</v>
      </c>
      <c r="AB306" s="9">
        <f>VLOOKUP(A306,'[1]Influenza Death Pivot Table'!$A$2:$M$461,5,FALSE)</f>
        <v>60</v>
      </c>
      <c r="AC306" s="9">
        <f>VLOOKUP(A306,'[1]Influenza Death Pivot Table'!$A$2:$M$461,6,FALSE)</f>
        <v>60</v>
      </c>
      <c r="AD306" s="9">
        <f>VLOOKUP(A306,'[1]Influenza Death Pivot Table'!$A$2:$M$461,7,FALSE)</f>
        <v>82</v>
      </c>
      <c r="AE306" s="9">
        <f>VLOOKUP(A306,'[1]Influenza Death Pivot Table'!$A$2:$M$461,9,FALSE)</f>
        <v>191</v>
      </c>
      <c r="AF306" s="9">
        <f t="shared" si="38"/>
        <v>513</v>
      </c>
      <c r="AG306" s="9">
        <f>VLOOKUP(A306,'[1]Influenza Death Pivot Table'!$A$2:$M$461,10,FALSE)</f>
        <v>365</v>
      </c>
      <c r="AH306" s="9">
        <f>VLOOKUP(A306,'[1]Influenza Death Pivot Table'!$A$2:$M$461,11,FALSE)</f>
        <v>510</v>
      </c>
      <c r="AI306" s="9">
        <f>VLOOKUP(A306,'[1]Influenza Death Pivot Table'!$A$2:$M$461,12,FALSE)</f>
        <v>903</v>
      </c>
      <c r="AJ306" s="9">
        <f t="shared" si="39"/>
        <v>1778</v>
      </c>
      <c r="AK306" s="9">
        <f>VLOOKUP(A306,'[1]Influenza Death Pivot Table'!$A$2:$M$461,13,FALSE)</f>
        <v>60</v>
      </c>
      <c r="AL306" s="9">
        <f t="shared" si="40"/>
        <v>2471</v>
      </c>
      <c r="AM306" s="10">
        <f t="shared" si="41"/>
        <v>2.098860367094456E-4</v>
      </c>
      <c r="AN306" s="10">
        <f>Z306/(F306+G306)</f>
        <v>4.9844060199316553E-5</v>
      </c>
      <c r="AO306" s="10">
        <f>AA306/(H306+I306)</f>
        <v>4.7109723682987883E-5</v>
      </c>
      <c r="AP306" s="10">
        <f>AB306/(J306+K306)</f>
        <v>5.0326829223096735E-5</v>
      </c>
      <c r="AQ306" s="10">
        <f>AC306/(L306+M306)</f>
        <v>4.9341633028022044E-5</v>
      </c>
      <c r="AR306" s="10">
        <f>AD306/(N306+O306)</f>
        <v>6.4794102205029992E-5</v>
      </c>
      <c r="AS306" s="10">
        <f>AE306/(P306+Q306)</f>
        <v>1.7034472484487274E-4</v>
      </c>
      <c r="AT306" s="10">
        <f t="shared" si="42"/>
        <v>4.3176107318332595E-4</v>
      </c>
      <c r="AU306" s="10">
        <f>AG306/(S306+T306)</f>
        <v>4.9177004307332972E-4</v>
      </c>
      <c r="AV306" s="10">
        <f>AH306/(U306+V306)</f>
        <v>1.348488550178061E-3</v>
      </c>
      <c r="AW306" s="10">
        <f>AI306/(W306)</f>
        <v>6.2631889372579382E-3</v>
      </c>
      <c r="AX306" s="12">
        <f t="shared" si="43"/>
        <v>8.1034475305093289E-3</v>
      </c>
      <c r="AY306" s="12">
        <f t="shared" si="44"/>
        <v>8.7450946404021013E-3</v>
      </c>
    </row>
    <row r="307" spans="1:51" x14ac:dyDescent="0.2">
      <c r="A307" t="s">
        <v>336</v>
      </c>
      <c r="B307" s="9">
        <v>9436298</v>
      </c>
      <c r="C307" s="9">
        <v>4589726</v>
      </c>
      <c r="D307" s="9">
        <v>4846572</v>
      </c>
      <c r="E307" s="9">
        <v>581748.34299999976</v>
      </c>
      <c r="F307" s="9">
        <v>616781.64199999999</v>
      </c>
      <c r="G307" s="9">
        <v>623726.49599999993</v>
      </c>
      <c r="H307" s="9">
        <v>631588.55500000028</v>
      </c>
      <c r="I307" s="9">
        <v>669183.16400000011</v>
      </c>
      <c r="J307" s="9">
        <v>630229.67199999979</v>
      </c>
      <c r="K307" s="9">
        <v>613016.46800000011</v>
      </c>
      <c r="L307" s="9">
        <v>601134.89800000004</v>
      </c>
      <c r="M307" s="9">
        <v>645956.49899999995</v>
      </c>
      <c r="N307" s="9">
        <v>647021.05199999991</v>
      </c>
      <c r="O307" s="9">
        <v>659385.32299999974</v>
      </c>
      <c r="P307" s="9">
        <v>622023.82399999991</v>
      </c>
      <c r="Q307" s="9">
        <v>549032.53499999992</v>
      </c>
      <c r="R307" s="9">
        <f t="shared" si="36"/>
        <v>7509080.1279999996</v>
      </c>
      <c r="S307" s="9">
        <v>466580.28399999999</v>
      </c>
      <c r="T307" s="9">
        <v>328403.58099999995</v>
      </c>
      <c r="U307" s="9">
        <v>234082.90699999995</v>
      </c>
      <c r="V307" s="9">
        <v>164409.04799999995</v>
      </c>
      <c r="W307" s="9">
        <v>152052.54899999997</v>
      </c>
      <c r="X307" s="9">
        <f t="shared" si="37"/>
        <v>1345528.3689999997</v>
      </c>
      <c r="Y307" s="9">
        <v>120</v>
      </c>
      <c r="Z307">
        <v>60</v>
      </c>
      <c r="AA307" s="9">
        <f>VLOOKUP(A307,'[1]Influenza Death Pivot Table'!$A$2:$M$461,4,FALSE)</f>
        <v>60</v>
      </c>
      <c r="AB307" s="9">
        <f>VLOOKUP(A307,'[1]Influenza Death Pivot Table'!$A$2:$M$461,5,FALSE)</f>
        <v>60</v>
      </c>
      <c r="AC307" s="9">
        <f>VLOOKUP(A307,'[1]Influenza Death Pivot Table'!$A$2:$M$461,6,FALSE)</f>
        <v>60</v>
      </c>
      <c r="AD307" s="9">
        <f>VLOOKUP(A307,'[1]Influenza Death Pivot Table'!$A$2:$M$461,7,FALSE)</f>
        <v>94</v>
      </c>
      <c r="AE307" s="9">
        <f>VLOOKUP(A307,'[1]Influenza Death Pivot Table'!$A$2:$M$461,9,FALSE)</f>
        <v>184</v>
      </c>
      <c r="AF307" s="9">
        <f t="shared" si="38"/>
        <v>518</v>
      </c>
      <c r="AG307" s="9">
        <f>VLOOKUP(A307,'[1]Influenza Death Pivot Table'!$A$2:$M$461,10,FALSE)</f>
        <v>323</v>
      </c>
      <c r="AH307" s="9">
        <f>VLOOKUP(A307,'[1]Influenza Death Pivot Table'!$A$2:$M$461,11,FALSE)</f>
        <v>487</v>
      </c>
      <c r="AI307" s="9">
        <f>VLOOKUP(A307,'[1]Influenza Death Pivot Table'!$A$2:$M$461,12,FALSE)</f>
        <v>740</v>
      </c>
      <c r="AJ307" s="9">
        <f t="shared" si="39"/>
        <v>1550</v>
      </c>
      <c r="AK307" s="9">
        <f>VLOOKUP(A307,'[1]Influenza Death Pivot Table'!$A$2:$M$461,13,FALSE)</f>
        <v>60</v>
      </c>
      <c r="AL307" s="9">
        <f t="shared" si="40"/>
        <v>2248</v>
      </c>
      <c r="AM307" s="10">
        <f t="shared" si="41"/>
        <v>2.062747602875425E-4</v>
      </c>
      <c r="AN307" s="10">
        <f>Z307/(F307+G307)</f>
        <v>4.8367276410402724E-5</v>
      </c>
      <c r="AO307" s="10">
        <f>AA307/(H307+I307)</f>
        <v>4.6126464100961883E-5</v>
      </c>
      <c r="AP307" s="10">
        <f>AB307/(J307+K307)</f>
        <v>4.826075711765331E-5</v>
      </c>
      <c r="AQ307" s="10">
        <f>AC307/(L307+M307)</f>
        <v>4.8111950851666413E-5</v>
      </c>
      <c r="AR307" s="10">
        <f>AD307/(N307+O307)</f>
        <v>7.1953108771380595E-5</v>
      </c>
      <c r="AS307" s="10">
        <f>AE307/(P307+Q307)</f>
        <v>1.5712309538810169E-4</v>
      </c>
      <c r="AT307" s="10">
        <f t="shared" si="42"/>
        <v>4.199426526401666E-4</v>
      </c>
      <c r="AU307" s="10">
        <f>AG307/(S307+T307)</f>
        <v>4.062975542277201E-4</v>
      </c>
      <c r="AV307" s="10">
        <f>AH307/(U307+V307)</f>
        <v>1.2221074826968593E-3</v>
      </c>
      <c r="AW307" s="10">
        <f>AI307/(W307)</f>
        <v>4.8667385378721945E-3</v>
      </c>
      <c r="AX307" s="12">
        <f t="shared" si="43"/>
        <v>6.4951435747967736E-3</v>
      </c>
      <c r="AY307" s="12">
        <f t="shared" si="44"/>
        <v>7.1213609877244831E-3</v>
      </c>
    </row>
    <row r="308" spans="1:51" x14ac:dyDescent="0.2">
      <c r="A308" t="s">
        <v>337</v>
      </c>
      <c r="B308" s="9">
        <v>9857165</v>
      </c>
      <c r="C308" s="9">
        <v>4802272</v>
      </c>
      <c r="D308" s="9">
        <v>5054893</v>
      </c>
      <c r="E308" s="9">
        <v>596188</v>
      </c>
      <c r="F308" s="9">
        <v>630060</v>
      </c>
      <c r="G308" s="9">
        <v>643238</v>
      </c>
      <c r="H308" s="9">
        <v>655044</v>
      </c>
      <c r="I308" s="9">
        <v>694934</v>
      </c>
      <c r="J308" s="9">
        <v>665391</v>
      </c>
      <c r="K308" s="9">
        <v>634559</v>
      </c>
      <c r="L308" s="9">
        <v>622050</v>
      </c>
      <c r="M308" s="9">
        <v>655267</v>
      </c>
      <c r="N308" s="9">
        <v>669731</v>
      </c>
      <c r="O308" s="9">
        <v>681229</v>
      </c>
      <c r="P308" s="9">
        <v>657160</v>
      </c>
      <c r="Q308" s="9">
        <v>586701</v>
      </c>
      <c r="R308" s="9">
        <f t="shared" si="36"/>
        <v>7795364</v>
      </c>
      <c r="S308" s="9">
        <v>510776</v>
      </c>
      <c r="T308" s="9">
        <v>363557</v>
      </c>
      <c r="U308" s="9">
        <v>253474</v>
      </c>
      <c r="V308" s="9">
        <v>175738</v>
      </c>
      <c r="W308" s="9">
        <v>162068</v>
      </c>
      <c r="X308" s="9">
        <f t="shared" si="37"/>
        <v>1465613</v>
      </c>
      <c r="Y308" s="9">
        <v>120</v>
      </c>
      <c r="Z308">
        <v>60</v>
      </c>
      <c r="AA308" s="9">
        <f>VLOOKUP(A308,'[1]Influenza Death Pivot Table'!$A$2:$M$461,4,FALSE)</f>
        <v>60</v>
      </c>
      <c r="AB308" s="9">
        <f>VLOOKUP(A308,'[1]Influenza Death Pivot Table'!$A$2:$M$461,5,FALSE)</f>
        <v>60</v>
      </c>
      <c r="AC308" s="9">
        <f>VLOOKUP(A308,'[1]Influenza Death Pivot Table'!$A$2:$M$461,6,FALSE)</f>
        <v>60</v>
      </c>
      <c r="AD308" s="9">
        <f>VLOOKUP(A308,'[1]Influenza Death Pivot Table'!$A$2:$M$461,7,FALSE)</f>
        <v>81</v>
      </c>
      <c r="AE308" s="9">
        <f>VLOOKUP(A308,'[1]Influenza Death Pivot Table'!$A$2:$M$461,9,FALSE)</f>
        <v>217</v>
      </c>
      <c r="AF308" s="9">
        <f t="shared" si="38"/>
        <v>538</v>
      </c>
      <c r="AG308" s="9">
        <f>VLOOKUP(A308,'[1]Influenza Death Pivot Table'!$A$2:$M$461,10,FALSE)</f>
        <v>363</v>
      </c>
      <c r="AH308" s="9">
        <f>VLOOKUP(A308,'[1]Influenza Death Pivot Table'!$A$2:$M$461,11,FALSE)</f>
        <v>514</v>
      </c>
      <c r="AI308" s="9">
        <f>VLOOKUP(A308,'[1]Influenza Death Pivot Table'!$A$2:$M$461,12,FALSE)</f>
        <v>813</v>
      </c>
      <c r="AJ308" s="9">
        <f t="shared" si="39"/>
        <v>1690</v>
      </c>
      <c r="AK308" s="9">
        <f>VLOOKUP(A308,'[1]Influenza Death Pivot Table'!$A$2:$M$461,13,FALSE)</f>
        <v>60</v>
      </c>
      <c r="AL308" s="9">
        <f t="shared" si="40"/>
        <v>2408</v>
      </c>
      <c r="AM308" s="10">
        <f t="shared" si="41"/>
        <v>2.012787912537656E-4</v>
      </c>
      <c r="AN308" s="10">
        <f>Z308/(F308+G308)</f>
        <v>4.7121726414397884E-5</v>
      </c>
      <c r="AO308" s="10">
        <f>AA308/(H308+I308)</f>
        <v>4.4445168736083109E-5</v>
      </c>
      <c r="AP308" s="10">
        <f>AB308/(J308+K308)</f>
        <v>4.6155621370052696E-5</v>
      </c>
      <c r="AQ308" s="10">
        <f>AC308/(L308+M308)</f>
        <v>4.6973460777551699E-5</v>
      </c>
      <c r="AR308" s="10">
        <f>AD308/(N308+O308)</f>
        <v>5.9957363652513771E-5</v>
      </c>
      <c r="AS308" s="10">
        <f>AE308/(P308+Q308)</f>
        <v>1.7445679219784205E-4</v>
      </c>
      <c r="AT308" s="10">
        <f t="shared" si="42"/>
        <v>4.1911013314844116E-4</v>
      </c>
      <c r="AU308" s="10">
        <f>AG308/(S308+T308)</f>
        <v>4.1517362377949818E-4</v>
      </c>
      <c r="AV308" s="10">
        <f>AH308/(U308+V308)</f>
        <v>1.1975434051238083E-3</v>
      </c>
      <c r="AW308" s="10">
        <f>AI308/(W308)</f>
        <v>5.0164128637362098E-3</v>
      </c>
      <c r="AX308" s="12">
        <f t="shared" si="43"/>
        <v>6.6291298926395162E-3</v>
      </c>
      <c r="AY308" s="12">
        <f t="shared" si="44"/>
        <v>7.2495188170417233E-3</v>
      </c>
    </row>
    <row r="309" spans="1:51" x14ac:dyDescent="0.2">
      <c r="A309" t="s">
        <v>338</v>
      </c>
      <c r="B309" s="9">
        <v>614109</v>
      </c>
      <c r="C309" s="9">
        <v>308362</v>
      </c>
      <c r="D309" s="9">
        <v>305747</v>
      </c>
      <c r="E309" s="9">
        <v>39268.421999999999</v>
      </c>
      <c r="F309" s="9">
        <v>35885.467999999993</v>
      </c>
      <c r="G309" s="9">
        <v>37751.318999999996</v>
      </c>
      <c r="H309" s="9">
        <v>47981.809000000001</v>
      </c>
      <c r="I309" s="9">
        <v>62429.608999999989</v>
      </c>
      <c r="J309" s="9">
        <v>41907.23599999999</v>
      </c>
      <c r="K309" s="9">
        <v>33483.583999999995</v>
      </c>
      <c r="L309" s="9">
        <v>33698.218999999997</v>
      </c>
      <c r="M309" s="9">
        <v>39083.79</v>
      </c>
      <c r="N309" s="9">
        <v>44264.877000000008</v>
      </c>
      <c r="O309" s="9">
        <v>44241.750999999989</v>
      </c>
      <c r="P309" s="9">
        <v>36943.930000000008</v>
      </c>
      <c r="Q309" s="9">
        <v>28343.686000000005</v>
      </c>
      <c r="R309" s="9">
        <f t="shared" si="36"/>
        <v>486015.27799999993</v>
      </c>
      <c r="S309" s="9">
        <v>22005.105000000003</v>
      </c>
      <c r="T309" s="9">
        <v>18956.759000000002</v>
      </c>
      <c r="U309" s="9">
        <v>17750.069</v>
      </c>
      <c r="V309" s="9">
        <v>14814.215999999997</v>
      </c>
      <c r="W309" s="9">
        <v>15286.261</v>
      </c>
      <c r="X309" s="9">
        <f t="shared" si="37"/>
        <v>88812.41</v>
      </c>
      <c r="Y309" s="9">
        <v>120</v>
      </c>
      <c r="Z309">
        <v>60</v>
      </c>
      <c r="AA309" s="9">
        <f>VLOOKUP(A309,'[1]Influenza Death Pivot Table'!$A$2:$M$461,4,FALSE)</f>
        <v>60</v>
      </c>
      <c r="AB309" s="9">
        <f>VLOOKUP(A309,'[1]Influenza Death Pivot Table'!$A$2:$M$461,5,FALSE)</f>
        <v>60</v>
      </c>
      <c r="AC309" s="9">
        <f>VLOOKUP(A309,'[1]Influenza Death Pivot Table'!$A$2:$M$461,6,FALSE)</f>
        <v>60</v>
      </c>
      <c r="AD309" s="9">
        <f>VLOOKUP(A309,'[1]Influenza Death Pivot Table'!$A$2:$M$461,7,FALSE)</f>
        <v>60</v>
      </c>
      <c r="AE309" s="9">
        <f>VLOOKUP(A309,'[1]Influenza Death Pivot Table'!$A$2:$M$461,9,FALSE)</f>
        <v>60</v>
      </c>
      <c r="AF309" s="9">
        <f t="shared" si="38"/>
        <v>360</v>
      </c>
      <c r="AG309" s="9">
        <f>VLOOKUP(A309,'[1]Influenza Death Pivot Table'!$A$2:$M$461,10,FALSE)</f>
        <v>60</v>
      </c>
      <c r="AH309" s="9">
        <f>VLOOKUP(A309,'[1]Influenza Death Pivot Table'!$A$2:$M$461,11,FALSE)</f>
        <v>60</v>
      </c>
      <c r="AI309" s="9">
        <f>VLOOKUP(A309,'[1]Influenza Death Pivot Table'!$A$2:$M$461,12,FALSE)</f>
        <v>71</v>
      </c>
      <c r="AJ309" s="9">
        <f t="shared" si="39"/>
        <v>191</v>
      </c>
      <c r="AK309" s="9">
        <f>VLOOKUP(A309,'[1]Influenza Death Pivot Table'!$A$2:$M$461,13,FALSE)</f>
        <v>60</v>
      </c>
      <c r="AL309" s="9">
        <f t="shared" si="40"/>
        <v>731</v>
      </c>
      <c r="AM309" s="10">
        <f t="shared" si="41"/>
        <v>3.0558905575579281E-3</v>
      </c>
      <c r="AN309" s="10">
        <f>Z309/(F309+G309)</f>
        <v>8.1481013015953583E-4</v>
      </c>
      <c r="AO309" s="10">
        <f>AA309/(H309+I309)</f>
        <v>5.4342205803388922E-4</v>
      </c>
      <c r="AP309" s="10">
        <f>AB309/(J309+K309)</f>
        <v>7.9585286378368108E-4</v>
      </c>
      <c r="AQ309" s="10">
        <f>AC309/(L309+M309)</f>
        <v>8.2437955236987215E-4</v>
      </c>
      <c r="AR309" s="10">
        <f>AD309/(N309+O309)</f>
        <v>6.7791533081567636E-4</v>
      </c>
      <c r="AS309" s="10">
        <f>AE309/(P309+Q309)</f>
        <v>9.1901042917541965E-4</v>
      </c>
      <c r="AT309" s="10">
        <f t="shared" si="42"/>
        <v>4.575390364338074E-3</v>
      </c>
      <c r="AU309" s="10">
        <f>AG309/(S309+T309)</f>
        <v>1.4647770911987794E-3</v>
      </c>
      <c r="AV309" s="10">
        <f>AH309/(U309+V309)</f>
        <v>1.8425093626345552E-3</v>
      </c>
      <c r="AW309" s="10">
        <f>AI309/(W309)</f>
        <v>4.6446936893201028E-3</v>
      </c>
      <c r="AX309" s="12">
        <f t="shared" si="43"/>
        <v>7.9519801431534379E-3</v>
      </c>
      <c r="AY309" s="12">
        <f t="shared" si="44"/>
        <v>1.5583261065049441E-2</v>
      </c>
    </row>
    <row r="310" spans="1:51" x14ac:dyDescent="0.2">
      <c r="A310" t="s">
        <v>339</v>
      </c>
      <c r="B310" s="9">
        <v>557840</v>
      </c>
      <c r="C310" s="9">
        <v>280654</v>
      </c>
      <c r="D310" s="9">
        <v>277186</v>
      </c>
      <c r="E310" s="9">
        <v>35805.02900000001</v>
      </c>
      <c r="F310" s="9">
        <v>33248.038</v>
      </c>
      <c r="G310" s="9">
        <v>34814.122000000003</v>
      </c>
      <c r="H310" s="9">
        <v>40242.294999999998</v>
      </c>
      <c r="I310" s="9">
        <v>46405.816999999988</v>
      </c>
      <c r="J310" s="9">
        <v>37848.176999999996</v>
      </c>
      <c r="K310" s="9">
        <v>33045.231999999996</v>
      </c>
      <c r="L310" s="9">
        <v>31557.356999999996</v>
      </c>
      <c r="M310" s="9">
        <v>34782.344999999994</v>
      </c>
      <c r="N310" s="9">
        <v>40909.570000000007</v>
      </c>
      <c r="O310" s="9">
        <v>41828.550999999999</v>
      </c>
      <c r="P310" s="9">
        <v>36182.115000000005</v>
      </c>
      <c r="Q310" s="9">
        <v>28523.839</v>
      </c>
      <c r="R310" s="9">
        <f t="shared" si="36"/>
        <v>439387.45799999993</v>
      </c>
      <c r="S310" s="9">
        <v>21113.727999999999</v>
      </c>
      <c r="T310" s="9">
        <v>18079.276000000002</v>
      </c>
      <c r="U310" s="9">
        <v>16000.299999999997</v>
      </c>
      <c r="V310" s="9">
        <v>13374.363999999998</v>
      </c>
      <c r="W310" s="9">
        <v>13776.968999999997</v>
      </c>
      <c r="X310" s="9">
        <f t="shared" si="37"/>
        <v>82344.636999999988</v>
      </c>
      <c r="Y310" s="9">
        <v>120</v>
      </c>
      <c r="Z310">
        <v>60</v>
      </c>
      <c r="AA310" s="9">
        <f>VLOOKUP(A310,'[1]Influenza Death Pivot Table'!$A$2:$M$461,4,FALSE)</f>
        <v>60</v>
      </c>
      <c r="AB310" s="9">
        <f>VLOOKUP(A310,'[1]Influenza Death Pivot Table'!$A$2:$M$461,5,FALSE)</f>
        <v>60</v>
      </c>
      <c r="AC310" s="9">
        <f>VLOOKUP(A310,'[1]Influenza Death Pivot Table'!$A$2:$M$461,6,FALSE)</f>
        <v>60</v>
      </c>
      <c r="AD310" s="9">
        <f>VLOOKUP(A310,'[1]Influenza Death Pivot Table'!$A$2:$M$461,7,FALSE)</f>
        <v>60</v>
      </c>
      <c r="AE310" s="9">
        <f>VLOOKUP(A310,'[1]Influenza Death Pivot Table'!$A$2:$M$461,9,FALSE)</f>
        <v>60</v>
      </c>
      <c r="AF310" s="9">
        <f t="shared" si="38"/>
        <v>360</v>
      </c>
      <c r="AG310" s="9">
        <f>VLOOKUP(A310,'[1]Influenza Death Pivot Table'!$A$2:$M$461,10,FALSE)</f>
        <v>60</v>
      </c>
      <c r="AH310" s="9">
        <f>VLOOKUP(A310,'[1]Influenza Death Pivot Table'!$A$2:$M$461,11,FALSE)</f>
        <v>60</v>
      </c>
      <c r="AI310" s="9">
        <f>VLOOKUP(A310,'[1]Influenza Death Pivot Table'!$A$2:$M$461,12,FALSE)</f>
        <v>65</v>
      </c>
      <c r="AJ310" s="9">
        <f t="shared" si="39"/>
        <v>185</v>
      </c>
      <c r="AK310" s="9">
        <f>VLOOKUP(A310,'[1]Influenza Death Pivot Table'!$A$2:$M$461,13,FALSE)</f>
        <v>60</v>
      </c>
      <c r="AL310" s="9">
        <f t="shared" si="40"/>
        <v>725</v>
      </c>
      <c r="AM310" s="10">
        <f t="shared" si="41"/>
        <v>3.3514845079443997E-3</v>
      </c>
      <c r="AN310" s="10">
        <f>Z310/(F310+G310)</f>
        <v>8.8154710341252756E-4</v>
      </c>
      <c r="AO310" s="10">
        <f>AA310/(H310+I310)</f>
        <v>6.9245594179824716E-4</v>
      </c>
      <c r="AP310" s="10">
        <f>AB310/(J310+K310)</f>
        <v>8.4634101881036659E-4</v>
      </c>
      <c r="AQ310" s="10">
        <f>AC310/(L310+M310)</f>
        <v>9.0443577814081847E-4</v>
      </c>
      <c r="AR310" s="10">
        <f>AD310/(N310+O310)</f>
        <v>7.2517963031816968E-4</v>
      </c>
      <c r="AS310" s="10">
        <f>AE310/(P310+Q310)</f>
        <v>9.2727170053006247E-4</v>
      </c>
      <c r="AT310" s="10">
        <f t="shared" si="42"/>
        <v>4.9772311730101916E-3</v>
      </c>
      <c r="AU310" s="10">
        <f>AG310/(S310+T310)</f>
        <v>1.530885461088923E-3</v>
      </c>
      <c r="AV310" s="10">
        <f>AH310/(U310+V310)</f>
        <v>2.0425765550884261E-3</v>
      </c>
      <c r="AW310" s="10">
        <f>AI310/(W310)</f>
        <v>4.71801889080247E-3</v>
      </c>
      <c r="AX310" s="12">
        <f t="shared" si="43"/>
        <v>8.291480906979818E-3</v>
      </c>
      <c r="AY310" s="12">
        <f t="shared" si="44"/>
        <v>1.662019658793441E-2</v>
      </c>
    </row>
    <row r="311" spans="1:51" x14ac:dyDescent="0.2">
      <c r="A311" t="s">
        <v>340</v>
      </c>
      <c r="B311" s="9">
        <v>655121</v>
      </c>
      <c r="C311" s="9">
        <v>330738</v>
      </c>
      <c r="D311" s="9">
        <v>324383</v>
      </c>
      <c r="E311" s="9">
        <v>42127.234999999993</v>
      </c>
      <c r="F311" s="9">
        <v>39704.090000000004</v>
      </c>
      <c r="G311" s="9">
        <v>39055.908999999992</v>
      </c>
      <c r="H311" s="9">
        <v>48006.110000000008</v>
      </c>
      <c r="I311" s="9">
        <v>59722.04</v>
      </c>
      <c r="J311" s="9">
        <v>46166.111000000012</v>
      </c>
      <c r="K311" s="9">
        <v>39775.195000000007</v>
      </c>
      <c r="L311" s="9">
        <v>35611.600000000013</v>
      </c>
      <c r="M311" s="9">
        <v>39436.50299999999</v>
      </c>
      <c r="N311" s="9">
        <v>45899.261999999995</v>
      </c>
      <c r="O311" s="9">
        <v>48246.137999999999</v>
      </c>
      <c r="P311" s="9">
        <v>42720.750999999997</v>
      </c>
      <c r="Q311" s="9">
        <v>34054.221000000005</v>
      </c>
      <c r="R311" s="9">
        <f t="shared" si="36"/>
        <v>518397.93</v>
      </c>
      <c r="S311" s="9">
        <v>24086.338000000007</v>
      </c>
      <c r="T311" s="9">
        <v>20952.606999999996</v>
      </c>
      <c r="U311" s="9">
        <v>17624.239000000001</v>
      </c>
      <c r="V311" s="9">
        <v>15778.106</v>
      </c>
      <c r="W311" s="9">
        <v>15838.497000000007</v>
      </c>
      <c r="X311" s="9">
        <f t="shared" si="37"/>
        <v>94279.787000000011</v>
      </c>
      <c r="Y311" s="9">
        <v>120</v>
      </c>
      <c r="Z311">
        <v>60</v>
      </c>
      <c r="AA311" s="9">
        <f>VLOOKUP(A311,'[1]Influenza Death Pivot Table'!$A$2:$M$461,4,FALSE)</f>
        <v>60</v>
      </c>
      <c r="AB311" s="9">
        <f>VLOOKUP(A311,'[1]Influenza Death Pivot Table'!$A$2:$M$461,5,FALSE)</f>
        <v>60</v>
      </c>
      <c r="AC311" s="9">
        <f>VLOOKUP(A311,'[1]Influenza Death Pivot Table'!$A$2:$M$461,6,FALSE)</f>
        <v>60</v>
      </c>
      <c r="AD311" s="9">
        <f>VLOOKUP(A311,'[1]Influenza Death Pivot Table'!$A$2:$M$461,7,FALSE)</f>
        <v>60</v>
      </c>
      <c r="AE311" s="9">
        <f>VLOOKUP(A311,'[1]Influenza Death Pivot Table'!$A$2:$M$461,9,FALSE)</f>
        <v>60</v>
      </c>
      <c r="AF311" s="9">
        <f t="shared" si="38"/>
        <v>360</v>
      </c>
      <c r="AG311" s="9">
        <f>VLOOKUP(A311,'[1]Influenza Death Pivot Table'!$A$2:$M$461,10,FALSE)</f>
        <v>60</v>
      </c>
      <c r="AH311" s="9">
        <f>VLOOKUP(A311,'[1]Influenza Death Pivot Table'!$A$2:$M$461,11,FALSE)</f>
        <v>60</v>
      </c>
      <c r="AI311" s="9">
        <f>VLOOKUP(A311,'[1]Influenza Death Pivot Table'!$A$2:$M$461,12,FALSE)</f>
        <v>60</v>
      </c>
      <c r="AJ311" s="9">
        <f t="shared" si="39"/>
        <v>180</v>
      </c>
      <c r="AK311" s="9">
        <f>VLOOKUP(A311,'[1]Influenza Death Pivot Table'!$A$2:$M$461,13,FALSE)</f>
        <v>60</v>
      </c>
      <c r="AL311" s="9">
        <f t="shared" si="40"/>
        <v>720</v>
      </c>
      <c r="AM311" s="10">
        <f t="shared" si="41"/>
        <v>2.8485135566101126E-3</v>
      </c>
      <c r="AN311" s="10">
        <f>Z311/(F311+G311)</f>
        <v>7.6180803405038132E-4</v>
      </c>
      <c r="AO311" s="10">
        <f>AA311/(H311+I311)</f>
        <v>5.5695748975546314E-4</v>
      </c>
      <c r="AP311" s="10">
        <f>AB311/(J311+K311)</f>
        <v>6.9815089847482647E-4</v>
      </c>
      <c r="AQ311" s="10">
        <f>AC311/(L311+M311)</f>
        <v>7.9948723021020266E-4</v>
      </c>
      <c r="AR311" s="10">
        <f>AD311/(N311+O311)</f>
        <v>6.3731207260259138E-4</v>
      </c>
      <c r="AS311" s="10">
        <f>AE311/(P311+Q311)</f>
        <v>7.8150468097858757E-4</v>
      </c>
      <c r="AT311" s="10">
        <f t="shared" si="42"/>
        <v>4.2352204060720523E-3</v>
      </c>
      <c r="AU311" s="10">
        <f>AG311/(S311+T311)</f>
        <v>1.3321804052026528E-3</v>
      </c>
      <c r="AV311" s="10">
        <f>AH311/(U311+V311)</f>
        <v>1.7962810694877858E-3</v>
      </c>
      <c r="AW311" s="10">
        <f>AI311/(W311)</f>
        <v>3.7882382400299709E-3</v>
      </c>
      <c r="AX311" s="12">
        <f t="shared" si="43"/>
        <v>6.9166997147204097E-3</v>
      </c>
      <c r="AY311" s="12">
        <f t="shared" si="44"/>
        <v>1.4000433677402575E-2</v>
      </c>
    </row>
    <row r="312" spans="1:51" x14ac:dyDescent="0.2">
      <c r="A312" t="s">
        <v>341</v>
      </c>
      <c r="B312" s="9">
        <v>644077</v>
      </c>
      <c r="C312" s="9">
        <v>325373</v>
      </c>
      <c r="D312" s="9">
        <v>318704</v>
      </c>
      <c r="E312" s="9">
        <v>41924.51999999999</v>
      </c>
      <c r="F312" s="9">
        <v>39781.030000000006</v>
      </c>
      <c r="G312" s="9">
        <v>37080.183999999994</v>
      </c>
      <c r="H312" s="9">
        <v>46215.623000000007</v>
      </c>
      <c r="I312" s="9">
        <v>58515.009999999987</v>
      </c>
      <c r="J312" s="9">
        <v>46637.996999999988</v>
      </c>
      <c r="K312" s="9">
        <v>40302.065000000002</v>
      </c>
      <c r="L312" s="9">
        <v>34691.581999999988</v>
      </c>
      <c r="M312" s="9">
        <v>38082.507999999994</v>
      </c>
      <c r="N312" s="9">
        <v>43360.064000000006</v>
      </c>
      <c r="O312" s="9">
        <v>47600.729999999981</v>
      </c>
      <c r="P312" s="9">
        <v>42633.778999999988</v>
      </c>
      <c r="Q312" s="9">
        <v>35551.218000000001</v>
      </c>
      <c r="R312" s="9">
        <f t="shared" si="36"/>
        <v>510451.78999999992</v>
      </c>
      <c r="S312" s="9">
        <v>24845.085000000006</v>
      </c>
      <c r="T312" s="9">
        <v>20423.407999999999</v>
      </c>
      <c r="U312" s="9">
        <v>16238.321</v>
      </c>
      <c r="V312" s="9">
        <v>14929.569999999998</v>
      </c>
      <c r="W312" s="9">
        <v>14947.589000000004</v>
      </c>
      <c r="X312" s="9">
        <f t="shared" si="37"/>
        <v>91383.972999999998</v>
      </c>
      <c r="Y312" s="9">
        <v>120</v>
      </c>
      <c r="Z312">
        <v>60</v>
      </c>
      <c r="AA312" s="9">
        <f>VLOOKUP(A312,'[1]Influenza Death Pivot Table'!$A$2:$M$461,4,FALSE)</f>
        <v>60</v>
      </c>
      <c r="AB312" s="9">
        <f>VLOOKUP(A312,'[1]Influenza Death Pivot Table'!$A$2:$M$461,5,FALSE)</f>
        <v>60</v>
      </c>
      <c r="AC312" s="9">
        <f>VLOOKUP(A312,'[1]Influenza Death Pivot Table'!$A$2:$M$461,6,FALSE)</f>
        <v>60</v>
      </c>
      <c r="AD312" s="9">
        <f>VLOOKUP(A312,'[1]Influenza Death Pivot Table'!$A$2:$M$461,7,FALSE)</f>
        <v>60</v>
      </c>
      <c r="AE312" s="9">
        <f>VLOOKUP(A312,'[1]Influenza Death Pivot Table'!$A$2:$M$461,9,FALSE)</f>
        <v>60</v>
      </c>
      <c r="AF312" s="9">
        <f t="shared" si="38"/>
        <v>360</v>
      </c>
      <c r="AG312" s="9">
        <f>VLOOKUP(A312,'[1]Influenza Death Pivot Table'!$A$2:$M$461,10,FALSE)</f>
        <v>60</v>
      </c>
      <c r="AH312" s="9">
        <f>VLOOKUP(A312,'[1]Influenza Death Pivot Table'!$A$2:$M$461,11,FALSE)</f>
        <v>60</v>
      </c>
      <c r="AI312" s="9">
        <f>VLOOKUP(A312,'[1]Influenza Death Pivot Table'!$A$2:$M$461,12,FALSE)</f>
        <v>71</v>
      </c>
      <c r="AJ312" s="9">
        <f t="shared" si="39"/>
        <v>191</v>
      </c>
      <c r="AK312" s="9">
        <f>VLOOKUP(A312,'[1]Influenza Death Pivot Table'!$A$2:$M$461,13,FALSE)</f>
        <v>60</v>
      </c>
      <c r="AL312" s="9">
        <f t="shared" si="40"/>
        <v>731</v>
      </c>
      <c r="AM312" s="10">
        <f t="shared" si="41"/>
        <v>2.8622867954123275E-3</v>
      </c>
      <c r="AN312" s="10">
        <f>Z312/(F312+G312)</f>
        <v>7.8062779492397809E-4</v>
      </c>
      <c r="AO312" s="10">
        <f>AA312/(H312+I312)</f>
        <v>5.7289828468811029E-4</v>
      </c>
      <c r="AP312" s="10">
        <f>AB312/(J312+K312)</f>
        <v>6.9013063275708279E-4</v>
      </c>
      <c r="AQ312" s="10">
        <f>AC312/(L312+M312)</f>
        <v>8.2446925822088628E-4</v>
      </c>
      <c r="AR312" s="10">
        <f>AD312/(N312+O312)</f>
        <v>6.5962484892117374E-4</v>
      </c>
      <c r="AS312" s="10">
        <f>AE312/(P312+Q312)</f>
        <v>7.6741065808316148E-4</v>
      </c>
      <c r="AT312" s="10">
        <f t="shared" si="42"/>
        <v>4.2951614775943925E-3</v>
      </c>
      <c r="AU312" s="10">
        <f>AG312/(S312+T312)</f>
        <v>1.3254251693335583E-3</v>
      </c>
      <c r="AV312" s="10">
        <f>AH312/(U312+V312)</f>
        <v>1.9250580669702678E-3</v>
      </c>
      <c r="AW312" s="10">
        <f>AI312/(W312)</f>
        <v>4.7499299050836885E-3</v>
      </c>
      <c r="AX312" s="12">
        <f t="shared" si="43"/>
        <v>8.0004131413875142E-3</v>
      </c>
      <c r="AY312" s="12">
        <f t="shared" si="44"/>
        <v>1.5157861414394234E-2</v>
      </c>
    </row>
    <row r="313" spans="1:51" x14ac:dyDescent="0.2">
      <c r="A313" t="s">
        <v>342</v>
      </c>
      <c r="B313" s="9">
        <v>636576</v>
      </c>
      <c r="C313" s="9">
        <v>322581</v>
      </c>
      <c r="D313" s="9">
        <v>313995</v>
      </c>
      <c r="E313" s="9">
        <v>41571.671999999999</v>
      </c>
      <c r="F313" s="9">
        <v>39883.701000000001</v>
      </c>
      <c r="G313" s="9">
        <v>36848.653999999995</v>
      </c>
      <c r="H313" s="9">
        <v>45008.985000000001</v>
      </c>
      <c r="I313" s="9">
        <v>59477.23</v>
      </c>
      <c r="J313" s="9">
        <v>46101.113000000012</v>
      </c>
      <c r="K313" s="9">
        <v>41292.233999999997</v>
      </c>
      <c r="L313" s="9">
        <v>35080.424999999988</v>
      </c>
      <c r="M313" s="9">
        <v>36004.594999999994</v>
      </c>
      <c r="N313" s="9">
        <v>40571.329000000005</v>
      </c>
      <c r="O313" s="9">
        <v>46040.608999999997</v>
      </c>
      <c r="P313" s="9">
        <v>43259.865000000005</v>
      </c>
      <c r="Q313" s="9">
        <v>35619.471000000005</v>
      </c>
      <c r="R313" s="9">
        <f t="shared" si="36"/>
        <v>505188.21100000001</v>
      </c>
      <c r="S313" s="9">
        <v>25035.070999999996</v>
      </c>
      <c r="T313" s="9">
        <v>19825.216000000004</v>
      </c>
      <c r="U313" s="9">
        <v>16408.989999999998</v>
      </c>
      <c r="V313" s="9">
        <v>14191.985999999997</v>
      </c>
      <c r="W313" s="9">
        <v>14456.888000000004</v>
      </c>
      <c r="X313" s="9">
        <f t="shared" si="37"/>
        <v>89918.150999999998</v>
      </c>
      <c r="Y313" s="9">
        <v>120</v>
      </c>
      <c r="Z313">
        <v>60</v>
      </c>
      <c r="AA313" s="9">
        <f>VLOOKUP(A313,'[1]Influenza Death Pivot Table'!$A$2:$M$461,4,FALSE)</f>
        <v>60</v>
      </c>
      <c r="AB313" s="9">
        <f>VLOOKUP(A313,'[1]Influenza Death Pivot Table'!$A$2:$M$461,5,FALSE)</f>
        <v>60</v>
      </c>
      <c r="AC313" s="9">
        <f>VLOOKUP(A313,'[1]Influenza Death Pivot Table'!$A$2:$M$461,6,FALSE)</f>
        <v>60</v>
      </c>
      <c r="AD313" s="9">
        <f>VLOOKUP(A313,'[1]Influenza Death Pivot Table'!$A$2:$M$461,7,FALSE)</f>
        <v>60</v>
      </c>
      <c r="AE313" s="9">
        <f>VLOOKUP(A313,'[1]Influenza Death Pivot Table'!$A$2:$M$461,9,FALSE)</f>
        <v>60</v>
      </c>
      <c r="AF313" s="9">
        <f t="shared" si="38"/>
        <v>360</v>
      </c>
      <c r="AG313" s="9">
        <f>VLOOKUP(A313,'[1]Influenza Death Pivot Table'!$A$2:$M$461,10,FALSE)</f>
        <v>60</v>
      </c>
      <c r="AH313" s="9">
        <f>VLOOKUP(A313,'[1]Influenza Death Pivot Table'!$A$2:$M$461,11,FALSE)</f>
        <v>60</v>
      </c>
      <c r="AI313" s="9">
        <f>VLOOKUP(A313,'[1]Influenza Death Pivot Table'!$A$2:$M$461,12,FALSE)</f>
        <v>75</v>
      </c>
      <c r="AJ313" s="9">
        <f t="shared" si="39"/>
        <v>195</v>
      </c>
      <c r="AK313" s="9">
        <f>VLOOKUP(A313,'[1]Influenza Death Pivot Table'!$A$2:$M$461,13,FALSE)</f>
        <v>60</v>
      </c>
      <c r="AL313" s="9">
        <f t="shared" si="40"/>
        <v>735</v>
      </c>
      <c r="AM313" s="10">
        <f t="shared" si="41"/>
        <v>2.8865810352780618E-3</v>
      </c>
      <c r="AN313" s="10">
        <f>Z313/(F313+G313)</f>
        <v>7.8193872715101738E-4</v>
      </c>
      <c r="AO313" s="10">
        <f>AA313/(H313+I313)</f>
        <v>5.7423842944258243E-4</v>
      </c>
      <c r="AP313" s="10">
        <f>AB313/(J313+K313)</f>
        <v>6.8655111698605613E-4</v>
      </c>
      <c r="AQ313" s="10">
        <f>AC313/(L313+M313)</f>
        <v>8.4405969077591886E-4</v>
      </c>
      <c r="AR313" s="10">
        <f>AD313/(N313+O313)</f>
        <v>6.9274515021243378E-4</v>
      </c>
      <c r="AS313" s="10">
        <f>AE313/(P313+Q313)</f>
        <v>7.6065549030483715E-4</v>
      </c>
      <c r="AT313" s="10">
        <f t="shared" si="42"/>
        <v>4.3401886048728463E-3</v>
      </c>
      <c r="AU313" s="10">
        <f>AG313/(S313+T313)</f>
        <v>1.3374858702977091E-3</v>
      </c>
      <c r="AV313" s="10">
        <f>AH313/(U313+V313)</f>
        <v>1.9607217756714692E-3</v>
      </c>
      <c r="AW313" s="10">
        <f>AI313/(W313)</f>
        <v>5.1878384891686216E-3</v>
      </c>
      <c r="AX313" s="12">
        <f t="shared" si="43"/>
        <v>8.4860461351378008E-3</v>
      </c>
      <c r="AY313" s="12">
        <f t="shared" si="44"/>
        <v>1.571281577528871E-2</v>
      </c>
    </row>
    <row r="314" spans="1:51" x14ac:dyDescent="0.2">
      <c r="A314" t="s">
        <v>343</v>
      </c>
      <c r="B314" s="9">
        <v>626359</v>
      </c>
      <c r="C314" s="9">
        <v>317326</v>
      </c>
      <c r="D314" s="9">
        <v>309033</v>
      </c>
      <c r="E314" s="9">
        <v>42181.464000000007</v>
      </c>
      <c r="F314" s="9">
        <v>40550.783000000003</v>
      </c>
      <c r="G314" s="9">
        <v>36853.283000000003</v>
      </c>
      <c r="H314" s="9">
        <v>43685.122999999992</v>
      </c>
      <c r="I314" s="9">
        <v>61002.524000000012</v>
      </c>
      <c r="J314" s="9">
        <v>47061.065999999999</v>
      </c>
      <c r="K314" s="9">
        <v>42080.589999999989</v>
      </c>
      <c r="L314" s="9">
        <v>36021.160999999986</v>
      </c>
      <c r="M314" s="9">
        <v>35107.124000000011</v>
      </c>
      <c r="N314" s="9">
        <v>37741.917999999998</v>
      </c>
      <c r="O314" s="9">
        <v>42785.907000000007</v>
      </c>
      <c r="P314" s="9">
        <v>41551.764999999985</v>
      </c>
      <c r="Q314" s="9">
        <v>34290.688999999998</v>
      </c>
      <c r="R314" s="9">
        <f t="shared" si="36"/>
        <v>498731.93299999996</v>
      </c>
      <c r="S314" s="9">
        <v>25036.835999999999</v>
      </c>
      <c r="T314" s="9">
        <v>18988.806</v>
      </c>
      <c r="U314" s="9">
        <v>15180.348000000004</v>
      </c>
      <c r="V314" s="9">
        <v>12798.020000000004</v>
      </c>
      <c r="W314" s="9">
        <v>13147.647999999996</v>
      </c>
      <c r="X314" s="9">
        <f t="shared" si="37"/>
        <v>85151.65800000001</v>
      </c>
      <c r="Y314" s="9">
        <v>120</v>
      </c>
      <c r="Z314">
        <v>60</v>
      </c>
      <c r="AA314" s="9">
        <f>VLOOKUP(A314,'[1]Influenza Death Pivot Table'!$A$2:$M$461,4,FALSE)</f>
        <v>60</v>
      </c>
      <c r="AB314" s="9">
        <f>VLOOKUP(A314,'[1]Influenza Death Pivot Table'!$A$2:$M$461,5,FALSE)</f>
        <v>60</v>
      </c>
      <c r="AC314" s="9">
        <f>VLOOKUP(A314,'[1]Influenza Death Pivot Table'!$A$2:$M$461,6,FALSE)</f>
        <v>60</v>
      </c>
      <c r="AD314" s="9">
        <f>VLOOKUP(A314,'[1]Influenza Death Pivot Table'!$A$2:$M$461,7,FALSE)</f>
        <v>60</v>
      </c>
      <c r="AE314" s="9">
        <f>VLOOKUP(A314,'[1]Influenza Death Pivot Table'!$A$2:$M$461,9,FALSE)</f>
        <v>60</v>
      </c>
      <c r="AF314" s="9">
        <f t="shared" si="38"/>
        <v>360</v>
      </c>
      <c r="AG314" s="9">
        <f>VLOOKUP(A314,'[1]Influenza Death Pivot Table'!$A$2:$M$461,10,FALSE)</f>
        <v>60</v>
      </c>
      <c r="AH314" s="9">
        <f>VLOOKUP(A314,'[1]Influenza Death Pivot Table'!$A$2:$M$461,11,FALSE)</f>
        <v>66</v>
      </c>
      <c r="AI314" s="9">
        <f>VLOOKUP(A314,'[1]Influenza Death Pivot Table'!$A$2:$M$461,12,FALSE)</f>
        <v>93</v>
      </c>
      <c r="AJ314" s="9">
        <f t="shared" si="39"/>
        <v>219</v>
      </c>
      <c r="AK314" s="9">
        <f>VLOOKUP(A314,'[1]Influenza Death Pivot Table'!$A$2:$M$461,13,FALSE)</f>
        <v>60</v>
      </c>
      <c r="AL314" s="9">
        <f t="shared" si="40"/>
        <v>759</v>
      </c>
      <c r="AM314" s="10">
        <f t="shared" si="41"/>
        <v>2.8448514731494378E-3</v>
      </c>
      <c r="AN314" s="10">
        <f>Z314/(F314+G314)</f>
        <v>7.7515307787577971E-4</v>
      </c>
      <c r="AO314" s="10">
        <f>AA314/(H314+I314)</f>
        <v>5.731335235760911E-4</v>
      </c>
      <c r="AP314" s="10">
        <f>AB314/(J314+K314)</f>
        <v>6.7308599247920648E-4</v>
      </c>
      <c r="AQ314" s="10">
        <f>AC314/(L314+M314)</f>
        <v>8.4354627698390308E-4</v>
      </c>
      <c r="AR314" s="10">
        <f>AD314/(N314+O314)</f>
        <v>7.450840749765686E-4</v>
      </c>
      <c r="AS314" s="10">
        <f>AE314/(P314+Q314)</f>
        <v>7.9111364197155347E-4</v>
      </c>
      <c r="AT314" s="10">
        <f t="shared" si="42"/>
        <v>4.401116587863102E-3</v>
      </c>
      <c r="AU314" s="10">
        <f>AG314/(S314+T314)</f>
        <v>1.3628421364076872E-3</v>
      </c>
      <c r="AV314" s="10">
        <f>AH314/(U314+V314)</f>
        <v>2.3589653263549888E-3</v>
      </c>
      <c r="AW314" s="10">
        <f>AI314/(W314)</f>
        <v>7.0735085088983237E-3</v>
      </c>
      <c r="AX314" s="12">
        <f t="shared" si="43"/>
        <v>1.0795315971661E-2</v>
      </c>
      <c r="AY314" s="12">
        <f t="shared" si="44"/>
        <v>1.8041284032673542E-2</v>
      </c>
    </row>
    <row r="315" spans="1:51" x14ac:dyDescent="0.2">
      <c r="A315" t="s">
        <v>344</v>
      </c>
      <c r="B315" s="9">
        <v>651126</v>
      </c>
      <c r="C315" s="9">
        <v>331664</v>
      </c>
      <c r="D315" s="9">
        <v>319462</v>
      </c>
      <c r="E315" s="9">
        <v>43447.164999999994</v>
      </c>
      <c r="F315" s="9">
        <v>41804.21699999999</v>
      </c>
      <c r="G315" s="9">
        <v>37213.348000000005</v>
      </c>
      <c r="H315" s="9">
        <v>43250.690999999992</v>
      </c>
      <c r="I315" s="9">
        <v>62437.188000000002</v>
      </c>
      <c r="J315" s="9">
        <v>49744.311999999984</v>
      </c>
      <c r="K315" s="9">
        <v>44874.434000000001</v>
      </c>
      <c r="L315" s="9">
        <v>37609.847000000002</v>
      </c>
      <c r="M315" s="9">
        <v>35679.976000000002</v>
      </c>
      <c r="N315" s="9">
        <v>38052.001999999986</v>
      </c>
      <c r="O315" s="9">
        <v>44699.442000000003</v>
      </c>
      <c r="P315" s="9">
        <v>43963.277000000009</v>
      </c>
      <c r="Q315" s="9">
        <v>37535.896000000001</v>
      </c>
      <c r="R315" s="9">
        <f t="shared" si="36"/>
        <v>516864.62999999995</v>
      </c>
      <c r="S315" s="9">
        <v>26723.046000000002</v>
      </c>
      <c r="T315" s="9">
        <v>20444.501</v>
      </c>
      <c r="U315" s="9">
        <v>15623.855999999996</v>
      </c>
      <c r="V315" s="9">
        <v>13267.391999999996</v>
      </c>
      <c r="W315" s="9">
        <v>14632.179000000002</v>
      </c>
      <c r="X315" s="9">
        <f t="shared" si="37"/>
        <v>90690.974000000002</v>
      </c>
      <c r="Y315" s="9">
        <v>120</v>
      </c>
      <c r="Z315">
        <v>60</v>
      </c>
      <c r="AA315" s="9">
        <f>VLOOKUP(A315,'[1]Influenza Death Pivot Table'!$A$2:$M$461,4,FALSE)</f>
        <v>60</v>
      </c>
      <c r="AB315" s="9">
        <f>VLOOKUP(A315,'[1]Influenza Death Pivot Table'!$A$2:$M$461,5,FALSE)</f>
        <v>60</v>
      </c>
      <c r="AC315" s="9">
        <f>VLOOKUP(A315,'[1]Influenza Death Pivot Table'!$A$2:$M$461,6,FALSE)</f>
        <v>60</v>
      </c>
      <c r="AD315" s="9">
        <f>VLOOKUP(A315,'[1]Influenza Death Pivot Table'!$A$2:$M$461,7,FALSE)</f>
        <v>60</v>
      </c>
      <c r="AE315" s="9">
        <f>VLOOKUP(A315,'[1]Influenza Death Pivot Table'!$A$2:$M$461,9,FALSE)</f>
        <v>60</v>
      </c>
      <c r="AF315" s="9">
        <f t="shared" si="38"/>
        <v>360</v>
      </c>
      <c r="AG315" s="9">
        <f>VLOOKUP(A315,'[1]Influenza Death Pivot Table'!$A$2:$M$461,10,FALSE)</f>
        <v>60</v>
      </c>
      <c r="AH315" s="9">
        <f>VLOOKUP(A315,'[1]Influenza Death Pivot Table'!$A$2:$M$461,11,FALSE)</f>
        <v>60</v>
      </c>
      <c r="AI315" s="9">
        <f>VLOOKUP(A315,'[1]Influenza Death Pivot Table'!$A$2:$M$461,12,FALSE)</f>
        <v>88</v>
      </c>
      <c r="AJ315" s="9">
        <f t="shared" si="39"/>
        <v>208</v>
      </c>
      <c r="AK315" s="9">
        <f>VLOOKUP(A315,'[1]Influenza Death Pivot Table'!$A$2:$M$461,13,FALSE)</f>
        <v>60</v>
      </c>
      <c r="AL315" s="9">
        <f t="shared" si="40"/>
        <v>748</v>
      </c>
      <c r="AM315" s="10">
        <f t="shared" si="41"/>
        <v>2.7619753786006524E-3</v>
      </c>
      <c r="AN315" s="10">
        <f>Z315/(F315+G315)</f>
        <v>7.5932484125523227E-4</v>
      </c>
      <c r="AO315" s="10">
        <f>AA315/(H315+I315)</f>
        <v>5.677093775342015E-4</v>
      </c>
      <c r="AP315" s="10">
        <f>AB315/(J315+K315)</f>
        <v>6.3412381305497339E-4</v>
      </c>
      <c r="AQ315" s="10">
        <f>AC315/(L315+M315)</f>
        <v>8.1866755224664677E-4</v>
      </c>
      <c r="AR315" s="10">
        <f>AD315/(N315+O315)</f>
        <v>7.250628762441899E-4</v>
      </c>
      <c r="AS315" s="10">
        <f>AE315/(P315+Q315)</f>
        <v>7.3620378945440338E-4</v>
      </c>
      <c r="AT315" s="10">
        <f t="shared" si="42"/>
        <v>4.2410922497896474E-3</v>
      </c>
      <c r="AU315" s="10">
        <f>AG315/(S315+T315)</f>
        <v>1.2720610635104683E-3</v>
      </c>
      <c r="AV315" s="10">
        <f>AH315/(U315+V315)</f>
        <v>2.0767534860384024E-3</v>
      </c>
      <c r="AW315" s="10">
        <f>AI315/(W315)</f>
        <v>6.0141418444921973E-3</v>
      </c>
      <c r="AX315" s="12">
        <f t="shared" si="43"/>
        <v>9.3629563940410675E-3</v>
      </c>
      <c r="AY315" s="12">
        <f t="shared" si="44"/>
        <v>1.6366024022431369E-2</v>
      </c>
    </row>
    <row r="316" spans="1:51" x14ac:dyDescent="0.2">
      <c r="A316" t="s">
        <v>345</v>
      </c>
      <c r="B316" s="9">
        <v>569318</v>
      </c>
      <c r="C316" s="9">
        <v>290646</v>
      </c>
      <c r="D316" s="9">
        <v>278672</v>
      </c>
      <c r="E316" s="9">
        <v>39452.471999999987</v>
      </c>
      <c r="F316" s="9">
        <v>37767.305</v>
      </c>
      <c r="G316" s="9">
        <v>32808.673999999999</v>
      </c>
      <c r="H316" s="9">
        <v>36831.918000000005</v>
      </c>
      <c r="I316" s="9">
        <v>50032.701999999997</v>
      </c>
      <c r="J316" s="9">
        <v>43725.871999999988</v>
      </c>
      <c r="K316" s="9">
        <v>40685.476000000002</v>
      </c>
      <c r="L316" s="9">
        <v>34386.773000000008</v>
      </c>
      <c r="M316" s="9">
        <v>30853.378000000001</v>
      </c>
      <c r="N316" s="9">
        <v>32752.261999999999</v>
      </c>
      <c r="O316" s="9">
        <v>38123.60500000001</v>
      </c>
      <c r="P316" s="9">
        <v>38387.96699999999</v>
      </c>
      <c r="Q316" s="9">
        <v>33027.044999999991</v>
      </c>
      <c r="R316" s="9">
        <f t="shared" si="36"/>
        <v>449382.97699999996</v>
      </c>
      <c r="S316" s="9">
        <v>23905.053</v>
      </c>
      <c r="T316" s="9">
        <v>18224.348999999995</v>
      </c>
      <c r="U316" s="9">
        <v>14086.969000000003</v>
      </c>
      <c r="V316" s="9">
        <v>11077.051999999998</v>
      </c>
      <c r="W316" s="9">
        <v>13460.289000000001</v>
      </c>
      <c r="X316" s="9">
        <f t="shared" si="37"/>
        <v>80753.712</v>
      </c>
      <c r="Y316" s="9">
        <v>120</v>
      </c>
      <c r="Z316">
        <v>60</v>
      </c>
      <c r="AA316" s="9">
        <f>VLOOKUP(A316,'[1]Influenza Death Pivot Table'!$A$2:$M$461,4,FALSE)</f>
        <v>60</v>
      </c>
      <c r="AB316" s="9">
        <f>VLOOKUP(A316,'[1]Influenza Death Pivot Table'!$A$2:$M$461,5,FALSE)</f>
        <v>60</v>
      </c>
      <c r="AC316" s="9">
        <f>VLOOKUP(A316,'[1]Influenza Death Pivot Table'!$A$2:$M$461,6,FALSE)</f>
        <v>60</v>
      </c>
      <c r="AD316" s="9">
        <f>VLOOKUP(A316,'[1]Influenza Death Pivot Table'!$A$2:$M$461,7,FALSE)</f>
        <v>60</v>
      </c>
      <c r="AE316" s="9">
        <f>VLOOKUP(A316,'[1]Influenza Death Pivot Table'!$A$2:$M$461,9,FALSE)</f>
        <v>60</v>
      </c>
      <c r="AF316" s="9">
        <f t="shared" si="38"/>
        <v>360</v>
      </c>
      <c r="AG316" s="9">
        <f>VLOOKUP(A316,'[1]Influenza Death Pivot Table'!$A$2:$M$461,10,FALSE)</f>
        <v>60</v>
      </c>
      <c r="AH316" s="9">
        <f>VLOOKUP(A316,'[1]Influenza Death Pivot Table'!$A$2:$M$461,11,FALSE)</f>
        <v>60</v>
      </c>
      <c r="AI316" s="9">
        <f>VLOOKUP(A316,'[1]Influenza Death Pivot Table'!$A$2:$M$461,12,FALSE)</f>
        <v>60</v>
      </c>
      <c r="AJ316" s="9">
        <f t="shared" si="39"/>
        <v>180</v>
      </c>
      <c r="AK316" s="9">
        <f>VLOOKUP(A316,'[1]Influenza Death Pivot Table'!$A$2:$M$461,13,FALSE)</f>
        <v>60</v>
      </c>
      <c r="AL316" s="9">
        <f t="shared" si="40"/>
        <v>720</v>
      </c>
      <c r="AM316" s="10">
        <f t="shared" si="41"/>
        <v>3.0416345013818155E-3</v>
      </c>
      <c r="AN316" s="10">
        <f>Z316/(F316+G316)</f>
        <v>8.5014761183829996E-4</v>
      </c>
      <c r="AO316" s="10">
        <f>AA316/(H316+I316)</f>
        <v>6.9073001182760028E-4</v>
      </c>
      <c r="AP316" s="10">
        <f>AB316/(J316+K316)</f>
        <v>7.1080490267730356E-4</v>
      </c>
      <c r="AQ316" s="10">
        <f>AC316/(L316+M316)</f>
        <v>9.1967904856627303E-4</v>
      </c>
      <c r="AR316" s="10">
        <f>AD316/(N316+O316)</f>
        <v>8.4655049087441832E-4</v>
      </c>
      <c r="AS316" s="10">
        <f>AE316/(P316+Q316)</f>
        <v>8.4015948915614565E-4</v>
      </c>
      <c r="AT316" s="10">
        <f t="shared" si="42"/>
        <v>4.8580715549400404E-3</v>
      </c>
      <c r="AU316" s="10">
        <f>AG316/(S316+T316)</f>
        <v>1.424183519148931E-3</v>
      </c>
      <c r="AV316" s="10">
        <f>AH316/(U316+V316)</f>
        <v>2.3843566177281445E-3</v>
      </c>
      <c r="AW316" s="10">
        <f>AI316/(W316)</f>
        <v>4.4575565948101114E-3</v>
      </c>
      <c r="AX316" s="12">
        <f t="shared" si="43"/>
        <v>8.2660967316871871E-3</v>
      </c>
      <c r="AY316" s="12">
        <f t="shared" si="44"/>
        <v>1.6165802788009043E-2</v>
      </c>
    </row>
    <row r="317" spans="1:51" x14ac:dyDescent="0.2">
      <c r="A317" t="s">
        <v>346</v>
      </c>
      <c r="B317" s="9">
        <v>695295</v>
      </c>
      <c r="C317" s="9">
        <v>358274</v>
      </c>
      <c r="D317" s="9">
        <v>337021</v>
      </c>
      <c r="E317" s="9">
        <v>46750</v>
      </c>
      <c r="F317" s="9">
        <v>44404</v>
      </c>
      <c r="G317" s="9">
        <v>40041</v>
      </c>
      <c r="H317" s="9">
        <v>46005</v>
      </c>
      <c r="I317" s="9">
        <v>66315</v>
      </c>
      <c r="J317" s="9">
        <v>54868</v>
      </c>
      <c r="K317" s="9">
        <v>48527</v>
      </c>
      <c r="L317" s="9">
        <v>41907</v>
      </c>
      <c r="M317" s="9">
        <v>37137</v>
      </c>
      <c r="N317" s="9">
        <v>38034</v>
      </c>
      <c r="O317" s="9">
        <v>43600</v>
      </c>
      <c r="P317" s="9">
        <v>45095</v>
      </c>
      <c r="Q317" s="9">
        <v>41173</v>
      </c>
      <c r="R317" s="9">
        <f t="shared" si="36"/>
        <v>547106</v>
      </c>
      <c r="S317" s="9">
        <v>31320</v>
      </c>
      <c r="T317" s="9">
        <v>22911</v>
      </c>
      <c r="U317" s="9">
        <v>17748</v>
      </c>
      <c r="V317" s="9">
        <v>13292</v>
      </c>
      <c r="W317" s="9">
        <v>16168</v>
      </c>
      <c r="X317" s="9">
        <f t="shared" si="37"/>
        <v>101439</v>
      </c>
      <c r="Y317" s="9">
        <v>120</v>
      </c>
      <c r="Z317">
        <v>60</v>
      </c>
      <c r="AA317" s="9">
        <f>VLOOKUP(A317,'[1]Influenza Death Pivot Table'!$A$2:$M$461,4,FALSE)</f>
        <v>60</v>
      </c>
      <c r="AB317" s="9">
        <f>VLOOKUP(A317,'[1]Influenza Death Pivot Table'!$A$2:$M$461,5,FALSE)</f>
        <v>60</v>
      </c>
      <c r="AC317" s="9">
        <f>VLOOKUP(A317,'[1]Influenza Death Pivot Table'!$A$2:$M$461,6,FALSE)</f>
        <v>60</v>
      </c>
      <c r="AD317" s="9">
        <f>VLOOKUP(A317,'[1]Influenza Death Pivot Table'!$A$2:$M$461,7,FALSE)</f>
        <v>60</v>
      </c>
      <c r="AE317" s="9">
        <f>VLOOKUP(A317,'[1]Influenza Death Pivot Table'!$A$2:$M$461,9,FALSE)</f>
        <v>60</v>
      </c>
      <c r="AF317" s="9">
        <f t="shared" si="38"/>
        <v>360</v>
      </c>
      <c r="AG317" s="9">
        <f>VLOOKUP(A317,'[1]Influenza Death Pivot Table'!$A$2:$M$461,10,FALSE)</f>
        <v>60</v>
      </c>
      <c r="AH317" s="9">
        <f>VLOOKUP(A317,'[1]Influenza Death Pivot Table'!$A$2:$M$461,11,FALSE)</f>
        <v>60</v>
      </c>
      <c r="AI317" s="9">
        <f>VLOOKUP(A317,'[1]Influenza Death Pivot Table'!$A$2:$M$461,12,FALSE)</f>
        <v>60</v>
      </c>
      <c r="AJ317" s="9">
        <f t="shared" si="39"/>
        <v>180</v>
      </c>
      <c r="AK317" s="9">
        <f>VLOOKUP(A317,'[1]Influenza Death Pivot Table'!$A$2:$M$461,13,FALSE)</f>
        <v>60</v>
      </c>
      <c r="AL317" s="9">
        <f t="shared" si="40"/>
        <v>720</v>
      </c>
      <c r="AM317" s="10">
        <f t="shared" si="41"/>
        <v>2.5668449197860962E-3</v>
      </c>
      <c r="AN317" s="10">
        <f>Z317/(F317+G317)</f>
        <v>7.1052164130499141E-4</v>
      </c>
      <c r="AO317" s="10">
        <f>AA317/(H317+I317)</f>
        <v>5.3418803418803424E-4</v>
      </c>
      <c r="AP317" s="10">
        <f>AB317/(J317+K317)</f>
        <v>5.8029885390976357E-4</v>
      </c>
      <c r="AQ317" s="10">
        <f>AC317/(L317+M317)</f>
        <v>7.5907089722180047E-4</v>
      </c>
      <c r="AR317" s="10">
        <f>AD317/(N317+O317)</f>
        <v>7.3498787270010043E-4</v>
      </c>
      <c r="AS317" s="10">
        <f>AE317/(P317+Q317)</f>
        <v>6.9550702462094867E-4</v>
      </c>
      <c r="AT317" s="10">
        <f t="shared" si="42"/>
        <v>4.0145743239456393E-3</v>
      </c>
      <c r="AU317" s="10">
        <f>AG317/(S317+T317)</f>
        <v>1.1063782707307628E-3</v>
      </c>
      <c r="AV317" s="10">
        <f>AH317/(U317+V317)</f>
        <v>1.9329896907216496E-3</v>
      </c>
      <c r="AW317" s="10">
        <f>AI317/(W317)</f>
        <v>3.7110341415141019E-3</v>
      </c>
      <c r="AX317" s="12">
        <f t="shared" si="43"/>
        <v>6.7504021029665146E-3</v>
      </c>
      <c r="AY317" s="12">
        <f t="shared" si="44"/>
        <v>1.3331821346698251E-2</v>
      </c>
    </row>
    <row r="318" spans="1:51" x14ac:dyDescent="0.2">
      <c r="A318" t="s">
        <v>347</v>
      </c>
      <c r="B318" s="9">
        <v>11448785</v>
      </c>
      <c r="C318" s="9">
        <v>5581675</v>
      </c>
      <c r="D318" s="9">
        <v>5867110</v>
      </c>
      <c r="E318" s="9">
        <v>737234.78499999945</v>
      </c>
      <c r="F318" s="9">
        <v>744225.95900000003</v>
      </c>
      <c r="G318" s="9">
        <v>776238.76500000001</v>
      </c>
      <c r="H318" s="9">
        <v>811312.73400000005</v>
      </c>
      <c r="I318" s="9">
        <v>739275.17300000018</v>
      </c>
      <c r="J318" s="9">
        <v>760246.11900000006</v>
      </c>
      <c r="K318" s="9">
        <v>702498.20200000016</v>
      </c>
      <c r="L318" s="9">
        <v>764480.53100000008</v>
      </c>
      <c r="M318" s="9">
        <v>820869.76099999994</v>
      </c>
      <c r="N318" s="9">
        <v>894604.47699999996</v>
      </c>
      <c r="O318" s="9">
        <v>843145.0830000001</v>
      </c>
      <c r="P318" s="9">
        <v>725890.62700000056</v>
      </c>
      <c r="Q318" s="9">
        <v>570489.03799999994</v>
      </c>
      <c r="R318" s="9">
        <f t="shared" si="36"/>
        <v>9153276.4690000024</v>
      </c>
      <c r="S318" s="9">
        <v>437066.4219999999</v>
      </c>
      <c r="T318" s="9">
        <v>356359.37900000013</v>
      </c>
      <c r="U318" s="9">
        <v>306540.48100000009</v>
      </c>
      <c r="V318" s="9">
        <v>245176.46900000001</v>
      </c>
      <c r="W318" s="9">
        <v>212146.69900000008</v>
      </c>
      <c r="X318" s="9">
        <f t="shared" si="37"/>
        <v>1557289.4500000002</v>
      </c>
      <c r="Y318" s="9">
        <v>120</v>
      </c>
      <c r="Z318">
        <v>60</v>
      </c>
      <c r="AA318" s="9">
        <f>VLOOKUP(A318,'[1]Influenza Death Pivot Table'!$A$2:$M$461,4,FALSE)</f>
        <v>60</v>
      </c>
      <c r="AB318" s="9">
        <f>VLOOKUP(A318,'[1]Influenza Death Pivot Table'!$A$2:$M$461,5,FALSE)</f>
        <v>70</v>
      </c>
      <c r="AC318" s="9">
        <f>VLOOKUP(A318,'[1]Influenza Death Pivot Table'!$A$2:$M$461,6,FALSE)</f>
        <v>76</v>
      </c>
      <c r="AD318" s="9">
        <f>VLOOKUP(A318,'[1]Influenza Death Pivot Table'!$A$2:$M$461,7,FALSE)</f>
        <v>113</v>
      </c>
      <c r="AE318" s="9">
        <f>VLOOKUP(A318,'[1]Influenza Death Pivot Table'!$A$2:$M$461,9,FALSE)</f>
        <v>156</v>
      </c>
      <c r="AF318" s="9">
        <f t="shared" si="38"/>
        <v>535</v>
      </c>
      <c r="AG318" s="9">
        <f>VLOOKUP(A318,'[1]Influenza Death Pivot Table'!$A$2:$M$461,10,FALSE)</f>
        <v>245</v>
      </c>
      <c r="AH318" s="9">
        <f>VLOOKUP(A318,'[1]Influenza Death Pivot Table'!$A$2:$M$461,11,FALSE)</f>
        <v>570</v>
      </c>
      <c r="AI318" s="9">
        <f>VLOOKUP(A318,'[1]Influenza Death Pivot Table'!$A$2:$M$461,12,FALSE)</f>
        <v>825</v>
      </c>
      <c r="AJ318" s="9">
        <f t="shared" si="39"/>
        <v>1640</v>
      </c>
      <c r="AK318" s="9">
        <f>VLOOKUP(A318,'[1]Influenza Death Pivot Table'!$A$2:$M$461,13,FALSE)</f>
        <v>60</v>
      </c>
      <c r="AL318" s="9">
        <f t="shared" si="40"/>
        <v>2355</v>
      </c>
      <c r="AM318" s="10">
        <f t="shared" si="41"/>
        <v>1.6277039884926223E-4</v>
      </c>
      <c r="AN318" s="10">
        <f>Z318/(F318+G318)</f>
        <v>3.9461619235830426E-5</v>
      </c>
      <c r="AO318" s="10">
        <f>AA318/(H318+I318)</f>
        <v>3.869500060534136E-5</v>
      </c>
      <c r="AP318" s="10">
        <f>AB318/(J318+K318)</f>
        <v>4.7855253303697491E-5</v>
      </c>
      <c r="AQ318" s="10">
        <f>AC318/(L318+M318)</f>
        <v>4.7938932098168751E-5</v>
      </c>
      <c r="AR318" s="10">
        <f>AD318/(N318+O318)</f>
        <v>6.502663134036414E-5</v>
      </c>
      <c r="AS318" s="10">
        <f>AE318/(P318+Q318)</f>
        <v>1.203351180304112E-4</v>
      </c>
      <c r="AT318" s="10">
        <f t="shared" si="42"/>
        <v>3.5931255461381335E-4</v>
      </c>
      <c r="AU318" s="10">
        <f>AG318/(S318+T318)</f>
        <v>3.08787538407766E-4</v>
      </c>
      <c r="AV318" s="10">
        <f>AH318/(U318+V318)</f>
        <v>1.0331384598569972E-3</v>
      </c>
      <c r="AW318" s="10">
        <f>AI318/(W318)</f>
        <v>3.8888184633030735E-3</v>
      </c>
      <c r="AX318" s="12">
        <f t="shared" si="43"/>
        <v>5.2307444615678367E-3</v>
      </c>
      <c r="AY318" s="12">
        <f t="shared" si="44"/>
        <v>5.7528274150309127E-3</v>
      </c>
    </row>
    <row r="319" spans="1:51" x14ac:dyDescent="0.2">
      <c r="A319" t="s">
        <v>348</v>
      </c>
      <c r="B319" s="9">
        <v>11441027</v>
      </c>
      <c r="C319" s="9">
        <v>5581414</v>
      </c>
      <c r="D319" s="9">
        <v>5859613</v>
      </c>
      <c r="E319" s="9">
        <v>720747.25300000003</v>
      </c>
      <c r="F319" s="9">
        <v>752179.39400000009</v>
      </c>
      <c r="G319" s="9">
        <v>779046.02500000026</v>
      </c>
      <c r="H319" s="9">
        <v>831703.10300000024</v>
      </c>
      <c r="I319" s="9">
        <v>750220.33799999987</v>
      </c>
      <c r="J319" s="9">
        <v>730134.4380000002</v>
      </c>
      <c r="K319" s="9">
        <v>676234.6460000003</v>
      </c>
      <c r="L319" s="9">
        <v>744118.12500000058</v>
      </c>
      <c r="M319" s="9">
        <v>792157.5830000001</v>
      </c>
      <c r="N319" s="9">
        <v>874302.03699999966</v>
      </c>
      <c r="O319" s="9">
        <v>858678.31699999992</v>
      </c>
      <c r="P319" s="9">
        <v>751819.08900000015</v>
      </c>
      <c r="Q319" s="9">
        <v>603433.06000000017</v>
      </c>
      <c r="R319" s="9">
        <f t="shared" si="36"/>
        <v>9144026.1550000031</v>
      </c>
      <c r="S319" s="9">
        <v>450312.01599999989</v>
      </c>
      <c r="T319" s="9">
        <v>360808.65599999996</v>
      </c>
      <c r="U319" s="9">
        <v>303646.19799999997</v>
      </c>
      <c r="V319" s="9">
        <v>243252.07300000003</v>
      </c>
      <c r="W319" s="9">
        <v>215826.77799999999</v>
      </c>
      <c r="X319" s="9">
        <f t="shared" si="37"/>
        <v>1573845.7209999997</v>
      </c>
      <c r="Y319" s="9">
        <v>120</v>
      </c>
      <c r="Z319">
        <v>60</v>
      </c>
      <c r="AA319" s="9">
        <f>VLOOKUP(A319,'[1]Influenza Death Pivot Table'!$A$2:$M$461,4,FALSE)</f>
        <v>60</v>
      </c>
      <c r="AB319" s="9">
        <f>VLOOKUP(A319,'[1]Influenza Death Pivot Table'!$A$2:$M$461,5,FALSE)</f>
        <v>60</v>
      </c>
      <c r="AC319" s="9">
        <f>VLOOKUP(A319,'[1]Influenza Death Pivot Table'!$A$2:$M$461,6,FALSE)</f>
        <v>60</v>
      </c>
      <c r="AD319" s="9">
        <f>VLOOKUP(A319,'[1]Influenza Death Pivot Table'!$A$2:$M$461,7,FALSE)</f>
        <v>70</v>
      </c>
      <c r="AE319" s="9">
        <f>VLOOKUP(A319,'[1]Influenza Death Pivot Table'!$A$2:$M$461,9,FALSE)</f>
        <v>160</v>
      </c>
      <c r="AF319" s="9">
        <f t="shared" si="38"/>
        <v>470</v>
      </c>
      <c r="AG319" s="9">
        <f>VLOOKUP(A319,'[1]Influenza Death Pivot Table'!$A$2:$M$461,10,FALSE)</f>
        <v>244</v>
      </c>
      <c r="AH319" s="9">
        <f>VLOOKUP(A319,'[1]Influenza Death Pivot Table'!$A$2:$M$461,11,FALSE)</f>
        <v>532</v>
      </c>
      <c r="AI319" s="9">
        <f>VLOOKUP(A319,'[1]Influenza Death Pivot Table'!$A$2:$M$461,12,FALSE)</f>
        <v>893</v>
      </c>
      <c r="AJ319" s="9">
        <f t="shared" si="39"/>
        <v>1669</v>
      </c>
      <c r="AK319" s="9">
        <f>VLOOKUP(A319,'[1]Influenza Death Pivot Table'!$A$2:$M$461,13,FALSE)</f>
        <v>60</v>
      </c>
      <c r="AL319" s="9">
        <f t="shared" si="40"/>
        <v>2319</v>
      </c>
      <c r="AM319" s="10">
        <f t="shared" si="41"/>
        <v>1.6649387077164482E-4</v>
      </c>
      <c r="AN319" s="10">
        <f>Z319/(F319+G319)</f>
        <v>3.918430249099724E-5</v>
      </c>
      <c r="AO319" s="10">
        <f>AA319/(H319+I319)</f>
        <v>3.7928510599774342E-5</v>
      </c>
      <c r="AP319" s="10">
        <f>AB319/(J319+K319)</f>
        <v>4.2663053875834473E-5</v>
      </c>
      <c r="AQ319" s="10">
        <f>AC319/(L319+M319)</f>
        <v>3.9055489641316375E-5</v>
      </c>
      <c r="AR319" s="10">
        <f>AD319/(N319+O319)</f>
        <v>4.0392841060447486E-5</v>
      </c>
      <c r="AS319" s="10">
        <f>AE319/(P319+Q319)</f>
        <v>1.1805921143018234E-4</v>
      </c>
      <c r="AT319" s="10">
        <f t="shared" si="42"/>
        <v>3.1728340909855225E-4</v>
      </c>
      <c r="AU319" s="10">
        <f>AG319/(S319+T319)</f>
        <v>3.00818371942566E-4</v>
      </c>
      <c r="AV319" s="10">
        <f>AH319/(U319+V319)</f>
        <v>9.7275860650874145E-4</v>
      </c>
      <c r="AW319" s="10">
        <f>AI319/(W319)</f>
        <v>4.1375774047833864E-3</v>
      </c>
      <c r="AX319" s="12">
        <f t="shared" si="43"/>
        <v>5.4111543832346936E-3</v>
      </c>
      <c r="AY319" s="12">
        <f t="shared" si="44"/>
        <v>5.8949316631048913E-3</v>
      </c>
    </row>
    <row r="320" spans="1:51" x14ac:dyDescent="0.2">
      <c r="A320" t="s">
        <v>349</v>
      </c>
      <c r="B320" s="9">
        <v>11424081</v>
      </c>
      <c r="C320" s="9">
        <v>5573895</v>
      </c>
      <c r="D320" s="9">
        <v>5850186</v>
      </c>
      <c r="E320" s="9">
        <v>715799.32300000009</v>
      </c>
      <c r="F320" s="9">
        <v>746530.11000000022</v>
      </c>
      <c r="G320" s="9">
        <v>768432.01399999985</v>
      </c>
      <c r="H320" s="9">
        <v>820745.272</v>
      </c>
      <c r="I320" s="9">
        <v>749504.89699999953</v>
      </c>
      <c r="J320" s="9">
        <v>725882.55899999989</v>
      </c>
      <c r="K320" s="9">
        <v>680105.51500000025</v>
      </c>
      <c r="L320" s="9">
        <v>724480.87800000003</v>
      </c>
      <c r="M320" s="9">
        <v>776217.99699999986</v>
      </c>
      <c r="N320" s="9">
        <v>857049.87199999951</v>
      </c>
      <c r="O320" s="9">
        <v>867969.1120000002</v>
      </c>
      <c r="P320" s="9">
        <v>760929.64299999957</v>
      </c>
      <c r="Q320" s="9">
        <v>637242.87500000012</v>
      </c>
      <c r="R320" s="9">
        <f t="shared" si="36"/>
        <v>9115090.7439999972</v>
      </c>
      <c r="S320" s="9">
        <v>462045.44200000004</v>
      </c>
      <c r="T320" s="9">
        <v>364669.2199999998</v>
      </c>
      <c r="U320" s="9">
        <v>299205.09499999991</v>
      </c>
      <c r="V320" s="9">
        <v>241722.22199999998</v>
      </c>
      <c r="W320" s="9">
        <v>221086.8299999999</v>
      </c>
      <c r="X320" s="9">
        <f t="shared" si="37"/>
        <v>1588728.8089999997</v>
      </c>
      <c r="Y320" s="9">
        <v>120</v>
      </c>
      <c r="Z320">
        <v>60</v>
      </c>
      <c r="AA320" s="9">
        <f>VLOOKUP(A320,'[1]Influenza Death Pivot Table'!$A$2:$M$461,4,FALSE)</f>
        <v>60</v>
      </c>
      <c r="AB320" s="9">
        <f>VLOOKUP(A320,'[1]Influenza Death Pivot Table'!$A$2:$M$461,5,FALSE)</f>
        <v>60</v>
      </c>
      <c r="AC320" s="9">
        <f>VLOOKUP(A320,'[1]Influenza Death Pivot Table'!$A$2:$M$461,6,FALSE)</f>
        <v>67</v>
      </c>
      <c r="AD320" s="9">
        <f>VLOOKUP(A320,'[1]Influenza Death Pivot Table'!$A$2:$M$461,7,FALSE)</f>
        <v>105</v>
      </c>
      <c r="AE320" s="9">
        <f>VLOOKUP(A320,'[1]Influenza Death Pivot Table'!$A$2:$M$461,9,FALSE)</f>
        <v>187</v>
      </c>
      <c r="AF320" s="9">
        <f t="shared" si="38"/>
        <v>539</v>
      </c>
      <c r="AG320" s="9">
        <f>VLOOKUP(A320,'[1]Influenza Death Pivot Table'!$A$2:$M$461,10,FALSE)</f>
        <v>275</v>
      </c>
      <c r="AH320" s="9">
        <f>VLOOKUP(A320,'[1]Influenza Death Pivot Table'!$A$2:$M$461,11,FALSE)</f>
        <v>592</v>
      </c>
      <c r="AI320" s="9">
        <f>VLOOKUP(A320,'[1]Influenza Death Pivot Table'!$A$2:$M$461,12,FALSE)</f>
        <v>1025</v>
      </c>
      <c r="AJ320" s="9">
        <f t="shared" si="39"/>
        <v>1892</v>
      </c>
      <c r="AK320" s="9">
        <f>VLOOKUP(A320,'[1]Influenza Death Pivot Table'!$A$2:$M$461,13,FALSE)</f>
        <v>60</v>
      </c>
      <c r="AL320" s="9">
        <f t="shared" si="40"/>
        <v>2611</v>
      </c>
      <c r="AM320" s="10">
        <f t="shared" si="41"/>
        <v>1.6764475201941478E-4</v>
      </c>
      <c r="AN320" s="10">
        <f>Z320/(F320+G320)</f>
        <v>3.9604950545945133E-5</v>
      </c>
      <c r="AO320" s="10">
        <f>AA320/(H320+I320)</f>
        <v>3.8210471926400419E-5</v>
      </c>
      <c r="AP320" s="10">
        <f>AB320/(J320+K320)</f>
        <v>4.2674615176003262E-5</v>
      </c>
      <c r="AQ320" s="10">
        <f>AC320/(L320+M320)</f>
        <v>4.4645865413872587E-5</v>
      </c>
      <c r="AR320" s="10">
        <f>AD320/(N320+O320)</f>
        <v>6.0868895341965709E-5</v>
      </c>
      <c r="AS320" s="10">
        <f>AE320/(P320+Q320)</f>
        <v>1.337460131654512E-4</v>
      </c>
      <c r="AT320" s="10">
        <f t="shared" si="42"/>
        <v>3.5975081156963836E-4</v>
      </c>
      <c r="AU320" s="10">
        <f>AG320/(S320+T320)</f>
        <v>3.326419775049303E-4</v>
      </c>
      <c r="AV320" s="10">
        <f>AH320/(U320+V320)</f>
        <v>1.0944169048131103E-3</v>
      </c>
      <c r="AW320" s="10">
        <f>AI320/(W320)</f>
        <v>4.6361875105812517E-3</v>
      </c>
      <c r="AX320" s="12">
        <f t="shared" si="43"/>
        <v>6.0632463928992925E-3</v>
      </c>
      <c r="AY320" s="12">
        <f t="shared" si="44"/>
        <v>6.5906419564883455E-3</v>
      </c>
    </row>
    <row r="321" spans="1:51" x14ac:dyDescent="0.2">
      <c r="A321" t="s">
        <v>350</v>
      </c>
      <c r="B321" s="9">
        <v>11411140</v>
      </c>
      <c r="C321" s="9">
        <v>5567661</v>
      </c>
      <c r="D321" s="9">
        <v>5843479</v>
      </c>
      <c r="E321" s="9">
        <v>703301.87200000056</v>
      </c>
      <c r="F321" s="9">
        <v>739093.89500000025</v>
      </c>
      <c r="G321" s="9">
        <v>761176.6040000004</v>
      </c>
      <c r="H321" s="9">
        <v>808332.56599999988</v>
      </c>
      <c r="I321" s="9">
        <v>759378.41299999948</v>
      </c>
      <c r="J321" s="9">
        <v>719812.2019999997</v>
      </c>
      <c r="K321" s="9">
        <v>689643.77700000012</v>
      </c>
      <c r="L321" s="9">
        <v>703092.71</v>
      </c>
      <c r="M321" s="9">
        <v>764400.67999999993</v>
      </c>
      <c r="N321" s="9">
        <v>835727.62700000021</v>
      </c>
      <c r="O321" s="9">
        <v>870543.07899999979</v>
      </c>
      <c r="P321" s="9">
        <v>777338.40599999996</v>
      </c>
      <c r="Q321" s="9">
        <v>661689.52099999995</v>
      </c>
      <c r="R321" s="9">
        <f t="shared" si="36"/>
        <v>9090229.4799999986</v>
      </c>
      <c r="S321" s="9">
        <v>479275.4389999999</v>
      </c>
      <c r="T321" s="9">
        <v>371281.15600000013</v>
      </c>
      <c r="U321" s="9">
        <v>298509.96200000017</v>
      </c>
      <c r="V321" s="9">
        <v>239687.503</v>
      </c>
      <c r="W321" s="9">
        <v>228884.58899999992</v>
      </c>
      <c r="X321" s="9">
        <f t="shared" si="37"/>
        <v>1617638.649</v>
      </c>
      <c r="Y321" s="9">
        <v>120</v>
      </c>
      <c r="Z321">
        <v>60</v>
      </c>
      <c r="AA321" s="9">
        <f>VLOOKUP(A321,'[1]Influenza Death Pivot Table'!$A$2:$M$461,4,FALSE)</f>
        <v>60</v>
      </c>
      <c r="AB321" s="9">
        <f>VLOOKUP(A321,'[1]Influenza Death Pivot Table'!$A$2:$M$461,5,FALSE)</f>
        <v>60</v>
      </c>
      <c r="AC321" s="9">
        <f>VLOOKUP(A321,'[1]Influenza Death Pivot Table'!$A$2:$M$461,6,FALSE)</f>
        <v>60</v>
      </c>
      <c r="AD321" s="9">
        <f>VLOOKUP(A321,'[1]Influenza Death Pivot Table'!$A$2:$M$461,7,FALSE)</f>
        <v>80</v>
      </c>
      <c r="AE321" s="9">
        <f>VLOOKUP(A321,'[1]Influenza Death Pivot Table'!$A$2:$M$461,9,FALSE)</f>
        <v>175</v>
      </c>
      <c r="AF321" s="9">
        <f t="shared" si="38"/>
        <v>495</v>
      </c>
      <c r="AG321" s="9">
        <f>VLOOKUP(A321,'[1]Influenza Death Pivot Table'!$A$2:$M$461,10,FALSE)</f>
        <v>254</v>
      </c>
      <c r="AH321" s="9">
        <f>VLOOKUP(A321,'[1]Influenza Death Pivot Table'!$A$2:$M$461,11,FALSE)</f>
        <v>574</v>
      </c>
      <c r="AI321" s="9">
        <f>VLOOKUP(A321,'[1]Influenza Death Pivot Table'!$A$2:$M$461,12,FALSE)</f>
        <v>1053</v>
      </c>
      <c r="AJ321" s="9">
        <f t="shared" si="39"/>
        <v>1881</v>
      </c>
      <c r="AK321" s="9">
        <f>VLOOKUP(A321,'[1]Influenza Death Pivot Table'!$A$2:$M$461,13,FALSE)</f>
        <v>60</v>
      </c>
      <c r="AL321" s="9">
        <f t="shared" si="40"/>
        <v>2556</v>
      </c>
      <c r="AM321" s="10">
        <f t="shared" si="41"/>
        <v>1.7062374604343426E-4</v>
      </c>
      <c r="AN321" s="10">
        <f>Z321/(F321+G321)</f>
        <v>3.9992787993893606E-5</v>
      </c>
      <c r="AO321" s="10">
        <f>AA321/(H321+I321)</f>
        <v>3.8272360660682738E-5</v>
      </c>
      <c r="AP321" s="10">
        <f>AB321/(J321+K321)</f>
        <v>4.2569616145492976E-5</v>
      </c>
      <c r="AQ321" s="10">
        <f>AC321/(L321+M321)</f>
        <v>4.0886044467975425E-5</v>
      </c>
      <c r="AR321" s="10">
        <f>AD321/(N321+O321)</f>
        <v>4.6885877908285438E-5</v>
      </c>
      <c r="AS321" s="10">
        <f>AE321/(P321+Q321)</f>
        <v>1.2160987060538125E-4</v>
      </c>
      <c r="AT321" s="10">
        <f t="shared" si="42"/>
        <v>3.3021655778171143E-4</v>
      </c>
      <c r="AU321" s="10">
        <f>AG321/(S321+T321)</f>
        <v>2.9862798253889268E-4</v>
      </c>
      <c r="AV321" s="10">
        <f>AH321/(U321+V321)</f>
        <v>1.0665230465178794E-3</v>
      </c>
      <c r="AW321" s="10">
        <f>AI321/(W321)</f>
        <v>4.6005718628788954E-3</v>
      </c>
      <c r="AX321" s="12">
        <f t="shared" si="43"/>
        <v>5.9657228919356674E-3</v>
      </c>
      <c r="AY321" s="12">
        <f t="shared" si="44"/>
        <v>6.4665631957608136E-3</v>
      </c>
    </row>
    <row r="322" spans="1:51" x14ac:dyDescent="0.2">
      <c r="A322" t="s">
        <v>351</v>
      </c>
      <c r="B322" s="9">
        <v>11150834</v>
      </c>
      <c r="C322" s="9">
        <v>5443587</v>
      </c>
      <c r="D322" s="9">
        <v>5707247</v>
      </c>
      <c r="E322" s="9">
        <v>680908.41100000008</v>
      </c>
      <c r="F322" s="9">
        <v>718095.2620000001</v>
      </c>
      <c r="G322" s="9">
        <v>738573.32599999977</v>
      </c>
      <c r="H322" s="9">
        <v>780182.63199999998</v>
      </c>
      <c r="I322" s="9">
        <v>753054.13399999985</v>
      </c>
      <c r="J322" s="9">
        <v>701374.10399999982</v>
      </c>
      <c r="K322" s="9">
        <v>679642.26799999969</v>
      </c>
      <c r="L322" s="9">
        <v>666983.47899999993</v>
      </c>
      <c r="M322" s="9">
        <v>738850.12999999989</v>
      </c>
      <c r="N322" s="9">
        <v>795681.33099999942</v>
      </c>
      <c r="O322" s="9">
        <v>846703.37700000033</v>
      </c>
      <c r="P322" s="9">
        <v>775119.86699999997</v>
      </c>
      <c r="Q322" s="9">
        <v>666735.2300000001</v>
      </c>
      <c r="R322" s="9">
        <f t="shared" si="36"/>
        <v>8860995.1399999987</v>
      </c>
      <c r="S322" s="9">
        <v>485186.80500000011</v>
      </c>
      <c r="T322" s="9">
        <v>370558.5909999999</v>
      </c>
      <c r="U322" s="9">
        <v>289758.24700000009</v>
      </c>
      <c r="V322" s="9">
        <v>230890.16399999996</v>
      </c>
      <c r="W322" s="9">
        <v>228111.48500000004</v>
      </c>
      <c r="X322" s="9">
        <f t="shared" si="37"/>
        <v>1604505.2920000001</v>
      </c>
      <c r="Y322" s="9">
        <v>120</v>
      </c>
      <c r="Z322">
        <v>60</v>
      </c>
      <c r="AA322" s="9">
        <f>VLOOKUP(A322,'[1]Influenza Death Pivot Table'!$A$2:$M$461,4,FALSE)</f>
        <v>60</v>
      </c>
      <c r="AB322" s="9">
        <f>VLOOKUP(A322,'[1]Influenza Death Pivot Table'!$A$2:$M$461,5,FALSE)</f>
        <v>60</v>
      </c>
      <c r="AC322" s="9">
        <f>VLOOKUP(A322,'[1]Influenza Death Pivot Table'!$A$2:$M$461,6,FALSE)</f>
        <v>60</v>
      </c>
      <c r="AD322" s="9">
        <f>VLOOKUP(A322,'[1]Influenza Death Pivot Table'!$A$2:$M$461,7,FALSE)</f>
        <v>87</v>
      </c>
      <c r="AE322" s="9">
        <f>VLOOKUP(A322,'[1]Influenza Death Pivot Table'!$A$2:$M$461,9,FALSE)</f>
        <v>217</v>
      </c>
      <c r="AF322" s="9">
        <f t="shared" si="38"/>
        <v>544</v>
      </c>
      <c r="AG322" s="9">
        <f>VLOOKUP(A322,'[1]Influenza Death Pivot Table'!$A$2:$M$461,10,FALSE)</f>
        <v>310</v>
      </c>
      <c r="AH322" s="9">
        <f>VLOOKUP(A322,'[1]Influenza Death Pivot Table'!$A$2:$M$461,11,FALSE)</f>
        <v>641</v>
      </c>
      <c r="AI322" s="9">
        <f>VLOOKUP(A322,'[1]Influenza Death Pivot Table'!$A$2:$M$461,12,FALSE)</f>
        <v>1054</v>
      </c>
      <c r="AJ322" s="9">
        <f t="shared" si="39"/>
        <v>2005</v>
      </c>
      <c r="AK322" s="9">
        <f>VLOOKUP(A322,'[1]Influenza Death Pivot Table'!$A$2:$M$461,13,FALSE)</f>
        <v>60</v>
      </c>
      <c r="AL322" s="9">
        <f t="shared" si="40"/>
        <v>2729</v>
      </c>
      <c r="AM322" s="10">
        <f t="shared" si="41"/>
        <v>1.7623515594963033E-4</v>
      </c>
      <c r="AN322" s="10">
        <f>Z322/(F322+G322)</f>
        <v>4.1189877020949395E-5</v>
      </c>
      <c r="AO322" s="10">
        <f>AA322/(H322+I322)</f>
        <v>3.9132899321565057E-5</v>
      </c>
      <c r="AP322" s="10">
        <f>AB322/(J322+K322)</f>
        <v>4.344626263416957E-5</v>
      </c>
      <c r="AQ322" s="10">
        <f>AC322/(L322+M322)</f>
        <v>4.2679304019968138E-5</v>
      </c>
      <c r="AR322" s="10">
        <f>AD322/(N322+O322)</f>
        <v>5.297175477598274E-5</v>
      </c>
      <c r="AS322" s="10">
        <f>AE322/(P322+Q322)</f>
        <v>1.5050056032086834E-4</v>
      </c>
      <c r="AT322" s="10">
        <f t="shared" si="42"/>
        <v>3.6992065809350323E-4</v>
      </c>
      <c r="AU322" s="10">
        <f>AG322/(S322+T322)</f>
        <v>3.6225728055217025E-4</v>
      </c>
      <c r="AV322" s="10">
        <f>AH322/(U322+V322)</f>
        <v>1.2311571234200885E-3</v>
      </c>
      <c r="AW322" s="10">
        <f>AI322/(W322)</f>
        <v>4.6205477115718215E-3</v>
      </c>
      <c r="AX322" s="12">
        <f t="shared" si="43"/>
        <v>6.2139621155440803E-3</v>
      </c>
      <c r="AY322" s="12">
        <f t="shared" si="44"/>
        <v>6.760117929587214E-3</v>
      </c>
    </row>
    <row r="323" spans="1:51" x14ac:dyDescent="0.2">
      <c r="A323" t="s">
        <v>352</v>
      </c>
      <c r="B323" s="9">
        <v>11418726</v>
      </c>
      <c r="C323" s="9">
        <v>5582150</v>
      </c>
      <c r="D323" s="9">
        <v>5836576</v>
      </c>
      <c r="E323" s="9">
        <v>692002.89000000025</v>
      </c>
      <c r="F323" s="9">
        <v>731928.5</v>
      </c>
      <c r="G323" s="9">
        <v>751692.52399999963</v>
      </c>
      <c r="H323" s="9">
        <v>784810.62900000019</v>
      </c>
      <c r="I323" s="9">
        <v>775088.47500000033</v>
      </c>
      <c r="J323" s="9">
        <v>721243.50999999989</v>
      </c>
      <c r="K323" s="9">
        <v>704505.54700000014</v>
      </c>
      <c r="L323" s="9">
        <v>674644.83799999999</v>
      </c>
      <c r="M323" s="9">
        <v>746922.79700000002</v>
      </c>
      <c r="N323" s="9">
        <v>792128.99399999995</v>
      </c>
      <c r="O323" s="9">
        <v>859205.84700000007</v>
      </c>
      <c r="P323" s="9">
        <v>807623.86300000001</v>
      </c>
      <c r="Q323" s="9">
        <v>699806.97100000014</v>
      </c>
      <c r="R323" s="9">
        <f t="shared" si="36"/>
        <v>9049602.495000001</v>
      </c>
      <c r="S323" s="9">
        <v>516979.73</v>
      </c>
      <c r="T323" s="9">
        <v>391902.44599999982</v>
      </c>
      <c r="U323" s="9">
        <v>296662.1930000002</v>
      </c>
      <c r="V323" s="9">
        <v>233028.07399999996</v>
      </c>
      <c r="W323" s="9">
        <v>238200.67199999996</v>
      </c>
      <c r="X323" s="9">
        <f t="shared" si="37"/>
        <v>1676773.115</v>
      </c>
      <c r="Y323" s="9">
        <v>120</v>
      </c>
      <c r="Z323">
        <v>60</v>
      </c>
      <c r="AA323" s="9">
        <f>VLOOKUP(A323,'[1]Influenza Death Pivot Table'!$A$2:$M$461,4,FALSE)</f>
        <v>60</v>
      </c>
      <c r="AB323" s="9">
        <f>VLOOKUP(A323,'[1]Influenza Death Pivot Table'!$A$2:$M$461,5,FALSE)</f>
        <v>60</v>
      </c>
      <c r="AC323" s="9">
        <f>VLOOKUP(A323,'[1]Influenza Death Pivot Table'!$A$2:$M$461,6,FALSE)</f>
        <v>60</v>
      </c>
      <c r="AD323" s="9">
        <f>VLOOKUP(A323,'[1]Influenza Death Pivot Table'!$A$2:$M$461,7,FALSE)</f>
        <v>110</v>
      </c>
      <c r="AE323" s="9">
        <f>VLOOKUP(A323,'[1]Influenza Death Pivot Table'!$A$2:$M$461,9,FALSE)</f>
        <v>227</v>
      </c>
      <c r="AF323" s="9">
        <f t="shared" si="38"/>
        <v>577</v>
      </c>
      <c r="AG323" s="9">
        <f>VLOOKUP(A323,'[1]Influenza Death Pivot Table'!$A$2:$M$461,10,FALSE)</f>
        <v>360</v>
      </c>
      <c r="AH323" s="9">
        <f>VLOOKUP(A323,'[1]Influenza Death Pivot Table'!$A$2:$M$461,11,FALSE)</f>
        <v>590</v>
      </c>
      <c r="AI323" s="9">
        <f>VLOOKUP(A323,'[1]Influenza Death Pivot Table'!$A$2:$M$461,12,FALSE)</f>
        <v>1075</v>
      </c>
      <c r="AJ323" s="9">
        <f t="shared" si="39"/>
        <v>2025</v>
      </c>
      <c r="AK323" s="9">
        <f>VLOOKUP(A323,'[1]Influenza Death Pivot Table'!$A$2:$M$461,13,FALSE)</f>
        <v>60</v>
      </c>
      <c r="AL323" s="9">
        <f t="shared" si="40"/>
        <v>2782</v>
      </c>
      <c r="AM323" s="10">
        <f t="shared" si="41"/>
        <v>1.7340968041332884E-4</v>
      </c>
      <c r="AN323" s="10">
        <f>Z323/(F323+G323)</f>
        <v>4.0441594604957558E-5</v>
      </c>
      <c r="AO323" s="10">
        <f>AA323/(H323+I323)</f>
        <v>3.8464026196401984E-5</v>
      </c>
      <c r="AP323" s="10">
        <f>AB323/(J323+K323)</f>
        <v>4.2083141984501417E-5</v>
      </c>
      <c r="AQ323" s="10">
        <f>AC323/(L323+M323)</f>
        <v>4.2206926017980146E-5</v>
      </c>
      <c r="AR323" s="10">
        <f>AD323/(N323+O323)</f>
        <v>6.661277729317891E-5</v>
      </c>
      <c r="AS323" s="10">
        <f>AE323/(P323+Q323)</f>
        <v>1.5058734031441468E-4</v>
      </c>
      <c r="AT323" s="10">
        <f t="shared" si="42"/>
        <v>3.8039580641143465E-4</v>
      </c>
      <c r="AU323" s="10">
        <f>AG323/(S323+T323)</f>
        <v>3.9609094501595783E-4</v>
      </c>
      <c r="AV323" s="10">
        <f>AH323/(U323+V323)</f>
        <v>1.1138584881719184E-3</v>
      </c>
      <c r="AW323" s="10">
        <f>AI323/(W323)</f>
        <v>4.5130015418260458E-3</v>
      </c>
      <c r="AX323" s="12">
        <f t="shared" si="43"/>
        <v>6.022950975013922E-3</v>
      </c>
      <c r="AY323" s="12">
        <f t="shared" si="44"/>
        <v>6.5767564618386858E-3</v>
      </c>
    </row>
    <row r="324" spans="1:51" x14ac:dyDescent="0.2">
      <c r="A324" t="s">
        <v>353</v>
      </c>
      <c r="B324" s="9">
        <v>10951050</v>
      </c>
      <c r="C324" s="9">
        <v>5351374</v>
      </c>
      <c r="D324" s="9">
        <v>5599676</v>
      </c>
      <c r="E324" s="9">
        <v>660374.39700000058</v>
      </c>
      <c r="F324" s="9">
        <v>693601.17900000012</v>
      </c>
      <c r="G324" s="9">
        <v>714768.48300000001</v>
      </c>
      <c r="H324" s="9">
        <v>740666.64500000025</v>
      </c>
      <c r="I324" s="9">
        <v>739831.30500000005</v>
      </c>
      <c r="J324" s="9">
        <v>700399.38599999982</v>
      </c>
      <c r="K324" s="9">
        <v>679364.03500000015</v>
      </c>
      <c r="L324" s="9">
        <v>643612.53200000001</v>
      </c>
      <c r="M324" s="9">
        <v>706069.21899999969</v>
      </c>
      <c r="N324" s="9">
        <v>738583.55900000001</v>
      </c>
      <c r="O324" s="9">
        <v>811993.36600000027</v>
      </c>
      <c r="P324" s="9">
        <v>781543.73900000018</v>
      </c>
      <c r="Q324" s="9">
        <v>687067.93800000008</v>
      </c>
      <c r="R324" s="9">
        <f t="shared" ref="R324:R387" si="45">SUM(F324:Q324)</f>
        <v>8637501.3859999999</v>
      </c>
      <c r="S324" s="9">
        <v>524577.60999999987</v>
      </c>
      <c r="T324" s="9">
        <v>383333.27799999993</v>
      </c>
      <c r="U324" s="9">
        <v>287967.65399999998</v>
      </c>
      <c r="V324" s="9">
        <v>220470.54099999997</v>
      </c>
      <c r="W324" s="9">
        <v>235188.27099999998</v>
      </c>
      <c r="X324" s="9">
        <f t="shared" ref="X324:X387" si="46">SUM(S324:W324)</f>
        <v>1651537.3539999998</v>
      </c>
      <c r="Y324" s="9">
        <v>120</v>
      </c>
      <c r="Z324">
        <v>60</v>
      </c>
      <c r="AA324" s="9">
        <f>VLOOKUP(A324,'[1]Influenza Death Pivot Table'!$A$2:$M$461,4,FALSE)</f>
        <v>60</v>
      </c>
      <c r="AB324" s="9">
        <f>VLOOKUP(A324,'[1]Influenza Death Pivot Table'!$A$2:$M$461,5,FALSE)</f>
        <v>60</v>
      </c>
      <c r="AC324" s="9">
        <f>VLOOKUP(A324,'[1]Influenza Death Pivot Table'!$A$2:$M$461,6,FALSE)</f>
        <v>60</v>
      </c>
      <c r="AD324" s="9">
        <f>VLOOKUP(A324,'[1]Influenza Death Pivot Table'!$A$2:$M$461,7,FALSE)</f>
        <v>84</v>
      </c>
      <c r="AE324" s="9">
        <f>VLOOKUP(A324,'[1]Influenza Death Pivot Table'!$A$2:$M$461,9,FALSE)</f>
        <v>204</v>
      </c>
      <c r="AF324" s="9">
        <f t="shared" ref="AF324:AF387" si="47">SUM(Z324:AE324)</f>
        <v>528</v>
      </c>
      <c r="AG324" s="9">
        <f>VLOOKUP(A324,'[1]Influenza Death Pivot Table'!$A$2:$M$461,10,FALSE)</f>
        <v>361</v>
      </c>
      <c r="AH324" s="9">
        <f>VLOOKUP(A324,'[1]Influenza Death Pivot Table'!$A$2:$M$461,11,FALSE)</f>
        <v>596</v>
      </c>
      <c r="AI324" s="9">
        <f>VLOOKUP(A324,'[1]Influenza Death Pivot Table'!$A$2:$M$461,12,FALSE)</f>
        <v>1136</v>
      </c>
      <c r="AJ324" s="9">
        <f t="shared" ref="AJ324:AJ387" si="48">SUM(AG324:AI324)</f>
        <v>2093</v>
      </c>
      <c r="AK324" s="9">
        <f>VLOOKUP(A324,'[1]Influenza Death Pivot Table'!$A$2:$M$461,13,FALSE)</f>
        <v>60</v>
      </c>
      <c r="AL324" s="9">
        <f t="shared" ref="AL324:AL387" si="49">SUM(Y324+Z324+AA324+AB324+AC324+AD324+AE324+AG324+AH324+AI324+AK324)</f>
        <v>2801</v>
      </c>
      <c r="AM324" s="10">
        <f t="shared" ref="AM324:AM387" si="50">Y324/E324</f>
        <v>1.8171510062344208E-4</v>
      </c>
      <c r="AN324" s="10">
        <f>Z324/(F324+G324)</f>
        <v>4.2602451344198293E-5</v>
      </c>
      <c r="AO324" s="10">
        <f>AA324/(H324+I324)</f>
        <v>4.0526905153769372E-5</v>
      </c>
      <c r="AP324" s="10">
        <f>AB324/(J324+K324)</f>
        <v>4.3485715802288978E-5</v>
      </c>
      <c r="AQ324" s="10">
        <f>AC324/(L324+M324)</f>
        <v>4.4454924248286749E-5</v>
      </c>
      <c r="AR324" s="10">
        <f>AD324/(N324+O324)</f>
        <v>5.4173384529116466E-5</v>
      </c>
      <c r="AS324" s="10">
        <f>AE324/(P324+Q324)</f>
        <v>1.3890669888770059E-4</v>
      </c>
      <c r="AT324" s="10">
        <f t="shared" ref="AT324:AT387" si="51">SUM(AN324:AS324)</f>
        <v>3.6415007996536044E-4</v>
      </c>
      <c r="AU324" s="10">
        <f>AG324/(S324+T324)</f>
        <v>3.9761611494188852E-4</v>
      </c>
      <c r="AV324" s="10">
        <f>AH324/(U324+V324)</f>
        <v>1.1722172052790016E-3</v>
      </c>
      <c r="AW324" s="10">
        <f>AI324/(W324)</f>
        <v>4.8301728448014317E-3</v>
      </c>
      <c r="AX324" s="12">
        <f t="shared" ref="AX324:AX387" si="52">SUM(AU324:AW324)</f>
        <v>6.4000061650223219E-3</v>
      </c>
      <c r="AY324" s="12">
        <f t="shared" ref="AY324:AY387" si="53">SUM(AM324+AN324+AO324+AP324+AQ324+AR324+AS324+AU324+AV324+AW324)</f>
        <v>6.9458713456111241E-3</v>
      </c>
    </row>
    <row r="325" spans="1:51" x14ac:dyDescent="0.2">
      <c r="A325" t="s">
        <v>354</v>
      </c>
      <c r="B325" s="9">
        <v>11161098</v>
      </c>
      <c r="C325" s="9">
        <v>5456425</v>
      </c>
      <c r="D325" s="9">
        <v>5704673</v>
      </c>
      <c r="E325" s="9">
        <v>670869.60899999994</v>
      </c>
      <c r="F325" s="9">
        <v>699230.0620000005</v>
      </c>
      <c r="G325" s="9">
        <v>721564.77899999998</v>
      </c>
      <c r="H325" s="9">
        <v>750806.72700000007</v>
      </c>
      <c r="I325" s="9">
        <v>766196.52699999977</v>
      </c>
      <c r="J325" s="9">
        <v>727601.66999999969</v>
      </c>
      <c r="K325" s="9">
        <v>693979.55099999998</v>
      </c>
      <c r="L325" s="9">
        <v>653089.51299999992</v>
      </c>
      <c r="M325" s="9">
        <v>698764.64800000016</v>
      </c>
      <c r="N325" s="9">
        <v>733869.03500000003</v>
      </c>
      <c r="O325" s="9">
        <v>806856.45200000016</v>
      </c>
      <c r="P325" s="9">
        <v>802063.81500000018</v>
      </c>
      <c r="Q325" s="9">
        <v>707180.54900000035</v>
      </c>
      <c r="R325" s="9">
        <f t="shared" si="45"/>
        <v>8761203.3280000016</v>
      </c>
      <c r="S325" s="9">
        <v>563402.25300000003</v>
      </c>
      <c r="T325" s="9">
        <v>405168.7509999997</v>
      </c>
      <c r="U325" s="9">
        <v>296038.092</v>
      </c>
      <c r="V325" s="9">
        <v>223701.85500000004</v>
      </c>
      <c r="W325" s="9">
        <v>241161.90899999999</v>
      </c>
      <c r="X325" s="9">
        <f t="shared" si="46"/>
        <v>1729472.8599999996</v>
      </c>
      <c r="Y325" s="9">
        <v>120</v>
      </c>
      <c r="Z325">
        <v>60</v>
      </c>
      <c r="AA325" s="9">
        <f>VLOOKUP(A325,'[1]Influenza Death Pivot Table'!$A$2:$M$461,4,FALSE)</f>
        <v>60</v>
      </c>
      <c r="AB325" s="9">
        <f>VLOOKUP(A325,'[1]Influenza Death Pivot Table'!$A$2:$M$461,5,FALSE)</f>
        <v>60</v>
      </c>
      <c r="AC325" s="9">
        <f>VLOOKUP(A325,'[1]Influenza Death Pivot Table'!$A$2:$M$461,6,FALSE)</f>
        <v>65</v>
      </c>
      <c r="AD325" s="9">
        <f>VLOOKUP(A325,'[1]Influenza Death Pivot Table'!$A$2:$M$461,7,FALSE)</f>
        <v>77</v>
      </c>
      <c r="AE325" s="9">
        <f>VLOOKUP(A325,'[1]Influenza Death Pivot Table'!$A$2:$M$461,9,FALSE)</f>
        <v>215</v>
      </c>
      <c r="AF325" s="9">
        <f t="shared" si="47"/>
        <v>537</v>
      </c>
      <c r="AG325" s="9">
        <f>VLOOKUP(A325,'[1]Influenza Death Pivot Table'!$A$2:$M$461,10,FALSE)</f>
        <v>355</v>
      </c>
      <c r="AH325" s="9">
        <f>VLOOKUP(A325,'[1]Influenza Death Pivot Table'!$A$2:$M$461,11,FALSE)</f>
        <v>539</v>
      </c>
      <c r="AI325" s="9">
        <f>VLOOKUP(A325,'[1]Influenza Death Pivot Table'!$A$2:$M$461,12,FALSE)</f>
        <v>879</v>
      </c>
      <c r="AJ325" s="9">
        <f t="shared" si="48"/>
        <v>1773</v>
      </c>
      <c r="AK325" s="9">
        <f>VLOOKUP(A325,'[1]Influenza Death Pivot Table'!$A$2:$M$461,13,FALSE)</f>
        <v>60</v>
      </c>
      <c r="AL325" s="9">
        <f t="shared" si="49"/>
        <v>2490</v>
      </c>
      <c r="AM325" s="10">
        <f t="shared" si="50"/>
        <v>1.7887231496277247E-4</v>
      </c>
      <c r="AN325" s="10">
        <f>Z325/(F325+G325)</f>
        <v>4.2229883068670276E-5</v>
      </c>
      <c r="AO325" s="10">
        <f>AA325/(H325+I325)</f>
        <v>3.9551662029592464E-5</v>
      </c>
      <c r="AP325" s="10">
        <f>AB325/(J325+K325)</f>
        <v>4.220652264792404E-5</v>
      </c>
      <c r="AQ325" s="10">
        <f>AC325/(L325+M325)</f>
        <v>4.808210964999204E-5</v>
      </c>
      <c r="AR325" s="10">
        <f>AD325/(N325+O325)</f>
        <v>4.9976456318594012E-5</v>
      </c>
      <c r="AS325" s="10">
        <f>AE325/(P325+Q325)</f>
        <v>1.4245539365817365E-4</v>
      </c>
      <c r="AT325" s="10">
        <f t="shared" si="51"/>
        <v>3.6450202737294647E-4</v>
      </c>
      <c r="AU325" s="10">
        <f>AG325/(S325+T325)</f>
        <v>3.6651933470434567E-4</v>
      </c>
      <c r="AV325" s="10">
        <f>AH325/(U325+V325)</f>
        <v>1.0370570957864047E-3</v>
      </c>
      <c r="AW325" s="10">
        <f>AI325/(W325)</f>
        <v>3.6448542128599591E-3</v>
      </c>
      <c r="AX325" s="12">
        <f t="shared" si="52"/>
        <v>5.0484306433507091E-3</v>
      </c>
      <c r="AY325" s="12">
        <f t="shared" si="53"/>
        <v>5.5918049856864289E-3</v>
      </c>
    </row>
    <row r="326" spans="1:51" x14ac:dyDescent="0.2">
      <c r="A326" t="s">
        <v>355</v>
      </c>
      <c r="B326" s="9">
        <v>11149752</v>
      </c>
      <c r="C326" s="9">
        <v>5454976</v>
      </c>
      <c r="D326" s="9">
        <v>5694776</v>
      </c>
      <c r="E326" s="9">
        <v>669127</v>
      </c>
      <c r="F326" s="9">
        <v>691271</v>
      </c>
      <c r="G326" s="9">
        <v>716372</v>
      </c>
      <c r="H326" s="9">
        <v>744849</v>
      </c>
      <c r="I326" s="9">
        <v>756443</v>
      </c>
      <c r="J326" s="9">
        <v>735860</v>
      </c>
      <c r="K326" s="9">
        <v>694890</v>
      </c>
      <c r="L326" s="9">
        <v>663993</v>
      </c>
      <c r="M326" s="9">
        <v>676033</v>
      </c>
      <c r="N326" s="9">
        <v>722240</v>
      </c>
      <c r="O326" s="9">
        <v>786924</v>
      </c>
      <c r="P326" s="9">
        <v>804591</v>
      </c>
      <c r="Q326" s="9">
        <v>718515</v>
      </c>
      <c r="R326" s="9">
        <f t="shared" si="45"/>
        <v>8711981</v>
      </c>
      <c r="S326" s="9">
        <v>586281</v>
      </c>
      <c r="T326" s="9">
        <v>413876</v>
      </c>
      <c r="U326" s="9">
        <v>304157</v>
      </c>
      <c r="V326" s="9">
        <v>220691</v>
      </c>
      <c r="W326" s="9">
        <v>243639</v>
      </c>
      <c r="X326" s="9">
        <f t="shared" si="46"/>
        <v>1768644</v>
      </c>
      <c r="Y326" s="9">
        <v>120</v>
      </c>
      <c r="Z326">
        <v>60</v>
      </c>
      <c r="AA326" s="9">
        <f>VLOOKUP(A326,'[1]Influenza Death Pivot Table'!$A$2:$M$461,4,FALSE)</f>
        <v>60</v>
      </c>
      <c r="AB326" s="9">
        <f>VLOOKUP(A326,'[1]Influenza Death Pivot Table'!$A$2:$M$461,5,FALSE)</f>
        <v>60</v>
      </c>
      <c r="AC326" s="9">
        <f>VLOOKUP(A326,'[1]Influenza Death Pivot Table'!$A$2:$M$461,6,FALSE)</f>
        <v>60</v>
      </c>
      <c r="AD326" s="9">
        <f>VLOOKUP(A326,'[1]Influenza Death Pivot Table'!$A$2:$M$461,7,FALSE)</f>
        <v>79</v>
      </c>
      <c r="AE326" s="9">
        <f>VLOOKUP(A326,'[1]Influenza Death Pivot Table'!$A$2:$M$461,9,FALSE)</f>
        <v>212</v>
      </c>
      <c r="AF326" s="9">
        <f t="shared" si="47"/>
        <v>531</v>
      </c>
      <c r="AG326" s="9">
        <f>VLOOKUP(A326,'[1]Influenza Death Pivot Table'!$A$2:$M$461,10,FALSE)</f>
        <v>381</v>
      </c>
      <c r="AH326" s="9">
        <f>VLOOKUP(A326,'[1]Influenza Death Pivot Table'!$A$2:$M$461,11,FALSE)</f>
        <v>544</v>
      </c>
      <c r="AI326" s="9">
        <f>VLOOKUP(A326,'[1]Influenza Death Pivot Table'!$A$2:$M$461,12,FALSE)</f>
        <v>963</v>
      </c>
      <c r="AJ326" s="9">
        <f t="shared" si="48"/>
        <v>1888</v>
      </c>
      <c r="AK326" s="9">
        <f>VLOOKUP(A326,'[1]Influenza Death Pivot Table'!$A$2:$M$461,13,FALSE)</f>
        <v>60</v>
      </c>
      <c r="AL326" s="9">
        <f t="shared" si="49"/>
        <v>2599</v>
      </c>
      <c r="AM326" s="10">
        <f t="shared" si="50"/>
        <v>1.7933815254802152E-4</v>
      </c>
      <c r="AN326" s="10">
        <f>Z326/(F326+G326)</f>
        <v>4.2624443839808816E-5</v>
      </c>
      <c r="AO326" s="10">
        <f>AA326/(H326+I326)</f>
        <v>3.9965576316932349E-5</v>
      </c>
      <c r="AP326" s="10">
        <f>AB326/(J326+K326)</f>
        <v>4.1936047527520534E-5</v>
      </c>
      <c r="AQ326" s="10">
        <f>AC326/(L326+M326)</f>
        <v>4.4775250629465401E-5</v>
      </c>
      <c r="AR326" s="10">
        <f>AD326/(N326+O326)</f>
        <v>5.2346862236310965E-5</v>
      </c>
      <c r="AS326" s="10">
        <f>AE326/(P326+Q326)</f>
        <v>1.3918926194237302E-4</v>
      </c>
      <c r="AT326" s="10">
        <f t="shared" si="51"/>
        <v>3.6083744249241112E-4</v>
      </c>
      <c r="AU326" s="10">
        <f>AG326/(S326+T326)</f>
        <v>3.8094019238979482E-4</v>
      </c>
      <c r="AV326" s="10">
        <f>AH326/(U326+V326)</f>
        <v>1.036490564887358E-3</v>
      </c>
      <c r="AW326" s="10">
        <f>AI326/(W326)</f>
        <v>3.952569169960474E-3</v>
      </c>
      <c r="AX326" s="12">
        <f t="shared" si="52"/>
        <v>5.3699999272376273E-3</v>
      </c>
      <c r="AY326" s="12">
        <f t="shared" si="53"/>
        <v>5.9101755222780595E-3</v>
      </c>
    </row>
    <row r="327" spans="1:51" x14ac:dyDescent="0.2">
      <c r="A327" t="s">
        <v>356</v>
      </c>
      <c r="B327" s="9">
        <v>3585543</v>
      </c>
      <c r="C327" s="9">
        <v>1768844</v>
      </c>
      <c r="D327" s="9">
        <v>1816699</v>
      </c>
      <c r="E327" s="9">
        <v>258213.86299999998</v>
      </c>
      <c r="F327" s="9">
        <v>244550.26299999992</v>
      </c>
      <c r="G327" s="9">
        <v>239715.93700000001</v>
      </c>
      <c r="H327" s="9">
        <v>257683.32500000001</v>
      </c>
      <c r="I327" s="9">
        <v>277509.77299999999</v>
      </c>
      <c r="J327" s="9">
        <v>254614.86199999996</v>
      </c>
      <c r="K327" s="9">
        <v>222439.201</v>
      </c>
      <c r="L327" s="9">
        <v>223437.92999999993</v>
      </c>
      <c r="M327" s="9">
        <v>237439.62399999998</v>
      </c>
      <c r="N327" s="9">
        <v>258327.06400000001</v>
      </c>
      <c r="O327" s="9">
        <v>242510.35699999993</v>
      </c>
      <c r="P327" s="9">
        <v>215936.01699999999</v>
      </c>
      <c r="Q327" s="9">
        <v>176022.24099999998</v>
      </c>
      <c r="R327" s="9">
        <f t="shared" si="45"/>
        <v>2850186.594</v>
      </c>
      <c r="S327" s="9">
        <v>139383.383</v>
      </c>
      <c r="T327" s="9">
        <v>113028.09299999999</v>
      </c>
      <c r="U327" s="9">
        <v>95396.935000000027</v>
      </c>
      <c r="V327" s="9">
        <v>69089.909</v>
      </c>
      <c r="W327" s="9">
        <v>60693.196000000004</v>
      </c>
      <c r="X327" s="9">
        <f t="shared" si="46"/>
        <v>477591.516</v>
      </c>
      <c r="Y327" s="9">
        <v>120</v>
      </c>
      <c r="Z327">
        <v>60</v>
      </c>
      <c r="AA327" s="9">
        <f>VLOOKUP(A327,'[1]Influenza Death Pivot Table'!$A$2:$M$461,4,FALSE)</f>
        <v>60</v>
      </c>
      <c r="AB327" s="9">
        <f>VLOOKUP(A327,'[1]Influenza Death Pivot Table'!$A$2:$M$461,5,FALSE)</f>
        <v>60</v>
      </c>
      <c r="AC327" s="9">
        <f>VLOOKUP(A327,'[1]Influenza Death Pivot Table'!$A$2:$M$461,6,FALSE)</f>
        <v>60</v>
      </c>
      <c r="AD327" s="9">
        <f>VLOOKUP(A327,'[1]Influenza Death Pivot Table'!$A$2:$M$461,7,FALSE)</f>
        <v>69</v>
      </c>
      <c r="AE327" s="9">
        <f>VLOOKUP(A327,'[1]Influenza Death Pivot Table'!$A$2:$M$461,9,FALSE)</f>
        <v>72</v>
      </c>
      <c r="AF327" s="9">
        <f t="shared" si="47"/>
        <v>381</v>
      </c>
      <c r="AG327" s="9">
        <f>VLOOKUP(A327,'[1]Influenza Death Pivot Table'!$A$2:$M$461,10,FALSE)</f>
        <v>103</v>
      </c>
      <c r="AH327" s="9">
        <f>VLOOKUP(A327,'[1]Influenza Death Pivot Table'!$A$2:$M$461,11,FALSE)</f>
        <v>234</v>
      </c>
      <c r="AI327" s="9">
        <f>VLOOKUP(A327,'[1]Influenza Death Pivot Table'!$A$2:$M$461,12,FALSE)</f>
        <v>326</v>
      </c>
      <c r="AJ327" s="9">
        <f t="shared" si="48"/>
        <v>663</v>
      </c>
      <c r="AK327" s="9">
        <f>VLOOKUP(A327,'[1]Influenza Death Pivot Table'!$A$2:$M$461,13,FALSE)</f>
        <v>60</v>
      </c>
      <c r="AL327" s="9">
        <f t="shared" si="49"/>
        <v>1224</v>
      </c>
      <c r="AM327" s="10">
        <f t="shared" si="50"/>
        <v>4.6473105125265877E-4</v>
      </c>
      <c r="AN327" s="10">
        <f>Z327/(F327+G327)</f>
        <v>1.2389879780996487E-4</v>
      </c>
      <c r="AO327" s="10">
        <f>AA327/(H327+I327)</f>
        <v>1.1210906908967649E-4</v>
      </c>
      <c r="AP327" s="10">
        <f>AB327/(J327+K327)</f>
        <v>1.2577190858135506E-4</v>
      </c>
      <c r="AQ327" s="10">
        <f>AC327/(L327+M327)</f>
        <v>1.3018642257418337E-4</v>
      </c>
      <c r="AR327" s="10">
        <f>AD327/(N327+O327)</f>
        <v>1.3776925825995738E-4</v>
      </c>
      <c r="AS327" s="10">
        <f>AE327/(P327+Q327)</f>
        <v>1.8369302988380972E-4</v>
      </c>
      <c r="AT327" s="10">
        <f t="shared" si="51"/>
        <v>8.1342848619894693E-4</v>
      </c>
      <c r="AU327" s="10">
        <f>AG327/(S327+T327)</f>
        <v>4.080638552266142E-4</v>
      </c>
      <c r="AV327" s="10">
        <f>AH327/(U327+V327)</f>
        <v>1.422606175117567E-3</v>
      </c>
      <c r="AW327" s="10">
        <f>AI327/(W327)</f>
        <v>5.3712775316692831E-3</v>
      </c>
      <c r="AX327" s="12">
        <f t="shared" si="52"/>
        <v>7.2019475620134638E-3</v>
      </c>
      <c r="AY327" s="12">
        <f t="shared" si="53"/>
        <v>8.4801070994650705E-3</v>
      </c>
    </row>
    <row r="328" spans="1:51" x14ac:dyDescent="0.2">
      <c r="A328" t="s">
        <v>357</v>
      </c>
      <c r="B328" s="9">
        <v>3615270</v>
      </c>
      <c r="C328" s="9">
        <v>1786582</v>
      </c>
      <c r="D328" s="9">
        <v>1828688</v>
      </c>
      <c r="E328" s="9">
        <v>253015.45399999997</v>
      </c>
      <c r="F328" s="9">
        <v>249023.82199999999</v>
      </c>
      <c r="G328" s="9">
        <v>244355.74000000002</v>
      </c>
      <c r="H328" s="9">
        <v>262234.85399999999</v>
      </c>
      <c r="I328" s="9">
        <v>267801.16700000002</v>
      </c>
      <c r="J328" s="9">
        <v>250451.71999999997</v>
      </c>
      <c r="K328" s="9">
        <v>226277.98399999997</v>
      </c>
      <c r="L328" s="9">
        <v>228936.22800000003</v>
      </c>
      <c r="M328" s="9">
        <v>231515.03600000002</v>
      </c>
      <c r="N328" s="9">
        <v>260290.54700000002</v>
      </c>
      <c r="O328" s="9">
        <v>251010.97999999995</v>
      </c>
      <c r="P328" s="9">
        <v>223691.90400000007</v>
      </c>
      <c r="Q328" s="9">
        <v>186150.38099999996</v>
      </c>
      <c r="R328" s="9">
        <f t="shared" si="45"/>
        <v>2881740.3630000004</v>
      </c>
      <c r="S328" s="9">
        <v>145473.56400000004</v>
      </c>
      <c r="T328" s="9">
        <v>116559.43899999998</v>
      </c>
      <c r="U328" s="9">
        <v>91496.258000000002</v>
      </c>
      <c r="V328" s="9">
        <v>67180.789000000004</v>
      </c>
      <c r="W328" s="9">
        <v>58731.873999999989</v>
      </c>
      <c r="X328" s="9">
        <f t="shared" si="46"/>
        <v>479441.92400000006</v>
      </c>
      <c r="Y328" s="9">
        <v>120</v>
      </c>
      <c r="Z328">
        <v>60</v>
      </c>
      <c r="AA328" s="9">
        <f>VLOOKUP(A328,'[1]Influenza Death Pivot Table'!$A$2:$M$461,4,FALSE)</f>
        <v>60</v>
      </c>
      <c r="AB328" s="9">
        <f>VLOOKUP(A328,'[1]Influenza Death Pivot Table'!$A$2:$M$461,5,FALSE)</f>
        <v>60</v>
      </c>
      <c r="AC328" s="9">
        <f>VLOOKUP(A328,'[1]Influenza Death Pivot Table'!$A$2:$M$461,6,FALSE)</f>
        <v>60</v>
      </c>
      <c r="AD328" s="9">
        <f>VLOOKUP(A328,'[1]Influenza Death Pivot Table'!$A$2:$M$461,7,FALSE)</f>
        <v>60</v>
      </c>
      <c r="AE328" s="9">
        <f>VLOOKUP(A328,'[1]Influenza Death Pivot Table'!$A$2:$M$461,9,FALSE)</f>
        <v>65</v>
      </c>
      <c r="AF328" s="9">
        <f t="shared" si="47"/>
        <v>365</v>
      </c>
      <c r="AG328" s="9">
        <f>VLOOKUP(A328,'[1]Influenza Death Pivot Table'!$A$2:$M$461,10,FALSE)</f>
        <v>96</v>
      </c>
      <c r="AH328" s="9">
        <f>VLOOKUP(A328,'[1]Influenza Death Pivot Table'!$A$2:$M$461,11,FALSE)</f>
        <v>225</v>
      </c>
      <c r="AI328" s="9">
        <f>VLOOKUP(A328,'[1]Influenza Death Pivot Table'!$A$2:$M$461,12,FALSE)</f>
        <v>298</v>
      </c>
      <c r="AJ328" s="9">
        <f t="shared" si="48"/>
        <v>619</v>
      </c>
      <c r="AK328" s="9">
        <f>VLOOKUP(A328,'[1]Influenza Death Pivot Table'!$A$2:$M$461,13,FALSE)</f>
        <v>60</v>
      </c>
      <c r="AL328" s="9">
        <f t="shared" si="49"/>
        <v>1164</v>
      </c>
      <c r="AM328" s="10">
        <f t="shared" si="50"/>
        <v>4.7427932998906865E-4</v>
      </c>
      <c r="AN328" s="10">
        <f>Z328/(F328+G328)</f>
        <v>1.2161022592176203E-4</v>
      </c>
      <c r="AO328" s="10">
        <f>AA328/(H328+I328)</f>
        <v>1.1319985363787192E-4</v>
      </c>
      <c r="AP328" s="10">
        <f>AB328/(J328+K328)</f>
        <v>1.2585748170623748E-4</v>
      </c>
      <c r="AQ328" s="10">
        <f>AC328/(L328+M328)</f>
        <v>1.3030695035729122E-4</v>
      </c>
      <c r="AR328" s="10">
        <f>AD328/(N328+O328)</f>
        <v>1.1734758617296287E-4</v>
      </c>
      <c r="AS328" s="10">
        <f>AE328/(P328+Q328)</f>
        <v>1.5859759321808385E-4</v>
      </c>
      <c r="AT328" s="10">
        <f t="shared" si="51"/>
        <v>7.6691969101420931E-4</v>
      </c>
      <c r="AU328" s="10">
        <f>AG328/(S328+T328)</f>
        <v>3.6636606420146242E-4</v>
      </c>
      <c r="AV328" s="10">
        <f>AH328/(U328+V328)</f>
        <v>1.4179744597843441E-3</v>
      </c>
      <c r="AW328" s="10">
        <f>AI328/(W328)</f>
        <v>5.0739058658336028E-3</v>
      </c>
      <c r="AX328" s="12">
        <f t="shared" si="52"/>
        <v>6.8582463898194095E-3</v>
      </c>
      <c r="AY328" s="12">
        <f t="shared" si="53"/>
        <v>8.0994454108226869E-3</v>
      </c>
    </row>
    <row r="329" spans="1:51" x14ac:dyDescent="0.2">
      <c r="A329" t="s">
        <v>358</v>
      </c>
      <c r="B329" s="9">
        <v>3516036</v>
      </c>
      <c r="C329" s="9">
        <v>1741955</v>
      </c>
      <c r="D329" s="9">
        <v>1774081</v>
      </c>
      <c r="E329" s="9">
        <v>246470.08900000004</v>
      </c>
      <c r="F329" s="9">
        <v>242197.78700000001</v>
      </c>
      <c r="G329" s="9">
        <v>236578.01699999999</v>
      </c>
      <c r="H329" s="9">
        <v>250976.62499999997</v>
      </c>
      <c r="I329" s="9">
        <v>257212.45600000006</v>
      </c>
      <c r="J329" s="9">
        <v>248158.32200000004</v>
      </c>
      <c r="K329" s="9">
        <v>223663.81400000007</v>
      </c>
      <c r="L329" s="9">
        <v>222124.28099999993</v>
      </c>
      <c r="M329" s="9">
        <v>220534.06900000002</v>
      </c>
      <c r="N329" s="9">
        <v>247947.383</v>
      </c>
      <c r="O329" s="9">
        <v>245977.82100000003</v>
      </c>
      <c r="P329" s="9">
        <v>218171.62599999999</v>
      </c>
      <c r="Q329" s="9">
        <v>187225.67900000006</v>
      </c>
      <c r="R329" s="9">
        <f t="shared" si="45"/>
        <v>2800767.88</v>
      </c>
      <c r="S329" s="9">
        <v>143231.09000000005</v>
      </c>
      <c r="T329" s="9">
        <v>113607.54399999997</v>
      </c>
      <c r="U329" s="9">
        <v>87625.785999999978</v>
      </c>
      <c r="V329" s="9">
        <v>66034.398000000001</v>
      </c>
      <c r="W329" s="9">
        <v>56428.22</v>
      </c>
      <c r="X329" s="9">
        <f t="shared" si="46"/>
        <v>466927.03799999994</v>
      </c>
      <c r="Y329" s="9">
        <v>120</v>
      </c>
      <c r="Z329">
        <v>60</v>
      </c>
      <c r="AA329" s="9">
        <f>VLOOKUP(A329,'[1]Influenza Death Pivot Table'!$A$2:$M$461,4,FALSE)</f>
        <v>60</v>
      </c>
      <c r="AB329" s="9">
        <f>VLOOKUP(A329,'[1]Influenza Death Pivot Table'!$A$2:$M$461,5,FALSE)</f>
        <v>60</v>
      </c>
      <c r="AC329" s="9">
        <f>VLOOKUP(A329,'[1]Influenza Death Pivot Table'!$A$2:$M$461,6,FALSE)</f>
        <v>60</v>
      </c>
      <c r="AD329" s="9">
        <f>VLOOKUP(A329,'[1]Influenza Death Pivot Table'!$A$2:$M$461,7,FALSE)</f>
        <v>60</v>
      </c>
      <c r="AE329" s="9">
        <f>VLOOKUP(A329,'[1]Influenza Death Pivot Table'!$A$2:$M$461,9,FALSE)</f>
        <v>81</v>
      </c>
      <c r="AF329" s="9">
        <f t="shared" si="47"/>
        <v>381</v>
      </c>
      <c r="AG329" s="9">
        <f>VLOOKUP(A329,'[1]Influenza Death Pivot Table'!$A$2:$M$461,10,FALSE)</f>
        <v>135</v>
      </c>
      <c r="AH329" s="9">
        <f>VLOOKUP(A329,'[1]Influenza Death Pivot Table'!$A$2:$M$461,11,FALSE)</f>
        <v>219</v>
      </c>
      <c r="AI329" s="9">
        <f>VLOOKUP(A329,'[1]Influenza Death Pivot Table'!$A$2:$M$461,12,FALSE)</f>
        <v>326</v>
      </c>
      <c r="AJ329" s="9">
        <f t="shared" si="48"/>
        <v>680</v>
      </c>
      <c r="AK329" s="9">
        <f>VLOOKUP(A329,'[1]Influenza Death Pivot Table'!$A$2:$M$461,13,FALSE)</f>
        <v>60</v>
      </c>
      <c r="AL329" s="9">
        <f t="shared" si="49"/>
        <v>1241</v>
      </c>
      <c r="AM329" s="10">
        <f t="shared" si="50"/>
        <v>4.8687449453552146E-4</v>
      </c>
      <c r="AN329" s="10">
        <f>Z329/(F329+G329)</f>
        <v>1.2531961619346996E-4</v>
      </c>
      <c r="AO329" s="10">
        <f>AA329/(H329+I329)</f>
        <v>1.1806629115669645E-4</v>
      </c>
      <c r="AP329" s="10">
        <f>AB329/(J329+K329)</f>
        <v>1.2716656430888606E-4</v>
      </c>
      <c r="AQ329" s="10">
        <f>AC329/(L329+M329)</f>
        <v>1.3554471524144975E-4</v>
      </c>
      <c r="AR329" s="10">
        <f>AD329/(N329+O329)</f>
        <v>1.2147588240911066E-4</v>
      </c>
      <c r="AS329" s="10">
        <f>AE329/(P329+Q329)</f>
        <v>1.9980399228356979E-4</v>
      </c>
      <c r="AT329" s="10">
        <f t="shared" si="51"/>
        <v>8.2737706159318261E-4</v>
      </c>
      <c r="AU329" s="10">
        <f>AG329/(S329+T329)</f>
        <v>5.2562185796393849E-4</v>
      </c>
      <c r="AV329" s="10">
        <f>AH329/(U329+V329)</f>
        <v>1.4252228150397114E-3</v>
      </c>
      <c r="AW329" s="10">
        <f>AI329/(W329)</f>
        <v>5.7772511697161454E-3</v>
      </c>
      <c r="AX329" s="12">
        <f t="shared" si="52"/>
        <v>7.7280958427197958E-3</v>
      </c>
      <c r="AY329" s="12">
        <f t="shared" si="53"/>
        <v>9.0423473988484986E-3</v>
      </c>
    </row>
    <row r="330" spans="1:51" x14ac:dyDescent="0.2">
      <c r="A330" t="s">
        <v>359</v>
      </c>
      <c r="B330" s="9">
        <v>3700163</v>
      </c>
      <c r="C330" s="9">
        <v>1830206</v>
      </c>
      <c r="D330" s="9">
        <v>1869957</v>
      </c>
      <c r="E330" s="9">
        <v>257608.98900000003</v>
      </c>
      <c r="F330" s="9">
        <v>255360.26900000006</v>
      </c>
      <c r="G330" s="9">
        <v>250826.66099999999</v>
      </c>
      <c r="H330" s="9">
        <v>260342.98300000004</v>
      </c>
      <c r="I330" s="9">
        <v>270489.36900000001</v>
      </c>
      <c r="J330" s="9">
        <v>258660.68100000001</v>
      </c>
      <c r="K330" s="9">
        <v>238306.08900000007</v>
      </c>
      <c r="L330" s="9">
        <v>231858.921</v>
      </c>
      <c r="M330" s="9">
        <v>225852.82000000007</v>
      </c>
      <c r="N330" s="9">
        <v>252787.856</v>
      </c>
      <c r="O330" s="9">
        <v>259910.12100000001</v>
      </c>
      <c r="P330" s="9">
        <v>234962.62300000002</v>
      </c>
      <c r="Q330" s="9">
        <v>200983.351</v>
      </c>
      <c r="R330" s="9">
        <f t="shared" si="45"/>
        <v>2940341.7440000004</v>
      </c>
      <c r="S330" s="9">
        <v>156556.02400000006</v>
      </c>
      <c r="T330" s="9">
        <v>121375.39499999999</v>
      </c>
      <c r="U330" s="9">
        <v>92487.838000000018</v>
      </c>
      <c r="V330" s="9">
        <v>69377.14899999999</v>
      </c>
      <c r="W330" s="9">
        <v>61579.676999999981</v>
      </c>
      <c r="X330" s="9">
        <f t="shared" si="46"/>
        <v>501376.08300000004</v>
      </c>
      <c r="Y330" s="9">
        <v>120</v>
      </c>
      <c r="Z330">
        <v>60</v>
      </c>
      <c r="AA330" s="9">
        <f>VLOOKUP(A330,'[1]Influenza Death Pivot Table'!$A$2:$M$461,4,FALSE)</f>
        <v>60</v>
      </c>
      <c r="AB330" s="9">
        <f>VLOOKUP(A330,'[1]Influenza Death Pivot Table'!$A$2:$M$461,5,FALSE)</f>
        <v>60</v>
      </c>
      <c r="AC330" s="9">
        <f>VLOOKUP(A330,'[1]Influenza Death Pivot Table'!$A$2:$M$461,6,FALSE)</f>
        <v>60</v>
      </c>
      <c r="AD330" s="9">
        <f>VLOOKUP(A330,'[1]Influenza Death Pivot Table'!$A$2:$M$461,7,FALSE)</f>
        <v>60</v>
      </c>
      <c r="AE330" s="9">
        <f>VLOOKUP(A330,'[1]Influenza Death Pivot Table'!$A$2:$M$461,9,FALSE)</f>
        <v>78</v>
      </c>
      <c r="AF330" s="9">
        <f t="shared" si="47"/>
        <v>378</v>
      </c>
      <c r="AG330" s="9">
        <f>VLOOKUP(A330,'[1]Influenza Death Pivot Table'!$A$2:$M$461,10,FALSE)</f>
        <v>78</v>
      </c>
      <c r="AH330" s="9">
        <f>VLOOKUP(A330,'[1]Influenza Death Pivot Table'!$A$2:$M$461,11,FALSE)</f>
        <v>132</v>
      </c>
      <c r="AI330" s="9">
        <f>VLOOKUP(A330,'[1]Influenza Death Pivot Table'!$A$2:$M$461,12,FALSE)</f>
        <v>229</v>
      </c>
      <c r="AJ330" s="9">
        <f t="shared" si="48"/>
        <v>439</v>
      </c>
      <c r="AK330" s="9">
        <f>VLOOKUP(A330,'[1]Influenza Death Pivot Table'!$A$2:$M$461,13,FALSE)</f>
        <v>60</v>
      </c>
      <c r="AL330" s="9">
        <f t="shared" si="49"/>
        <v>997</v>
      </c>
      <c r="AM330" s="10">
        <f t="shared" si="50"/>
        <v>4.6582225436240496E-4</v>
      </c>
      <c r="AN330" s="10">
        <f>Z330/(F330+G330)</f>
        <v>1.1853328571719541E-4</v>
      </c>
      <c r="AO330" s="10">
        <f>AA330/(H330+I330)</f>
        <v>1.1303003627028367E-4</v>
      </c>
      <c r="AP330" s="10">
        <f>AB330/(J330+K330)</f>
        <v>1.2073241838684705E-4</v>
      </c>
      <c r="AQ330" s="10">
        <f>AC330/(L330+M330)</f>
        <v>1.3108687111436802E-4</v>
      </c>
      <c r="AR330" s="10">
        <f>AD330/(N330+O330)</f>
        <v>1.1702796322911958E-4</v>
      </c>
      <c r="AS330" s="10">
        <f>AE330/(P330+Q330)</f>
        <v>1.7892125321015119E-4</v>
      </c>
      <c r="AT330" s="10">
        <f t="shared" si="51"/>
        <v>7.7933182792796487E-4</v>
      </c>
      <c r="AU330" s="10">
        <f>AG330/(S330+T330)</f>
        <v>2.8064477301862728E-4</v>
      </c>
      <c r="AV330" s="10">
        <f>AH330/(U330+V330)</f>
        <v>8.1549445897153769E-4</v>
      </c>
      <c r="AW330" s="10">
        <f>AI330/(W330)</f>
        <v>3.7187593562726883E-3</v>
      </c>
      <c r="AX330" s="12">
        <f t="shared" si="52"/>
        <v>4.8148985882628531E-3</v>
      </c>
      <c r="AY330" s="12">
        <f t="shared" si="53"/>
        <v>6.060052670553223E-3</v>
      </c>
    </row>
    <row r="331" spans="1:51" x14ac:dyDescent="0.2">
      <c r="A331" t="s">
        <v>360</v>
      </c>
      <c r="B331" s="9">
        <v>3650821</v>
      </c>
      <c r="C331" s="9">
        <v>1803739</v>
      </c>
      <c r="D331" s="9">
        <v>1847082</v>
      </c>
      <c r="E331" s="9">
        <v>254534.60899999994</v>
      </c>
      <c r="F331" s="9">
        <v>252587.97499999998</v>
      </c>
      <c r="G331" s="9">
        <v>248504.68300000002</v>
      </c>
      <c r="H331" s="9">
        <v>252108.15900000004</v>
      </c>
      <c r="I331" s="9">
        <v>268641.65699999995</v>
      </c>
      <c r="J331" s="9">
        <v>254839.63999999993</v>
      </c>
      <c r="K331" s="9">
        <v>239468.43000000002</v>
      </c>
      <c r="L331" s="9">
        <v>225990.16199999998</v>
      </c>
      <c r="M331" s="9">
        <v>222608.84699999995</v>
      </c>
      <c r="N331" s="9">
        <v>240620.56600000005</v>
      </c>
      <c r="O331" s="9">
        <v>254770.04300000003</v>
      </c>
      <c r="P331" s="9">
        <v>235501.62000000005</v>
      </c>
      <c r="Q331" s="9">
        <v>200484.07999999996</v>
      </c>
      <c r="R331" s="9">
        <f t="shared" si="45"/>
        <v>2896125.8620000002</v>
      </c>
      <c r="S331" s="9">
        <v>157524.851</v>
      </c>
      <c r="T331" s="9">
        <v>123084.81900000003</v>
      </c>
      <c r="U331" s="9">
        <v>91170.347999999969</v>
      </c>
      <c r="V331" s="9">
        <v>68970.206000000006</v>
      </c>
      <c r="W331" s="9">
        <v>61062.736999999994</v>
      </c>
      <c r="X331" s="9">
        <f t="shared" si="46"/>
        <v>501812.96100000001</v>
      </c>
      <c r="Y331" s="9">
        <v>120</v>
      </c>
      <c r="Z331">
        <v>60</v>
      </c>
      <c r="AA331" s="9">
        <f>VLOOKUP(A331,'[1]Influenza Death Pivot Table'!$A$2:$M$461,4,FALSE)</f>
        <v>60</v>
      </c>
      <c r="AB331" s="9">
        <f>VLOOKUP(A331,'[1]Influenza Death Pivot Table'!$A$2:$M$461,5,FALSE)</f>
        <v>60</v>
      </c>
      <c r="AC331" s="9">
        <f>VLOOKUP(A331,'[1]Influenza Death Pivot Table'!$A$2:$M$461,6,FALSE)</f>
        <v>60</v>
      </c>
      <c r="AD331" s="9">
        <f>VLOOKUP(A331,'[1]Influenza Death Pivot Table'!$A$2:$M$461,7,FALSE)</f>
        <v>60</v>
      </c>
      <c r="AE331" s="9">
        <f>VLOOKUP(A331,'[1]Influenza Death Pivot Table'!$A$2:$M$461,9,FALSE)</f>
        <v>87</v>
      </c>
      <c r="AF331" s="9">
        <f t="shared" si="47"/>
        <v>387</v>
      </c>
      <c r="AG331" s="9">
        <f>VLOOKUP(A331,'[1]Influenza Death Pivot Table'!$A$2:$M$461,10,FALSE)</f>
        <v>101</v>
      </c>
      <c r="AH331" s="9">
        <f>VLOOKUP(A331,'[1]Influenza Death Pivot Table'!$A$2:$M$461,11,FALSE)</f>
        <v>160</v>
      </c>
      <c r="AI331" s="9">
        <f>VLOOKUP(A331,'[1]Influenza Death Pivot Table'!$A$2:$M$461,12,FALSE)</f>
        <v>305</v>
      </c>
      <c r="AJ331" s="9">
        <f t="shared" si="48"/>
        <v>566</v>
      </c>
      <c r="AK331" s="9">
        <f>VLOOKUP(A331,'[1]Influenza Death Pivot Table'!$A$2:$M$461,13,FALSE)</f>
        <v>60</v>
      </c>
      <c r="AL331" s="9">
        <f t="shared" si="49"/>
        <v>1133</v>
      </c>
      <c r="AM331" s="10">
        <f t="shared" si="50"/>
        <v>4.7144865867729615E-4</v>
      </c>
      <c r="AN331" s="10">
        <f>Z331/(F331+G331)</f>
        <v>1.1973833390310819E-4</v>
      </c>
      <c r="AO331" s="10">
        <f>AA331/(H331+I331)</f>
        <v>1.1521847566048876E-4</v>
      </c>
      <c r="AP331" s="10">
        <f>AB331/(J331+K331)</f>
        <v>1.2138179334195374E-4</v>
      </c>
      <c r="AQ331" s="10">
        <f>AC331/(L331+M331)</f>
        <v>1.3374973817652816E-4</v>
      </c>
      <c r="AR331" s="10">
        <f>AD331/(N331+O331)</f>
        <v>1.2111654704378943E-4</v>
      </c>
      <c r="AS331" s="10">
        <f>AE331/(P331+Q331)</f>
        <v>1.9954782920632489E-4</v>
      </c>
      <c r="AT331" s="10">
        <f t="shared" si="51"/>
        <v>8.1075271733219319E-4</v>
      </c>
      <c r="AU331" s="10">
        <f>AG331/(S331+T331)</f>
        <v>3.5993057545023299E-4</v>
      </c>
      <c r="AV331" s="10">
        <f>AH331/(U331+V331)</f>
        <v>9.9912230851905283E-4</v>
      </c>
      <c r="AW331" s="10">
        <f>AI331/(W331)</f>
        <v>4.994862906325343E-3</v>
      </c>
      <c r="AX331" s="12">
        <f t="shared" si="52"/>
        <v>6.3539157902946283E-3</v>
      </c>
      <c r="AY331" s="12">
        <f t="shared" si="53"/>
        <v>7.6361171663041185E-3</v>
      </c>
    </row>
    <row r="332" spans="1:51" x14ac:dyDescent="0.2">
      <c r="A332" t="s">
        <v>361</v>
      </c>
      <c r="B332" s="9">
        <v>3585650</v>
      </c>
      <c r="C332" s="9">
        <v>1773913</v>
      </c>
      <c r="D332" s="9">
        <v>1811737</v>
      </c>
      <c r="E332" s="9">
        <v>249171.59599999996</v>
      </c>
      <c r="F332" s="9">
        <v>247598.367</v>
      </c>
      <c r="G332" s="9">
        <v>241034.71299999999</v>
      </c>
      <c r="H332" s="9">
        <v>243875.44399999999</v>
      </c>
      <c r="I332" s="9">
        <v>270802.43600000005</v>
      </c>
      <c r="J332" s="9">
        <v>251713.24400000006</v>
      </c>
      <c r="K332" s="9">
        <v>241635.51300000001</v>
      </c>
      <c r="L332" s="9">
        <v>219678.15100000001</v>
      </c>
      <c r="M332" s="9">
        <v>218521.22299999997</v>
      </c>
      <c r="N332" s="9">
        <v>225713.80900000001</v>
      </c>
      <c r="O332" s="9">
        <v>247494.10899999994</v>
      </c>
      <c r="P332" s="9">
        <v>233183.95499999996</v>
      </c>
      <c r="Q332" s="9">
        <v>199396.42600000004</v>
      </c>
      <c r="R332" s="9">
        <f t="shared" si="45"/>
        <v>2840647.3899999997</v>
      </c>
      <c r="S332" s="9">
        <v>157983.47500000001</v>
      </c>
      <c r="T332" s="9">
        <v>120371.65300000001</v>
      </c>
      <c r="U332" s="9">
        <v>88795.141000000003</v>
      </c>
      <c r="V332" s="9">
        <v>66973.504000000015</v>
      </c>
      <c r="W332" s="9">
        <v>61222.388999999996</v>
      </c>
      <c r="X332" s="9">
        <f t="shared" si="46"/>
        <v>495346.16200000001</v>
      </c>
      <c r="Y332" s="9">
        <v>120</v>
      </c>
      <c r="Z332">
        <v>60</v>
      </c>
      <c r="AA332" s="9">
        <f>VLOOKUP(A332,'[1]Influenza Death Pivot Table'!$A$2:$M$461,4,FALSE)</f>
        <v>60</v>
      </c>
      <c r="AB332" s="9">
        <f>VLOOKUP(A332,'[1]Influenza Death Pivot Table'!$A$2:$M$461,5,FALSE)</f>
        <v>60</v>
      </c>
      <c r="AC332" s="9">
        <f>VLOOKUP(A332,'[1]Influenza Death Pivot Table'!$A$2:$M$461,6,FALSE)</f>
        <v>60</v>
      </c>
      <c r="AD332" s="9">
        <f>VLOOKUP(A332,'[1]Influenza Death Pivot Table'!$A$2:$M$461,7,FALSE)</f>
        <v>70</v>
      </c>
      <c r="AE332" s="9">
        <f>VLOOKUP(A332,'[1]Influenza Death Pivot Table'!$A$2:$M$461,9,FALSE)</f>
        <v>100</v>
      </c>
      <c r="AF332" s="9">
        <f t="shared" si="47"/>
        <v>410</v>
      </c>
      <c r="AG332" s="9">
        <f>VLOOKUP(A332,'[1]Influenza Death Pivot Table'!$A$2:$M$461,10,FALSE)</f>
        <v>118</v>
      </c>
      <c r="AH332" s="9">
        <f>VLOOKUP(A332,'[1]Influenza Death Pivot Table'!$A$2:$M$461,11,FALSE)</f>
        <v>153</v>
      </c>
      <c r="AI332" s="9">
        <f>VLOOKUP(A332,'[1]Influenza Death Pivot Table'!$A$2:$M$461,12,FALSE)</f>
        <v>257</v>
      </c>
      <c r="AJ332" s="9">
        <f t="shared" si="48"/>
        <v>528</v>
      </c>
      <c r="AK332" s="9">
        <f>VLOOKUP(A332,'[1]Influenza Death Pivot Table'!$A$2:$M$461,13,FALSE)</f>
        <v>60</v>
      </c>
      <c r="AL332" s="9">
        <f t="shared" si="49"/>
        <v>1118</v>
      </c>
      <c r="AM332" s="10">
        <f t="shared" si="50"/>
        <v>4.8159582362670267E-4</v>
      </c>
      <c r="AN332" s="10">
        <f>Z332/(F332+G332)</f>
        <v>1.2279152283345207E-4</v>
      </c>
      <c r="AO332" s="10">
        <f>AA332/(H332+I332)</f>
        <v>1.1657777093509439E-4</v>
      </c>
      <c r="AP332" s="10">
        <f>AB332/(J332+K332)</f>
        <v>1.2161781933910901E-4</v>
      </c>
      <c r="AQ332" s="10">
        <f>AC332/(L332+M332)</f>
        <v>1.3692397470198121E-4</v>
      </c>
      <c r="AR332" s="10">
        <f>AD332/(N332+O332)</f>
        <v>1.4792651884578146E-4</v>
      </c>
      <c r="AS332" s="10">
        <f>AE332/(P332+Q332)</f>
        <v>2.311709092511988E-4</v>
      </c>
      <c r="AT332" s="10">
        <f t="shared" si="51"/>
        <v>8.7700851590661699E-4</v>
      </c>
      <c r="AU332" s="10">
        <f>AG332/(S332+T332)</f>
        <v>4.2391890118151512E-4</v>
      </c>
      <c r="AV332" s="10">
        <f>AH332/(U332+V332)</f>
        <v>9.822259158767156E-4</v>
      </c>
      <c r="AW332" s="10">
        <f>AI332/(W332)</f>
        <v>4.1978107061454266E-3</v>
      </c>
      <c r="AX332" s="12">
        <f t="shared" si="52"/>
        <v>5.6039555232036574E-3</v>
      </c>
      <c r="AY332" s="12">
        <f t="shared" si="53"/>
        <v>6.9625598627369775E-3</v>
      </c>
    </row>
    <row r="333" spans="1:51" x14ac:dyDescent="0.2">
      <c r="A333" t="s">
        <v>362</v>
      </c>
      <c r="B333" s="9">
        <v>3652845</v>
      </c>
      <c r="C333" s="9">
        <v>1807940</v>
      </c>
      <c r="D333" s="9">
        <v>1844905</v>
      </c>
      <c r="E333" s="9">
        <v>250608.39600000001</v>
      </c>
      <c r="F333" s="9">
        <v>251626.67200000005</v>
      </c>
      <c r="G333" s="9">
        <v>247894.86100000006</v>
      </c>
      <c r="H333" s="9">
        <v>243922.217</v>
      </c>
      <c r="I333" s="9">
        <v>267756.00799999991</v>
      </c>
      <c r="J333" s="9">
        <v>252092.93499999997</v>
      </c>
      <c r="K333" s="9">
        <v>247257.81099999999</v>
      </c>
      <c r="L333" s="9">
        <v>221086.56000000006</v>
      </c>
      <c r="M333" s="9">
        <v>224545.01199999999</v>
      </c>
      <c r="N333" s="9">
        <v>225088.57400000008</v>
      </c>
      <c r="O333" s="9">
        <v>250392.12100000001</v>
      </c>
      <c r="P333" s="9">
        <v>239915.01499999998</v>
      </c>
      <c r="Q333" s="9">
        <v>208624.23099999997</v>
      </c>
      <c r="R333" s="9">
        <f t="shared" si="45"/>
        <v>2880202.017</v>
      </c>
      <c r="S333" s="9">
        <v>167182.24900000004</v>
      </c>
      <c r="T333" s="9">
        <v>127967.48800000003</v>
      </c>
      <c r="U333" s="9">
        <v>93420.344999999987</v>
      </c>
      <c r="V333" s="9">
        <v>68409.198999999993</v>
      </c>
      <c r="W333" s="9">
        <v>64089.093999999997</v>
      </c>
      <c r="X333" s="9">
        <f t="shared" si="46"/>
        <v>521068.37500000006</v>
      </c>
      <c r="Y333" s="9">
        <v>120</v>
      </c>
      <c r="Z333">
        <v>60</v>
      </c>
      <c r="AA333" s="9">
        <f>VLOOKUP(A333,'[1]Influenza Death Pivot Table'!$A$2:$M$461,4,FALSE)</f>
        <v>60</v>
      </c>
      <c r="AB333" s="9">
        <f>VLOOKUP(A333,'[1]Influenza Death Pivot Table'!$A$2:$M$461,5,FALSE)</f>
        <v>60</v>
      </c>
      <c r="AC333" s="9">
        <f>VLOOKUP(A333,'[1]Influenza Death Pivot Table'!$A$2:$M$461,6,FALSE)</f>
        <v>60</v>
      </c>
      <c r="AD333" s="9">
        <f>VLOOKUP(A333,'[1]Influenza Death Pivot Table'!$A$2:$M$461,7,FALSE)</f>
        <v>60</v>
      </c>
      <c r="AE333" s="9">
        <f>VLOOKUP(A333,'[1]Influenza Death Pivot Table'!$A$2:$M$461,9,FALSE)</f>
        <v>76</v>
      </c>
      <c r="AF333" s="9">
        <f t="shared" si="47"/>
        <v>376</v>
      </c>
      <c r="AG333" s="9">
        <f>VLOOKUP(A333,'[1]Influenza Death Pivot Table'!$A$2:$M$461,10,FALSE)</f>
        <v>108</v>
      </c>
      <c r="AH333" s="9">
        <f>VLOOKUP(A333,'[1]Influenza Death Pivot Table'!$A$2:$M$461,11,FALSE)</f>
        <v>211</v>
      </c>
      <c r="AI333" s="9">
        <f>VLOOKUP(A333,'[1]Influenza Death Pivot Table'!$A$2:$M$461,12,FALSE)</f>
        <v>256</v>
      </c>
      <c r="AJ333" s="9">
        <f t="shared" si="48"/>
        <v>575</v>
      </c>
      <c r="AK333" s="9">
        <f>VLOOKUP(A333,'[1]Influenza Death Pivot Table'!$A$2:$M$461,13,FALSE)</f>
        <v>60</v>
      </c>
      <c r="AL333" s="9">
        <f t="shared" si="49"/>
        <v>1131</v>
      </c>
      <c r="AM333" s="10">
        <f t="shared" si="50"/>
        <v>4.7883471549772018E-4</v>
      </c>
      <c r="AN333" s="10">
        <f>Z333/(F333+G333)</f>
        <v>1.2011494207197668E-4</v>
      </c>
      <c r="AO333" s="10">
        <f>AA333/(H333+I333)</f>
        <v>1.1726119476747327E-4</v>
      </c>
      <c r="AP333" s="10">
        <f>AB333/(J333+K333)</f>
        <v>1.2015602355783806E-4</v>
      </c>
      <c r="AQ333" s="10">
        <f>AC333/(L333+M333)</f>
        <v>1.3464037058846448E-4</v>
      </c>
      <c r="AR333" s="10">
        <f>AD333/(N333+O333)</f>
        <v>1.2618808845646191E-4</v>
      </c>
      <c r="AS333" s="10">
        <f>AE333/(P333+Q333)</f>
        <v>1.6943890791665532E-4</v>
      </c>
      <c r="AT333" s="10">
        <f t="shared" si="51"/>
        <v>7.8779952735886973E-4</v>
      </c>
      <c r="AU333" s="10">
        <f>AG333/(S333+T333)</f>
        <v>3.6591596217481966E-4</v>
      </c>
      <c r="AV333" s="10">
        <f>AH333/(U333+V333)</f>
        <v>1.3038410341192088E-3</v>
      </c>
      <c r="AW333" s="10">
        <f>AI333/(W333)</f>
        <v>3.9944393659239437E-3</v>
      </c>
      <c r="AX333" s="12">
        <f t="shared" si="52"/>
        <v>5.6641963622179724E-3</v>
      </c>
      <c r="AY333" s="12">
        <f t="shared" si="53"/>
        <v>6.9308306050745623E-3</v>
      </c>
    </row>
    <row r="334" spans="1:51" x14ac:dyDescent="0.2">
      <c r="A334" t="s">
        <v>363</v>
      </c>
      <c r="B334" s="9">
        <v>3556746</v>
      </c>
      <c r="C334" s="9">
        <v>1758439</v>
      </c>
      <c r="D334" s="9">
        <v>1798307</v>
      </c>
      <c r="E334" s="9">
        <v>244520.52700000003</v>
      </c>
      <c r="F334" s="9">
        <v>245984.1129999999</v>
      </c>
      <c r="G334" s="9">
        <v>242083.82100000003</v>
      </c>
      <c r="H334" s="9">
        <v>238373.99300000005</v>
      </c>
      <c r="I334" s="9">
        <v>264545.4960000001</v>
      </c>
      <c r="J334" s="9">
        <v>247716.16400000002</v>
      </c>
      <c r="K334" s="9">
        <v>244572.40400000001</v>
      </c>
      <c r="L334" s="9">
        <v>216833.16200000004</v>
      </c>
      <c r="M334" s="9">
        <v>218732.04500000001</v>
      </c>
      <c r="N334" s="9">
        <v>212996.57799999995</v>
      </c>
      <c r="O334" s="9">
        <v>235927.12899999999</v>
      </c>
      <c r="P334" s="9">
        <v>232146.79499999993</v>
      </c>
      <c r="Q334" s="9">
        <v>203627.28500000003</v>
      </c>
      <c r="R334" s="9">
        <f t="shared" si="45"/>
        <v>2803538.9850000003</v>
      </c>
      <c r="S334" s="9">
        <v>168225.6810000001</v>
      </c>
      <c r="T334" s="9">
        <v>124735.178</v>
      </c>
      <c r="U334" s="9">
        <v>90754.973000000027</v>
      </c>
      <c r="V334" s="9">
        <v>65163.311999999998</v>
      </c>
      <c r="W334" s="9">
        <v>60734.857999999993</v>
      </c>
      <c r="X334" s="9">
        <f t="shared" si="46"/>
        <v>509614.00200000015</v>
      </c>
      <c r="Y334" s="9">
        <v>120</v>
      </c>
      <c r="Z334">
        <v>60</v>
      </c>
      <c r="AA334" s="9">
        <f>VLOOKUP(A334,'[1]Influenza Death Pivot Table'!$A$2:$M$461,4,FALSE)</f>
        <v>60</v>
      </c>
      <c r="AB334" s="9">
        <f>VLOOKUP(A334,'[1]Influenza Death Pivot Table'!$A$2:$M$461,5,FALSE)</f>
        <v>60</v>
      </c>
      <c r="AC334" s="9">
        <f>VLOOKUP(A334,'[1]Influenza Death Pivot Table'!$A$2:$M$461,6,FALSE)</f>
        <v>60</v>
      </c>
      <c r="AD334" s="9">
        <f>VLOOKUP(A334,'[1]Influenza Death Pivot Table'!$A$2:$M$461,7,FALSE)</f>
        <v>60</v>
      </c>
      <c r="AE334" s="9">
        <f>VLOOKUP(A334,'[1]Influenza Death Pivot Table'!$A$2:$M$461,9,FALSE)</f>
        <v>73</v>
      </c>
      <c r="AF334" s="9">
        <f t="shared" si="47"/>
        <v>373</v>
      </c>
      <c r="AG334" s="9">
        <f>VLOOKUP(A334,'[1]Influenza Death Pivot Table'!$A$2:$M$461,10,FALSE)</f>
        <v>81</v>
      </c>
      <c r="AH334" s="9">
        <f>VLOOKUP(A334,'[1]Influenza Death Pivot Table'!$A$2:$M$461,11,FALSE)</f>
        <v>128</v>
      </c>
      <c r="AI334" s="9">
        <f>VLOOKUP(A334,'[1]Influenza Death Pivot Table'!$A$2:$M$461,12,FALSE)</f>
        <v>196</v>
      </c>
      <c r="AJ334" s="9">
        <f t="shared" si="48"/>
        <v>405</v>
      </c>
      <c r="AK334" s="9">
        <f>VLOOKUP(A334,'[1]Influenza Death Pivot Table'!$A$2:$M$461,13,FALSE)</f>
        <v>60</v>
      </c>
      <c r="AL334" s="9">
        <f t="shared" si="49"/>
        <v>958</v>
      </c>
      <c r="AM334" s="10">
        <f t="shared" si="50"/>
        <v>4.9075634455834449E-4</v>
      </c>
      <c r="AN334" s="10">
        <f>Z334/(F334+G334)</f>
        <v>1.2293370619181061E-4</v>
      </c>
      <c r="AO334" s="10">
        <f>AA334/(H334+I334)</f>
        <v>1.1930339012970718E-4</v>
      </c>
      <c r="AP334" s="10">
        <f>AB334/(J334+K334)</f>
        <v>1.2187973457063906E-4</v>
      </c>
      <c r="AQ334" s="10">
        <f>AC334/(L334+M334)</f>
        <v>1.3775204960298859E-4</v>
      </c>
      <c r="AR334" s="10">
        <f>AD334/(N334+O334)</f>
        <v>1.3365299952849228E-4</v>
      </c>
      <c r="AS334" s="10">
        <f>AE334/(P334+Q334)</f>
        <v>1.675179946452988E-4</v>
      </c>
      <c r="AT334" s="10">
        <f t="shared" si="51"/>
        <v>8.0303987466893653E-4</v>
      </c>
      <c r="AU334" s="10">
        <f>AG334/(S334+T334)</f>
        <v>2.7648744708247858E-4</v>
      </c>
      <c r="AV334" s="10">
        <f>AH334/(U334+V334)</f>
        <v>8.2094284195083323E-4</v>
      </c>
      <c r="AW334" s="10">
        <f>AI334/(W334)</f>
        <v>3.2271418169776576E-3</v>
      </c>
      <c r="AX334" s="12">
        <f t="shared" si="52"/>
        <v>4.3245721060109696E-3</v>
      </c>
      <c r="AY334" s="12">
        <f t="shared" si="53"/>
        <v>5.6183683252382507E-3</v>
      </c>
    </row>
    <row r="335" spans="1:51" x14ac:dyDescent="0.2">
      <c r="A335" t="s">
        <v>364</v>
      </c>
      <c r="B335" s="9">
        <v>3559968</v>
      </c>
      <c r="C335" s="9">
        <v>1761992</v>
      </c>
      <c r="D335" s="9">
        <v>1797976</v>
      </c>
      <c r="E335" s="9">
        <v>242749</v>
      </c>
      <c r="F335" s="9">
        <v>247445</v>
      </c>
      <c r="G335" s="9">
        <v>242828</v>
      </c>
      <c r="H335" s="9">
        <v>237274</v>
      </c>
      <c r="I335" s="9">
        <v>250214</v>
      </c>
      <c r="J335" s="9">
        <v>249834</v>
      </c>
      <c r="K335" s="9">
        <v>246025</v>
      </c>
      <c r="L335" s="9">
        <v>224170</v>
      </c>
      <c r="M335" s="9">
        <v>217520</v>
      </c>
      <c r="N335" s="9">
        <v>212310</v>
      </c>
      <c r="O335" s="9">
        <v>232059</v>
      </c>
      <c r="P335" s="9">
        <v>235205</v>
      </c>
      <c r="Q335" s="9">
        <v>206769</v>
      </c>
      <c r="R335" s="9">
        <f t="shared" si="45"/>
        <v>2801653</v>
      </c>
      <c r="S335" s="9">
        <v>171705</v>
      </c>
      <c r="T335" s="9">
        <v>127801</v>
      </c>
      <c r="U335" s="9">
        <v>92001</v>
      </c>
      <c r="V335" s="9">
        <v>63833</v>
      </c>
      <c r="W335" s="9">
        <v>60226</v>
      </c>
      <c r="X335" s="9">
        <f t="shared" si="46"/>
        <v>515566</v>
      </c>
      <c r="Y335" s="9">
        <v>120</v>
      </c>
      <c r="Z335">
        <v>60</v>
      </c>
      <c r="AA335" s="9">
        <f>VLOOKUP(A335,'[1]Influenza Death Pivot Table'!$A$2:$M$461,4,FALSE)</f>
        <v>60</v>
      </c>
      <c r="AB335" s="9">
        <f>VLOOKUP(A335,'[1]Influenza Death Pivot Table'!$A$2:$M$461,5,FALSE)</f>
        <v>60</v>
      </c>
      <c r="AC335" s="9">
        <f>VLOOKUP(A335,'[1]Influenza Death Pivot Table'!$A$2:$M$461,6,FALSE)</f>
        <v>60</v>
      </c>
      <c r="AD335" s="9">
        <f>VLOOKUP(A335,'[1]Influenza Death Pivot Table'!$A$2:$M$461,7,FALSE)</f>
        <v>60</v>
      </c>
      <c r="AE335" s="9">
        <f>VLOOKUP(A335,'[1]Influenza Death Pivot Table'!$A$2:$M$461,9,FALSE)</f>
        <v>70</v>
      </c>
      <c r="AF335" s="9">
        <f t="shared" si="47"/>
        <v>370</v>
      </c>
      <c r="AG335" s="9">
        <f>VLOOKUP(A335,'[1]Influenza Death Pivot Table'!$A$2:$M$461,10,FALSE)</f>
        <v>121</v>
      </c>
      <c r="AH335" s="9">
        <f>VLOOKUP(A335,'[1]Influenza Death Pivot Table'!$A$2:$M$461,11,FALSE)</f>
        <v>161</v>
      </c>
      <c r="AI335" s="9">
        <f>VLOOKUP(A335,'[1]Influenza Death Pivot Table'!$A$2:$M$461,12,FALSE)</f>
        <v>206</v>
      </c>
      <c r="AJ335" s="9">
        <f t="shared" si="48"/>
        <v>488</v>
      </c>
      <c r="AK335" s="9">
        <f>VLOOKUP(A335,'[1]Influenza Death Pivot Table'!$A$2:$M$461,13,FALSE)</f>
        <v>60</v>
      </c>
      <c r="AL335" s="9">
        <f t="shared" si="49"/>
        <v>1038</v>
      </c>
      <c r="AM335" s="10">
        <f t="shared" si="50"/>
        <v>4.9433777276116481E-4</v>
      </c>
      <c r="AN335" s="10">
        <f>Z335/(F335+G335)</f>
        <v>1.2238079600549083E-4</v>
      </c>
      <c r="AO335" s="10">
        <f>AA335/(H335+I335)</f>
        <v>1.2307995273729816E-4</v>
      </c>
      <c r="AP335" s="10">
        <f>AB335/(J335+K335)</f>
        <v>1.2100213972117074E-4</v>
      </c>
      <c r="AQ335" s="10">
        <f>AC335/(L335+M335)</f>
        <v>1.3584188005161992E-4</v>
      </c>
      <c r="AR335" s="10">
        <f>AD335/(N335+O335)</f>
        <v>1.3502292014069389E-4</v>
      </c>
      <c r="AS335" s="10">
        <f>AE335/(P335+Q335)</f>
        <v>1.5838035721558281E-4</v>
      </c>
      <c r="AT335" s="10">
        <f t="shared" si="51"/>
        <v>7.9570804587185634E-4</v>
      </c>
      <c r="AU335" s="10">
        <f>AG335/(S335+T335)</f>
        <v>4.0399858433553919E-4</v>
      </c>
      <c r="AV335" s="10">
        <f>AH335/(U335+V335)</f>
        <v>1.0331506603180308E-3</v>
      </c>
      <c r="AW335" s="10">
        <f>AI335/(W335)</f>
        <v>3.4204496396904992E-3</v>
      </c>
      <c r="AX335" s="12">
        <f t="shared" si="52"/>
        <v>4.8575988843440696E-3</v>
      </c>
      <c r="AY335" s="12">
        <f t="shared" si="53"/>
        <v>6.1476447029770905E-3</v>
      </c>
    </row>
    <row r="336" spans="1:51" x14ac:dyDescent="0.2">
      <c r="A336" t="s">
        <v>365</v>
      </c>
      <c r="B336" s="9">
        <v>3694697</v>
      </c>
      <c r="C336" s="9">
        <v>1830719</v>
      </c>
      <c r="D336" s="9">
        <v>1863978</v>
      </c>
      <c r="E336" s="9">
        <v>236504.04600000006</v>
      </c>
      <c r="F336" s="9">
        <v>232408.34299999999</v>
      </c>
      <c r="G336" s="9">
        <v>236000.41800000001</v>
      </c>
      <c r="H336" s="9">
        <v>249026.47800000003</v>
      </c>
      <c r="I336" s="9">
        <v>255963.802</v>
      </c>
      <c r="J336" s="9">
        <v>256599.18299999999</v>
      </c>
      <c r="K336" s="9">
        <v>243259.02599999998</v>
      </c>
      <c r="L336" s="9">
        <v>251259.08899999998</v>
      </c>
      <c r="M336" s="9">
        <v>249582.38900000002</v>
      </c>
      <c r="N336" s="9">
        <v>271883.39900000003</v>
      </c>
      <c r="O336" s="9">
        <v>275384.90700000006</v>
      </c>
      <c r="P336" s="9">
        <v>254058.43</v>
      </c>
      <c r="Q336" s="9">
        <v>196134.88000000003</v>
      </c>
      <c r="R336" s="9">
        <f t="shared" si="45"/>
        <v>2971560.3440000005</v>
      </c>
      <c r="S336" s="9">
        <v>143558.35100000002</v>
      </c>
      <c r="T336" s="9">
        <v>107093.73699999999</v>
      </c>
      <c r="U336" s="9">
        <v>89023.751000000018</v>
      </c>
      <c r="V336" s="9">
        <v>75567.487000000008</v>
      </c>
      <c r="W336" s="9">
        <v>73065.760000000009</v>
      </c>
      <c r="X336" s="9">
        <f t="shared" si="46"/>
        <v>488309.08600000007</v>
      </c>
      <c r="Y336" s="9">
        <v>120</v>
      </c>
      <c r="Z336">
        <v>60</v>
      </c>
      <c r="AA336" s="9">
        <f>VLOOKUP(A336,'[1]Influenza Death Pivot Table'!$A$2:$M$461,4,FALSE)</f>
        <v>60</v>
      </c>
      <c r="AB336" s="9">
        <f>VLOOKUP(A336,'[1]Influenza Death Pivot Table'!$A$2:$M$461,5,FALSE)</f>
        <v>60</v>
      </c>
      <c r="AC336" s="9">
        <f>VLOOKUP(A336,'[1]Influenza Death Pivot Table'!$A$2:$M$461,6,FALSE)</f>
        <v>60</v>
      </c>
      <c r="AD336" s="9">
        <f>VLOOKUP(A336,'[1]Influenza Death Pivot Table'!$A$2:$M$461,7,FALSE)</f>
        <v>60</v>
      </c>
      <c r="AE336" s="9">
        <f>VLOOKUP(A336,'[1]Influenza Death Pivot Table'!$A$2:$M$461,9,FALSE)</f>
        <v>60</v>
      </c>
      <c r="AF336" s="9">
        <f t="shared" si="47"/>
        <v>360</v>
      </c>
      <c r="AG336" s="9">
        <f>VLOOKUP(A336,'[1]Influenza Death Pivot Table'!$A$2:$M$461,10,FALSE)</f>
        <v>65</v>
      </c>
      <c r="AH336" s="9">
        <f>VLOOKUP(A336,'[1]Influenza Death Pivot Table'!$A$2:$M$461,11,FALSE)</f>
        <v>113</v>
      </c>
      <c r="AI336" s="9">
        <f>VLOOKUP(A336,'[1]Influenza Death Pivot Table'!$A$2:$M$461,12,FALSE)</f>
        <v>211</v>
      </c>
      <c r="AJ336" s="9">
        <f t="shared" si="48"/>
        <v>389</v>
      </c>
      <c r="AK336" s="9">
        <f>VLOOKUP(A336,'[1]Influenza Death Pivot Table'!$A$2:$M$461,13,FALSE)</f>
        <v>60</v>
      </c>
      <c r="AL336" s="9">
        <f t="shared" si="49"/>
        <v>929</v>
      </c>
      <c r="AM336" s="10">
        <f t="shared" si="50"/>
        <v>5.0739089681366373E-4</v>
      </c>
      <c r="AN336" s="10">
        <f>Z336/(F336+G336)</f>
        <v>1.2809324887926252E-4</v>
      </c>
      <c r="AO336" s="10">
        <f>AA336/(H336+I336)</f>
        <v>1.1881416806675961E-4</v>
      </c>
      <c r="AP336" s="10">
        <f>AB336/(J336+K336)</f>
        <v>1.200340394929875E-4</v>
      </c>
      <c r="AQ336" s="10">
        <f>AC336/(L336+M336)</f>
        <v>1.1979838458986418E-4</v>
      </c>
      <c r="AR336" s="10">
        <f>AD336/(N336+O336)</f>
        <v>1.0963543721093907E-4</v>
      </c>
      <c r="AS336" s="10">
        <f>AE336/(P336+Q336)</f>
        <v>1.3327608089067338E-4</v>
      </c>
      <c r="AT336" s="10">
        <f t="shared" si="51"/>
        <v>7.296513591304862E-4</v>
      </c>
      <c r="AU336" s="10">
        <f>AG336/(S336+T336)</f>
        <v>2.5932359278810392E-4</v>
      </c>
      <c r="AV336" s="10">
        <f>AH336/(U336+V336)</f>
        <v>6.8654930464767509E-4</v>
      </c>
      <c r="AW336" s="10">
        <f>AI336/(W336)</f>
        <v>2.8878095567609228E-3</v>
      </c>
      <c r="AX336" s="12">
        <f t="shared" si="52"/>
        <v>3.8336824541967017E-3</v>
      </c>
      <c r="AY336" s="12">
        <f t="shared" si="53"/>
        <v>5.070724710140851E-3</v>
      </c>
    </row>
    <row r="337" spans="1:51" x14ac:dyDescent="0.2">
      <c r="A337" t="s">
        <v>366</v>
      </c>
      <c r="B337" s="9">
        <v>3754561</v>
      </c>
      <c r="C337" s="9">
        <v>1858386</v>
      </c>
      <c r="D337" s="9">
        <v>1896175</v>
      </c>
      <c r="E337" s="9">
        <v>233858.70399999997</v>
      </c>
      <c r="F337" s="9">
        <v>236639.62299999999</v>
      </c>
      <c r="G337" s="9">
        <v>240121.53700000001</v>
      </c>
      <c r="H337" s="9">
        <v>256147.43200000003</v>
      </c>
      <c r="I337" s="9">
        <v>251742.99100000001</v>
      </c>
      <c r="J337" s="9">
        <v>258356.81700000001</v>
      </c>
      <c r="K337" s="9">
        <v>249825.84199999995</v>
      </c>
      <c r="L337" s="9">
        <v>252653.10100000002</v>
      </c>
      <c r="M337" s="9">
        <v>249907.209</v>
      </c>
      <c r="N337" s="9">
        <v>267697.67999999993</v>
      </c>
      <c r="O337" s="9">
        <v>277482.06500000006</v>
      </c>
      <c r="P337" s="9">
        <v>263356.74199999991</v>
      </c>
      <c r="Q337" s="9">
        <v>212028.54599999997</v>
      </c>
      <c r="R337" s="9">
        <f t="shared" si="45"/>
        <v>3015959.585</v>
      </c>
      <c r="S337" s="9">
        <v>154033.09300000005</v>
      </c>
      <c r="T337" s="9">
        <v>112670.58299999998</v>
      </c>
      <c r="U337" s="9">
        <v>90075.25900000002</v>
      </c>
      <c r="V337" s="9">
        <v>76209.413</v>
      </c>
      <c r="W337" s="9">
        <v>74236.012000000002</v>
      </c>
      <c r="X337" s="9">
        <f t="shared" si="46"/>
        <v>507224.36000000004</v>
      </c>
      <c r="Y337" s="9">
        <v>120</v>
      </c>
      <c r="Z337">
        <v>60</v>
      </c>
      <c r="AA337" s="9">
        <f>VLOOKUP(A337,'[1]Influenza Death Pivot Table'!$A$2:$M$461,4,FALSE)</f>
        <v>60</v>
      </c>
      <c r="AB337" s="9">
        <f>VLOOKUP(A337,'[1]Influenza Death Pivot Table'!$A$2:$M$461,5,FALSE)</f>
        <v>60</v>
      </c>
      <c r="AC337" s="9">
        <f>VLOOKUP(A337,'[1]Influenza Death Pivot Table'!$A$2:$M$461,6,FALSE)</f>
        <v>60</v>
      </c>
      <c r="AD337" s="9">
        <f>VLOOKUP(A337,'[1]Influenza Death Pivot Table'!$A$2:$M$461,7,FALSE)</f>
        <v>60</v>
      </c>
      <c r="AE337" s="9">
        <f>VLOOKUP(A337,'[1]Influenza Death Pivot Table'!$A$2:$M$461,9,FALSE)</f>
        <v>60</v>
      </c>
      <c r="AF337" s="9">
        <f t="shared" si="47"/>
        <v>360</v>
      </c>
      <c r="AG337" s="9">
        <f>VLOOKUP(A337,'[1]Influenza Death Pivot Table'!$A$2:$M$461,10,FALSE)</f>
        <v>60</v>
      </c>
      <c r="AH337" s="9">
        <f>VLOOKUP(A337,'[1]Influenza Death Pivot Table'!$A$2:$M$461,11,FALSE)</f>
        <v>79</v>
      </c>
      <c r="AI337" s="9">
        <f>VLOOKUP(A337,'[1]Influenza Death Pivot Table'!$A$2:$M$461,12,FALSE)</f>
        <v>227</v>
      </c>
      <c r="AJ337" s="9">
        <f t="shared" si="48"/>
        <v>366</v>
      </c>
      <c r="AK337" s="9">
        <f>VLOOKUP(A337,'[1]Influenza Death Pivot Table'!$A$2:$M$461,13,FALSE)</f>
        <v>60</v>
      </c>
      <c r="AL337" s="9">
        <f t="shared" si="49"/>
        <v>906</v>
      </c>
      <c r="AM337" s="10">
        <f t="shared" si="50"/>
        <v>5.1313035584085005E-4</v>
      </c>
      <c r="AN337" s="10">
        <f>Z337/(F337+G337)</f>
        <v>1.2584917781473641E-4</v>
      </c>
      <c r="AO337" s="10">
        <f>AA337/(H337+I337)</f>
        <v>1.181357184205066E-4</v>
      </c>
      <c r="AP337" s="10">
        <f>AB337/(J337+K337)</f>
        <v>1.1806778318266071E-4</v>
      </c>
      <c r="AQ337" s="10">
        <f>AC337/(L337+M337)</f>
        <v>1.1938865606000599E-4</v>
      </c>
      <c r="AR337" s="10">
        <f>AD337/(N337+O337)</f>
        <v>1.1005544602542048E-4</v>
      </c>
      <c r="AS337" s="10">
        <f>AE337/(P337+Q337)</f>
        <v>1.2621341365532543E-4</v>
      </c>
      <c r="AT337" s="10">
        <f t="shared" si="51"/>
        <v>7.177101951586556E-4</v>
      </c>
      <c r="AU337" s="10">
        <f>AG337/(S337+T337)</f>
        <v>2.2496877770818575E-4</v>
      </c>
      <c r="AV337" s="10">
        <f>AH337/(U337+V337)</f>
        <v>4.7508888852966551E-4</v>
      </c>
      <c r="AW337" s="10">
        <f>AI337/(W337)</f>
        <v>3.0578151207799253E-3</v>
      </c>
      <c r="AX337" s="12">
        <f t="shared" si="52"/>
        <v>3.7578727870177767E-3</v>
      </c>
      <c r="AY337" s="12">
        <f t="shared" si="53"/>
        <v>4.9887133380172822E-3</v>
      </c>
    </row>
    <row r="338" spans="1:51" x14ac:dyDescent="0.2">
      <c r="A338" t="s">
        <v>367</v>
      </c>
      <c r="B338" s="9">
        <v>3745417</v>
      </c>
      <c r="C338" s="9">
        <v>1853820</v>
      </c>
      <c r="D338" s="9">
        <v>1891597</v>
      </c>
      <c r="E338" s="9">
        <v>232896.51800000004</v>
      </c>
      <c r="F338" s="9">
        <v>235467.85399999999</v>
      </c>
      <c r="G338" s="9">
        <v>236730.10800000001</v>
      </c>
      <c r="H338" s="9">
        <v>251673.83300000004</v>
      </c>
      <c r="I338" s="9">
        <v>251025.63200000001</v>
      </c>
      <c r="J338" s="9">
        <v>259690.26699999999</v>
      </c>
      <c r="K338" s="9">
        <v>252480.32599999997</v>
      </c>
      <c r="L338" s="9">
        <v>247692.22300000006</v>
      </c>
      <c r="M338" s="9">
        <v>248349.05299999999</v>
      </c>
      <c r="N338" s="9">
        <v>260898.31999999998</v>
      </c>
      <c r="O338" s="9">
        <v>273344.15299999999</v>
      </c>
      <c r="P338" s="9">
        <v>262051.34400000001</v>
      </c>
      <c r="Q338" s="9">
        <v>223818.74800000002</v>
      </c>
      <c r="R338" s="9">
        <f t="shared" si="45"/>
        <v>3003221.861</v>
      </c>
      <c r="S338" s="9">
        <v>158535.41099999993</v>
      </c>
      <c r="T338" s="9">
        <v>114601.20600000002</v>
      </c>
      <c r="U338" s="9">
        <v>89776.91399999999</v>
      </c>
      <c r="V338" s="9">
        <v>74160.856</v>
      </c>
      <c r="W338" s="9">
        <v>72578.395999999993</v>
      </c>
      <c r="X338" s="9">
        <f t="shared" si="46"/>
        <v>509652.783</v>
      </c>
      <c r="Y338" s="9">
        <v>120</v>
      </c>
      <c r="Z338">
        <v>60</v>
      </c>
      <c r="AA338" s="9">
        <f>VLOOKUP(A338,'[1]Influenza Death Pivot Table'!$A$2:$M$461,4,FALSE)</f>
        <v>60</v>
      </c>
      <c r="AB338" s="9">
        <f>VLOOKUP(A338,'[1]Influenza Death Pivot Table'!$A$2:$M$461,5,FALSE)</f>
        <v>60</v>
      </c>
      <c r="AC338" s="9">
        <f>VLOOKUP(A338,'[1]Influenza Death Pivot Table'!$A$2:$M$461,6,FALSE)</f>
        <v>60</v>
      </c>
      <c r="AD338" s="9">
        <f>VLOOKUP(A338,'[1]Influenza Death Pivot Table'!$A$2:$M$461,7,FALSE)</f>
        <v>60</v>
      </c>
      <c r="AE338" s="9">
        <f>VLOOKUP(A338,'[1]Influenza Death Pivot Table'!$A$2:$M$461,9,FALSE)</f>
        <v>60</v>
      </c>
      <c r="AF338" s="9">
        <f t="shared" si="47"/>
        <v>360</v>
      </c>
      <c r="AG338" s="9">
        <f>VLOOKUP(A338,'[1]Influenza Death Pivot Table'!$A$2:$M$461,10,FALSE)</f>
        <v>60</v>
      </c>
      <c r="AH338" s="9">
        <f>VLOOKUP(A338,'[1]Influenza Death Pivot Table'!$A$2:$M$461,11,FALSE)</f>
        <v>79</v>
      </c>
      <c r="AI338" s="9">
        <f>VLOOKUP(A338,'[1]Influenza Death Pivot Table'!$A$2:$M$461,12,FALSE)</f>
        <v>208</v>
      </c>
      <c r="AJ338" s="9">
        <f t="shared" si="48"/>
        <v>347</v>
      </c>
      <c r="AK338" s="9">
        <f>VLOOKUP(A338,'[1]Influenza Death Pivot Table'!$A$2:$M$461,13,FALSE)</f>
        <v>60</v>
      </c>
      <c r="AL338" s="9">
        <f t="shared" si="49"/>
        <v>887</v>
      </c>
      <c r="AM338" s="10">
        <f t="shared" si="50"/>
        <v>5.1525029670044262E-4</v>
      </c>
      <c r="AN338" s="10">
        <f>Z338/(F338+G338)</f>
        <v>1.2706535145952196E-4</v>
      </c>
      <c r="AO338" s="10">
        <f>AA338/(H338+I338)</f>
        <v>1.1935560743037589E-4</v>
      </c>
      <c r="AP338" s="10">
        <f>AB338/(J338+K338)</f>
        <v>1.1714846736622382E-4</v>
      </c>
      <c r="AQ338" s="10">
        <f>AC338/(L338+M338)</f>
        <v>1.2095767611080814E-4</v>
      </c>
      <c r="AR338" s="10">
        <f>AD338/(N338+O338)</f>
        <v>1.1230855469628676E-4</v>
      </c>
      <c r="AS338" s="10">
        <f>AE338/(P338+Q338)</f>
        <v>1.2348979899754766E-4</v>
      </c>
      <c r="AT338" s="10">
        <f t="shared" si="51"/>
        <v>7.203254560607642E-4</v>
      </c>
      <c r="AU338" s="10">
        <f>AG338/(S338+T338)</f>
        <v>2.1967029049056432E-4</v>
      </c>
      <c r="AV338" s="10">
        <f>AH338/(U338+V338)</f>
        <v>4.8189017088618444E-4</v>
      </c>
      <c r="AW338" s="10">
        <f>AI338/(W338)</f>
        <v>2.8658665865252796E-3</v>
      </c>
      <c r="AX338" s="12">
        <f t="shared" si="52"/>
        <v>3.5674270479020284E-3</v>
      </c>
      <c r="AY338" s="12">
        <f t="shared" si="53"/>
        <v>4.8030028006632352E-3</v>
      </c>
    </row>
    <row r="339" spans="1:51" x14ac:dyDescent="0.2">
      <c r="A339" t="s">
        <v>368</v>
      </c>
      <c r="B339" s="9">
        <v>3685999</v>
      </c>
      <c r="C339" s="9">
        <v>1825848</v>
      </c>
      <c r="D339" s="9">
        <v>1860151</v>
      </c>
      <c r="E339" s="9">
        <v>227127.12000000005</v>
      </c>
      <c r="F339" s="9">
        <v>230267.49500000002</v>
      </c>
      <c r="G339" s="9">
        <v>232356.99400000001</v>
      </c>
      <c r="H339" s="9">
        <v>242855.96300000005</v>
      </c>
      <c r="I339" s="9">
        <v>250020.41800000006</v>
      </c>
      <c r="J339" s="9">
        <v>257071.20200000005</v>
      </c>
      <c r="K339" s="9">
        <v>253959.41600000003</v>
      </c>
      <c r="L339" s="9">
        <v>242719.666</v>
      </c>
      <c r="M339" s="9">
        <v>245109.54599999997</v>
      </c>
      <c r="N339" s="9">
        <v>250725.92900000003</v>
      </c>
      <c r="O339" s="9">
        <v>264270.81100000005</v>
      </c>
      <c r="P339" s="9">
        <v>258035.90700000001</v>
      </c>
      <c r="Q339" s="9">
        <v>225323.21999999997</v>
      </c>
      <c r="R339" s="9">
        <f t="shared" si="45"/>
        <v>2952716.5670000007</v>
      </c>
      <c r="S339" s="9">
        <v>161927.06499999997</v>
      </c>
      <c r="T339" s="9">
        <v>113675.59299999999</v>
      </c>
      <c r="U339" s="9">
        <v>86084.003000000041</v>
      </c>
      <c r="V339" s="9">
        <v>70672.664000000004</v>
      </c>
      <c r="W339" s="9">
        <v>72734.395000000004</v>
      </c>
      <c r="X339" s="9">
        <f t="shared" si="46"/>
        <v>505093.72</v>
      </c>
      <c r="Y339" s="9">
        <v>120</v>
      </c>
      <c r="Z339">
        <v>60</v>
      </c>
      <c r="AA339" s="9">
        <f>VLOOKUP(A339,'[1]Influenza Death Pivot Table'!$A$2:$M$461,4,FALSE)</f>
        <v>60</v>
      </c>
      <c r="AB339" s="9">
        <f>VLOOKUP(A339,'[1]Influenza Death Pivot Table'!$A$2:$M$461,5,FALSE)</f>
        <v>60</v>
      </c>
      <c r="AC339" s="9">
        <f>VLOOKUP(A339,'[1]Influenza Death Pivot Table'!$A$2:$M$461,6,FALSE)</f>
        <v>60</v>
      </c>
      <c r="AD339" s="9">
        <f>VLOOKUP(A339,'[1]Influenza Death Pivot Table'!$A$2:$M$461,7,FALSE)</f>
        <v>60</v>
      </c>
      <c r="AE339" s="9">
        <f>VLOOKUP(A339,'[1]Influenza Death Pivot Table'!$A$2:$M$461,9,FALSE)</f>
        <v>60</v>
      </c>
      <c r="AF339" s="9">
        <f t="shared" si="47"/>
        <v>360</v>
      </c>
      <c r="AG339" s="9">
        <f>VLOOKUP(A339,'[1]Influenza Death Pivot Table'!$A$2:$M$461,10,FALSE)</f>
        <v>60</v>
      </c>
      <c r="AH339" s="9">
        <f>VLOOKUP(A339,'[1]Influenza Death Pivot Table'!$A$2:$M$461,11,FALSE)</f>
        <v>77</v>
      </c>
      <c r="AI339" s="9">
        <f>VLOOKUP(A339,'[1]Influenza Death Pivot Table'!$A$2:$M$461,12,FALSE)</f>
        <v>193</v>
      </c>
      <c r="AJ339" s="9">
        <f t="shared" si="48"/>
        <v>330</v>
      </c>
      <c r="AK339" s="9">
        <f>VLOOKUP(A339,'[1]Influenza Death Pivot Table'!$A$2:$M$461,13,FALSE)</f>
        <v>60</v>
      </c>
      <c r="AL339" s="9">
        <f t="shared" si="49"/>
        <v>870</v>
      </c>
      <c r="AM339" s="10">
        <f t="shared" si="50"/>
        <v>5.2833849167814031E-4</v>
      </c>
      <c r="AN339" s="10">
        <f>Z339/(F339+G339)</f>
        <v>1.2969482037082563E-4</v>
      </c>
      <c r="AO339" s="10">
        <f>AA339/(H339+I339)</f>
        <v>1.2173437866563135E-4</v>
      </c>
      <c r="AP339" s="10">
        <f>AB339/(J339+K339)</f>
        <v>1.1740979480802849E-4</v>
      </c>
      <c r="AQ339" s="10">
        <f>AC339/(L339+M339)</f>
        <v>1.2299386450026695E-4</v>
      </c>
      <c r="AR339" s="10">
        <f>AD339/(N339+O339)</f>
        <v>1.1650559186063972E-4</v>
      </c>
      <c r="AS339" s="10">
        <f>AE339/(P339+Q339)</f>
        <v>1.2413130661749147E-4</v>
      </c>
      <c r="AT339" s="10">
        <f t="shared" si="51"/>
        <v>7.3246975682288368E-4</v>
      </c>
      <c r="AU339" s="10">
        <f>AG339/(S339+T339)</f>
        <v>2.1770472184633288E-4</v>
      </c>
      <c r="AV339" s="10">
        <f>AH339/(U339+V339)</f>
        <v>4.9120717781017871E-4</v>
      </c>
      <c r="AW339" s="10">
        <f>AI339/(W339)</f>
        <v>2.6534901403936885E-3</v>
      </c>
      <c r="AX339" s="12">
        <f t="shared" si="52"/>
        <v>3.3624020400502001E-3</v>
      </c>
      <c r="AY339" s="12">
        <f t="shared" si="53"/>
        <v>4.6232102885512237E-3</v>
      </c>
    </row>
    <row r="340" spans="1:51" x14ac:dyDescent="0.2">
      <c r="A340" t="s">
        <v>369</v>
      </c>
      <c r="B340" s="9">
        <v>3766403</v>
      </c>
      <c r="C340" s="9">
        <v>1862440</v>
      </c>
      <c r="D340" s="9">
        <v>1903963</v>
      </c>
      <c r="E340" s="9">
        <v>229177.13499999995</v>
      </c>
      <c r="F340" s="9">
        <v>234047.68500000008</v>
      </c>
      <c r="G340" s="9">
        <v>235789.82800000001</v>
      </c>
      <c r="H340" s="9">
        <v>245306.83500000002</v>
      </c>
      <c r="I340" s="9">
        <v>254326.58600000001</v>
      </c>
      <c r="J340" s="9">
        <v>258111.99299999999</v>
      </c>
      <c r="K340" s="9">
        <v>260551.08199999997</v>
      </c>
      <c r="L340" s="9">
        <v>241967.215</v>
      </c>
      <c r="M340" s="9">
        <v>250359.25200000004</v>
      </c>
      <c r="N340" s="9">
        <v>249939.11300000001</v>
      </c>
      <c r="O340" s="9">
        <v>265236.04300000001</v>
      </c>
      <c r="P340" s="9">
        <v>264019.39900000003</v>
      </c>
      <c r="Q340" s="9">
        <v>239057.08399999997</v>
      </c>
      <c r="R340" s="9">
        <f t="shared" si="45"/>
        <v>2998712.1150000002</v>
      </c>
      <c r="S340" s="9">
        <v>175098.20300000001</v>
      </c>
      <c r="T340" s="9">
        <v>125821.10900000001</v>
      </c>
      <c r="U340" s="9">
        <v>89890.544999999984</v>
      </c>
      <c r="V340" s="9">
        <v>71802.475999999995</v>
      </c>
      <c r="W340" s="9">
        <v>76256.415999999997</v>
      </c>
      <c r="X340" s="9">
        <f t="shared" si="46"/>
        <v>538868.74899999995</v>
      </c>
      <c r="Y340" s="9">
        <v>120</v>
      </c>
      <c r="Z340">
        <v>60</v>
      </c>
      <c r="AA340" s="9">
        <f>VLOOKUP(A340,'[1]Influenza Death Pivot Table'!$A$2:$M$461,4,FALSE)</f>
        <v>60</v>
      </c>
      <c r="AB340" s="9">
        <f>VLOOKUP(A340,'[1]Influenza Death Pivot Table'!$A$2:$M$461,5,FALSE)</f>
        <v>60</v>
      </c>
      <c r="AC340" s="9">
        <f>VLOOKUP(A340,'[1]Influenza Death Pivot Table'!$A$2:$M$461,6,FALSE)</f>
        <v>60</v>
      </c>
      <c r="AD340" s="9">
        <f>VLOOKUP(A340,'[1]Influenza Death Pivot Table'!$A$2:$M$461,7,FALSE)</f>
        <v>60</v>
      </c>
      <c r="AE340" s="9">
        <f>VLOOKUP(A340,'[1]Influenza Death Pivot Table'!$A$2:$M$461,9,FALSE)</f>
        <v>60</v>
      </c>
      <c r="AF340" s="9">
        <f t="shared" si="47"/>
        <v>360</v>
      </c>
      <c r="AG340" s="9">
        <f>VLOOKUP(A340,'[1]Influenza Death Pivot Table'!$A$2:$M$461,10,FALSE)</f>
        <v>60</v>
      </c>
      <c r="AH340" s="9">
        <f>VLOOKUP(A340,'[1]Influenza Death Pivot Table'!$A$2:$M$461,11,FALSE)</f>
        <v>107</v>
      </c>
      <c r="AI340" s="9">
        <f>VLOOKUP(A340,'[1]Influenza Death Pivot Table'!$A$2:$M$461,12,FALSE)</f>
        <v>236</v>
      </c>
      <c r="AJ340" s="9">
        <f t="shared" si="48"/>
        <v>403</v>
      </c>
      <c r="AK340" s="9">
        <f>VLOOKUP(A340,'[1]Influenza Death Pivot Table'!$A$2:$M$461,13,FALSE)</f>
        <v>60</v>
      </c>
      <c r="AL340" s="9">
        <f t="shared" si="49"/>
        <v>943</v>
      </c>
      <c r="AM340" s="10">
        <f t="shared" si="50"/>
        <v>5.2361244501987524E-4</v>
      </c>
      <c r="AN340" s="10">
        <f>Z340/(F340+G340)</f>
        <v>1.2770372381908974E-4</v>
      </c>
      <c r="AO340" s="10">
        <f>AA340/(H340+I340)</f>
        <v>1.2008804350980355E-4</v>
      </c>
      <c r="AP340" s="10">
        <f>AB340/(J340+K340)</f>
        <v>1.1568203500895066E-4</v>
      </c>
      <c r="AQ340" s="10">
        <f>AC340/(L340+M340)</f>
        <v>1.2187035234081777E-4</v>
      </c>
      <c r="AR340" s="10">
        <f>AD340/(N340+O340)</f>
        <v>1.1646524352195276E-4</v>
      </c>
      <c r="AS340" s="10">
        <f>AE340/(P340+Q340)</f>
        <v>1.1926615937640639E-4</v>
      </c>
      <c r="AT340" s="10">
        <f t="shared" si="51"/>
        <v>7.2107555757702085E-4</v>
      </c>
      <c r="AU340" s="10">
        <f>AG340/(S340+T340)</f>
        <v>1.9938899767257207E-4</v>
      </c>
      <c r="AV340" s="10">
        <f>AH340/(U340+V340)</f>
        <v>6.6174779429719493E-4</v>
      </c>
      <c r="AW340" s="10">
        <f>AI340/(W340)</f>
        <v>3.0948215557363725E-3</v>
      </c>
      <c r="AX340" s="12">
        <f t="shared" si="52"/>
        <v>3.9559583477061398E-3</v>
      </c>
      <c r="AY340" s="12">
        <f t="shared" si="53"/>
        <v>5.2006463503030363E-3</v>
      </c>
    </row>
    <row r="341" spans="1:51" x14ac:dyDescent="0.2">
      <c r="A341" t="s">
        <v>370</v>
      </c>
      <c r="B341" s="9">
        <v>3794733</v>
      </c>
      <c r="C341" s="9">
        <v>1876266</v>
      </c>
      <c r="D341" s="9">
        <v>1918467</v>
      </c>
      <c r="E341" s="9">
        <v>226112.80500000002</v>
      </c>
      <c r="F341" s="9">
        <v>234560.27100000001</v>
      </c>
      <c r="G341" s="9">
        <v>235454.283</v>
      </c>
      <c r="H341" s="9">
        <v>241151.44699999996</v>
      </c>
      <c r="I341" s="9">
        <v>257293.32199999999</v>
      </c>
      <c r="J341" s="9">
        <v>257998.59599999996</v>
      </c>
      <c r="K341" s="9">
        <v>264455.38399999996</v>
      </c>
      <c r="L341" s="9">
        <v>243148.00799999997</v>
      </c>
      <c r="M341" s="9">
        <v>256231.64299999998</v>
      </c>
      <c r="N341" s="9">
        <v>247171.77899999998</v>
      </c>
      <c r="O341" s="9">
        <v>263714.33899999998</v>
      </c>
      <c r="P341" s="9">
        <v>263047.79499999998</v>
      </c>
      <c r="Q341" s="9">
        <v>246988.435</v>
      </c>
      <c r="R341" s="9">
        <f t="shared" si="45"/>
        <v>3011215.3019999997</v>
      </c>
      <c r="S341" s="9">
        <v>184048.47500000001</v>
      </c>
      <c r="T341" s="9">
        <v>133190.70600000001</v>
      </c>
      <c r="U341" s="9">
        <v>91866.801999999996</v>
      </c>
      <c r="V341" s="9">
        <v>71092.583999999988</v>
      </c>
      <c r="W341" s="9">
        <v>76676.89899999999</v>
      </c>
      <c r="X341" s="9">
        <f t="shared" si="46"/>
        <v>556875.46600000001</v>
      </c>
      <c r="Y341" s="9">
        <v>120</v>
      </c>
      <c r="Z341">
        <v>60</v>
      </c>
      <c r="AA341" s="9">
        <f>VLOOKUP(A341,'[1]Influenza Death Pivot Table'!$A$2:$M$461,4,FALSE)</f>
        <v>60</v>
      </c>
      <c r="AB341" s="9">
        <f>VLOOKUP(A341,'[1]Influenza Death Pivot Table'!$A$2:$M$461,5,FALSE)</f>
        <v>60</v>
      </c>
      <c r="AC341" s="9">
        <f>VLOOKUP(A341,'[1]Influenza Death Pivot Table'!$A$2:$M$461,6,FALSE)</f>
        <v>60</v>
      </c>
      <c r="AD341" s="9">
        <f>VLOOKUP(A341,'[1]Influenza Death Pivot Table'!$A$2:$M$461,7,FALSE)</f>
        <v>66</v>
      </c>
      <c r="AE341" s="9">
        <f>VLOOKUP(A341,'[1]Influenza Death Pivot Table'!$A$2:$M$461,9,FALSE)</f>
        <v>77</v>
      </c>
      <c r="AF341" s="9">
        <f t="shared" si="47"/>
        <v>383</v>
      </c>
      <c r="AG341" s="9">
        <f>VLOOKUP(A341,'[1]Influenza Death Pivot Table'!$A$2:$M$461,10,FALSE)</f>
        <v>77</v>
      </c>
      <c r="AH341" s="9">
        <f>VLOOKUP(A341,'[1]Influenza Death Pivot Table'!$A$2:$M$461,11,FALSE)</f>
        <v>82</v>
      </c>
      <c r="AI341" s="9">
        <f>VLOOKUP(A341,'[1]Influenza Death Pivot Table'!$A$2:$M$461,12,FALSE)</f>
        <v>186</v>
      </c>
      <c r="AJ341" s="9">
        <f t="shared" si="48"/>
        <v>345</v>
      </c>
      <c r="AK341" s="9">
        <f>VLOOKUP(A341,'[1]Influenza Death Pivot Table'!$A$2:$M$461,13,FALSE)</f>
        <v>60</v>
      </c>
      <c r="AL341" s="9">
        <f t="shared" si="49"/>
        <v>908</v>
      </c>
      <c r="AM341" s="10">
        <f t="shared" si="50"/>
        <v>5.3070855496220126E-4</v>
      </c>
      <c r="AN341" s="10">
        <f>Z341/(F341+G341)</f>
        <v>1.2765562148954221E-4</v>
      </c>
      <c r="AO341" s="10">
        <f>AA341/(H341+I341)</f>
        <v>1.2037442005936671E-4</v>
      </c>
      <c r="AP341" s="10">
        <f>AB341/(J341+K341)</f>
        <v>1.1484265083022242E-4</v>
      </c>
      <c r="AQ341" s="10">
        <f>AC341/(L341+M341)</f>
        <v>1.2014906870924944E-4</v>
      </c>
      <c r="AR341" s="10">
        <f>AD341/(N341+O341)</f>
        <v>1.2918730353914218E-4</v>
      </c>
      <c r="AS341" s="10">
        <f>AE341/(P341+Q341)</f>
        <v>1.5096966739009895E-4</v>
      </c>
      <c r="AT341" s="10">
        <f t="shared" si="51"/>
        <v>7.6317873201762196E-4</v>
      </c>
      <c r="AU341" s="10">
        <f>AG341/(S341+T341)</f>
        <v>2.4271907321561268E-4</v>
      </c>
      <c r="AV341" s="10">
        <f>AH341/(U341+V341)</f>
        <v>5.0319286303643785E-4</v>
      </c>
      <c r="AW341" s="10">
        <f>AI341/(W341)</f>
        <v>2.4257632015087104E-3</v>
      </c>
      <c r="AX341" s="12">
        <f t="shared" si="52"/>
        <v>3.1716751377607608E-3</v>
      </c>
      <c r="AY341" s="12">
        <f t="shared" si="53"/>
        <v>4.465562424740584E-3</v>
      </c>
    </row>
    <row r="342" spans="1:51" x14ac:dyDescent="0.2">
      <c r="A342" t="s">
        <v>371</v>
      </c>
      <c r="B342" s="9">
        <v>3777756</v>
      </c>
      <c r="C342" s="9">
        <v>1866500</v>
      </c>
      <c r="D342" s="9">
        <v>1911256</v>
      </c>
      <c r="E342" s="9">
        <v>223552.65700000004</v>
      </c>
      <c r="F342" s="9">
        <v>233129.94599999997</v>
      </c>
      <c r="G342" s="9">
        <v>230924.52100000001</v>
      </c>
      <c r="H342" s="9">
        <v>237329.36300000001</v>
      </c>
      <c r="I342" s="9">
        <v>257955.42800000001</v>
      </c>
      <c r="J342" s="9">
        <v>257878.81000000003</v>
      </c>
      <c r="K342" s="9">
        <v>263693.23599999998</v>
      </c>
      <c r="L342" s="9">
        <v>246413.19799999997</v>
      </c>
      <c r="M342" s="9">
        <v>247444.44899999999</v>
      </c>
      <c r="N342" s="9">
        <v>240273</v>
      </c>
      <c r="O342" s="9">
        <v>256907.56000000003</v>
      </c>
      <c r="P342" s="9">
        <v>258727.89999999991</v>
      </c>
      <c r="Q342" s="9">
        <v>250325.97999999998</v>
      </c>
      <c r="R342" s="9">
        <f t="shared" si="45"/>
        <v>2981003.3909999998</v>
      </c>
      <c r="S342" s="9">
        <v>193209.02100000001</v>
      </c>
      <c r="T342" s="9">
        <v>137740.69699999999</v>
      </c>
      <c r="U342" s="9">
        <v>93247.785000000003</v>
      </c>
      <c r="V342" s="9">
        <v>69307.331999999995</v>
      </c>
      <c r="W342" s="9">
        <v>78316.396999999997</v>
      </c>
      <c r="X342" s="9">
        <f t="shared" si="46"/>
        <v>571821.23200000008</v>
      </c>
      <c r="Y342" s="9">
        <v>120</v>
      </c>
      <c r="Z342">
        <v>60</v>
      </c>
      <c r="AA342" s="9">
        <f>VLOOKUP(A342,'[1]Influenza Death Pivot Table'!$A$2:$M$461,4,FALSE)</f>
        <v>60</v>
      </c>
      <c r="AB342" s="9">
        <f>VLOOKUP(A342,'[1]Influenza Death Pivot Table'!$A$2:$M$461,5,FALSE)</f>
        <v>60</v>
      </c>
      <c r="AC342" s="9">
        <f>VLOOKUP(A342,'[1]Influenza Death Pivot Table'!$A$2:$M$461,6,FALSE)</f>
        <v>60</v>
      </c>
      <c r="AD342" s="9">
        <f>VLOOKUP(A342,'[1]Influenza Death Pivot Table'!$A$2:$M$461,7,FALSE)</f>
        <v>60</v>
      </c>
      <c r="AE342" s="9">
        <f>VLOOKUP(A342,'[1]Influenza Death Pivot Table'!$A$2:$M$461,9,FALSE)</f>
        <v>60</v>
      </c>
      <c r="AF342" s="9">
        <f t="shared" si="47"/>
        <v>360</v>
      </c>
      <c r="AG342" s="9">
        <f>VLOOKUP(A342,'[1]Influenza Death Pivot Table'!$A$2:$M$461,10,FALSE)</f>
        <v>65</v>
      </c>
      <c r="AH342" s="9">
        <f>VLOOKUP(A342,'[1]Influenza Death Pivot Table'!$A$2:$M$461,11,FALSE)</f>
        <v>93</v>
      </c>
      <c r="AI342" s="9">
        <f>VLOOKUP(A342,'[1]Influenza Death Pivot Table'!$A$2:$M$461,12,FALSE)</f>
        <v>225</v>
      </c>
      <c r="AJ342" s="9">
        <f t="shared" si="48"/>
        <v>383</v>
      </c>
      <c r="AK342" s="9">
        <f>VLOOKUP(A342,'[1]Influenza Death Pivot Table'!$A$2:$M$461,13,FALSE)</f>
        <v>60</v>
      </c>
      <c r="AL342" s="9">
        <f t="shared" si="49"/>
        <v>923</v>
      </c>
      <c r="AM342" s="10">
        <f t="shared" si="50"/>
        <v>5.3678628386868142E-4</v>
      </c>
      <c r="AN342" s="10">
        <f>Z342/(F342+G342)</f>
        <v>1.2929516741404411E-4</v>
      </c>
      <c r="AO342" s="10">
        <f>AA342/(H342+I342)</f>
        <v>1.2114242369295768E-4</v>
      </c>
      <c r="AP342" s="10">
        <f>AB342/(J342+K342)</f>
        <v>1.1503683999199605E-4</v>
      </c>
      <c r="AQ342" s="10">
        <f>AC342/(L342+M342)</f>
        <v>1.2149249963927358E-4</v>
      </c>
      <c r="AR342" s="10">
        <f>AD342/(N342+O342)</f>
        <v>1.2068050287404639E-4</v>
      </c>
      <c r="AS342" s="10">
        <f>AE342/(P342+Q342)</f>
        <v>1.1786571590417897E-4</v>
      </c>
      <c r="AT342" s="10">
        <f t="shared" si="51"/>
        <v>7.2551314951649674E-4</v>
      </c>
      <c r="AU342" s="10">
        <f>AG342/(S342+T342)</f>
        <v>1.9640445803310823E-4</v>
      </c>
      <c r="AV342" s="10">
        <f>AH342/(U342+V342)</f>
        <v>5.7211364192245027E-4</v>
      </c>
      <c r="AW342" s="10">
        <f>AI342/(W342)</f>
        <v>2.8729615842771725E-3</v>
      </c>
      <c r="AX342" s="12">
        <f t="shared" si="52"/>
        <v>3.6414796842327308E-3</v>
      </c>
      <c r="AY342" s="12">
        <f t="shared" si="53"/>
        <v>4.9037791176179089E-3</v>
      </c>
    </row>
    <row r="343" spans="1:51" x14ac:dyDescent="0.2">
      <c r="A343" t="s">
        <v>372</v>
      </c>
      <c r="B343" s="9">
        <v>3966871</v>
      </c>
      <c r="C343" s="9">
        <v>1963873</v>
      </c>
      <c r="D343" s="9">
        <v>2002998</v>
      </c>
      <c r="E343" s="9">
        <v>230554.40300000002</v>
      </c>
      <c r="F343" s="9">
        <v>240672.30000000002</v>
      </c>
      <c r="G343" s="9">
        <v>238497.48</v>
      </c>
      <c r="H343" s="9">
        <v>244783.663</v>
      </c>
      <c r="I343" s="9">
        <v>264509.06200000003</v>
      </c>
      <c r="J343" s="9">
        <v>270783.90100000001</v>
      </c>
      <c r="K343" s="9">
        <v>275935.43900000001</v>
      </c>
      <c r="L343" s="9">
        <v>260463.38700000005</v>
      </c>
      <c r="M343" s="9">
        <v>256513.69000000006</v>
      </c>
      <c r="N343" s="9">
        <v>250694.68799999997</v>
      </c>
      <c r="O343" s="9">
        <v>263662.63300000009</v>
      </c>
      <c r="P343" s="9">
        <v>269064.31800000003</v>
      </c>
      <c r="Q343" s="9">
        <v>267640.31299999997</v>
      </c>
      <c r="R343" s="9">
        <f t="shared" si="45"/>
        <v>3103220.8740000003</v>
      </c>
      <c r="S343" s="9">
        <v>221049.78100000002</v>
      </c>
      <c r="T343" s="9">
        <v>152557.20999999996</v>
      </c>
      <c r="U343" s="9">
        <v>102467.93400000001</v>
      </c>
      <c r="V343" s="9">
        <v>72550.801000000007</v>
      </c>
      <c r="W343" s="9">
        <v>84529.169000000009</v>
      </c>
      <c r="X343" s="9">
        <f t="shared" si="46"/>
        <v>633154.89500000002</v>
      </c>
      <c r="Y343" s="9">
        <v>120</v>
      </c>
      <c r="Z343">
        <v>60</v>
      </c>
      <c r="AA343" s="9">
        <f>VLOOKUP(A343,'[1]Influenza Death Pivot Table'!$A$2:$M$461,4,FALSE)</f>
        <v>60</v>
      </c>
      <c r="AB343" s="9">
        <f>VLOOKUP(A343,'[1]Influenza Death Pivot Table'!$A$2:$M$461,5,FALSE)</f>
        <v>60</v>
      </c>
      <c r="AC343" s="9">
        <f>VLOOKUP(A343,'[1]Influenza Death Pivot Table'!$A$2:$M$461,6,FALSE)</f>
        <v>60</v>
      </c>
      <c r="AD343" s="9">
        <f>VLOOKUP(A343,'[1]Influenza Death Pivot Table'!$A$2:$M$461,7,FALSE)</f>
        <v>60</v>
      </c>
      <c r="AE343" s="9">
        <f>VLOOKUP(A343,'[1]Influenza Death Pivot Table'!$A$2:$M$461,9,FALSE)</f>
        <v>60</v>
      </c>
      <c r="AF343" s="9">
        <f t="shared" si="47"/>
        <v>360</v>
      </c>
      <c r="AG343" s="9">
        <f>VLOOKUP(A343,'[1]Influenza Death Pivot Table'!$A$2:$M$461,10,FALSE)</f>
        <v>85</v>
      </c>
      <c r="AH343" s="9">
        <f>VLOOKUP(A343,'[1]Influenza Death Pivot Table'!$A$2:$M$461,11,FALSE)</f>
        <v>85</v>
      </c>
      <c r="AI343" s="9">
        <f>VLOOKUP(A343,'[1]Influenza Death Pivot Table'!$A$2:$M$461,12,FALSE)</f>
        <v>175</v>
      </c>
      <c r="AJ343" s="9">
        <f t="shared" si="48"/>
        <v>345</v>
      </c>
      <c r="AK343" s="9">
        <f>VLOOKUP(A343,'[1]Influenza Death Pivot Table'!$A$2:$M$461,13,FALSE)</f>
        <v>60</v>
      </c>
      <c r="AL343" s="9">
        <f t="shared" si="49"/>
        <v>885</v>
      </c>
      <c r="AM343" s="10">
        <f t="shared" si="50"/>
        <v>5.2048452963181962E-4</v>
      </c>
      <c r="AN343" s="10">
        <f>Z343/(F343+G343)</f>
        <v>1.2521657772324456E-4</v>
      </c>
      <c r="AO343" s="10">
        <f>AA343/(H343+I343)</f>
        <v>1.1781043995867012E-4</v>
      </c>
      <c r="AP343" s="10">
        <f>AB343/(J343+K343)</f>
        <v>1.0974552317830935E-4</v>
      </c>
      <c r="AQ343" s="10">
        <f>AC343/(L343+M343)</f>
        <v>1.1605930450181254E-4</v>
      </c>
      <c r="AR343" s="10">
        <f>AD343/(N343+O343)</f>
        <v>1.16650424812365E-4</v>
      </c>
      <c r="AS343" s="10">
        <f>AE343/(P343+Q343)</f>
        <v>1.1179333386448829E-4</v>
      </c>
      <c r="AT343" s="10">
        <f t="shared" si="51"/>
        <v>6.9727560403888978E-4</v>
      </c>
      <c r="AU343" s="10">
        <f>AG343/(S343+T343)</f>
        <v>2.2751180263647691E-4</v>
      </c>
      <c r="AV343" s="10">
        <f>AH343/(U343+V343)</f>
        <v>4.8566229209690031E-4</v>
      </c>
      <c r="AW343" s="10">
        <f>AI343/(W343)</f>
        <v>2.0702912624161723E-3</v>
      </c>
      <c r="AX343" s="12">
        <f t="shared" si="52"/>
        <v>2.7834653571495492E-3</v>
      </c>
      <c r="AY343" s="12">
        <f t="shared" si="53"/>
        <v>4.0012254908202592E-3</v>
      </c>
    </row>
    <row r="344" spans="1:51" x14ac:dyDescent="0.2">
      <c r="A344" t="s">
        <v>373</v>
      </c>
      <c r="B344" s="9">
        <v>3916510</v>
      </c>
      <c r="C344" s="9">
        <v>1939693</v>
      </c>
      <c r="D344" s="9">
        <v>1976817</v>
      </c>
      <c r="E344" s="9">
        <v>226322</v>
      </c>
      <c r="F344" s="9">
        <v>236560</v>
      </c>
      <c r="G344" s="9">
        <v>236505</v>
      </c>
      <c r="H344" s="9">
        <v>239689</v>
      </c>
      <c r="I344" s="9">
        <v>258674</v>
      </c>
      <c r="J344" s="9">
        <v>271974</v>
      </c>
      <c r="K344" s="9">
        <v>275077</v>
      </c>
      <c r="L344" s="9">
        <v>265754</v>
      </c>
      <c r="M344" s="9">
        <v>250511</v>
      </c>
      <c r="N344" s="9">
        <v>248275</v>
      </c>
      <c r="O344" s="9">
        <v>253186</v>
      </c>
      <c r="P344" s="9">
        <v>260452</v>
      </c>
      <c r="Q344" s="9">
        <v>263283</v>
      </c>
      <c r="R344" s="9">
        <f t="shared" si="45"/>
        <v>3059940</v>
      </c>
      <c r="S344" s="9">
        <v>222882</v>
      </c>
      <c r="T344" s="9">
        <v>154297</v>
      </c>
      <c r="U344" s="9">
        <v>103100</v>
      </c>
      <c r="V344" s="9">
        <v>69522</v>
      </c>
      <c r="W344" s="9">
        <v>80447</v>
      </c>
      <c r="X344" s="9">
        <f t="shared" si="46"/>
        <v>630248</v>
      </c>
      <c r="Y344" s="9">
        <v>120</v>
      </c>
      <c r="Z344">
        <v>60</v>
      </c>
      <c r="AA344" s="9">
        <f>VLOOKUP(A344,'[1]Influenza Death Pivot Table'!$A$2:$M$461,4,FALSE)</f>
        <v>60</v>
      </c>
      <c r="AB344" s="9">
        <f>VLOOKUP(A344,'[1]Influenza Death Pivot Table'!$A$2:$M$461,5,FALSE)</f>
        <v>60</v>
      </c>
      <c r="AC344" s="9">
        <f>VLOOKUP(A344,'[1]Influenza Death Pivot Table'!$A$2:$M$461,6,FALSE)</f>
        <v>60</v>
      </c>
      <c r="AD344" s="9">
        <f>VLOOKUP(A344,'[1]Influenza Death Pivot Table'!$A$2:$M$461,7,FALSE)</f>
        <v>60</v>
      </c>
      <c r="AE344" s="9">
        <f>VLOOKUP(A344,'[1]Influenza Death Pivot Table'!$A$2:$M$461,9,FALSE)</f>
        <v>71</v>
      </c>
      <c r="AF344" s="9">
        <f t="shared" si="47"/>
        <v>371</v>
      </c>
      <c r="AG344" s="9">
        <f>VLOOKUP(A344,'[1]Influenza Death Pivot Table'!$A$2:$M$461,10,FALSE)</f>
        <v>85</v>
      </c>
      <c r="AH344" s="9">
        <f>VLOOKUP(A344,'[1]Influenza Death Pivot Table'!$A$2:$M$461,11,FALSE)</f>
        <v>125</v>
      </c>
      <c r="AI344" s="9">
        <f>VLOOKUP(A344,'[1]Influenza Death Pivot Table'!$A$2:$M$461,12,FALSE)</f>
        <v>264</v>
      </c>
      <c r="AJ344" s="9">
        <f t="shared" si="48"/>
        <v>474</v>
      </c>
      <c r="AK344" s="9">
        <f>VLOOKUP(A344,'[1]Influenza Death Pivot Table'!$A$2:$M$461,13,FALSE)</f>
        <v>60</v>
      </c>
      <c r="AL344" s="9">
        <f t="shared" si="49"/>
        <v>1025</v>
      </c>
      <c r="AM344" s="10">
        <f t="shared" si="50"/>
        <v>5.3021800797094405E-4</v>
      </c>
      <c r="AN344" s="10">
        <f>Z344/(F344+G344)</f>
        <v>1.2683246488326129E-4</v>
      </c>
      <c r="AO344" s="10">
        <f>AA344/(H344+I344)</f>
        <v>1.2039417051426371E-4</v>
      </c>
      <c r="AP344" s="10">
        <f>AB344/(J344+K344)</f>
        <v>1.0967898788229982E-4</v>
      </c>
      <c r="AQ344" s="10">
        <f>AC344/(L344+M344)</f>
        <v>1.1621938345617077E-4</v>
      </c>
      <c r="AR344" s="10">
        <f>AD344/(N344+O344)</f>
        <v>1.1965038158500861E-4</v>
      </c>
      <c r="AS344" s="10">
        <f>AE344/(P344+Q344)</f>
        <v>1.3556474171097979E-4</v>
      </c>
      <c r="AT344" s="10">
        <f t="shared" si="51"/>
        <v>7.2834013003198394E-4</v>
      </c>
      <c r="AU344" s="10">
        <f>AG344/(S344+T344)</f>
        <v>2.2535719114796953E-4</v>
      </c>
      <c r="AV344" s="10">
        <f>AH344/(U344+V344)</f>
        <v>7.241255459906617E-4</v>
      </c>
      <c r="AW344" s="10">
        <f>AI344/(W344)</f>
        <v>3.2816637040536003E-3</v>
      </c>
      <c r="AX344" s="12">
        <f t="shared" si="52"/>
        <v>4.2311464411922319E-3</v>
      </c>
      <c r="AY344" s="12">
        <f t="shared" si="53"/>
        <v>5.4897045791951603E-3</v>
      </c>
    </row>
    <row r="345" spans="1:51" x14ac:dyDescent="0.2">
      <c r="A345" t="s">
        <v>374</v>
      </c>
      <c r="B345" s="9">
        <v>12516596</v>
      </c>
      <c r="C345" s="9">
        <v>6085440</v>
      </c>
      <c r="D345" s="9">
        <v>6431156</v>
      </c>
      <c r="E345" s="9">
        <v>739141.19899999979</v>
      </c>
      <c r="F345" s="9">
        <v>744534.31499999983</v>
      </c>
      <c r="G345" s="9">
        <v>801174.50000000012</v>
      </c>
      <c r="H345" s="9">
        <v>905669.37100000028</v>
      </c>
      <c r="I345" s="9">
        <v>812233.60299999977</v>
      </c>
      <c r="J345" s="9">
        <v>771818.14399999985</v>
      </c>
      <c r="K345" s="9">
        <v>729110.36600000015</v>
      </c>
      <c r="L345" s="9">
        <v>823442.57100000011</v>
      </c>
      <c r="M345" s="9">
        <v>904517.11200000008</v>
      </c>
      <c r="N345" s="9">
        <v>982452.81200000015</v>
      </c>
      <c r="O345" s="9">
        <v>933079.97200000007</v>
      </c>
      <c r="P345" s="9">
        <v>811080.75400000031</v>
      </c>
      <c r="Q345" s="9">
        <v>642263.48800000001</v>
      </c>
      <c r="R345" s="9">
        <f t="shared" si="45"/>
        <v>9861377.0079999994</v>
      </c>
      <c r="S345" s="9">
        <v>502575.17700000008</v>
      </c>
      <c r="T345" s="9">
        <v>414250.76199999999</v>
      </c>
      <c r="U345" s="9">
        <v>392764.51299999998</v>
      </c>
      <c r="V345" s="9">
        <v>321343.49300000002</v>
      </c>
      <c r="W345" s="9">
        <v>284686.71100000001</v>
      </c>
      <c r="X345" s="9">
        <f t="shared" si="46"/>
        <v>1915620.656</v>
      </c>
      <c r="Y345" s="9">
        <v>120</v>
      </c>
      <c r="Z345">
        <v>60</v>
      </c>
      <c r="AA345" s="9">
        <f>VLOOKUP(A345,'[1]Influenza Death Pivot Table'!$A$2:$M$461,4,FALSE)</f>
        <v>60</v>
      </c>
      <c r="AB345" s="9">
        <f>VLOOKUP(A345,'[1]Influenza Death Pivot Table'!$A$2:$M$461,5,FALSE)</f>
        <v>60</v>
      </c>
      <c r="AC345" s="9">
        <f>VLOOKUP(A345,'[1]Influenza Death Pivot Table'!$A$2:$M$461,6,FALSE)</f>
        <v>65</v>
      </c>
      <c r="AD345" s="9">
        <f>VLOOKUP(A345,'[1]Influenza Death Pivot Table'!$A$2:$M$461,7,FALSE)</f>
        <v>103</v>
      </c>
      <c r="AE345" s="9">
        <f>VLOOKUP(A345,'[1]Influenza Death Pivot Table'!$A$2:$M$461,9,FALSE)</f>
        <v>176</v>
      </c>
      <c r="AF345" s="9">
        <f t="shared" si="47"/>
        <v>524</v>
      </c>
      <c r="AG345" s="9">
        <f>VLOOKUP(A345,'[1]Influenza Death Pivot Table'!$A$2:$M$461,10,FALSE)</f>
        <v>270</v>
      </c>
      <c r="AH345" s="9">
        <f>VLOOKUP(A345,'[1]Influenza Death Pivot Table'!$A$2:$M$461,11,FALSE)</f>
        <v>686</v>
      </c>
      <c r="AI345" s="9">
        <f>VLOOKUP(A345,'[1]Influenza Death Pivot Table'!$A$2:$M$461,12,FALSE)</f>
        <v>1232</v>
      </c>
      <c r="AJ345" s="9">
        <f t="shared" si="48"/>
        <v>2188</v>
      </c>
      <c r="AK345" s="9">
        <f>VLOOKUP(A345,'[1]Influenza Death Pivot Table'!$A$2:$M$461,13,FALSE)</f>
        <v>60</v>
      </c>
      <c r="AL345" s="9">
        <f t="shared" si="49"/>
        <v>2892</v>
      </c>
      <c r="AM345" s="10">
        <f t="shared" si="50"/>
        <v>1.6235057680772039E-4</v>
      </c>
      <c r="AN345" s="10">
        <f>Z345/(F345+G345)</f>
        <v>3.8817142929989694E-5</v>
      </c>
      <c r="AO345" s="10">
        <f>AA345/(H345+I345)</f>
        <v>3.4926303119607963E-5</v>
      </c>
      <c r="AP345" s="10">
        <f>AB345/(J345+K345)</f>
        <v>3.9975255050621962E-5</v>
      </c>
      <c r="AQ345" s="10">
        <f>AC345/(L345+M345)</f>
        <v>3.7616618396530029E-5</v>
      </c>
      <c r="AR345" s="10">
        <f>AD345/(N345+O345)</f>
        <v>5.3770940837105497E-5</v>
      </c>
      <c r="AS345" s="10">
        <f>AE345/(P345+Q345)</f>
        <v>1.2110000845897318E-4</v>
      </c>
      <c r="AT345" s="10">
        <f t="shared" si="51"/>
        <v>3.2620626879282833E-4</v>
      </c>
      <c r="AU345" s="10">
        <f>AG345/(S345+T345)</f>
        <v>2.9449428568141767E-4</v>
      </c>
      <c r="AV345" s="10">
        <f>AH345/(U345+V345)</f>
        <v>9.6063899891356199E-4</v>
      </c>
      <c r="AW345" s="10">
        <f>AI345/(W345)</f>
        <v>4.3275641341755499E-3</v>
      </c>
      <c r="AX345" s="12">
        <f t="shared" si="52"/>
        <v>5.5826974187705297E-3</v>
      </c>
      <c r="AY345" s="12">
        <f t="shared" si="53"/>
        <v>6.0712542643710787E-3</v>
      </c>
    </row>
    <row r="346" spans="1:51" x14ac:dyDescent="0.2">
      <c r="A346" t="s">
        <v>375</v>
      </c>
      <c r="B346" s="9">
        <v>12554832</v>
      </c>
      <c r="C346" s="9">
        <v>6110665</v>
      </c>
      <c r="D346" s="9">
        <v>6444167</v>
      </c>
      <c r="E346" s="9">
        <v>725472.36099999992</v>
      </c>
      <c r="F346" s="9">
        <v>755347.30700000026</v>
      </c>
      <c r="G346" s="9">
        <v>798972.06500000018</v>
      </c>
      <c r="H346" s="9">
        <v>914603.8870000001</v>
      </c>
      <c r="I346" s="9">
        <v>838748.44199999969</v>
      </c>
      <c r="J346" s="9">
        <v>768126.51500000013</v>
      </c>
      <c r="K346" s="9">
        <v>710572.62400000007</v>
      </c>
      <c r="L346" s="9">
        <v>805178.83299999987</v>
      </c>
      <c r="M346" s="9">
        <v>878310.30400000024</v>
      </c>
      <c r="N346" s="9">
        <v>969711.27099999995</v>
      </c>
      <c r="O346" s="9">
        <v>953914.0830000001</v>
      </c>
      <c r="P346" s="9">
        <v>837522.64900000021</v>
      </c>
      <c r="Q346" s="9">
        <v>679644.14199999999</v>
      </c>
      <c r="R346" s="9">
        <f t="shared" si="45"/>
        <v>9910652.1220000014</v>
      </c>
      <c r="S346" s="9">
        <v>521576.56099999999</v>
      </c>
      <c r="T346" s="9">
        <v>415473.30499999999</v>
      </c>
      <c r="U346" s="9">
        <v>380286.3220000001</v>
      </c>
      <c r="V346" s="9">
        <v>315963.4960000001</v>
      </c>
      <c r="W346" s="9">
        <v>286485.72899999999</v>
      </c>
      <c r="X346" s="9">
        <f t="shared" si="46"/>
        <v>1919785.4130000002</v>
      </c>
      <c r="Y346" s="9">
        <v>120</v>
      </c>
      <c r="Z346">
        <v>60</v>
      </c>
      <c r="AA346" s="9">
        <f>VLOOKUP(A346,'[1]Influenza Death Pivot Table'!$A$2:$M$461,4,FALSE)</f>
        <v>60</v>
      </c>
      <c r="AB346" s="9">
        <f>VLOOKUP(A346,'[1]Influenza Death Pivot Table'!$A$2:$M$461,5,FALSE)</f>
        <v>60</v>
      </c>
      <c r="AC346" s="9">
        <f>VLOOKUP(A346,'[1]Influenza Death Pivot Table'!$A$2:$M$461,6,FALSE)</f>
        <v>60</v>
      </c>
      <c r="AD346" s="9">
        <f>VLOOKUP(A346,'[1]Influenza Death Pivot Table'!$A$2:$M$461,7,FALSE)</f>
        <v>67</v>
      </c>
      <c r="AE346" s="9">
        <f>VLOOKUP(A346,'[1]Influenza Death Pivot Table'!$A$2:$M$461,9,FALSE)</f>
        <v>135</v>
      </c>
      <c r="AF346" s="9">
        <f t="shared" si="47"/>
        <v>442</v>
      </c>
      <c r="AG346" s="9">
        <f>VLOOKUP(A346,'[1]Influenza Death Pivot Table'!$A$2:$M$461,10,FALSE)</f>
        <v>256</v>
      </c>
      <c r="AH346" s="9">
        <f>VLOOKUP(A346,'[1]Influenza Death Pivot Table'!$A$2:$M$461,11,FALSE)</f>
        <v>615</v>
      </c>
      <c r="AI346" s="9">
        <f>VLOOKUP(A346,'[1]Influenza Death Pivot Table'!$A$2:$M$461,12,FALSE)</f>
        <v>1176</v>
      </c>
      <c r="AJ346" s="9">
        <f t="shared" si="48"/>
        <v>2047</v>
      </c>
      <c r="AK346" s="9">
        <f>VLOOKUP(A346,'[1]Influenza Death Pivot Table'!$A$2:$M$461,13,FALSE)</f>
        <v>60</v>
      </c>
      <c r="AL346" s="9">
        <f t="shared" si="49"/>
        <v>2669</v>
      </c>
      <c r="AM346" s="10">
        <f t="shared" si="50"/>
        <v>1.6540947174691886E-4</v>
      </c>
      <c r="AN346" s="10">
        <f>Z346/(F346+G346)</f>
        <v>3.860210525639642E-5</v>
      </c>
      <c r="AO346" s="10">
        <f>AA346/(H346+I346)</f>
        <v>3.4220161577120194E-5</v>
      </c>
      <c r="AP346" s="10">
        <f>AB346/(J346+K346)</f>
        <v>4.0576205407528808E-5</v>
      </c>
      <c r="AQ346" s="10">
        <f>AC346/(L346+M346)</f>
        <v>3.5640265613427592E-5</v>
      </c>
      <c r="AR346" s="10">
        <f>AD346/(N346+O346)</f>
        <v>3.4830067019380737E-5</v>
      </c>
      <c r="AS346" s="10">
        <f>AE346/(P346+Q346)</f>
        <v>8.8981647107513035E-5</v>
      </c>
      <c r="AT346" s="10">
        <f t="shared" si="51"/>
        <v>2.7285045198136677E-4</v>
      </c>
      <c r="AU346" s="10">
        <f>AG346/(S346+T346)</f>
        <v>2.7319784067927075E-4</v>
      </c>
      <c r="AV346" s="10">
        <f>AH346/(U346+V346)</f>
        <v>8.833036420269482E-4</v>
      </c>
      <c r="AW346" s="10">
        <f>AI346/(W346)</f>
        <v>4.1049165140089753E-3</v>
      </c>
      <c r="AX346" s="12">
        <f t="shared" si="52"/>
        <v>5.2614179967151939E-3</v>
      </c>
      <c r="AY346" s="12">
        <f t="shared" si="53"/>
        <v>5.6996779204434803E-3</v>
      </c>
    </row>
    <row r="347" spans="1:51" x14ac:dyDescent="0.2">
      <c r="A347" t="s">
        <v>376</v>
      </c>
      <c r="B347" s="9">
        <v>12505696</v>
      </c>
      <c r="C347" s="9">
        <v>6091206</v>
      </c>
      <c r="D347" s="9">
        <v>6414490</v>
      </c>
      <c r="E347" s="9">
        <v>720027.64300000016</v>
      </c>
      <c r="F347" s="9">
        <v>748472.10999999987</v>
      </c>
      <c r="G347" s="9">
        <v>782556.02399999986</v>
      </c>
      <c r="H347" s="9">
        <v>904750.4790000004</v>
      </c>
      <c r="I347" s="9">
        <v>847809.77399999986</v>
      </c>
      <c r="J347" s="9">
        <v>768745.82900000014</v>
      </c>
      <c r="K347" s="9">
        <v>714023.40799999982</v>
      </c>
      <c r="L347" s="9">
        <v>778964.69300000009</v>
      </c>
      <c r="M347" s="9">
        <v>853986.68499999982</v>
      </c>
      <c r="N347" s="9">
        <v>948613.5469999999</v>
      </c>
      <c r="O347" s="9">
        <v>958642.64899999986</v>
      </c>
      <c r="P347" s="9">
        <v>847051.11199999962</v>
      </c>
      <c r="Q347" s="9">
        <v>710060.72600000026</v>
      </c>
      <c r="R347" s="9">
        <f t="shared" si="45"/>
        <v>9863677.0359999985</v>
      </c>
      <c r="S347" s="9">
        <v>534623.54499999981</v>
      </c>
      <c r="T347" s="9">
        <v>412591.61599999992</v>
      </c>
      <c r="U347" s="9">
        <v>368771.69699999981</v>
      </c>
      <c r="V347" s="9">
        <v>308427.36399999994</v>
      </c>
      <c r="W347" s="9">
        <v>292467.32799999998</v>
      </c>
      <c r="X347" s="9">
        <f t="shared" si="46"/>
        <v>1916881.5499999996</v>
      </c>
      <c r="Y347" s="9">
        <v>120</v>
      </c>
      <c r="Z347">
        <v>60</v>
      </c>
      <c r="AA347" s="9">
        <f>VLOOKUP(A347,'[1]Influenza Death Pivot Table'!$A$2:$M$461,4,FALSE)</f>
        <v>60</v>
      </c>
      <c r="AB347" s="9">
        <f>VLOOKUP(A347,'[1]Influenza Death Pivot Table'!$A$2:$M$461,5,FALSE)</f>
        <v>60</v>
      </c>
      <c r="AC347" s="9">
        <f>VLOOKUP(A347,'[1]Influenza Death Pivot Table'!$A$2:$M$461,6,FALSE)</f>
        <v>60</v>
      </c>
      <c r="AD347" s="9">
        <f>VLOOKUP(A347,'[1]Influenza Death Pivot Table'!$A$2:$M$461,7,FALSE)</f>
        <v>82</v>
      </c>
      <c r="AE347" s="9">
        <f>VLOOKUP(A347,'[1]Influenza Death Pivot Table'!$A$2:$M$461,9,FALSE)</f>
        <v>175</v>
      </c>
      <c r="AF347" s="9">
        <f t="shared" si="47"/>
        <v>497</v>
      </c>
      <c r="AG347" s="9">
        <f>VLOOKUP(A347,'[1]Influenza Death Pivot Table'!$A$2:$M$461,10,FALSE)</f>
        <v>312</v>
      </c>
      <c r="AH347" s="9">
        <f>VLOOKUP(A347,'[1]Influenza Death Pivot Table'!$A$2:$M$461,11,FALSE)</f>
        <v>691</v>
      </c>
      <c r="AI347" s="9">
        <f>VLOOKUP(A347,'[1]Influenza Death Pivot Table'!$A$2:$M$461,12,FALSE)</f>
        <v>1423</v>
      </c>
      <c r="AJ347" s="9">
        <f t="shared" si="48"/>
        <v>2426</v>
      </c>
      <c r="AK347" s="9">
        <f>VLOOKUP(A347,'[1]Influenza Death Pivot Table'!$A$2:$M$461,13,FALSE)</f>
        <v>60</v>
      </c>
      <c r="AL347" s="9">
        <f t="shared" si="49"/>
        <v>3103</v>
      </c>
      <c r="AM347" s="10">
        <f t="shared" si="50"/>
        <v>1.6666026806973571E-4</v>
      </c>
      <c r="AN347" s="10">
        <f>Z347/(F347+G347)</f>
        <v>3.9189351696132849E-5</v>
      </c>
      <c r="AO347" s="10">
        <f>AA347/(H347+I347)</f>
        <v>3.42356275039863E-5</v>
      </c>
      <c r="AP347" s="10">
        <f>AB347/(J347+K347)</f>
        <v>4.0464826557498916E-5</v>
      </c>
      <c r="AQ347" s="10">
        <f>AC347/(L347+M347)</f>
        <v>3.6743286302551501E-5</v>
      </c>
      <c r="AR347" s="10">
        <f>AD347/(N347+O347)</f>
        <v>4.299369962565848E-5</v>
      </c>
      <c r="AS347" s="10">
        <f>AE347/(P347+Q347)</f>
        <v>1.1238755992297582E-4</v>
      </c>
      <c r="AT347" s="10">
        <f t="shared" si="51"/>
        <v>3.0601435160880383E-4</v>
      </c>
      <c r="AU347" s="10">
        <f>AG347/(S347+T347)</f>
        <v>3.293866196890403E-4</v>
      </c>
      <c r="AV347" s="10">
        <f>AH347/(U347+V347)</f>
        <v>1.0203794420205203E-3</v>
      </c>
      <c r="AW347" s="10">
        <f>AI347/(W347)</f>
        <v>4.8655007372310662E-3</v>
      </c>
      <c r="AX347" s="12">
        <f t="shared" si="52"/>
        <v>6.2152667989406269E-3</v>
      </c>
      <c r="AY347" s="12">
        <f t="shared" si="53"/>
        <v>6.6879414186191664E-3</v>
      </c>
    </row>
    <row r="348" spans="1:51" x14ac:dyDescent="0.2">
      <c r="A348" t="s">
        <v>377</v>
      </c>
      <c r="B348" s="9">
        <v>12620483</v>
      </c>
      <c r="C348" s="9">
        <v>6149992</v>
      </c>
      <c r="D348" s="9">
        <v>6470491</v>
      </c>
      <c r="E348" s="9">
        <v>722424.2620000001</v>
      </c>
      <c r="F348" s="9">
        <v>751778.03299999994</v>
      </c>
      <c r="G348" s="9">
        <v>781966.82399999991</v>
      </c>
      <c r="H348" s="9">
        <v>898350.69199999992</v>
      </c>
      <c r="I348" s="9">
        <v>863093.3620000002</v>
      </c>
      <c r="J348" s="9">
        <v>783137.16200000013</v>
      </c>
      <c r="K348" s="9">
        <v>729939.48100000015</v>
      </c>
      <c r="L348" s="9">
        <v>760035.53</v>
      </c>
      <c r="M348" s="9">
        <v>846389.70900000026</v>
      </c>
      <c r="N348" s="9">
        <v>937904.80299999972</v>
      </c>
      <c r="O348" s="9">
        <v>973578.42000000027</v>
      </c>
      <c r="P348" s="9">
        <v>876248.56599999999</v>
      </c>
      <c r="Q348" s="9">
        <v>738426.10100000014</v>
      </c>
      <c r="R348" s="9">
        <f t="shared" si="45"/>
        <v>9940848.6829999983</v>
      </c>
      <c r="S348" s="9">
        <v>558919.26500000001</v>
      </c>
      <c r="T348" s="9">
        <v>426657.16000000009</v>
      </c>
      <c r="U348" s="9">
        <v>362072.48899999988</v>
      </c>
      <c r="V348" s="9">
        <v>308640.41000000009</v>
      </c>
      <c r="W348" s="9">
        <v>303341.68100000022</v>
      </c>
      <c r="X348" s="9">
        <f t="shared" si="46"/>
        <v>1959631.0050000004</v>
      </c>
      <c r="Y348" s="9">
        <v>120</v>
      </c>
      <c r="Z348">
        <v>60</v>
      </c>
      <c r="AA348" s="9">
        <f>VLOOKUP(A348,'[1]Influenza Death Pivot Table'!$A$2:$M$461,4,FALSE)</f>
        <v>60</v>
      </c>
      <c r="AB348" s="9">
        <f>VLOOKUP(A348,'[1]Influenza Death Pivot Table'!$A$2:$M$461,5,FALSE)</f>
        <v>60</v>
      </c>
      <c r="AC348" s="9">
        <f>VLOOKUP(A348,'[1]Influenza Death Pivot Table'!$A$2:$M$461,6,FALSE)</f>
        <v>60</v>
      </c>
      <c r="AD348" s="9">
        <f>VLOOKUP(A348,'[1]Influenza Death Pivot Table'!$A$2:$M$461,7,FALSE)</f>
        <v>60</v>
      </c>
      <c r="AE348" s="9">
        <f>VLOOKUP(A348,'[1]Influenza Death Pivot Table'!$A$2:$M$461,9,FALSE)</f>
        <v>108</v>
      </c>
      <c r="AF348" s="9">
        <f t="shared" si="47"/>
        <v>408</v>
      </c>
      <c r="AG348" s="9">
        <f>VLOOKUP(A348,'[1]Influenza Death Pivot Table'!$A$2:$M$461,10,FALSE)</f>
        <v>258</v>
      </c>
      <c r="AH348" s="9">
        <f>VLOOKUP(A348,'[1]Influenza Death Pivot Table'!$A$2:$M$461,11,FALSE)</f>
        <v>646</v>
      </c>
      <c r="AI348" s="9">
        <f>VLOOKUP(A348,'[1]Influenza Death Pivot Table'!$A$2:$M$461,12,FALSE)</f>
        <v>1208</v>
      </c>
      <c r="AJ348" s="9">
        <f t="shared" si="48"/>
        <v>2112</v>
      </c>
      <c r="AK348" s="9">
        <f>VLOOKUP(A348,'[1]Influenza Death Pivot Table'!$A$2:$M$461,13,FALSE)</f>
        <v>60</v>
      </c>
      <c r="AL348" s="9">
        <f t="shared" si="49"/>
        <v>2700</v>
      </c>
      <c r="AM348" s="10">
        <f t="shared" si="50"/>
        <v>1.6610737804927152E-4</v>
      </c>
      <c r="AN348" s="10">
        <f>Z348/(F348+G348)</f>
        <v>3.9119935578698412E-5</v>
      </c>
      <c r="AO348" s="10">
        <f>AA348/(H348+I348)</f>
        <v>3.4062960934665031E-5</v>
      </c>
      <c r="AP348" s="10">
        <f>AB348/(J348+K348)</f>
        <v>3.965430322223274E-5</v>
      </c>
      <c r="AQ348" s="10">
        <f>AC348/(L348+M348)</f>
        <v>3.7350010783788481E-5</v>
      </c>
      <c r="AR348" s="10">
        <f>AD348/(N348+O348)</f>
        <v>3.1389237047988464E-5</v>
      </c>
      <c r="AS348" s="10">
        <f>AE348/(P348+Q348)</f>
        <v>6.6886538946362253E-5</v>
      </c>
      <c r="AT348" s="10">
        <f t="shared" si="51"/>
        <v>2.4846298651373536E-4</v>
      </c>
      <c r="AU348" s="10">
        <f>AG348/(S348+T348)</f>
        <v>2.617757420486189E-4</v>
      </c>
      <c r="AV348" s="10">
        <f>AH348/(U348+V348)</f>
        <v>9.631542810092877E-4</v>
      </c>
      <c r="AW348" s="10">
        <f>AI348/(W348)</f>
        <v>3.9823079901769223E-3</v>
      </c>
      <c r="AX348" s="12">
        <f t="shared" si="52"/>
        <v>5.2072380132348293E-3</v>
      </c>
      <c r="AY348" s="12">
        <f t="shared" si="53"/>
        <v>5.6218083777978354E-3</v>
      </c>
    </row>
    <row r="349" spans="1:51" x14ac:dyDescent="0.2">
      <c r="A349" t="s">
        <v>378</v>
      </c>
      <c r="B349" s="9">
        <v>12582017</v>
      </c>
      <c r="C349" s="9">
        <v>6136654</v>
      </c>
      <c r="D349" s="9">
        <v>6445363</v>
      </c>
      <c r="E349" s="9">
        <v>714393.63199999975</v>
      </c>
      <c r="F349" s="9">
        <v>749011.27399999963</v>
      </c>
      <c r="G349" s="9">
        <v>769351.46500000008</v>
      </c>
      <c r="H349" s="9">
        <v>877144.60200000007</v>
      </c>
      <c r="I349" s="9">
        <v>865092.85300000012</v>
      </c>
      <c r="J349" s="9">
        <v>792242.40699999989</v>
      </c>
      <c r="K349" s="9">
        <v>744155.96500000008</v>
      </c>
      <c r="L349" s="9">
        <v>740465.7209999999</v>
      </c>
      <c r="M349" s="9">
        <v>825642.59299999999</v>
      </c>
      <c r="N349" s="9">
        <v>914872.57299999974</v>
      </c>
      <c r="O349" s="9">
        <v>965403.84799999988</v>
      </c>
      <c r="P349" s="9">
        <v>889099.91499999992</v>
      </c>
      <c r="Q349" s="9">
        <v>760945.25500000012</v>
      </c>
      <c r="R349" s="9">
        <f t="shared" si="45"/>
        <v>9893428.4710000008</v>
      </c>
      <c r="S349" s="9">
        <v>577125.74100000004</v>
      </c>
      <c r="T349" s="9">
        <v>431505.66600000014</v>
      </c>
      <c r="U349" s="9">
        <v>356795.2240000001</v>
      </c>
      <c r="V349" s="9">
        <v>301893.76000000013</v>
      </c>
      <c r="W349" s="9">
        <v>308211.10899999994</v>
      </c>
      <c r="X349" s="9">
        <f t="shared" si="46"/>
        <v>1975531.5000000002</v>
      </c>
      <c r="Y349" s="9">
        <v>120</v>
      </c>
      <c r="Z349">
        <v>60</v>
      </c>
      <c r="AA349" s="9">
        <f>VLOOKUP(A349,'[1]Influenza Death Pivot Table'!$A$2:$M$461,4,FALSE)</f>
        <v>60</v>
      </c>
      <c r="AB349" s="9">
        <f>VLOOKUP(A349,'[1]Influenza Death Pivot Table'!$A$2:$M$461,5,FALSE)</f>
        <v>60</v>
      </c>
      <c r="AC349" s="9">
        <f>VLOOKUP(A349,'[1]Influenza Death Pivot Table'!$A$2:$M$461,6,FALSE)</f>
        <v>60</v>
      </c>
      <c r="AD349" s="9">
        <f>VLOOKUP(A349,'[1]Influenza Death Pivot Table'!$A$2:$M$461,7,FALSE)</f>
        <v>74</v>
      </c>
      <c r="AE349" s="9">
        <f>VLOOKUP(A349,'[1]Influenza Death Pivot Table'!$A$2:$M$461,9,FALSE)</f>
        <v>186</v>
      </c>
      <c r="AF349" s="9">
        <f t="shared" si="47"/>
        <v>500</v>
      </c>
      <c r="AG349" s="9">
        <f>VLOOKUP(A349,'[1]Influenza Death Pivot Table'!$A$2:$M$461,10,FALSE)</f>
        <v>302</v>
      </c>
      <c r="AH349" s="9">
        <f>VLOOKUP(A349,'[1]Influenza Death Pivot Table'!$A$2:$M$461,11,FALSE)</f>
        <v>708</v>
      </c>
      <c r="AI349" s="9">
        <f>VLOOKUP(A349,'[1]Influenza Death Pivot Table'!$A$2:$M$461,12,FALSE)</f>
        <v>1526</v>
      </c>
      <c r="AJ349" s="9">
        <f t="shared" si="48"/>
        <v>2536</v>
      </c>
      <c r="AK349" s="9">
        <f>VLOOKUP(A349,'[1]Influenza Death Pivot Table'!$A$2:$M$461,13,FALSE)</f>
        <v>60</v>
      </c>
      <c r="AL349" s="9">
        <f t="shared" si="49"/>
        <v>3216</v>
      </c>
      <c r="AM349" s="10">
        <f t="shared" si="50"/>
        <v>1.6797462158789237E-4</v>
      </c>
      <c r="AN349" s="10">
        <f>Z349/(F349+G349)</f>
        <v>3.9516248956106672E-5</v>
      </c>
      <c r="AO349" s="10">
        <f>AA349/(H349+I349)</f>
        <v>3.443847440416783E-5</v>
      </c>
      <c r="AP349" s="10">
        <f>AB349/(J349+K349)</f>
        <v>3.9052371503033589E-5</v>
      </c>
      <c r="AQ349" s="10">
        <f>AC349/(L349+M349)</f>
        <v>3.8311526389100067E-5</v>
      </c>
      <c r="AR349" s="10">
        <f>AD349/(N349+O349)</f>
        <v>3.9355915531102656E-5</v>
      </c>
      <c r="AS349" s="10">
        <f>AE349/(P349+Q349)</f>
        <v>1.127241868172615E-4</v>
      </c>
      <c r="AT349" s="10">
        <f t="shared" si="51"/>
        <v>3.0339872360077226E-4</v>
      </c>
      <c r="AU349" s="10">
        <f>AG349/(S349+T349)</f>
        <v>2.9941562190517827E-4</v>
      </c>
      <c r="AV349" s="10">
        <f>AH349/(U349+V349)</f>
        <v>1.0748623663030621E-3</v>
      </c>
      <c r="AW349" s="10">
        <f>AI349/(W349)</f>
        <v>4.9511518418370844E-3</v>
      </c>
      <c r="AX349" s="12">
        <f t="shared" si="52"/>
        <v>6.3254298300453246E-3</v>
      </c>
      <c r="AY349" s="12">
        <f t="shared" si="53"/>
        <v>6.7968031752339893E-3</v>
      </c>
    </row>
    <row r="350" spans="1:51" x14ac:dyDescent="0.2">
      <c r="A350" t="s">
        <v>379</v>
      </c>
      <c r="B350" s="9">
        <v>12509418</v>
      </c>
      <c r="C350" s="9">
        <v>6104525</v>
      </c>
      <c r="D350" s="9">
        <v>6404893</v>
      </c>
      <c r="E350" s="9">
        <v>707552.38400000019</v>
      </c>
      <c r="F350" s="9">
        <v>738844.49699999997</v>
      </c>
      <c r="G350" s="9">
        <v>761027.94500000007</v>
      </c>
      <c r="H350" s="9">
        <v>852194.53599999996</v>
      </c>
      <c r="I350" s="9">
        <v>852559.3180000002</v>
      </c>
      <c r="J350" s="9">
        <v>800637.95299999975</v>
      </c>
      <c r="K350" s="9">
        <v>753897.55000000028</v>
      </c>
      <c r="L350" s="9">
        <v>720478.97600000002</v>
      </c>
      <c r="M350" s="9">
        <v>807273.6129999999</v>
      </c>
      <c r="N350" s="9">
        <v>886790.37700000021</v>
      </c>
      <c r="O350" s="9">
        <v>953900.51699999999</v>
      </c>
      <c r="P350" s="9">
        <v>898793.41300000006</v>
      </c>
      <c r="Q350" s="9">
        <v>777226.61999999988</v>
      </c>
      <c r="R350" s="9">
        <f t="shared" si="45"/>
        <v>9803625.3149999995</v>
      </c>
      <c r="S350" s="9">
        <v>597952.80200000014</v>
      </c>
      <c r="T350" s="9">
        <v>442760.85200000001</v>
      </c>
      <c r="U350" s="9">
        <v>353173.33399999986</v>
      </c>
      <c r="V350" s="9">
        <v>294714.86199999985</v>
      </c>
      <c r="W350" s="9">
        <v>313739.38500000001</v>
      </c>
      <c r="X350" s="9">
        <f t="shared" si="46"/>
        <v>2002341.2349999996</v>
      </c>
      <c r="Y350" s="9">
        <v>120</v>
      </c>
      <c r="Z350">
        <v>60</v>
      </c>
      <c r="AA350" s="9">
        <f>VLOOKUP(A350,'[1]Influenza Death Pivot Table'!$A$2:$M$461,4,FALSE)</f>
        <v>60</v>
      </c>
      <c r="AB350" s="9">
        <f>VLOOKUP(A350,'[1]Influenza Death Pivot Table'!$A$2:$M$461,5,FALSE)</f>
        <v>60</v>
      </c>
      <c r="AC350" s="9">
        <f>VLOOKUP(A350,'[1]Influenza Death Pivot Table'!$A$2:$M$461,6,FALSE)</f>
        <v>60</v>
      </c>
      <c r="AD350" s="9">
        <f>VLOOKUP(A350,'[1]Influenza Death Pivot Table'!$A$2:$M$461,7,FALSE)</f>
        <v>99</v>
      </c>
      <c r="AE350" s="9">
        <f>VLOOKUP(A350,'[1]Influenza Death Pivot Table'!$A$2:$M$461,9,FALSE)</f>
        <v>215</v>
      </c>
      <c r="AF350" s="9">
        <f t="shared" si="47"/>
        <v>554</v>
      </c>
      <c r="AG350" s="9">
        <f>VLOOKUP(A350,'[1]Influenza Death Pivot Table'!$A$2:$M$461,10,FALSE)</f>
        <v>320</v>
      </c>
      <c r="AH350" s="9">
        <f>VLOOKUP(A350,'[1]Influenza Death Pivot Table'!$A$2:$M$461,11,FALSE)</f>
        <v>611</v>
      </c>
      <c r="AI350" s="9">
        <f>VLOOKUP(A350,'[1]Influenza Death Pivot Table'!$A$2:$M$461,12,FALSE)</f>
        <v>1232</v>
      </c>
      <c r="AJ350" s="9">
        <f t="shared" si="48"/>
        <v>2163</v>
      </c>
      <c r="AK350" s="9">
        <f>VLOOKUP(A350,'[1]Influenza Death Pivot Table'!$A$2:$M$461,13,FALSE)</f>
        <v>60</v>
      </c>
      <c r="AL350" s="9">
        <f t="shared" si="49"/>
        <v>2897</v>
      </c>
      <c r="AM350" s="10">
        <f t="shared" si="50"/>
        <v>1.6959875016123182E-4</v>
      </c>
      <c r="AN350" s="10">
        <f>Z350/(F350+G350)</f>
        <v>4.0003401835954258E-5</v>
      </c>
      <c r="AO350" s="10">
        <f>AA350/(H350+I350)</f>
        <v>3.5195696938427329E-5</v>
      </c>
      <c r="AP350" s="10">
        <f>AB350/(J350+K350)</f>
        <v>3.8596738308137562E-5</v>
      </c>
      <c r="AQ350" s="10">
        <f>AC350/(L350+M350)</f>
        <v>3.9273374780711959E-5</v>
      </c>
      <c r="AR350" s="10">
        <f>AD350/(N350+O350)</f>
        <v>5.37841526367653E-5</v>
      </c>
      <c r="AS350" s="10">
        <f>AE350/(P350+Q350)</f>
        <v>1.2828008959723456E-4</v>
      </c>
      <c r="AT350" s="10">
        <f t="shared" si="51"/>
        <v>3.3513345409723095E-4</v>
      </c>
      <c r="AU350" s="10">
        <f>AG350/(S350+T350)</f>
        <v>3.0748131224191659E-4</v>
      </c>
      <c r="AV350" s="10">
        <f>AH350/(U350+V350)</f>
        <v>9.4306394802723067E-4</v>
      </c>
      <c r="AW350" s="10">
        <f>AI350/(W350)</f>
        <v>3.9268260820999566E-3</v>
      </c>
      <c r="AX350" s="12">
        <f t="shared" si="52"/>
        <v>5.1773713423691036E-3</v>
      </c>
      <c r="AY350" s="12">
        <f t="shared" si="53"/>
        <v>5.682103546627567E-3</v>
      </c>
    </row>
    <row r="351" spans="1:51" x14ac:dyDescent="0.2">
      <c r="A351" t="s">
        <v>380</v>
      </c>
      <c r="B351" s="9">
        <v>12416464</v>
      </c>
      <c r="C351" s="9">
        <v>6064835</v>
      </c>
      <c r="D351" s="9">
        <v>6351629</v>
      </c>
      <c r="E351" s="9">
        <v>701119.5920000003</v>
      </c>
      <c r="F351" s="9">
        <v>731195.22299999988</v>
      </c>
      <c r="G351" s="9">
        <v>750048.58400000003</v>
      </c>
      <c r="H351" s="9">
        <v>840616.527</v>
      </c>
      <c r="I351" s="9">
        <v>861139.96799999999</v>
      </c>
      <c r="J351" s="9">
        <v>810974.31200000015</v>
      </c>
      <c r="K351" s="9">
        <v>758241.94900000014</v>
      </c>
      <c r="L351" s="9">
        <v>709967.25300000003</v>
      </c>
      <c r="M351" s="9">
        <v>780659.22599999991</v>
      </c>
      <c r="N351" s="9">
        <v>856440.73999999987</v>
      </c>
      <c r="O351" s="9">
        <v>932056.71600000001</v>
      </c>
      <c r="P351" s="9">
        <v>899596.35199999984</v>
      </c>
      <c r="Q351" s="9">
        <v>783541.04500000004</v>
      </c>
      <c r="R351" s="9">
        <f t="shared" si="45"/>
        <v>9714477.8949999996</v>
      </c>
      <c r="S351" s="9">
        <v>614155.43900000001</v>
      </c>
      <c r="T351" s="9">
        <v>451860.527</v>
      </c>
      <c r="U351" s="9">
        <v>348447.54799999984</v>
      </c>
      <c r="V351" s="9">
        <v>284930.35500000004</v>
      </c>
      <c r="W351" s="9">
        <v>308740.50000000006</v>
      </c>
      <c r="X351" s="9">
        <f t="shared" si="46"/>
        <v>2008134.3689999999</v>
      </c>
      <c r="Y351" s="9">
        <v>120</v>
      </c>
      <c r="Z351">
        <v>60</v>
      </c>
      <c r="AA351" s="9">
        <f>VLOOKUP(A351,'[1]Influenza Death Pivot Table'!$A$2:$M$461,4,FALSE)</f>
        <v>60</v>
      </c>
      <c r="AB351" s="9">
        <f>VLOOKUP(A351,'[1]Influenza Death Pivot Table'!$A$2:$M$461,5,FALSE)</f>
        <v>60</v>
      </c>
      <c r="AC351" s="9">
        <f>VLOOKUP(A351,'[1]Influenza Death Pivot Table'!$A$2:$M$461,6,FALSE)</f>
        <v>60</v>
      </c>
      <c r="AD351" s="9">
        <f>VLOOKUP(A351,'[1]Influenza Death Pivot Table'!$A$2:$M$461,7,FALSE)</f>
        <v>83</v>
      </c>
      <c r="AE351" s="9">
        <f>VLOOKUP(A351,'[1]Influenza Death Pivot Table'!$A$2:$M$461,9,FALSE)</f>
        <v>198</v>
      </c>
      <c r="AF351" s="9">
        <f t="shared" si="47"/>
        <v>521</v>
      </c>
      <c r="AG351" s="9">
        <f>VLOOKUP(A351,'[1]Influenza Death Pivot Table'!$A$2:$M$461,10,FALSE)</f>
        <v>355</v>
      </c>
      <c r="AH351" s="9">
        <f>VLOOKUP(A351,'[1]Influenza Death Pivot Table'!$A$2:$M$461,11,FALSE)</f>
        <v>697</v>
      </c>
      <c r="AI351" s="9">
        <f>VLOOKUP(A351,'[1]Influenza Death Pivot Table'!$A$2:$M$461,12,FALSE)</f>
        <v>1508</v>
      </c>
      <c r="AJ351" s="9">
        <f t="shared" si="48"/>
        <v>2560</v>
      </c>
      <c r="AK351" s="9">
        <f>VLOOKUP(A351,'[1]Influenza Death Pivot Table'!$A$2:$M$461,13,FALSE)</f>
        <v>60</v>
      </c>
      <c r="AL351" s="9">
        <f t="shared" si="49"/>
        <v>3261</v>
      </c>
      <c r="AM351" s="10">
        <f t="shared" si="50"/>
        <v>1.7115482346983103E-4</v>
      </c>
      <c r="AN351" s="10">
        <f>Z351/(F351+G351)</f>
        <v>4.0506498468688616E-5</v>
      </c>
      <c r="AO351" s="10">
        <f>AA351/(H351+I351)</f>
        <v>3.5257688262855723E-5</v>
      </c>
      <c r="AP351" s="10">
        <f>AB351/(J351+K351)</f>
        <v>3.8235647623077991E-5</v>
      </c>
      <c r="AQ351" s="10">
        <f>AC351/(L351+M351)</f>
        <v>4.0251532389422964E-5</v>
      </c>
      <c r="AR351" s="10">
        <f>AD351/(N351+O351)</f>
        <v>4.6407670148791092E-5</v>
      </c>
      <c r="AS351" s="10">
        <f>AE351/(P351+Q351)</f>
        <v>1.1763745511977357E-4</v>
      </c>
      <c r="AT351" s="10">
        <f t="shared" si="51"/>
        <v>3.1829649201260994E-4</v>
      </c>
      <c r="AU351" s="10">
        <f>AG351/(S351+T351)</f>
        <v>3.3301565016147233E-4</v>
      </c>
      <c r="AV351" s="10">
        <f>AH351/(U351+V351)</f>
        <v>1.1004488737271279E-3</v>
      </c>
      <c r="AW351" s="10">
        <f>AI351/(W351)</f>
        <v>4.8843608143408455E-3</v>
      </c>
      <c r="AX351" s="12">
        <f t="shared" si="52"/>
        <v>6.3178253382294453E-3</v>
      </c>
      <c r="AY351" s="12">
        <f t="shared" si="53"/>
        <v>6.8072766537118868E-3</v>
      </c>
    </row>
    <row r="352" spans="1:51" x14ac:dyDescent="0.2">
      <c r="A352" t="s">
        <v>381</v>
      </c>
      <c r="B352" s="9">
        <v>12694911</v>
      </c>
      <c r="C352" s="9">
        <v>6207857</v>
      </c>
      <c r="D352" s="9">
        <v>6487054</v>
      </c>
      <c r="E352" s="9">
        <v>710555.89799999993</v>
      </c>
      <c r="F352" s="9">
        <v>740599.91900000011</v>
      </c>
      <c r="G352" s="9">
        <v>759931.81299999973</v>
      </c>
      <c r="H352" s="9">
        <v>840177.60199999996</v>
      </c>
      <c r="I352" s="9">
        <v>865166.4850000001</v>
      </c>
      <c r="J352" s="9">
        <v>841832.9389999999</v>
      </c>
      <c r="K352" s="9">
        <v>784908.41600000032</v>
      </c>
      <c r="L352" s="9">
        <v>727250.71700000006</v>
      </c>
      <c r="M352" s="9">
        <v>779063.81700000016</v>
      </c>
      <c r="N352" s="9">
        <v>855152.64900000009</v>
      </c>
      <c r="O352" s="9">
        <v>934697.75300000014</v>
      </c>
      <c r="P352" s="9">
        <v>929504.75399999996</v>
      </c>
      <c r="Q352" s="9">
        <v>816300.95499999996</v>
      </c>
      <c r="R352" s="9">
        <f t="shared" si="45"/>
        <v>9874587.819000002</v>
      </c>
      <c r="S352" s="9">
        <v>659913.34500000044</v>
      </c>
      <c r="T352" s="9">
        <v>480656.88500000007</v>
      </c>
      <c r="U352" s="9">
        <v>362319.24299999984</v>
      </c>
      <c r="V352" s="9">
        <v>289676.35799999995</v>
      </c>
      <c r="W352" s="9">
        <v>321261.679</v>
      </c>
      <c r="X352" s="9">
        <f t="shared" si="46"/>
        <v>2113827.5100000002</v>
      </c>
      <c r="Y352" s="9">
        <v>120</v>
      </c>
      <c r="Z352">
        <v>60</v>
      </c>
      <c r="AA352" s="9">
        <f>VLOOKUP(A352,'[1]Influenza Death Pivot Table'!$A$2:$M$461,4,FALSE)</f>
        <v>60</v>
      </c>
      <c r="AB352" s="9">
        <f>VLOOKUP(A352,'[1]Influenza Death Pivot Table'!$A$2:$M$461,5,FALSE)</f>
        <v>60</v>
      </c>
      <c r="AC352" s="9">
        <f>VLOOKUP(A352,'[1]Influenza Death Pivot Table'!$A$2:$M$461,6,FALSE)</f>
        <v>60</v>
      </c>
      <c r="AD352" s="9">
        <f>VLOOKUP(A352,'[1]Influenza Death Pivot Table'!$A$2:$M$461,7,FALSE)</f>
        <v>82</v>
      </c>
      <c r="AE352" s="9">
        <f>VLOOKUP(A352,'[1]Influenza Death Pivot Table'!$A$2:$M$461,9,FALSE)</f>
        <v>151</v>
      </c>
      <c r="AF352" s="9">
        <f t="shared" si="47"/>
        <v>473</v>
      </c>
      <c r="AG352" s="9">
        <f>VLOOKUP(A352,'[1]Influenza Death Pivot Table'!$A$2:$M$461,10,FALSE)</f>
        <v>356</v>
      </c>
      <c r="AH352" s="9">
        <f>VLOOKUP(A352,'[1]Influenza Death Pivot Table'!$A$2:$M$461,11,FALSE)</f>
        <v>624</v>
      </c>
      <c r="AI352" s="9">
        <f>VLOOKUP(A352,'[1]Influenza Death Pivot Table'!$A$2:$M$461,12,FALSE)</f>
        <v>1191</v>
      </c>
      <c r="AJ352" s="9">
        <f t="shared" si="48"/>
        <v>2171</v>
      </c>
      <c r="AK352" s="9">
        <f>VLOOKUP(A352,'[1]Influenza Death Pivot Table'!$A$2:$M$461,13,FALSE)</f>
        <v>60</v>
      </c>
      <c r="AL352" s="9">
        <f t="shared" si="49"/>
        <v>2824</v>
      </c>
      <c r="AM352" s="10">
        <f t="shared" si="50"/>
        <v>1.6888185762409927E-4</v>
      </c>
      <c r="AN352" s="10">
        <f>Z352/(F352+G352)</f>
        <v>3.9985825504688496E-5</v>
      </c>
      <c r="AO352" s="10">
        <f>AA352/(H352+I352)</f>
        <v>3.5183515430924292E-5</v>
      </c>
      <c r="AP352" s="10">
        <f>AB352/(J352+K352)</f>
        <v>3.6883552394842751E-5</v>
      </c>
      <c r="AQ352" s="10">
        <f>AC352/(L352+M352)</f>
        <v>3.9832318314469632E-5</v>
      </c>
      <c r="AR352" s="10">
        <f>AD352/(N352+O352)</f>
        <v>4.58138847293451E-5</v>
      </c>
      <c r="AS352" s="10">
        <f>AE352/(P352+Q352)</f>
        <v>8.6493015357644261E-5</v>
      </c>
      <c r="AT352" s="10">
        <f t="shared" si="51"/>
        <v>2.8419211173191458E-4</v>
      </c>
      <c r="AU352" s="10">
        <f>AG352/(S352+T352)</f>
        <v>3.1212457649363673E-4</v>
      </c>
      <c r="AV352" s="10">
        <f>AH352/(U352+V352)</f>
        <v>9.5706167195444038E-4</v>
      </c>
      <c r="AW352" s="10">
        <f>AI352/(W352)</f>
        <v>3.7072582192412685E-3</v>
      </c>
      <c r="AX352" s="12">
        <f t="shared" si="52"/>
        <v>4.9764444676893456E-3</v>
      </c>
      <c r="AY352" s="12">
        <f t="shared" si="53"/>
        <v>5.4295184370453595E-3</v>
      </c>
    </row>
    <row r="353" spans="1:51" x14ac:dyDescent="0.2">
      <c r="A353" t="s">
        <v>382</v>
      </c>
      <c r="B353" s="9">
        <v>12746614</v>
      </c>
      <c r="C353" s="9">
        <v>6234352</v>
      </c>
      <c r="D353" s="9">
        <v>6512262</v>
      </c>
      <c r="E353" s="9">
        <v>709882</v>
      </c>
      <c r="F353" s="9">
        <v>734490</v>
      </c>
      <c r="G353" s="9">
        <v>761867</v>
      </c>
      <c r="H353" s="9">
        <v>834161</v>
      </c>
      <c r="I353" s="9">
        <v>855883</v>
      </c>
      <c r="J353" s="9">
        <v>848293</v>
      </c>
      <c r="K353" s="9">
        <v>794936</v>
      </c>
      <c r="L353" s="9">
        <v>735844</v>
      </c>
      <c r="M353" s="9">
        <v>759848</v>
      </c>
      <c r="N353" s="9">
        <v>841848</v>
      </c>
      <c r="O353" s="9">
        <v>921208</v>
      </c>
      <c r="P353" s="9">
        <v>933665</v>
      </c>
      <c r="Q353" s="9">
        <v>843137</v>
      </c>
      <c r="R353" s="9">
        <f t="shared" si="45"/>
        <v>9865180</v>
      </c>
      <c r="S353" s="9">
        <v>691833</v>
      </c>
      <c r="T353" s="9">
        <v>499292</v>
      </c>
      <c r="U353" s="9">
        <v>373054</v>
      </c>
      <c r="V353" s="9">
        <v>283788</v>
      </c>
      <c r="W353" s="9">
        <v>323585</v>
      </c>
      <c r="X353" s="9">
        <f t="shared" si="46"/>
        <v>2171552</v>
      </c>
      <c r="Y353" s="9">
        <v>120</v>
      </c>
      <c r="Z353">
        <v>60</v>
      </c>
      <c r="AA353" s="9">
        <f>VLOOKUP(A353,'[1]Influenza Death Pivot Table'!$A$2:$M$461,4,FALSE)</f>
        <v>60</v>
      </c>
      <c r="AB353" s="9">
        <f>VLOOKUP(A353,'[1]Influenza Death Pivot Table'!$A$2:$M$461,5,FALSE)</f>
        <v>60</v>
      </c>
      <c r="AC353" s="9">
        <f>VLOOKUP(A353,'[1]Influenza Death Pivot Table'!$A$2:$M$461,6,FALSE)</f>
        <v>60</v>
      </c>
      <c r="AD353" s="9">
        <f>VLOOKUP(A353,'[1]Influenza Death Pivot Table'!$A$2:$M$461,7,FALSE)</f>
        <v>75</v>
      </c>
      <c r="AE353" s="9">
        <f>VLOOKUP(A353,'[1]Influenza Death Pivot Table'!$A$2:$M$461,9,FALSE)</f>
        <v>199</v>
      </c>
      <c r="AF353" s="9">
        <f t="shared" si="47"/>
        <v>514</v>
      </c>
      <c r="AG353" s="9">
        <f>VLOOKUP(A353,'[1]Influenza Death Pivot Table'!$A$2:$M$461,10,FALSE)</f>
        <v>360</v>
      </c>
      <c r="AH353" s="9">
        <f>VLOOKUP(A353,'[1]Influenza Death Pivot Table'!$A$2:$M$461,11,FALSE)</f>
        <v>611</v>
      </c>
      <c r="AI353" s="9">
        <f>VLOOKUP(A353,'[1]Influenza Death Pivot Table'!$A$2:$M$461,12,FALSE)</f>
        <v>1422</v>
      </c>
      <c r="AJ353" s="9">
        <f t="shared" si="48"/>
        <v>2393</v>
      </c>
      <c r="AK353" s="9">
        <f>VLOOKUP(A353,'[1]Influenza Death Pivot Table'!$A$2:$M$461,13,FALSE)</f>
        <v>60</v>
      </c>
      <c r="AL353" s="9">
        <f t="shared" si="49"/>
        <v>3087</v>
      </c>
      <c r="AM353" s="10">
        <f t="shared" si="50"/>
        <v>1.6904217884099046E-4</v>
      </c>
      <c r="AN353" s="10">
        <f>Z353/(F353+G353)</f>
        <v>4.0097383177944838E-5</v>
      </c>
      <c r="AO353" s="10">
        <f>AA353/(H353+I353)</f>
        <v>3.5502034266563477E-5</v>
      </c>
      <c r="AP353" s="10">
        <f>AB353/(J353+K353)</f>
        <v>3.6513474384884884E-5</v>
      </c>
      <c r="AQ353" s="10">
        <f>AC353/(L353+M353)</f>
        <v>4.0115210885663625E-5</v>
      </c>
      <c r="AR353" s="10">
        <f>AD353/(N353+O353)</f>
        <v>4.2539771850695609E-5</v>
      </c>
      <c r="AS353" s="10">
        <f>AE353/(P353+Q353)</f>
        <v>1.1199897343654499E-4</v>
      </c>
      <c r="AT353" s="10">
        <f t="shared" si="51"/>
        <v>3.0676684800229743E-4</v>
      </c>
      <c r="AU353" s="10">
        <f>AG353/(S353+T353)</f>
        <v>3.0223528177143456E-4</v>
      </c>
      <c r="AV353" s="10">
        <f>AH353/(U353+V353)</f>
        <v>9.3020848240520549E-4</v>
      </c>
      <c r="AW353" s="10">
        <f>AI353/(W353)</f>
        <v>4.3945176692368314E-3</v>
      </c>
      <c r="AX353" s="12">
        <f t="shared" si="52"/>
        <v>5.6269614334134715E-3</v>
      </c>
      <c r="AY353" s="12">
        <f t="shared" si="53"/>
        <v>6.1027704602567593E-3</v>
      </c>
    </row>
    <row r="354" spans="1:51" x14ac:dyDescent="0.2">
      <c r="A354" t="s">
        <v>383</v>
      </c>
      <c r="B354" s="9">
        <v>3889937</v>
      </c>
      <c r="C354" s="9">
        <v>1866772</v>
      </c>
      <c r="D354" s="9">
        <v>2023165</v>
      </c>
      <c r="E354" s="9">
        <v>242236.07500000001</v>
      </c>
      <c r="F354" s="9">
        <v>267057.45400000003</v>
      </c>
      <c r="G354" s="9">
        <v>298944.158</v>
      </c>
      <c r="H354" s="9">
        <v>293647.97900000005</v>
      </c>
      <c r="I354" s="9">
        <v>278221.17799999996</v>
      </c>
      <c r="J354" s="9">
        <v>282213.65899999993</v>
      </c>
      <c r="K354" s="9">
        <v>265690.06999999995</v>
      </c>
      <c r="L354" s="9">
        <v>254487.96999999997</v>
      </c>
      <c r="M354" s="9">
        <v>267193.39099999995</v>
      </c>
      <c r="N354" s="9">
        <v>254242.14199999999</v>
      </c>
      <c r="O354" s="9">
        <v>239137.48900000003</v>
      </c>
      <c r="P354" s="9">
        <v>222234.51399999997</v>
      </c>
      <c r="Q354" s="9">
        <v>207186.74900000007</v>
      </c>
      <c r="R354" s="9">
        <f t="shared" si="45"/>
        <v>3130256.7529999996</v>
      </c>
      <c r="S354" s="9">
        <v>162324.91300000006</v>
      </c>
      <c r="T354" s="9">
        <v>129235.73499999997</v>
      </c>
      <c r="U354" s="9">
        <v>94484.36000000003</v>
      </c>
      <c r="V354" s="9">
        <v>68606.447000000015</v>
      </c>
      <c r="W354" s="9">
        <v>62698.668000000012</v>
      </c>
      <c r="X354" s="9">
        <f t="shared" si="46"/>
        <v>517350.12300000008</v>
      </c>
      <c r="Y354" s="9">
        <v>120</v>
      </c>
      <c r="Z354">
        <v>60</v>
      </c>
      <c r="AA354">
        <v>60</v>
      </c>
      <c r="AB354">
        <v>60</v>
      </c>
      <c r="AC354">
        <v>60</v>
      </c>
      <c r="AD354">
        <v>60</v>
      </c>
      <c r="AE354">
        <v>60</v>
      </c>
      <c r="AF354" s="9">
        <f t="shared" si="47"/>
        <v>360</v>
      </c>
      <c r="AG354">
        <v>60</v>
      </c>
      <c r="AH354">
        <v>67</v>
      </c>
      <c r="AI354">
        <v>98</v>
      </c>
      <c r="AJ354" s="9">
        <f t="shared" si="48"/>
        <v>225</v>
      </c>
      <c r="AK354">
        <v>60</v>
      </c>
      <c r="AL354" s="9">
        <f t="shared" si="49"/>
        <v>765</v>
      </c>
      <c r="AM354" s="10">
        <f t="shared" si="50"/>
        <v>4.9538451281461691E-4</v>
      </c>
      <c r="AN354" s="10">
        <f>Z354/(F354+G354)</f>
        <v>1.0600676522454852E-4</v>
      </c>
      <c r="AO354" s="10">
        <f>AA354/(H354+I354)</f>
        <v>1.049191047734718E-4</v>
      </c>
      <c r="AP354" s="10">
        <f>AB354/(J354+K354)</f>
        <v>1.0950828918340876E-4</v>
      </c>
      <c r="AQ354" s="10">
        <f>AC354/(L354+M354)</f>
        <v>1.1501273475630273E-4</v>
      </c>
      <c r="AR354" s="10">
        <f>AD354/(N354+O354)</f>
        <v>1.2161020891436029E-4</v>
      </c>
      <c r="AS354" s="10">
        <f>AE354/(P354+Q354)</f>
        <v>1.3972293682159841E-4</v>
      </c>
      <c r="AT354" s="10">
        <f t="shared" si="51"/>
        <v>6.9678003967369047E-4</v>
      </c>
      <c r="AU354" s="10">
        <f>AG354/(S354+T354)</f>
        <v>2.0578908851924348E-4</v>
      </c>
      <c r="AV354" s="10">
        <f>AH354/(U354+V354)</f>
        <v>4.1081408101684104E-4</v>
      </c>
      <c r="AW354" s="10">
        <f>AI354/(W354)</f>
        <v>1.563031610177109E-3</v>
      </c>
      <c r="AX354" s="12">
        <f t="shared" si="52"/>
        <v>2.1796347797131935E-3</v>
      </c>
      <c r="AY354" s="12">
        <f t="shared" si="53"/>
        <v>3.3717993322015011E-3</v>
      </c>
    </row>
    <row r="355" spans="1:51" x14ac:dyDescent="0.2">
      <c r="A355" t="s">
        <v>384</v>
      </c>
      <c r="B355" s="9">
        <v>3584671</v>
      </c>
      <c r="C355" s="9">
        <v>1717633</v>
      </c>
      <c r="D355" s="9">
        <v>1867038</v>
      </c>
      <c r="E355" s="9">
        <v>224309.55399999995</v>
      </c>
      <c r="F355" s="9">
        <v>238876.56299999997</v>
      </c>
      <c r="G355" s="9">
        <v>271936.08099999989</v>
      </c>
      <c r="H355" s="9">
        <v>276303.27799999993</v>
      </c>
      <c r="I355" s="9">
        <v>256307.20000000001</v>
      </c>
      <c r="J355" s="9">
        <v>244316.89199999999</v>
      </c>
      <c r="K355" s="9">
        <v>233858.94899999999</v>
      </c>
      <c r="L355" s="9">
        <v>228009.25599999996</v>
      </c>
      <c r="M355" s="9">
        <v>243250.93799999997</v>
      </c>
      <c r="N355" s="9">
        <v>234524.05100000006</v>
      </c>
      <c r="O355" s="9">
        <v>225254.08</v>
      </c>
      <c r="P355" s="9">
        <v>210420.67400000009</v>
      </c>
      <c r="Q355" s="9">
        <v>201600.69399999996</v>
      </c>
      <c r="R355" s="9">
        <f t="shared" si="45"/>
        <v>2864658.656</v>
      </c>
      <c r="S355" s="9">
        <v>159121.05100000001</v>
      </c>
      <c r="T355" s="9">
        <v>125313.31499999997</v>
      </c>
      <c r="U355" s="9">
        <v>91185.967999999993</v>
      </c>
      <c r="V355" s="9">
        <v>63654.743999999992</v>
      </c>
      <c r="W355" s="9">
        <v>58203.043999999987</v>
      </c>
      <c r="X355" s="9">
        <f t="shared" si="46"/>
        <v>497478.12199999997</v>
      </c>
      <c r="Y355" s="9">
        <v>120</v>
      </c>
      <c r="Z355">
        <v>60</v>
      </c>
      <c r="AA355">
        <v>60</v>
      </c>
      <c r="AB355">
        <v>60</v>
      </c>
      <c r="AC355">
        <v>60</v>
      </c>
      <c r="AD355">
        <v>60</v>
      </c>
      <c r="AE355">
        <v>60</v>
      </c>
      <c r="AF355" s="9">
        <f t="shared" si="47"/>
        <v>360</v>
      </c>
      <c r="AG355">
        <v>60</v>
      </c>
      <c r="AH355">
        <v>65</v>
      </c>
      <c r="AI355">
        <v>110</v>
      </c>
      <c r="AJ355" s="9">
        <f t="shared" si="48"/>
        <v>235</v>
      </c>
      <c r="AK355">
        <v>60</v>
      </c>
      <c r="AL355" s="9">
        <f t="shared" si="49"/>
        <v>775</v>
      </c>
      <c r="AM355" s="10">
        <f t="shared" si="50"/>
        <v>5.3497498372271756E-4</v>
      </c>
      <c r="AN355" s="10">
        <f>Z355/(F355+G355)</f>
        <v>1.1745989592223175E-4</v>
      </c>
      <c r="AO355" s="10">
        <f>AA355/(H355+I355)</f>
        <v>1.126526842380296E-4</v>
      </c>
      <c r="AP355" s="10">
        <f>AB355/(J355+K355)</f>
        <v>1.2547685360791785E-4</v>
      </c>
      <c r="AQ355" s="10">
        <f>AC355/(L355+M355)</f>
        <v>1.2731820078145623E-4</v>
      </c>
      <c r="AR355" s="10">
        <f>AD355/(N355+O355)</f>
        <v>1.3049772478195573E-4</v>
      </c>
      <c r="AS355" s="10">
        <f>AE355/(P355+Q355)</f>
        <v>1.4562351533185531E-4</v>
      </c>
      <c r="AT355" s="10">
        <f t="shared" si="51"/>
        <v>7.590288746634464E-4</v>
      </c>
      <c r="AU355" s="10">
        <f>AG355/(S355+T355)</f>
        <v>2.1094497420891823E-4</v>
      </c>
      <c r="AV355" s="10">
        <f>AH355/(U355+V355)</f>
        <v>4.197862381309639E-4</v>
      </c>
      <c r="AW355" s="10">
        <f>AI355/(W355)</f>
        <v>1.8899355160874407E-3</v>
      </c>
      <c r="AX355" s="12">
        <f t="shared" si="52"/>
        <v>2.5206667284273228E-3</v>
      </c>
      <c r="AY355" s="12">
        <f t="shared" si="53"/>
        <v>3.8146705868134872E-3</v>
      </c>
    </row>
    <row r="356" spans="1:51" x14ac:dyDescent="0.2">
      <c r="A356" t="s">
        <v>385</v>
      </c>
      <c r="B356" s="9">
        <v>3562736</v>
      </c>
      <c r="C356" s="9">
        <v>1706746</v>
      </c>
      <c r="D356" s="9">
        <v>1855990</v>
      </c>
      <c r="E356" s="9">
        <v>216837.16800000001</v>
      </c>
      <c r="F356" s="9">
        <v>227410.61499999996</v>
      </c>
      <c r="G356" s="9">
        <v>264219.35699999996</v>
      </c>
      <c r="H356" s="9">
        <v>270965.734</v>
      </c>
      <c r="I356" s="9">
        <v>251310.45800000004</v>
      </c>
      <c r="J356" s="9">
        <v>237244.62100000007</v>
      </c>
      <c r="K356" s="9">
        <v>231239.30100000001</v>
      </c>
      <c r="L356" s="9">
        <v>223815.78799999997</v>
      </c>
      <c r="M356" s="9">
        <v>238470.28100000005</v>
      </c>
      <c r="N356" s="9">
        <v>236441.24300000005</v>
      </c>
      <c r="O356" s="9">
        <v>228500.742</v>
      </c>
      <c r="P356" s="9">
        <v>210479.77899999998</v>
      </c>
      <c r="Q356" s="9">
        <v>207747.88600000003</v>
      </c>
      <c r="R356" s="9">
        <f t="shared" si="45"/>
        <v>2827845.8050000002</v>
      </c>
      <c r="S356" s="9">
        <v>166471.13200000001</v>
      </c>
      <c r="T356" s="9">
        <v>128979.21100000002</v>
      </c>
      <c r="U356" s="9">
        <v>94984.744999999981</v>
      </c>
      <c r="V356" s="9">
        <v>67166.145999999993</v>
      </c>
      <c r="W356" s="9">
        <v>60853.623999999989</v>
      </c>
      <c r="X356" s="9">
        <f t="shared" si="46"/>
        <v>518454.85800000007</v>
      </c>
      <c r="Y356" s="9">
        <v>120</v>
      </c>
      <c r="Z356">
        <v>60</v>
      </c>
      <c r="AA356">
        <v>60</v>
      </c>
      <c r="AB356">
        <v>60</v>
      </c>
      <c r="AC356">
        <v>60</v>
      </c>
      <c r="AD356">
        <v>60</v>
      </c>
      <c r="AE356">
        <v>60</v>
      </c>
      <c r="AF356" s="9">
        <f t="shared" si="47"/>
        <v>360</v>
      </c>
      <c r="AG356">
        <v>60</v>
      </c>
      <c r="AH356">
        <v>60</v>
      </c>
      <c r="AI356">
        <v>126</v>
      </c>
      <c r="AJ356" s="9">
        <f t="shared" si="48"/>
        <v>246</v>
      </c>
      <c r="AK356">
        <v>60</v>
      </c>
      <c r="AL356" s="9">
        <f t="shared" si="49"/>
        <v>786</v>
      </c>
      <c r="AM356" s="10">
        <f t="shared" si="50"/>
        <v>5.5341065882210749E-4</v>
      </c>
      <c r="AN356" s="10">
        <f>Z356/(F356+G356)</f>
        <v>1.2204300676769968E-4</v>
      </c>
      <c r="AO356" s="10">
        <f>AA356/(H356+I356)</f>
        <v>1.1488174440852168E-4</v>
      </c>
      <c r="AP356" s="10">
        <f>AB356/(J356+K356)</f>
        <v>1.2807269829849142E-4</v>
      </c>
      <c r="AQ356" s="10">
        <f>AC356/(L356+M356)</f>
        <v>1.2978976444129014E-4</v>
      </c>
      <c r="AR356" s="10">
        <f>AD356/(N356+O356)</f>
        <v>1.2904835858177014E-4</v>
      </c>
      <c r="AS356" s="10">
        <f>AE356/(P356+Q356)</f>
        <v>1.4346253254193502E-4</v>
      </c>
      <c r="AT356" s="10">
        <f t="shared" si="51"/>
        <v>7.6729810503970818E-4</v>
      </c>
      <c r="AU356" s="10">
        <f>AG356/(S356+T356)</f>
        <v>2.0307981162167744E-4</v>
      </c>
      <c r="AV356" s="10">
        <f>AH356/(U356+V356)</f>
        <v>3.7002571882259971E-4</v>
      </c>
      <c r="AW356" s="10">
        <f>AI356/(W356)</f>
        <v>2.0705422572696742E-3</v>
      </c>
      <c r="AX356" s="12">
        <f t="shared" si="52"/>
        <v>2.6436477877139512E-3</v>
      </c>
      <c r="AY356" s="12">
        <f t="shared" si="53"/>
        <v>3.9643565515757664E-3</v>
      </c>
    </row>
    <row r="357" spans="1:51" x14ac:dyDescent="0.2">
      <c r="A357" t="s">
        <v>386</v>
      </c>
      <c r="B357" s="9">
        <v>3485134</v>
      </c>
      <c r="C357" s="9">
        <v>1668525</v>
      </c>
      <c r="D357" s="9">
        <v>1816609</v>
      </c>
      <c r="E357" s="9">
        <v>207994.86200000005</v>
      </c>
      <c r="F357" s="9">
        <v>220818.20999999996</v>
      </c>
      <c r="G357" s="9">
        <v>253147.495</v>
      </c>
      <c r="H357" s="9">
        <v>263954.45900000003</v>
      </c>
      <c r="I357" s="9">
        <v>247842.23699999999</v>
      </c>
      <c r="J357" s="9">
        <v>228372.64400000003</v>
      </c>
      <c r="K357" s="9">
        <v>230170.14099999995</v>
      </c>
      <c r="L357" s="9">
        <v>221264.68699999998</v>
      </c>
      <c r="M357" s="9">
        <v>230883.49700000003</v>
      </c>
      <c r="N357" s="9">
        <v>231369.21500000005</v>
      </c>
      <c r="O357" s="9">
        <v>223379.9360000001</v>
      </c>
      <c r="P357" s="9">
        <v>204966.01300000004</v>
      </c>
      <c r="Q357" s="9">
        <v>206105.29700000005</v>
      </c>
      <c r="R357" s="9">
        <f t="shared" si="45"/>
        <v>2762273.8310000002</v>
      </c>
      <c r="S357" s="9">
        <v>165558.95299999998</v>
      </c>
      <c r="T357" s="9">
        <v>130410.15000000005</v>
      </c>
      <c r="U357" s="9">
        <v>93415.991999999984</v>
      </c>
      <c r="V357" s="9">
        <v>64643.478999999978</v>
      </c>
      <c r="W357" s="9">
        <v>61340.563000000016</v>
      </c>
      <c r="X357" s="9">
        <f t="shared" si="46"/>
        <v>515369.13699999999</v>
      </c>
      <c r="Y357" s="9">
        <v>120</v>
      </c>
      <c r="Z357">
        <v>60</v>
      </c>
      <c r="AA357">
        <v>60</v>
      </c>
      <c r="AB357">
        <v>60</v>
      </c>
      <c r="AC357">
        <v>60</v>
      </c>
      <c r="AD357">
        <v>60</v>
      </c>
      <c r="AE357">
        <v>60</v>
      </c>
      <c r="AF357" s="9">
        <f t="shared" si="47"/>
        <v>360</v>
      </c>
      <c r="AG357">
        <v>60</v>
      </c>
      <c r="AH357">
        <v>60</v>
      </c>
      <c r="AI357">
        <v>76</v>
      </c>
      <c r="AJ357" s="9">
        <f t="shared" si="48"/>
        <v>196</v>
      </c>
      <c r="AK357">
        <v>60</v>
      </c>
      <c r="AL357" s="9">
        <f t="shared" si="49"/>
        <v>736</v>
      </c>
      <c r="AM357" s="10">
        <f t="shared" si="50"/>
        <v>5.7693732838458279E-4</v>
      </c>
      <c r="AN357" s="10">
        <f>Z357/(F357+G357)</f>
        <v>1.2659143766530535E-4</v>
      </c>
      <c r="AO357" s="10">
        <f>AA357/(H357+I357)</f>
        <v>1.1723405107718789E-4</v>
      </c>
      <c r="AP357" s="10">
        <f>AB357/(J357+K357)</f>
        <v>1.3084929468468249E-4</v>
      </c>
      <c r="AQ357" s="10">
        <f>AC357/(L357+M357)</f>
        <v>1.326998584163284E-4</v>
      </c>
      <c r="AR357" s="10">
        <f>AD357/(N357+O357)</f>
        <v>1.319408730462918E-4</v>
      </c>
      <c r="AS357" s="10">
        <f>AE357/(P357+Q357)</f>
        <v>1.4596007685381885E-4</v>
      </c>
      <c r="AT357" s="10">
        <f t="shared" si="51"/>
        <v>7.8527559174361482E-4</v>
      </c>
      <c r="AU357" s="10">
        <f>AG357/(S357+T357)</f>
        <v>2.0272386337569838E-4</v>
      </c>
      <c r="AV357" s="10">
        <f>AH357/(U357+V357)</f>
        <v>3.7960395299564182E-4</v>
      </c>
      <c r="AW357" s="10">
        <f>AI357/(W357)</f>
        <v>1.2389843894976963E-3</v>
      </c>
      <c r="AX357" s="12">
        <f t="shared" si="52"/>
        <v>1.8213122058690365E-3</v>
      </c>
      <c r="AY357" s="12">
        <f t="shared" si="53"/>
        <v>3.1835251259972339E-3</v>
      </c>
    </row>
    <row r="358" spans="1:51" x14ac:dyDescent="0.2">
      <c r="A358" t="s">
        <v>387</v>
      </c>
      <c r="B358" s="9">
        <v>3416203</v>
      </c>
      <c r="C358" s="9">
        <v>1638917</v>
      </c>
      <c r="D358" s="9">
        <v>1777286</v>
      </c>
      <c r="E358" s="9">
        <v>198980.394</v>
      </c>
      <c r="F358" s="9">
        <v>210607.54600000006</v>
      </c>
      <c r="G358" s="9">
        <v>241004.38900000008</v>
      </c>
      <c r="H358" s="9">
        <v>253479.20499999993</v>
      </c>
      <c r="I358" s="9">
        <v>242613.992</v>
      </c>
      <c r="J358" s="9">
        <v>219415.07399999996</v>
      </c>
      <c r="K358" s="9">
        <v>222717.87299999999</v>
      </c>
      <c r="L358" s="9">
        <v>214245.92400000006</v>
      </c>
      <c r="M358" s="9">
        <v>221858.27200000006</v>
      </c>
      <c r="N358" s="9">
        <v>227296.34499999997</v>
      </c>
      <c r="O358" s="9">
        <v>224166.72699999993</v>
      </c>
      <c r="P358" s="9">
        <v>206483.603</v>
      </c>
      <c r="Q358" s="9">
        <v>203530.20699999991</v>
      </c>
      <c r="R358" s="9">
        <f t="shared" si="45"/>
        <v>2687419.1570000001</v>
      </c>
      <c r="S358" s="9">
        <v>169562.86399999997</v>
      </c>
      <c r="T358" s="9">
        <v>132043.85800000001</v>
      </c>
      <c r="U358" s="9">
        <v>96569.889000000025</v>
      </c>
      <c r="V358" s="9">
        <v>66660.971000000005</v>
      </c>
      <c r="W358" s="9">
        <v>64116.501999999986</v>
      </c>
      <c r="X358" s="9">
        <f t="shared" si="46"/>
        <v>528954.08400000003</v>
      </c>
      <c r="Y358" s="9">
        <v>120</v>
      </c>
      <c r="Z358">
        <v>60</v>
      </c>
      <c r="AA358">
        <v>60</v>
      </c>
      <c r="AB358">
        <v>60</v>
      </c>
      <c r="AC358">
        <v>60</v>
      </c>
      <c r="AD358">
        <v>60</v>
      </c>
      <c r="AE358">
        <v>60</v>
      </c>
      <c r="AF358" s="9">
        <f t="shared" si="47"/>
        <v>360</v>
      </c>
      <c r="AG358">
        <v>60</v>
      </c>
      <c r="AH358">
        <v>65</v>
      </c>
      <c r="AI358">
        <v>101</v>
      </c>
      <c r="AJ358" s="9">
        <f t="shared" si="48"/>
        <v>226</v>
      </c>
      <c r="AK358">
        <v>60</v>
      </c>
      <c r="AL358" s="9">
        <f t="shared" si="49"/>
        <v>766</v>
      </c>
      <c r="AM358" s="10">
        <f t="shared" si="50"/>
        <v>6.0307449185169467E-4</v>
      </c>
      <c r="AN358" s="10">
        <f>Z358/(F358+G358)</f>
        <v>1.3285742769397798E-4</v>
      </c>
      <c r="AO358" s="10">
        <f>AA358/(H358+I358)</f>
        <v>1.2094501670822148E-4</v>
      </c>
      <c r="AP358" s="10">
        <f>AB358/(J358+K358)</f>
        <v>1.3570578806016917E-4</v>
      </c>
      <c r="AQ358" s="10">
        <f>AC358/(L358+M358)</f>
        <v>1.3758179937346896E-4</v>
      </c>
      <c r="AR358" s="10">
        <f>AD358/(N358+O358)</f>
        <v>1.3290123538609158E-4</v>
      </c>
      <c r="AS358" s="10">
        <f>AE358/(P358+Q358)</f>
        <v>1.4633653437185447E-4</v>
      </c>
      <c r="AT358" s="10">
        <f t="shared" si="51"/>
        <v>8.0632780159378367E-4</v>
      </c>
      <c r="AU358" s="10">
        <f>AG358/(S358+T358)</f>
        <v>1.9893455822911005E-4</v>
      </c>
      <c r="AV358" s="10">
        <f>AH358/(U358+V358)</f>
        <v>3.9820901513353533E-4</v>
      </c>
      <c r="AW358" s="10">
        <f>AI358/(W358)</f>
        <v>1.5752574898736682E-3</v>
      </c>
      <c r="AX358" s="12">
        <f t="shared" si="52"/>
        <v>2.1724010632363138E-3</v>
      </c>
      <c r="AY358" s="12">
        <f t="shared" si="53"/>
        <v>3.5818033566817919E-3</v>
      </c>
    </row>
    <row r="359" spans="1:51" x14ac:dyDescent="0.2">
      <c r="A359" t="s">
        <v>388</v>
      </c>
      <c r="B359" s="9">
        <v>3238829</v>
      </c>
      <c r="C359" s="9">
        <v>1553037</v>
      </c>
      <c r="D359" s="9">
        <v>1685792</v>
      </c>
      <c r="E359" s="9">
        <v>184865.66899999999</v>
      </c>
      <c r="F359" s="9">
        <v>196663.26600000003</v>
      </c>
      <c r="G359" s="9">
        <v>223143.09100000001</v>
      </c>
      <c r="H359" s="9">
        <v>237802.53699999995</v>
      </c>
      <c r="I359" s="9">
        <v>235079.63600000003</v>
      </c>
      <c r="J359" s="9">
        <v>206142.821</v>
      </c>
      <c r="K359" s="9">
        <v>210283.8790000001</v>
      </c>
      <c r="L359" s="9">
        <v>202816.91399999996</v>
      </c>
      <c r="M359" s="9">
        <v>209222.15499999991</v>
      </c>
      <c r="N359" s="9">
        <v>212663.75900000002</v>
      </c>
      <c r="O359" s="9">
        <v>210914.296</v>
      </c>
      <c r="P359" s="9">
        <v>196806.83100000003</v>
      </c>
      <c r="Q359" s="9">
        <v>194745.50400000004</v>
      </c>
      <c r="R359" s="9">
        <f t="shared" si="45"/>
        <v>2536284.6890000007</v>
      </c>
      <c r="S359" s="9">
        <v>166667.66400000008</v>
      </c>
      <c r="T359" s="9">
        <v>129992.12500000004</v>
      </c>
      <c r="U359" s="9">
        <v>95206.152999999991</v>
      </c>
      <c r="V359" s="9">
        <v>63948.891000000003</v>
      </c>
      <c r="W359" s="9">
        <v>61350.267999999989</v>
      </c>
      <c r="X359" s="9">
        <f t="shared" si="46"/>
        <v>517165.10100000008</v>
      </c>
      <c r="Y359" s="9">
        <v>120</v>
      </c>
      <c r="Z359">
        <v>60</v>
      </c>
      <c r="AA359">
        <v>60</v>
      </c>
      <c r="AB359">
        <v>60</v>
      </c>
      <c r="AC359">
        <v>60</v>
      </c>
      <c r="AD359">
        <v>60</v>
      </c>
      <c r="AE359">
        <v>60</v>
      </c>
      <c r="AF359" s="9">
        <f t="shared" si="47"/>
        <v>360</v>
      </c>
      <c r="AG359">
        <v>60</v>
      </c>
      <c r="AH359">
        <v>60</v>
      </c>
      <c r="AI359">
        <v>96</v>
      </c>
      <c r="AJ359" s="9">
        <f t="shared" si="48"/>
        <v>216</v>
      </c>
      <c r="AK359">
        <v>60</v>
      </c>
      <c r="AL359" s="9">
        <f t="shared" si="49"/>
        <v>756</v>
      </c>
      <c r="AM359" s="10">
        <f t="shared" si="50"/>
        <v>6.491199834405165E-4</v>
      </c>
      <c r="AN359" s="10">
        <f>Z359/(F359+G359)</f>
        <v>1.4292303820449291E-4</v>
      </c>
      <c r="AO359" s="10">
        <f>AA359/(H359+I359)</f>
        <v>1.268815011979739E-4</v>
      </c>
      <c r="AP359" s="10">
        <f>AB359/(J359+K359)</f>
        <v>1.4408298026999706E-4</v>
      </c>
      <c r="AQ359" s="10">
        <f>AC359/(L359+M359)</f>
        <v>1.4561725941575704E-4</v>
      </c>
      <c r="AR359" s="10">
        <f>AD359/(N359+O359)</f>
        <v>1.4165039782337163E-4</v>
      </c>
      <c r="AS359" s="10">
        <f>AE359/(P359+Q359)</f>
        <v>1.5323622064468084E-4</v>
      </c>
      <c r="AT359" s="10">
        <f t="shared" si="51"/>
        <v>8.5439139755627341E-4</v>
      </c>
      <c r="AU359" s="10">
        <f>AG359/(S359+T359)</f>
        <v>2.0225187984610876E-4</v>
      </c>
      <c r="AV359" s="10">
        <f>AH359/(U359+V359)</f>
        <v>3.7699087940938901E-4</v>
      </c>
      <c r="AW359" s="10">
        <f>AI359/(W359)</f>
        <v>1.5647853404650166E-3</v>
      </c>
      <c r="AX359" s="12">
        <f t="shared" si="52"/>
        <v>2.1440280997205145E-3</v>
      </c>
      <c r="AY359" s="12">
        <f t="shared" si="53"/>
        <v>3.6475394807173045E-3</v>
      </c>
    </row>
    <row r="360" spans="1:51" x14ac:dyDescent="0.2">
      <c r="A360" t="s">
        <v>389</v>
      </c>
      <c r="B360" s="9">
        <v>3172711</v>
      </c>
      <c r="C360" s="9">
        <v>1517876</v>
      </c>
      <c r="D360" s="9">
        <v>1654835</v>
      </c>
      <c r="E360" s="9">
        <v>173161.82600000003</v>
      </c>
      <c r="F360" s="9">
        <v>189011.90800000002</v>
      </c>
      <c r="G360" s="9">
        <v>212369.48699999999</v>
      </c>
      <c r="H360" s="9">
        <v>227476.83800000008</v>
      </c>
      <c r="I360" s="9">
        <v>227848.47700000001</v>
      </c>
      <c r="J360" s="9">
        <v>199447.6</v>
      </c>
      <c r="K360" s="9">
        <v>201065.53500000006</v>
      </c>
      <c r="L360" s="9">
        <v>199345.21600000001</v>
      </c>
      <c r="M360" s="9">
        <v>204896.69700000001</v>
      </c>
      <c r="N360" s="9">
        <v>209757.34900000002</v>
      </c>
      <c r="O360" s="9">
        <v>210178.85199999998</v>
      </c>
      <c r="P360" s="9">
        <v>194762.89799999999</v>
      </c>
      <c r="Q360" s="9">
        <v>193159.14800000002</v>
      </c>
      <c r="R360" s="9">
        <f t="shared" si="45"/>
        <v>2469320.0050000004</v>
      </c>
      <c r="S360" s="9">
        <v>171151.329</v>
      </c>
      <c r="T360" s="9">
        <v>130956.56800000003</v>
      </c>
      <c r="U360" s="9">
        <v>98006.920999999958</v>
      </c>
      <c r="V360" s="9">
        <v>66940.646999999997</v>
      </c>
      <c r="W360" s="9">
        <v>63675.61099999999</v>
      </c>
      <c r="X360" s="9">
        <f t="shared" si="46"/>
        <v>530731.076</v>
      </c>
      <c r="Y360" s="9">
        <v>120</v>
      </c>
      <c r="Z360">
        <v>60</v>
      </c>
      <c r="AA360">
        <v>60</v>
      </c>
      <c r="AB360">
        <v>60</v>
      </c>
      <c r="AC360">
        <v>60</v>
      </c>
      <c r="AD360">
        <v>60</v>
      </c>
      <c r="AE360">
        <v>60</v>
      </c>
      <c r="AF360" s="9">
        <f t="shared" si="47"/>
        <v>360</v>
      </c>
      <c r="AG360">
        <v>60</v>
      </c>
      <c r="AH360">
        <v>60</v>
      </c>
      <c r="AI360">
        <v>150</v>
      </c>
      <c r="AJ360" s="9">
        <f t="shared" si="48"/>
        <v>270</v>
      </c>
      <c r="AK360">
        <v>60</v>
      </c>
      <c r="AL360" s="9">
        <f t="shared" si="49"/>
        <v>810</v>
      </c>
      <c r="AM360" s="10">
        <f t="shared" si="50"/>
        <v>6.9299338527418846E-4</v>
      </c>
      <c r="AN360" s="10">
        <f>Z360/(F360+G360)</f>
        <v>1.4948375970440781E-4</v>
      </c>
      <c r="AO360" s="10">
        <f>AA360/(H360+I360)</f>
        <v>1.3177391641402584E-4</v>
      </c>
      <c r="AP360" s="10">
        <f>AB360/(J360+K360)</f>
        <v>1.4980782090954394E-4</v>
      </c>
      <c r="AQ360" s="10">
        <f>AC360/(L360+M360)</f>
        <v>1.4842597481968671E-4</v>
      </c>
      <c r="AR360" s="10">
        <f>AD360/(N360+O360)</f>
        <v>1.4287884649411304E-4</v>
      </c>
      <c r="AS360" s="10">
        <f>AE360/(P360+Q360)</f>
        <v>1.5467025042448864E-4</v>
      </c>
      <c r="AT360" s="10">
        <f t="shared" si="51"/>
        <v>8.7704056876626601E-4</v>
      </c>
      <c r="AU360" s="10">
        <f>AG360/(S360+T360)</f>
        <v>1.9860454028449313E-4</v>
      </c>
      <c r="AV360" s="10">
        <f>AH360/(U360+V360)</f>
        <v>3.6375195298423563E-4</v>
      </c>
      <c r="AW360" s="10">
        <f>AI360/(W360)</f>
        <v>2.3556899987971849E-3</v>
      </c>
      <c r="AX360" s="12">
        <f t="shared" si="52"/>
        <v>2.9180464920659137E-3</v>
      </c>
      <c r="AY360" s="12">
        <f t="shared" si="53"/>
        <v>4.4880804461063682E-3</v>
      </c>
    </row>
    <row r="361" spans="1:51" x14ac:dyDescent="0.2">
      <c r="A361" t="s">
        <v>390</v>
      </c>
      <c r="B361" s="9">
        <v>3094950</v>
      </c>
      <c r="C361" s="9">
        <v>1484069</v>
      </c>
      <c r="D361" s="9">
        <v>1610881</v>
      </c>
      <c r="E361" s="9">
        <v>163320.962</v>
      </c>
      <c r="F361" s="9">
        <v>183720.40200000006</v>
      </c>
      <c r="G361" s="9">
        <v>201869.51199999999</v>
      </c>
      <c r="H361" s="9">
        <v>220052.96899999987</v>
      </c>
      <c r="I361" s="9">
        <v>221563.03399999993</v>
      </c>
      <c r="J361" s="9">
        <v>194022.54299999998</v>
      </c>
      <c r="K361" s="9">
        <v>190509.51899999994</v>
      </c>
      <c r="L361" s="9">
        <v>194810.18899999995</v>
      </c>
      <c r="M361" s="9">
        <v>195964.92</v>
      </c>
      <c r="N361" s="9">
        <v>202251.59999999998</v>
      </c>
      <c r="O361" s="9">
        <v>207884.74099999998</v>
      </c>
      <c r="P361" s="9">
        <v>195611.71400000001</v>
      </c>
      <c r="Q361" s="9">
        <v>191325.94900000002</v>
      </c>
      <c r="R361" s="9">
        <f t="shared" si="45"/>
        <v>2399587.0919999997</v>
      </c>
      <c r="S361" s="9">
        <v>171415.17300000001</v>
      </c>
      <c r="T361" s="9">
        <v>133175.99900000001</v>
      </c>
      <c r="U361" s="9">
        <v>97300.407000000007</v>
      </c>
      <c r="V361" s="9">
        <v>65909.120999999999</v>
      </c>
      <c r="W361" s="9">
        <v>64987.896000000001</v>
      </c>
      <c r="X361" s="9">
        <f t="shared" si="46"/>
        <v>532788.59600000002</v>
      </c>
      <c r="Y361" s="9">
        <v>120</v>
      </c>
      <c r="Z361">
        <v>60</v>
      </c>
      <c r="AA361">
        <v>60</v>
      </c>
      <c r="AB361">
        <v>60</v>
      </c>
      <c r="AC361">
        <v>60</v>
      </c>
      <c r="AD361">
        <v>60</v>
      </c>
      <c r="AE361">
        <v>60</v>
      </c>
      <c r="AF361" s="9">
        <f t="shared" si="47"/>
        <v>360</v>
      </c>
      <c r="AG361">
        <v>60</v>
      </c>
      <c r="AH361">
        <v>60</v>
      </c>
      <c r="AI361">
        <v>71</v>
      </c>
      <c r="AJ361" s="9">
        <f t="shared" si="48"/>
        <v>191</v>
      </c>
      <c r="AK361">
        <v>60</v>
      </c>
      <c r="AL361" s="9">
        <f t="shared" si="49"/>
        <v>731</v>
      </c>
      <c r="AM361" s="10">
        <f t="shared" si="50"/>
        <v>7.3474952957967518E-4</v>
      </c>
      <c r="AN361" s="10">
        <f>Z361/(F361+G361)</f>
        <v>1.5560572987394062E-4</v>
      </c>
      <c r="AO361" s="10">
        <f>AA361/(H361+I361)</f>
        <v>1.3586464166245358E-4</v>
      </c>
      <c r="AP361" s="10">
        <f>AB361/(J361+K361)</f>
        <v>1.5603380297583616E-4</v>
      </c>
      <c r="AQ361" s="10">
        <f>AC361/(L361+M361)</f>
        <v>1.5354099741291354E-4</v>
      </c>
      <c r="AR361" s="10">
        <f>AD361/(N361+O361)</f>
        <v>1.4629281534454417E-4</v>
      </c>
      <c r="AS361" s="10">
        <f>AE361/(P361+Q361)</f>
        <v>1.5506373697201967E-4</v>
      </c>
      <c r="AT361" s="10">
        <f t="shared" si="51"/>
        <v>9.0240172424170767E-4</v>
      </c>
      <c r="AU361" s="10">
        <f>AG361/(S361+T361)</f>
        <v>1.9698535451972979E-4</v>
      </c>
      <c r="AV361" s="10">
        <f>AH361/(U361+V361)</f>
        <v>3.6762559597623495E-4</v>
      </c>
      <c r="AW361" s="10">
        <f>AI361/(W361)</f>
        <v>1.092511134688835E-3</v>
      </c>
      <c r="AX361" s="12">
        <f t="shared" si="52"/>
        <v>1.6571220851847998E-3</v>
      </c>
      <c r="AY361" s="12">
        <f t="shared" si="53"/>
        <v>3.2942733390061828E-3</v>
      </c>
    </row>
    <row r="362" spans="1:51" x14ac:dyDescent="0.2">
      <c r="A362" t="s">
        <v>391</v>
      </c>
      <c r="B362" s="9">
        <v>3170962</v>
      </c>
      <c r="C362" s="9">
        <v>1516062</v>
      </c>
      <c r="D362" s="9">
        <v>1654900</v>
      </c>
      <c r="E362" s="9">
        <v>160569</v>
      </c>
      <c r="F362" s="9">
        <v>180448</v>
      </c>
      <c r="G362" s="9">
        <v>199329</v>
      </c>
      <c r="H362" s="9">
        <v>216437</v>
      </c>
      <c r="I362" s="9">
        <v>223325</v>
      </c>
      <c r="J362" s="9">
        <v>204035</v>
      </c>
      <c r="K362" s="9">
        <v>192024</v>
      </c>
      <c r="L362" s="9">
        <v>195473</v>
      </c>
      <c r="M362" s="9">
        <v>199005</v>
      </c>
      <c r="N362" s="9">
        <v>204184</v>
      </c>
      <c r="O362" s="9">
        <v>212873</v>
      </c>
      <c r="P362" s="9">
        <v>204954</v>
      </c>
      <c r="Q362" s="9">
        <v>197526</v>
      </c>
      <c r="R362" s="9">
        <f t="shared" si="45"/>
        <v>2429613</v>
      </c>
      <c r="S362" s="9">
        <v>182113</v>
      </c>
      <c r="T362" s="9">
        <v>145085</v>
      </c>
      <c r="U362" s="9">
        <v>109995</v>
      </c>
      <c r="V362" s="9">
        <v>73785</v>
      </c>
      <c r="W362" s="9">
        <v>69802</v>
      </c>
      <c r="X362" s="9">
        <f t="shared" si="46"/>
        <v>580780</v>
      </c>
      <c r="Y362" s="9">
        <v>120</v>
      </c>
      <c r="Z362">
        <v>60</v>
      </c>
      <c r="AA362">
        <v>60</v>
      </c>
      <c r="AB362">
        <v>60</v>
      </c>
      <c r="AC362">
        <v>60</v>
      </c>
      <c r="AD362">
        <v>60</v>
      </c>
      <c r="AE362">
        <v>60</v>
      </c>
      <c r="AF362" s="9">
        <f t="shared" si="47"/>
        <v>360</v>
      </c>
      <c r="AG362">
        <v>60</v>
      </c>
      <c r="AH362">
        <v>60</v>
      </c>
      <c r="AI362">
        <v>109</v>
      </c>
      <c r="AJ362" s="9">
        <f t="shared" si="48"/>
        <v>229</v>
      </c>
      <c r="AK362">
        <v>60</v>
      </c>
      <c r="AL362" s="9">
        <f t="shared" si="49"/>
        <v>769</v>
      </c>
      <c r="AM362" s="10">
        <f t="shared" si="50"/>
        <v>7.4734226407338904E-4</v>
      </c>
      <c r="AN362" s="10">
        <f>Z362/(F362+G362)</f>
        <v>1.5798745053017955E-4</v>
      </c>
      <c r="AO362" s="10">
        <f>AA362/(H362+I362)</f>
        <v>1.364374366134409E-4</v>
      </c>
      <c r="AP362" s="10">
        <f>AB362/(J362+K362)</f>
        <v>1.5149258065086263E-4</v>
      </c>
      <c r="AQ362" s="10">
        <f>AC362/(L362+M362)</f>
        <v>1.5209973686745523E-4</v>
      </c>
      <c r="AR362" s="10">
        <f>AD362/(N362+O362)</f>
        <v>1.4386522705529459E-4</v>
      </c>
      <c r="AS362" s="10">
        <f>AE362/(P362+Q362)</f>
        <v>1.490757304710793E-4</v>
      </c>
      <c r="AT362" s="10">
        <f t="shared" si="51"/>
        <v>8.9095816218831211E-4</v>
      </c>
      <c r="AU362" s="10">
        <f>AG362/(S362+T362)</f>
        <v>1.8337520400491447E-4</v>
      </c>
      <c r="AV362" s="10">
        <f>AH362/(U362+V362)</f>
        <v>3.2647730982696702E-4</v>
      </c>
      <c r="AW362" s="10">
        <f>AI362/(W362)</f>
        <v>1.5615598406922438E-3</v>
      </c>
      <c r="AX362" s="12">
        <f t="shared" si="52"/>
        <v>2.0714123545241252E-3</v>
      </c>
      <c r="AY362" s="12">
        <f t="shared" si="53"/>
        <v>3.7097127807858266E-3</v>
      </c>
    </row>
    <row r="363" spans="1:51" x14ac:dyDescent="0.2">
      <c r="A363" t="s">
        <v>392</v>
      </c>
      <c r="B363" s="9">
        <v>1057381</v>
      </c>
      <c r="C363" s="9">
        <v>512141</v>
      </c>
      <c r="D363" s="9">
        <v>545240</v>
      </c>
      <c r="E363" s="9">
        <v>61090.154999999999</v>
      </c>
      <c r="F363" s="9">
        <v>61993.463000000003</v>
      </c>
      <c r="G363" s="9">
        <v>67224.633999999991</v>
      </c>
      <c r="H363" s="9">
        <v>78749.202999999994</v>
      </c>
      <c r="I363" s="9">
        <v>73817.019</v>
      </c>
      <c r="J363" s="9">
        <v>68191.502000000008</v>
      </c>
      <c r="K363" s="9">
        <v>64400.572</v>
      </c>
      <c r="L363" s="9">
        <v>73235.578000000009</v>
      </c>
      <c r="M363" s="9">
        <v>80377.28899999999</v>
      </c>
      <c r="N363" s="9">
        <v>83192.724999999991</v>
      </c>
      <c r="O363" s="9">
        <v>77497.166000000012</v>
      </c>
      <c r="P363" s="9">
        <v>65992.310000000012</v>
      </c>
      <c r="Q363" s="9">
        <v>52198.751999999993</v>
      </c>
      <c r="R363" s="9">
        <f t="shared" si="45"/>
        <v>846870.21299999999</v>
      </c>
      <c r="S363" s="9">
        <v>38272.952999999994</v>
      </c>
      <c r="T363" s="9">
        <v>32010.003000000001</v>
      </c>
      <c r="U363" s="9">
        <v>29804.260000000002</v>
      </c>
      <c r="V363" s="9">
        <v>25743.201000000001</v>
      </c>
      <c r="W363" s="9">
        <v>23552.728000000003</v>
      </c>
      <c r="X363" s="9">
        <f t="shared" si="46"/>
        <v>149383.14499999999</v>
      </c>
      <c r="Y363" s="9">
        <v>120</v>
      </c>
      <c r="Z363">
        <v>60</v>
      </c>
      <c r="AA363" s="9">
        <f>VLOOKUP(A363,'[1]Influenza Death Pivot Table'!$A$2:$M$461,4,FALSE)</f>
        <v>60</v>
      </c>
      <c r="AB363" s="9">
        <f>VLOOKUP(A363,'[1]Influenza Death Pivot Table'!$A$2:$M$461,5,FALSE)</f>
        <v>60</v>
      </c>
      <c r="AC363" s="9">
        <f>VLOOKUP(A363,'[1]Influenza Death Pivot Table'!$A$2:$M$461,6,FALSE)</f>
        <v>60</v>
      </c>
      <c r="AD363" s="9">
        <f>VLOOKUP(A363,'[1]Influenza Death Pivot Table'!$A$2:$M$461,7,FALSE)</f>
        <v>60</v>
      </c>
      <c r="AE363" s="9">
        <f>VLOOKUP(A363,'[1]Influenza Death Pivot Table'!$A$2:$M$461,9,FALSE)</f>
        <v>60</v>
      </c>
      <c r="AF363" s="9">
        <f t="shared" si="47"/>
        <v>360</v>
      </c>
      <c r="AG363" s="9">
        <f>VLOOKUP(A363,'[1]Influenza Death Pivot Table'!$A$2:$M$461,10,FALSE)</f>
        <v>60</v>
      </c>
      <c r="AH363" s="9">
        <f>VLOOKUP(A363,'[1]Influenza Death Pivot Table'!$A$2:$M$461,11,FALSE)</f>
        <v>67</v>
      </c>
      <c r="AI363" s="9">
        <f>VLOOKUP(A363,'[1]Influenza Death Pivot Table'!$A$2:$M$461,12,FALSE)</f>
        <v>98</v>
      </c>
      <c r="AJ363" s="9">
        <f t="shared" si="48"/>
        <v>225</v>
      </c>
      <c r="AK363" s="9">
        <f>VLOOKUP(A363,'[1]Influenza Death Pivot Table'!$A$2:$M$461,13,FALSE)</f>
        <v>60</v>
      </c>
      <c r="AL363" s="9">
        <f t="shared" si="49"/>
        <v>765</v>
      </c>
      <c r="AM363" s="10">
        <f t="shared" si="50"/>
        <v>1.9643099612367985E-3</v>
      </c>
      <c r="AN363" s="10">
        <f>Z363/(F363+G363)</f>
        <v>4.6433124611021013E-4</v>
      </c>
      <c r="AO363" s="10">
        <f>AA363/(H363+I363)</f>
        <v>3.9327184755220588E-4</v>
      </c>
      <c r="AP363" s="10">
        <f>AB363/(J363+K363)</f>
        <v>4.5251573634786036E-4</v>
      </c>
      <c r="AQ363" s="10">
        <f>AC363/(L363+M363)</f>
        <v>3.9059228026777209E-4</v>
      </c>
      <c r="AR363" s="10">
        <f>AD363/(N363+O363)</f>
        <v>3.7339000995401756E-4</v>
      </c>
      <c r="AS363" s="10">
        <f>AE363/(P363+Q363)</f>
        <v>5.0765260066789144E-4</v>
      </c>
      <c r="AT363" s="10">
        <f t="shared" si="51"/>
        <v>2.5817537208999569E-3</v>
      </c>
      <c r="AU363" s="10">
        <f>AG363/(S363+T363)</f>
        <v>8.5369203879244926E-4</v>
      </c>
      <c r="AV363" s="10">
        <f>AH363/(U363+V363)</f>
        <v>1.2061757422179927E-3</v>
      </c>
      <c r="AW363" s="10">
        <f>AI363/(W363)</f>
        <v>4.1608768207232723E-3</v>
      </c>
      <c r="AX363" s="12">
        <f t="shared" si="52"/>
        <v>6.2207446017337143E-3</v>
      </c>
      <c r="AY363" s="12">
        <f t="shared" si="53"/>
        <v>1.0766808283870468E-2</v>
      </c>
    </row>
    <row r="364" spans="1:51" x14ac:dyDescent="0.2">
      <c r="A364" t="s">
        <v>393</v>
      </c>
      <c r="B364" s="9">
        <v>1056389</v>
      </c>
      <c r="C364" s="9">
        <v>509859</v>
      </c>
      <c r="D364" s="9">
        <v>546530</v>
      </c>
      <c r="E364" s="9">
        <v>59283.511000000006</v>
      </c>
      <c r="F364" s="9">
        <v>61750.947</v>
      </c>
      <c r="G364" s="9">
        <v>65782.843999999997</v>
      </c>
      <c r="H364" s="9">
        <v>80764.366999999998</v>
      </c>
      <c r="I364" s="9">
        <v>79933.733000000007</v>
      </c>
      <c r="J364" s="9">
        <v>66724.803</v>
      </c>
      <c r="K364" s="9">
        <v>61063.253000000004</v>
      </c>
      <c r="L364" s="9">
        <v>69347.370999999999</v>
      </c>
      <c r="M364" s="9">
        <v>77567.23599999999</v>
      </c>
      <c r="N364" s="9">
        <v>82076.52900000001</v>
      </c>
      <c r="O364" s="9">
        <v>78750.659</v>
      </c>
      <c r="P364" s="9">
        <v>67588.481999999989</v>
      </c>
      <c r="Q364" s="9">
        <v>55172.993999999999</v>
      </c>
      <c r="R364" s="9">
        <f t="shared" si="45"/>
        <v>846523.21799999988</v>
      </c>
      <c r="S364" s="9">
        <v>39244.612000000001</v>
      </c>
      <c r="T364" s="9">
        <v>31390.619000000002</v>
      </c>
      <c r="U364" s="9">
        <v>28922.575000000001</v>
      </c>
      <c r="V364" s="9">
        <v>25745.074000000001</v>
      </c>
      <c r="W364" s="9">
        <v>24560.228999999999</v>
      </c>
      <c r="X364" s="9">
        <f t="shared" si="46"/>
        <v>149863.109</v>
      </c>
      <c r="Y364" s="9">
        <v>120</v>
      </c>
      <c r="Z364">
        <v>60</v>
      </c>
      <c r="AA364" s="9">
        <f>VLOOKUP(A364,'[1]Influenza Death Pivot Table'!$A$2:$M$461,4,FALSE)</f>
        <v>60</v>
      </c>
      <c r="AB364" s="9">
        <f>VLOOKUP(A364,'[1]Influenza Death Pivot Table'!$A$2:$M$461,5,FALSE)</f>
        <v>60</v>
      </c>
      <c r="AC364" s="9">
        <f>VLOOKUP(A364,'[1]Influenza Death Pivot Table'!$A$2:$M$461,6,FALSE)</f>
        <v>60</v>
      </c>
      <c r="AD364" s="9">
        <f>VLOOKUP(A364,'[1]Influenza Death Pivot Table'!$A$2:$M$461,7,FALSE)</f>
        <v>60</v>
      </c>
      <c r="AE364" s="9">
        <f>VLOOKUP(A364,'[1]Influenza Death Pivot Table'!$A$2:$M$461,9,FALSE)</f>
        <v>60</v>
      </c>
      <c r="AF364" s="9">
        <f t="shared" si="47"/>
        <v>360</v>
      </c>
      <c r="AG364" s="9">
        <f>VLOOKUP(A364,'[1]Influenza Death Pivot Table'!$A$2:$M$461,10,FALSE)</f>
        <v>60</v>
      </c>
      <c r="AH364" s="9">
        <f>VLOOKUP(A364,'[1]Influenza Death Pivot Table'!$A$2:$M$461,11,FALSE)</f>
        <v>65</v>
      </c>
      <c r="AI364" s="9">
        <f>VLOOKUP(A364,'[1]Influenza Death Pivot Table'!$A$2:$M$461,12,FALSE)</f>
        <v>110</v>
      </c>
      <c r="AJ364" s="9">
        <f t="shared" si="48"/>
        <v>235</v>
      </c>
      <c r="AK364" s="9">
        <f>VLOOKUP(A364,'[1]Influenza Death Pivot Table'!$A$2:$M$461,13,FALSE)</f>
        <v>60</v>
      </c>
      <c r="AL364" s="9">
        <f t="shared" si="49"/>
        <v>775</v>
      </c>
      <c r="AM364" s="10">
        <f t="shared" si="50"/>
        <v>2.0241716115632891E-3</v>
      </c>
      <c r="AN364" s="10">
        <f>Z364/(F364+G364)</f>
        <v>4.7046354953880418E-4</v>
      </c>
      <c r="AO364" s="10">
        <f>AA364/(H364+I364)</f>
        <v>3.7337093593514794E-4</v>
      </c>
      <c r="AP364" s="10">
        <f>AB364/(J364+K364)</f>
        <v>4.6952744941984245E-4</v>
      </c>
      <c r="AQ364" s="10">
        <f>AC364/(L364+M364)</f>
        <v>4.0840050710546434E-4</v>
      </c>
      <c r="AR364" s="10">
        <f>AD364/(N364+O364)</f>
        <v>3.7307124961980924E-4</v>
      </c>
      <c r="AS364" s="10">
        <f>AE364/(P364+Q364)</f>
        <v>4.8875267677622259E-4</v>
      </c>
      <c r="AT364" s="10">
        <f t="shared" si="51"/>
        <v>2.583586368395291E-3</v>
      </c>
      <c r="AU364" s="10">
        <f>AG364/(S364+T364)</f>
        <v>8.4943446988939555E-4</v>
      </c>
      <c r="AV364" s="10">
        <f>AH364/(U364+V364)</f>
        <v>1.1890030244395547E-3</v>
      </c>
      <c r="AW364" s="10">
        <f>AI364/(W364)</f>
        <v>4.4787856008997309E-3</v>
      </c>
      <c r="AX364" s="12">
        <f t="shared" si="52"/>
        <v>6.5172230952286817E-3</v>
      </c>
      <c r="AY364" s="12">
        <f t="shared" si="53"/>
        <v>1.1124981075187262E-2</v>
      </c>
    </row>
    <row r="365" spans="1:51" x14ac:dyDescent="0.2">
      <c r="A365" t="s">
        <v>394</v>
      </c>
      <c r="B365" s="9">
        <v>1053959</v>
      </c>
      <c r="C365" s="9">
        <v>508799</v>
      </c>
      <c r="D365" s="9">
        <v>545160</v>
      </c>
      <c r="E365" s="9">
        <v>58002.8</v>
      </c>
      <c r="F365" s="9">
        <v>61450.879999999997</v>
      </c>
      <c r="G365" s="9">
        <v>64828.903000000006</v>
      </c>
      <c r="H365" s="9">
        <v>80301.05799999999</v>
      </c>
      <c r="I365" s="9">
        <v>81151.246000000014</v>
      </c>
      <c r="J365" s="9">
        <v>66374.539999999994</v>
      </c>
      <c r="K365" s="9">
        <v>61005.206999999995</v>
      </c>
      <c r="L365" s="9">
        <v>66667.255999999994</v>
      </c>
      <c r="M365" s="9">
        <v>75470.713999999993</v>
      </c>
      <c r="N365" s="9">
        <v>80830.846000000005</v>
      </c>
      <c r="O365" s="9">
        <v>79837.189000000013</v>
      </c>
      <c r="P365" s="9">
        <v>69854.255000000005</v>
      </c>
      <c r="Q365" s="9">
        <v>57758.043000000005</v>
      </c>
      <c r="R365" s="9">
        <f t="shared" si="45"/>
        <v>845530.1370000001</v>
      </c>
      <c r="S365" s="9">
        <v>40833.809000000001</v>
      </c>
      <c r="T365" s="9">
        <v>31397.799000000006</v>
      </c>
      <c r="U365" s="9">
        <v>28042.239000000001</v>
      </c>
      <c r="V365" s="9">
        <v>25640.462</v>
      </c>
      <c r="W365" s="9">
        <v>25087.219000000001</v>
      </c>
      <c r="X365" s="9">
        <f t="shared" si="46"/>
        <v>151001.52800000002</v>
      </c>
      <c r="Y365" s="9">
        <v>120</v>
      </c>
      <c r="Z365">
        <v>60</v>
      </c>
      <c r="AA365" s="9">
        <f>VLOOKUP(A365,'[1]Influenza Death Pivot Table'!$A$2:$M$461,4,FALSE)</f>
        <v>60</v>
      </c>
      <c r="AB365" s="9">
        <f>VLOOKUP(A365,'[1]Influenza Death Pivot Table'!$A$2:$M$461,5,FALSE)</f>
        <v>60</v>
      </c>
      <c r="AC365" s="9">
        <f>VLOOKUP(A365,'[1]Influenza Death Pivot Table'!$A$2:$M$461,6,FALSE)</f>
        <v>60</v>
      </c>
      <c r="AD365" s="9">
        <f>VLOOKUP(A365,'[1]Influenza Death Pivot Table'!$A$2:$M$461,7,FALSE)</f>
        <v>60</v>
      </c>
      <c r="AE365" s="9">
        <f>VLOOKUP(A365,'[1]Influenza Death Pivot Table'!$A$2:$M$461,9,FALSE)</f>
        <v>60</v>
      </c>
      <c r="AF365" s="9">
        <f t="shared" si="47"/>
        <v>360</v>
      </c>
      <c r="AG365" s="9">
        <f>VLOOKUP(A365,'[1]Influenza Death Pivot Table'!$A$2:$M$461,10,FALSE)</f>
        <v>60</v>
      </c>
      <c r="AH365" s="9">
        <f>VLOOKUP(A365,'[1]Influenza Death Pivot Table'!$A$2:$M$461,11,FALSE)</f>
        <v>60</v>
      </c>
      <c r="AI365" s="9">
        <f>VLOOKUP(A365,'[1]Influenza Death Pivot Table'!$A$2:$M$461,12,FALSE)</f>
        <v>126</v>
      </c>
      <c r="AJ365" s="9">
        <f t="shared" si="48"/>
        <v>246</v>
      </c>
      <c r="AK365" s="9">
        <f>VLOOKUP(A365,'[1]Influenza Death Pivot Table'!$A$2:$M$461,13,FALSE)</f>
        <v>60</v>
      </c>
      <c r="AL365" s="9">
        <f t="shared" si="49"/>
        <v>786</v>
      </c>
      <c r="AM365" s="10">
        <f t="shared" si="50"/>
        <v>2.0688656409690565E-3</v>
      </c>
      <c r="AN365" s="10">
        <f>Z365/(F365+G365)</f>
        <v>4.7513543795050709E-4</v>
      </c>
      <c r="AO365" s="10">
        <f>AA365/(H365+I365)</f>
        <v>3.7162678087269659E-4</v>
      </c>
      <c r="AP365" s="10">
        <f>AB365/(J365+K365)</f>
        <v>4.7103249467122908E-4</v>
      </c>
      <c r="AQ365" s="10">
        <f>AC365/(L365+M365)</f>
        <v>4.2212506622966414E-4</v>
      </c>
      <c r="AR365" s="10">
        <f>AD365/(N365+O365)</f>
        <v>3.7344080295747682E-4</v>
      </c>
      <c r="AS365" s="10">
        <f>AE365/(P365+Q365)</f>
        <v>4.7017412067918405E-4</v>
      </c>
      <c r="AT365" s="10">
        <f t="shared" si="51"/>
        <v>2.5835347033607578E-3</v>
      </c>
      <c r="AU365" s="10">
        <f>AG365/(S365+T365)</f>
        <v>8.3066128058508675E-4</v>
      </c>
      <c r="AV365" s="10">
        <f>AH365/(U365+V365)</f>
        <v>1.1176784864084988E-3</v>
      </c>
      <c r="AW365" s="10">
        <f>AI365/(W365)</f>
        <v>5.022477780418786E-3</v>
      </c>
      <c r="AX365" s="12">
        <f t="shared" si="52"/>
        <v>6.9708175474123713E-3</v>
      </c>
      <c r="AY365" s="12">
        <f t="shared" si="53"/>
        <v>1.1623217891742187E-2</v>
      </c>
    </row>
    <row r="366" spans="1:51" x14ac:dyDescent="0.2">
      <c r="A366" t="s">
        <v>395</v>
      </c>
      <c r="B366" s="9">
        <v>1052471</v>
      </c>
      <c r="C366" s="9">
        <v>508521</v>
      </c>
      <c r="D366" s="9">
        <v>543950</v>
      </c>
      <c r="E366" s="9">
        <v>56621.284999999996</v>
      </c>
      <c r="F366" s="9">
        <v>59535.614000000001</v>
      </c>
      <c r="G366" s="9">
        <v>65229.275000000009</v>
      </c>
      <c r="H366" s="9">
        <v>79413.722999999984</v>
      </c>
      <c r="I366" s="9">
        <v>81995.207999999999</v>
      </c>
      <c r="J366" s="9">
        <v>66018.78</v>
      </c>
      <c r="K366" s="9">
        <v>62110.783000000003</v>
      </c>
      <c r="L366" s="9">
        <v>64080.915999999997</v>
      </c>
      <c r="M366" s="9">
        <v>73030.967999999993</v>
      </c>
      <c r="N366" s="9">
        <v>79406.771999999997</v>
      </c>
      <c r="O366" s="9">
        <v>80721.316999999995</v>
      </c>
      <c r="P366" s="9">
        <v>71741.087</v>
      </c>
      <c r="Q366" s="9">
        <v>59001.786</v>
      </c>
      <c r="R366" s="9">
        <f t="shared" si="45"/>
        <v>842286.22899999993</v>
      </c>
      <c r="S366" s="9">
        <v>42681.428</v>
      </c>
      <c r="T366" s="9">
        <v>32383.309000000001</v>
      </c>
      <c r="U366" s="9">
        <v>27458.933000000001</v>
      </c>
      <c r="V366" s="9">
        <v>23994.054</v>
      </c>
      <c r="W366" s="9">
        <v>26116.228000000003</v>
      </c>
      <c r="X366" s="9">
        <f t="shared" si="46"/>
        <v>152633.95199999999</v>
      </c>
      <c r="Y366" s="9">
        <v>120</v>
      </c>
      <c r="Z366">
        <v>60</v>
      </c>
      <c r="AA366" s="9">
        <f>VLOOKUP(A366,'[1]Influenza Death Pivot Table'!$A$2:$M$461,4,FALSE)</f>
        <v>60</v>
      </c>
      <c r="AB366" s="9">
        <f>VLOOKUP(A366,'[1]Influenza Death Pivot Table'!$A$2:$M$461,5,FALSE)</f>
        <v>60</v>
      </c>
      <c r="AC366" s="9">
        <f>VLOOKUP(A366,'[1]Influenza Death Pivot Table'!$A$2:$M$461,6,FALSE)</f>
        <v>60</v>
      </c>
      <c r="AD366" s="9">
        <f>VLOOKUP(A366,'[1]Influenza Death Pivot Table'!$A$2:$M$461,7,FALSE)</f>
        <v>60</v>
      </c>
      <c r="AE366" s="9">
        <f>VLOOKUP(A366,'[1]Influenza Death Pivot Table'!$A$2:$M$461,9,FALSE)</f>
        <v>60</v>
      </c>
      <c r="AF366" s="9">
        <f t="shared" si="47"/>
        <v>360</v>
      </c>
      <c r="AG366" s="9">
        <f>VLOOKUP(A366,'[1]Influenza Death Pivot Table'!$A$2:$M$461,10,FALSE)</f>
        <v>60</v>
      </c>
      <c r="AH366" s="9">
        <f>VLOOKUP(A366,'[1]Influenza Death Pivot Table'!$A$2:$M$461,11,FALSE)</f>
        <v>60</v>
      </c>
      <c r="AI366" s="9">
        <f>VLOOKUP(A366,'[1]Influenza Death Pivot Table'!$A$2:$M$461,12,FALSE)</f>
        <v>76</v>
      </c>
      <c r="AJ366" s="9">
        <f t="shared" si="48"/>
        <v>196</v>
      </c>
      <c r="AK366" s="9">
        <f>VLOOKUP(A366,'[1]Influenza Death Pivot Table'!$A$2:$M$461,13,FALSE)</f>
        <v>60</v>
      </c>
      <c r="AL366" s="9">
        <f t="shared" si="49"/>
        <v>736</v>
      </c>
      <c r="AM366" s="10">
        <f t="shared" si="50"/>
        <v>2.1193443419731646E-3</v>
      </c>
      <c r="AN366" s="10">
        <f>Z366/(F366+G366)</f>
        <v>4.8090452755502385E-4</v>
      </c>
      <c r="AO366" s="10">
        <f>AA366/(H366+I366)</f>
        <v>3.7172664256106128E-4</v>
      </c>
      <c r="AP366" s="10">
        <f>AB366/(J366+K366)</f>
        <v>4.6827600590505412E-4</v>
      </c>
      <c r="AQ366" s="10">
        <f>AC366/(L366+M366)</f>
        <v>4.3759882987239827E-4</v>
      </c>
      <c r="AR366" s="10">
        <f>AD366/(N366+O366)</f>
        <v>3.7470003154786919E-4</v>
      </c>
      <c r="AS366" s="10">
        <f>AE366/(P366+Q366)</f>
        <v>4.5891602825646951E-4</v>
      </c>
      <c r="AT366" s="10">
        <f t="shared" si="51"/>
        <v>2.592122065697876E-3</v>
      </c>
      <c r="AU366" s="10">
        <f>AG366/(S366+T366)</f>
        <v>7.9931006752211769E-4</v>
      </c>
      <c r="AV366" s="10">
        <f>AH366/(U366+V366)</f>
        <v>1.1661130577317114E-3</v>
      </c>
      <c r="AW366" s="10">
        <f>AI366/(W366)</f>
        <v>2.9100680236058591E-3</v>
      </c>
      <c r="AX366" s="12">
        <f t="shared" si="52"/>
        <v>4.8754911488596876E-3</v>
      </c>
      <c r="AY366" s="12">
        <f t="shared" si="53"/>
        <v>9.5869575565307279E-3</v>
      </c>
    </row>
    <row r="367" spans="1:51" x14ac:dyDescent="0.2">
      <c r="A367" t="s">
        <v>396</v>
      </c>
      <c r="B367" s="9">
        <v>1051695</v>
      </c>
      <c r="C367" s="9">
        <v>508455</v>
      </c>
      <c r="D367" s="9">
        <v>543240</v>
      </c>
      <c r="E367" s="9">
        <v>56278.313000000002</v>
      </c>
      <c r="F367" s="9">
        <v>58463.802000000003</v>
      </c>
      <c r="G367" s="9">
        <v>64748.203000000001</v>
      </c>
      <c r="H367" s="9">
        <v>78147.903000000006</v>
      </c>
      <c r="I367" s="9">
        <v>82566.986000000004</v>
      </c>
      <c r="J367" s="9">
        <v>67004.52399999999</v>
      </c>
      <c r="K367" s="9">
        <v>62833.109000000004</v>
      </c>
      <c r="L367" s="9">
        <v>62288.163999999997</v>
      </c>
      <c r="M367" s="9">
        <v>71419.053</v>
      </c>
      <c r="N367" s="9">
        <v>78742.123999999996</v>
      </c>
      <c r="O367" s="9">
        <v>80786.052999999985</v>
      </c>
      <c r="P367" s="9">
        <v>72771.92</v>
      </c>
      <c r="Q367" s="9">
        <v>61327.673000000003</v>
      </c>
      <c r="R367" s="9">
        <f t="shared" si="45"/>
        <v>841099.51399999985</v>
      </c>
      <c r="S367" s="9">
        <v>45229.561000000002</v>
      </c>
      <c r="T367" s="9">
        <v>33435.584999999999</v>
      </c>
      <c r="U367" s="9">
        <v>26387.074000000001</v>
      </c>
      <c r="V367" s="9">
        <v>23649.404999999999</v>
      </c>
      <c r="W367" s="9">
        <v>27201.741999999998</v>
      </c>
      <c r="X367" s="9">
        <f t="shared" si="46"/>
        <v>155903.367</v>
      </c>
      <c r="Y367" s="9">
        <v>120</v>
      </c>
      <c r="Z367">
        <v>60</v>
      </c>
      <c r="AA367" s="9">
        <f>VLOOKUP(A367,'[1]Influenza Death Pivot Table'!$A$2:$M$461,4,FALSE)</f>
        <v>60</v>
      </c>
      <c r="AB367" s="9">
        <f>VLOOKUP(A367,'[1]Influenza Death Pivot Table'!$A$2:$M$461,5,FALSE)</f>
        <v>60</v>
      </c>
      <c r="AC367" s="9">
        <f>VLOOKUP(A367,'[1]Influenza Death Pivot Table'!$A$2:$M$461,6,FALSE)</f>
        <v>60</v>
      </c>
      <c r="AD367" s="9">
        <f>VLOOKUP(A367,'[1]Influenza Death Pivot Table'!$A$2:$M$461,7,FALSE)</f>
        <v>60</v>
      </c>
      <c r="AE367" s="9">
        <f>VLOOKUP(A367,'[1]Influenza Death Pivot Table'!$A$2:$M$461,9,FALSE)</f>
        <v>60</v>
      </c>
      <c r="AF367" s="9">
        <f t="shared" si="47"/>
        <v>360</v>
      </c>
      <c r="AG367" s="9">
        <f>VLOOKUP(A367,'[1]Influenza Death Pivot Table'!$A$2:$M$461,10,FALSE)</f>
        <v>60</v>
      </c>
      <c r="AH367" s="9">
        <f>VLOOKUP(A367,'[1]Influenza Death Pivot Table'!$A$2:$M$461,11,FALSE)</f>
        <v>65</v>
      </c>
      <c r="AI367" s="9">
        <f>VLOOKUP(A367,'[1]Influenza Death Pivot Table'!$A$2:$M$461,12,FALSE)</f>
        <v>101</v>
      </c>
      <c r="AJ367" s="9">
        <f t="shared" si="48"/>
        <v>226</v>
      </c>
      <c r="AK367" s="9">
        <f>VLOOKUP(A367,'[1]Influenza Death Pivot Table'!$A$2:$M$461,13,FALSE)</f>
        <v>60</v>
      </c>
      <c r="AL367" s="9">
        <f t="shared" si="49"/>
        <v>766</v>
      </c>
      <c r="AM367" s="10">
        <f t="shared" si="50"/>
        <v>2.1322600768079172E-3</v>
      </c>
      <c r="AN367" s="10">
        <f>Z367/(F367+G367)</f>
        <v>4.8696553554176801E-4</v>
      </c>
      <c r="AO367" s="10">
        <f>AA367/(H367+I367)</f>
        <v>3.7333193192822347E-4</v>
      </c>
      <c r="AP367" s="10">
        <f>AB367/(J367+K367)</f>
        <v>4.6211563330024664E-4</v>
      </c>
      <c r="AQ367" s="10">
        <f>AC367/(L367+M367)</f>
        <v>4.4874167113956157E-4</v>
      </c>
      <c r="AR367" s="10">
        <f>AD367/(N367+O367)</f>
        <v>3.7610910579138641E-4</v>
      </c>
      <c r="AS367" s="10">
        <f>AE367/(P367+Q367)</f>
        <v>4.4742865103252031E-4</v>
      </c>
      <c r="AT367" s="10">
        <f t="shared" si="51"/>
        <v>2.5946925287337061E-3</v>
      </c>
      <c r="AU367" s="10">
        <f>AG367/(S367+T367)</f>
        <v>7.6272660829994506E-4</v>
      </c>
      <c r="AV367" s="10">
        <f>AH367/(U367+V367)</f>
        <v>1.2990522374685877E-3</v>
      </c>
      <c r="AW367" s="10">
        <f>AI367/(W367)</f>
        <v>3.7129974984690321E-3</v>
      </c>
      <c r="AX367" s="12">
        <f t="shared" si="52"/>
        <v>5.7747763442375644E-3</v>
      </c>
      <c r="AY367" s="12">
        <f t="shared" si="53"/>
        <v>1.0501728949779188E-2</v>
      </c>
    </row>
    <row r="368" spans="1:51" x14ac:dyDescent="0.2">
      <c r="A368" t="s">
        <v>397</v>
      </c>
      <c r="B368" s="9">
        <v>1053252</v>
      </c>
      <c r="C368" s="9">
        <v>509826</v>
      </c>
      <c r="D368" s="9">
        <v>543426</v>
      </c>
      <c r="E368" s="9">
        <v>55335.516999999993</v>
      </c>
      <c r="F368" s="9">
        <v>58335.104000000007</v>
      </c>
      <c r="G368" s="9">
        <v>63512.561000000002</v>
      </c>
      <c r="H368" s="9">
        <v>76662.906000000003</v>
      </c>
      <c r="I368" s="9">
        <v>82513.092000000004</v>
      </c>
      <c r="J368" s="9">
        <v>68272.620999999999</v>
      </c>
      <c r="K368" s="9">
        <v>63864.033000000003</v>
      </c>
      <c r="L368" s="9">
        <v>61348.51400000001</v>
      </c>
      <c r="M368" s="9">
        <v>68979.895999999993</v>
      </c>
      <c r="N368" s="9">
        <v>76353.661999999997</v>
      </c>
      <c r="O368" s="9">
        <v>80585.236000000004</v>
      </c>
      <c r="P368" s="9">
        <v>73981.255000000005</v>
      </c>
      <c r="Q368" s="9">
        <v>63195.124000000003</v>
      </c>
      <c r="R368" s="9">
        <f t="shared" si="45"/>
        <v>837604.00399999996</v>
      </c>
      <c r="S368" s="9">
        <v>47398.637000000002</v>
      </c>
      <c r="T368" s="9">
        <v>34335.160000000003</v>
      </c>
      <c r="U368" s="9">
        <v>26024.861000000001</v>
      </c>
      <c r="V368" s="9">
        <v>23329.132000000001</v>
      </c>
      <c r="W368" s="9">
        <v>27806.086000000003</v>
      </c>
      <c r="X368" s="9">
        <f t="shared" si="46"/>
        <v>158893.87600000002</v>
      </c>
      <c r="Y368" s="9">
        <v>120</v>
      </c>
      <c r="Z368">
        <v>60</v>
      </c>
      <c r="AA368" s="9">
        <f>VLOOKUP(A368,'[1]Influenza Death Pivot Table'!$A$2:$M$461,4,FALSE)</f>
        <v>60</v>
      </c>
      <c r="AB368" s="9">
        <f>VLOOKUP(A368,'[1]Influenza Death Pivot Table'!$A$2:$M$461,5,FALSE)</f>
        <v>60</v>
      </c>
      <c r="AC368" s="9">
        <f>VLOOKUP(A368,'[1]Influenza Death Pivot Table'!$A$2:$M$461,6,FALSE)</f>
        <v>60</v>
      </c>
      <c r="AD368" s="9">
        <f>VLOOKUP(A368,'[1]Influenza Death Pivot Table'!$A$2:$M$461,7,FALSE)</f>
        <v>60</v>
      </c>
      <c r="AE368" s="9">
        <f>VLOOKUP(A368,'[1]Influenza Death Pivot Table'!$A$2:$M$461,9,FALSE)</f>
        <v>60</v>
      </c>
      <c r="AF368" s="9">
        <f t="shared" si="47"/>
        <v>360</v>
      </c>
      <c r="AG368" s="9">
        <f>VLOOKUP(A368,'[1]Influenza Death Pivot Table'!$A$2:$M$461,10,FALSE)</f>
        <v>60</v>
      </c>
      <c r="AH368" s="9">
        <f>VLOOKUP(A368,'[1]Influenza Death Pivot Table'!$A$2:$M$461,11,FALSE)</f>
        <v>60</v>
      </c>
      <c r="AI368" s="9">
        <f>VLOOKUP(A368,'[1]Influenza Death Pivot Table'!$A$2:$M$461,12,FALSE)</f>
        <v>96</v>
      </c>
      <c r="AJ368" s="9">
        <f t="shared" si="48"/>
        <v>216</v>
      </c>
      <c r="AK368" s="9">
        <f>VLOOKUP(A368,'[1]Influenza Death Pivot Table'!$A$2:$M$461,13,FALSE)</f>
        <v>60</v>
      </c>
      <c r="AL368" s="9">
        <f t="shared" si="49"/>
        <v>756</v>
      </c>
      <c r="AM368" s="10">
        <f t="shared" si="50"/>
        <v>2.1685891179077628E-3</v>
      </c>
      <c r="AN368" s="10">
        <f>Z368/(F368+G368)</f>
        <v>4.9241813538240548E-4</v>
      </c>
      <c r="AO368" s="10">
        <f>AA368/(H368+I368)</f>
        <v>3.7694125216039163E-4</v>
      </c>
      <c r="AP368" s="10">
        <f>AB368/(J368+K368)</f>
        <v>4.5407536957913278E-4</v>
      </c>
      <c r="AQ368" s="10">
        <f>AC368/(L368+M368)</f>
        <v>4.6037544691905624E-4</v>
      </c>
      <c r="AR368" s="10">
        <f>AD368/(N368+O368)</f>
        <v>3.8231439601417363E-4</v>
      </c>
      <c r="AS368" s="10">
        <f>AE368/(P368+Q368)</f>
        <v>4.3739308791639699E-4</v>
      </c>
      <c r="AT368" s="10">
        <f t="shared" si="51"/>
        <v>2.603517687971557E-3</v>
      </c>
      <c r="AU368" s="10">
        <f>AG368/(S368+T368)</f>
        <v>7.3409045220302195E-4</v>
      </c>
      <c r="AV368" s="10">
        <f>AH368/(U368+V368)</f>
        <v>1.2157071060086263E-3</v>
      </c>
      <c r="AW368" s="10">
        <f>AI368/(W368)</f>
        <v>3.4524815898217386E-3</v>
      </c>
      <c r="AX368" s="12">
        <f t="shared" si="52"/>
        <v>5.402279148033387E-3</v>
      </c>
      <c r="AY368" s="12">
        <f t="shared" si="53"/>
        <v>1.0174385953912707E-2</v>
      </c>
    </row>
    <row r="369" spans="1:51" x14ac:dyDescent="0.2">
      <c r="A369" t="s">
        <v>398</v>
      </c>
      <c r="B369" s="9">
        <v>1053763</v>
      </c>
      <c r="C369" s="9">
        <v>509745</v>
      </c>
      <c r="D369" s="9">
        <v>544018</v>
      </c>
      <c r="E369" s="9">
        <v>56512.298999999999</v>
      </c>
      <c r="F369" s="9">
        <v>58917.661999999997</v>
      </c>
      <c r="G369" s="9">
        <v>63204.807000000008</v>
      </c>
      <c r="H369" s="9">
        <v>75331.001999999993</v>
      </c>
      <c r="I369" s="9">
        <v>81058.48</v>
      </c>
      <c r="J369" s="9">
        <v>70260.669000000009</v>
      </c>
      <c r="K369" s="9">
        <v>65371.732000000004</v>
      </c>
      <c r="L369" s="9">
        <v>61680.074000000001</v>
      </c>
      <c r="M369" s="9">
        <v>66943.462</v>
      </c>
      <c r="N369" s="9">
        <v>74235.616999999998</v>
      </c>
      <c r="O369" s="9">
        <v>79691.47099999999</v>
      </c>
      <c r="P369" s="9">
        <v>75617.139999999985</v>
      </c>
      <c r="Q369" s="9">
        <v>63521.932000000001</v>
      </c>
      <c r="R369" s="9">
        <f t="shared" si="45"/>
        <v>835834.04800000007</v>
      </c>
      <c r="S369" s="9">
        <v>49839.370999999999</v>
      </c>
      <c r="T369" s="9">
        <v>35378.536999999997</v>
      </c>
      <c r="U369" s="9">
        <v>25804.104000000003</v>
      </c>
      <c r="V369" s="9">
        <v>22718.029000000002</v>
      </c>
      <c r="W369" s="9">
        <v>28050.168000000001</v>
      </c>
      <c r="X369" s="9">
        <f t="shared" si="46"/>
        <v>161790.209</v>
      </c>
      <c r="Y369" s="9">
        <v>120</v>
      </c>
      <c r="Z369">
        <v>60</v>
      </c>
      <c r="AA369" s="9">
        <f>VLOOKUP(A369,'[1]Influenza Death Pivot Table'!$A$2:$M$461,4,FALSE)</f>
        <v>60</v>
      </c>
      <c r="AB369" s="9">
        <f>VLOOKUP(A369,'[1]Influenza Death Pivot Table'!$A$2:$M$461,5,FALSE)</f>
        <v>60</v>
      </c>
      <c r="AC369" s="9">
        <f>VLOOKUP(A369,'[1]Influenza Death Pivot Table'!$A$2:$M$461,6,FALSE)</f>
        <v>60</v>
      </c>
      <c r="AD369" s="9">
        <f>VLOOKUP(A369,'[1]Influenza Death Pivot Table'!$A$2:$M$461,7,FALSE)</f>
        <v>60</v>
      </c>
      <c r="AE369" s="9">
        <f>VLOOKUP(A369,'[1]Influenza Death Pivot Table'!$A$2:$M$461,9,FALSE)</f>
        <v>60</v>
      </c>
      <c r="AF369" s="9">
        <f t="shared" si="47"/>
        <v>360</v>
      </c>
      <c r="AG369" s="9">
        <f>VLOOKUP(A369,'[1]Influenza Death Pivot Table'!$A$2:$M$461,10,FALSE)</f>
        <v>60</v>
      </c>
      <c r="AH369" s="9">
        <f>VLOOKUP(A369,'[1]Influenza Death Pivot Table'!$A$2:$M$461,11,FALSE)</f>
        <v>60</v>
      </c>
      <c r="AI369" s="9">
        <f>VLOOKUP(A369,'[1]Influenza Death Pivot Table'!$A$2:$M$461,12,FALSE)</f>
        <v>150</v>
      </c>
      <c r="AJ369" s="9">
        <f t="shared" si="48"/>
        <v>270</v>
      </c>
      <c r="AK369" s="9">
        <f>VLOOKUP(A369,'[1]Influenza Death Pivot Table'!$A$2:$M$461,13,FALSE)</f>
        <v>60</v>
      </c>
      <c r="AL369" s="9">
        <f t="shared" si="49"/>
        <v>810</v>
      </c>
      <c r="AM369" s="10">
        <f t="shared" si="50"/>
        <v>2.1234315737181388E-3</v>
      </c>
      <c r="AN369" s="10">
        <f>Z369/(F369+G369)</f>
        <v>4.9131007988382548E-4</v>
      </c>
      <c r="AO369" s="10">
        <f>AA369/(H369+I369)</f>
        <v>3.8365751476816069E-4</v>
      </c>
      <c r="AP369" s="10">
        <f>AB369/(J369+K369)</f>
        <v>4.4237217329803072E-4</v>
      </c>
      <c r="AQ369" s="10">
        <f>AC369/(L369+M369)</f>
        <v>4.6647761261982415E-4</v>
      </c>
      <c r="AR369" s="10">
        <f>AD369/(N369+O369)</f>
        <v>3.8979493979643143E-4</v>
      </c>
      <c r="AS369" s="10">
        <f>AE369/(P369+Q369)</f>
        <v>4.3122322966190262E-4</v>
      </c>
      <c r="AT369" s="10">
        <f t="shared" si="51"/>
        <v>2.6048355500281751E-3</v>
      </c>
      <c r="AU369" s="10">
        <f>AG369/(S369+T369)</f>
        <v>7.0407736364520943E-4</v>
      </c>
      <c r="AV369" s="10">
        <f>AH369/(U369+V369)</f>
        <v>1.2365491022416511E-3</v>
      </c>
      <c r="AW369" s="10">
        <f>AI369/(W369)</f>
        <v>5.3475615547115439E-3</v>
      </c>
      <c r="AX369" s="12">
        <f t="shared" si="52"/>
        <v>7.2881880205984042E-3</v>
      </c>
      <c r="AY369" s="12">
        <f t="shared" si="53"/>
        <v>1.2016455144344719E-2</v>
      </c>
    </row>
    <row r="370" spans="1:51" x14ac:dyDescent="0.2">
      <c r="A370" t="s">
        <v>399</v>
      </c>
      <c r="B370" s="9">
        <v>1054491</v>
      </c>
      <c r="C370" s="9">
        <v>511297</v>
      </c>
      <c r="D370" s="9">
        <v>543194</v>
      </c>
      <c r="E370" s="9">
        <v>55056.796000000002</v>
      </c>
      <c r="F370" s="9">
        <v>56352.227999999996</v>
      </c>
      <c r="G370" s="9">
        <v>62306.13</v>
      </c>
      <c r="H370" s="9">
        <v>74670.346999999994</v>
      </c>
      <c r="I370" s="9">
        <v>81613.511999999988</v>
      </c>
      <c r="J370" s="9">
        <v>72092.698999999993</v>
      </c>
      <c r="K370" s="9">
        <v>65981.372999999992</v>
      </c>
      <c r="L370" s="9">
        <v>60590.353999999999</v>
      </c>
      <c r="M370" s="9">
        <v>65273.322</v>
      </c>
      <c r="N370" s="9">
        <v>73128.512000000002</v>
      </c>
      <c r="O370" s="9">
        <v>79478.78899999999</v>
      </c>
      <c r="P370" s="9">
        <v>76512.146000000008</v>
      </c>
      <c r="Q370" s="9">
        <v>65730.471000000005</v>
      </c>
      <c r="R370" s="9">
        <f t="shared" si="45"/>
        <v>833729.88300000003</v>
      </c>
      <c r="S370" s="9">
        <v>51724.887999999999</v>
      </c>
      <c r="T370" s="9">
        <v>37163.709000000003</v>
      </c>
      <c r="U370" s="9">
        <v>25886.452000000001</v>
      </c>
      <c r="V370" s="9">
        <v>21869.06</v>
      </c>
      <c r="W370" s="9">
        <v>28938.930999999997</v>
      </c>
      <c r="X370" s="9">
        <f t="shared" si="46"/>
        <v>165583.04000000004</v>
      </c>
      <c r="Y370" s="9">
        <v>120</v>
      </c>
      <c r="Z370">
        <v>60</v>
      </c>
      <c r="AA370" s="9">
        <f>VLOOKUP(A370,'[1]Influenza Death Pivot Table'!$A$2:$M$461,4,FALSE)</f>
        <v>60</v>
      </c>
      <c r="AB370" s="9">
        <f>VLOOKUP(A370,'[1]Influenza Death Pivot Table'!$A$2:$M$461,5,FALSE)</f>
        <v>60</v>
      </c>
      <c r="AC370" s="9">
        <f>VLOOKUP(A370,'[1]Influenza Death Pivot Table'!$A$2:$M$461,6,FALSE)</f>
        <v>60</v>
      </c>
      <c r="AD370" s="9">
        <f>VLOOKUP(A370,'[1]Influenza Death Pivot Table'!$A$2:$M$461,7,FALSE)</f>
        <v>60</v>
      </c>
      <c r="AE370" s="9">
        <f>VLOOKUP(A370,'[1]Influenza Death Pivot Table'!$A$2:$M$461,9,FALSE)</f>
        <v>60</v>
      </c>
      <c r="AF370" s="9">
        <f t="shared" si="47"/>
        <v>360</v>
      </c>
      <c r="AG370" s="9">
        <f>VLOOKUP(A370,'[1]Influenza Death Pivot Table'!$A$2:$M$461,10,FALSE)</f>
        <v>60</v>
      </c>
      <c r="AH370" s="9">
        <f>VLOOKUP(A370,'[1]Influenza Death Pivot Table'!$A$2:$M$461,11,FALSE)</f>
        <v>60</v>
      </c>
      <c r="AI370" s="9">
        <f>VLOOKUP(A370,'[1]Influenza Death Pivot Table'!$A$2:$M$461,12,FALSE)</f>
        <v>71</v>
      </c>
      <c r="AJ370" s="9">
        <f t="shared" si="48"/>
        <v>191</v>
      </c>
      <c r="AK370" s="9">
        <f>VLOOKUP(A370,'[1]Influenza Death Pivot Table'!$A$2:$M$461,13,FALSE)</f>
        <v>60</v>
      </c>
      <c r="AL370" s="9">
        <f t="shared" si="49"/>
        <v>731</v>
      </c>
      <c r="AM370" s="10">
        <f t="shared" si="50"/>
        <v>2.1795674415924964E-3</v>
      </c>
      <c r="AN370" s="10">
        <f>Z370/(F370+G370)</f>
        <v>5.0565338178706302E-4</v>
      </c>
      <c r="AO370" s="10">
        <f>AA370/(H370+I370)</f>
        <v>3.8391680614950776E-4</v>
      </c>
      <c r="AP370" s="10">
        <f>AB370/(J370+K370)</f>
        <v>4.3454936275074156E-4</v>
      </c>
      <c r="AQ370" s="10">
        <f>AC370/(L370+M370)</f>
        <v>4.7670624207734084E-4</v>
      </c>
      <c r="AR370" s="10">
        <f>AD370/(N370+O370)</f>
        <v>3.931659862066495E-4</v>
      </c>
      <c r="AS370" s="10">
        <f>AE370/(P370+Q370)</f>
        <v>4.2181451146951259E-4</v>
      </c>
      <c r="AT370" s="10">
        <f t="shared" si="51"/>
        <v>2.6158062904408151E-3</v>
      </c>
      <c r="AU370" s="10">
        <f>AG370/(S370+T370)</f>
        <v>6.7500221653852849E-4</v>
      </c>
      <c r="AV370" s="10">
        <f>AH370/(U370+V370)</f>
        <v>1.2563994707040309E-3</v>
      </c>
      <c r="AW370" s="10">
        <f>AI370/(W370)</f>
        <v>2.4534423887323277E-3</v>
      </c>
      <c r="AX370" s="12">
        <f t="shared" si="52"/>
        <v>4.3848440759748867E-3</v>
      </c>
      <c r="AY370" s="12">
        <f t="shared" si="53"/>
        <v>9.1802178080081995E-3</v>
      </c>
    </row>
    <row r="371" spans="1:51" x14ac:dyDescent="0.2">
      <c r="A371" t="s">
        <v>400</v>
      </c>
      <c r="B371" s="9">
        <v>1056138</v>
      </c>
      <c r="C371" s="9">
        <v>512581</v>
      </c>
      <c r="D371" s="9">
        <v>543557</v>
      </c>
      <c r="E371" s="9">
        <v>54571</v>
      </c>
      <c r="F371" s="9">
        <v>56675</v>
      </c>
      <c r="G371" s="9">
        <v>61119</v>
      </c>
      <c r="H371" s="9">
        <v>73590</v>
      </c>
      <c r="I371" s="9">
        <v>80922</v>
      </c>
      <c r="J371" s="9">
        <v>73684</v>
      </c>
      <c r="K371" s="9">
        <v>66863</v>
      </c>
      <c r="L371" s="9">
        <v>62234</v>
      </c>
      <c r="M371" s="9">
        <v>62277</v>
      </c>
      <c r="N371" s="9">
        <v>71424</v>
      </c>
      <c r="O371" s="9">
        <v>78000</v>
      </c>
      <c r="P371" s="9">
        <v>77086</v>
      </c>
      <c r="Q371" s="9">
        <v>67549</v>
      </c>
      <c r="R371" s="9">
        <f t="shared" si="45"/>
        <v>831423</v>
      </c>
      <c r="S371" s="9">
        <v>54746</v>
      </c>
      <c r="T371" s="9">
        <v>38593</v>
      </c>
      <c r="U371" s="9">
        <v>26521</v>
      </c>
      <c r="V371" s="9">
        <v>22632</v>
      </c>
      <c r="W371" s="9">
        <v>27652</v>
      </c>
      <c r="X371" s="9">
        <f t="shared" si="46"/>
        <v>170144</v>
      </c>
      <c r="Y371" s="9">
        <v>120</v>
      </c>
      <c r="Z371">
        <v>60</v>
      </c>
      <c r="AA371" s="9">
        <f>VLOOKUP(A371,'[1]Influenza Death Pivot Table'!$A$2:$M$461,4,FALSE)</f>
        <v>60</v>
      </c>
      <c r="AB371" s="9">
        <f>VLOOKUP(A371,'[1]Influenza Death Pivot Table'!$A$2:$M$461,5,FALSE)</f>
        <v>60</v>
      </c>
      <c r="AC371" s="9">
        <f>VLOOKUP(A371,'[1]Influenza Death Pivot Table'!$A$2:$M$461,6,FALSE)</f>
        <v>60</v>
      </c>
      <c r="AD371" s="9">
        <f>VLOOKUP(A371,'[1]Influenza Death Pivot Table'!$A$2:$M$461,7,FALSE)</f>
        <v>60</v>
      </c>
      <c r="AE371" s="9">
        <f>VLOOKUP(A371,'[1]Influenza Death Pivot Table'!$A$2:$M$461,9,FALSE)</f>
        <v>60</v>
      </c>
      <c r="AF371" s="9">
        <f t="shared" si="47"/>
        <v>360</v>
      </c>
      <c r="AG371" s="9">
        <f>VLOOKUP(A371,'[1]Influenza Death Pivot Table'!$A$2:$M$461,10,FALSE)</f>
        <v>60</v>
      </c>
      <c r="AH371" s="9">
        <f>VLOOKUP(A371,'[1]Influenza Death Pivot Table'!$A$2:$M$461,11,FALSE)</f>
        <v>60</v>
      </c>
      <c r="AI371" s="9">
        <f>VLOOKUP(A371,'[1]Influenza Death Pivot Table'!$A$2:$M$461,12,FALSE)</f>
        <v>109</v>
      </c>
      <c r="AJ371" s="9">
        <f t="shared" si="48"/>
        <v>229</v>
      </c>
      <c r="AK371" s="9">
        <f>VLOOKUP(A371,'[1]Influenza Death Pivot Table'!$A$2:$M$461,13,FALSE)</f>
        <v>60</v>
      </c>
      <c r="AL371" s="9">
        <f t="shared" si="49"/>
        <v>769</v>
      </c>
      <c r="AM371" s="10">
        <f t="shared" si="50"/>
        <v>2.1989701489802276E-3</v>
      </c>
      <c r="AN371" s="10">
        <f>Z371/(F371+G371)</f>
        <v>5.0936380460804456E-4</v>
      </c>
      <c r="AO371" s="10">
        <f>AA371/(H371+I371)</f>
        <v>3.883193538365952E-4</v>
      </c>
      <c r="AP371" s="10">
        <f>AB371/(J371+K371)</f>
        <v>4.2690345578347456E-4</v>
      </c>
      <c r="AQ371" s="10">
        <f>AC371/(L371+M371)</f>
        <v>4.8188513464673803E-4</v>
      </c>
      <c r="AR371" s="10">
        <f>AD371/(N371+O371)</f>
        <v>4.0154192097654996E-4</v>
      </c>
      <c r="AS371" s="10">
        <f>AE371/(P371+Q371)</f>
        <v>4.1483734918933867E-4</v>
      </c>
      <c r="AT371" s="10">
        <f t="shared" si="51"/>
        <v>2.622851019040741E-3</v>
      </c>
      <c r="AU371" s="10">
        <f>AG371/(S371+T371)</f>
        <v>6.4281811461446979E-4</v>
      </c>
      <c r="AV371" s="10">
        <f>AH371/(U371+V371)</f>
        <v>1.2206782902366082E-3</v>
      </c>
      <c r="AW371" s="10">
        <f>AI371/(W371)</f>
        <v>3.9418486908722695E-3</v>
      </c>
      <c r="AX371" s="12">
        <f t="shared" si="52"/>
        <v>5.8053450957233476E-3</v>
      </c>
      <c r="AY371" s="12">
        <f t="shared" si="53"/>
        <v>1.0627166263744315E-2</v>
      </c>
    </row>
    <row r="372" spans="1:51" x14ac:dyDescent="0.2">
      <c r="A372" t="s">
        <v>401</v>
      </c>
      <c r="B372" s="9">
        <v>4386090</v>
      </c>
      <c r="C372" s="9">
        <v>2136292</v>
      </c>
      <c r="D372" s="9">
        <v>2249798</v>
      </c>
      <c r="E372" s="9">
        <v>295751.25200000009</v>
      </c>
      <c r="F372" s="9">
        <v>280831.54100000003</v>
      </c>
      <c r="G372" s="9">
        <v>290939.71399999998</v>
      </c>
      <c r="H372" s="9">
        <v>318629.30100000004</v>
      </c>
      <c r="I372" s="9">
        <v>303689.46499999997</v>
      </c>
      <c r="J372" s="9">
        <v>298807.42499999999</v>
      </c>
      <c r="K372" s="9">
        <v>277902.20099999994</v>
      </c>
      <c r="L372" s="9">
        <v>294157.56900000002</v>
      </c>
      <c r="M372" s="9">
        <v>312649.95499999996</v>
      </c>
      <c r="N372" s="9">
        <v>318677.94200000004</v>
      </c>
      <c r="O372" s="9">
        <v>303364.14299999992</v>
      </c>
      <c r="P372" s="9">
        <v>275974.71899999992</v>
      </c>
      <c r="Q372" s="9">
        <v>238658.61500000005</v>
      </c>
      <c r="R372" s="9">
        <f t="shared" si="45"/>
        <v>3514282.5900000003</v>
      </c>
      <c r="S372" s="9">
        <v>179295.76100000006</v>
      </c>
      <c r="T372" s="9">
        <v>135086.16800000003</v>
      </c>
      <c r="U372" s="9">
        <v>112341.22900000006</v>
      </c>
      <c r="V372" s="9">
        <v>83065.753999999986</v>
      </c>
      <c r="W372" s="9">
        <v>66003.995999999999</v>
      </c>
      <c r="X372" s="9">
        <f t="shared" si="46"/>
        <v>575792.90800000017</v>
      </c>
      <c r="Y372" s="9">
        <v>120</v>
      </c>
      <c r="Z372">
        <v>60</v>
      </c>
      <c r="AA372" s="9">
        <f>VLOOKUP(A372,'[1]Influenza Death Pivot Table'!$A$2:$M$461,4,FALSE)</f>
        <v>60</v>
      </c>
      <c r="AB372" s="9">
        <f>VLOOKUP(A372,'[1]Influenza Death Pivot Table'!$A$2:$M$461,5,FALSE)</f>
        <v>60</v>
      </c>
      <c r="AC372" s="9">
        <f>VLOOKUP(A372,'[1]Influenza Death Pivot Table'!$A$2:$M$461,6,FALSE)</f>
        <v>60</v>
      </c>
      <c r="AD372" s="9">
        <f>VLOOKUP(A372,'[1]Influenza Death Pivot Table'!$A$2:$M$461,7,FALSE)</f>
        <v>65</v>
      </c>
      <c r="AE372" s="9">
        <f>VLOOKUP(A372,'[1]Influenza Death Pivot Table'!$A$2:$M$461,9,FALSE)</f>
        <v>67</v>
      </c>
      <c r="AF372" s="9">
        <f t="shared" si="47"/>
        <v>372</v>
      </c>
      <c r="AG372" s="9">
        <f>VLOOKUP(A372,'[1]Influenza Death Pivot Table'!$A$2:$M$461,10,FALSE)</f>
        <v>87</v>
      </c>
      <c r="AH372" s="9">
        <f>VLOOKUP(A372,'[1]Influenza Death Pivot Table'!$A$2:$M$461,11,FALSE)</f>
        <v>197</v>
      </c>
      <c r="AI372" s="9">
        <f>VLOOKUP(A372,'[1]Influenza Death Pivot Table'!$A$2:$M$461,12,FALSE)</f>
        <v>296</v>
      </c>
      <c r="AJ372" s="9">
        <f t="shared" si="48"/>
        <v>580</v>
      </c>
      <c r="AK372" s="9">
        <f>VLOOKUP(A372,'[1]Influenza Death Pivot Table'!$A$2:$M$461,13,FALSE)</f>
        <v>60</v>
      </c>
      <c r="AL372" s="9">
        <f t="shared" si="49"/>
        <v>1132</v>
      </c>
      <c r="AM372" s="10">
        <f t="shared" si="50"/>
        <v>4.0574638040754586E-4</v>
      </c>
      <c r="AN372" s="10">
        <f>Z372/(F372+G372)</f>
        <v>1.0493706963285519E-4</v>
      </c>
      <c r="AO372" s="10">
        <f>AA372/(H372+I372)</f>
        <v>9.6413611926978259E-5</v>
      </c>
      <c r="AP372" s="10">
        <f>AB372/(J372+K372)</f>
        <v>1.0403849232785306E-4</v>
      </c>
      <c r="AQ372" s="10">
        <f>AC372/(L372+M372)</f>
        <v>9.8878141135244074E-5</v>
      </c>
      <c r="AR372" s="10">
        <f>AD372/(N372+O372)</f>
        <v>1.0449453753599325E-4</v>
      </c>
      <c r="AS372" s="10">
        <f>AE372/(P372+Q372)</f>
        <v>1.3018977896212219E-4</v>
      </c>
      <c r="AT372" s="10">
        <f t="shared" si="51"/>
        <v>6.3895163152104598E-4</v>
      </c>
      <c r="AU372" s="10">
        <f>AG372/(S372+T372)</f>
        <v>2.7673346326467758E-4</v>
      </c>
      <c r="AV372" s="10">
        <f>AH372/(U372+V372)</f>
        <v>1.0081523033391286E-3</v>
      </c>
      <c r="AW372" s="10">
        <f>AI372/(W372)</f>
        <v>4.4845769640977492E-3</v>
      </c>
      <c r="AX372" s="12">
        <f t="shared" si="52"/>
        <v>5.7694627307015552E-3</v>
      </c>
      <c r="AY372" s="12">
        <f t="shared" si="53"/>
        <v>6.8141607426301471E-3</v>
      </c>
    </row>
    <row r="373" spans="1:51" x14ac:dyDescent="0.2">
      <c r="A373" t="s">
        <v>402</v>
      </c>
      <c r="B373" s="9">
        <v>4464937</v>
      </c>
      <c r="C373" s="9">
        <v>2176131</v>
      </c>
      <c r="D373" s="9">
        <v>2288806</v>
      </c>
      <c r="E373" s="9">
        <v>292395.26299999998</v>
      </c>
      <c r="F373" s="9">
        <v>285484.12900000002</v>
      </c>
      <c r="G373" s="9">
        <v>292178.01400000008</v>
      </c>
      <c r="H373" s="9">
        <v>324024.82199999993</v>
      </c>
      <c r="I373" s="9">
        <v>317428.25799999991</v>
      </c>
      <c r="J373" s="9">
        <v>294262.95299999998</v>
      </c>
      <c r="K373" s="9">
        <v>274592.72300000006</v>
      </c>
      <c r="L373" s="9">
        <v>297959.87799999991</v>
      </c>
      <c r="M373" s="9">
        <v>312426.86699999997</v>
      </c>
      <c r="N373" s="9">
        <v>328168.4549999999</v>
      </c>
      <c r="O373" s="9">
        <v>317192.50999999995</v>
      </c>
      <c r="P373" s="9">
        <v>290207.38500000001</v>
      </c>
      <c r="Q373" s="9">
        <v>253566.99700000003</v>
      </c>
      <c r="R373" s="9">
        <f t="shared" si="45"/>
        <v>3587492.9909999999</v>
      </c>
      <c r="S373" s="9">
        <v>191626.94199999998</v>
      </c>
      <c r="T373" s="9">
        <v>140930.30900000001</v>
      </c>
      <c r="U373" s="9">
        <v>106877.52200000001</v>
      </c>
      <c r="V373" s="9">
        <v>79354.41899999998</v>
      </c>
      <c r="W373" s="9">
        <v>66375.846000000005</v>
      </c>
      <c r="X373" s="9">
        <f t="shared" si="46"/>
        <v>585165.03799999994</v>
      </c>
      <c r="Y373" s="9">
        <v>120</v>
      </c>
      <c r="Z373">
        <v>60</v>
      </c>
      <c r="AA373" s="9">
        <f>VLOOKUP(A373,'[1]Influenza Death Pivot Table'!$A$2:$M$461,4,FALSE)</f>
        <v>60</v>
      </c>
      <c r="AB373" s="9">
        <f>VLOOKUP(A373,'[1]Influenza Death Pivot Table'!$A$2:$M$461,5,FALSE)</f>
        <v>60</v>
      </c>
      <c r="AC373" s="9">
        <f>VLOOKUP(A373,'[1]Influenza Death Pivot Table'!$A$2:$M$461,6,FALSE)</f>
        <v>60</v>
      </c>
      <c r="AD373" s="9">
        <f>VLOOKUP(A373,'[1]Influenza Death Pivot Table'!$A$2:$M$461,7,FALSE)</f>
        <v>60</v>
      </c>
      <c r="AE373" s="9">
        <f>VLOOKUP(A373,'[1]Influenza Death Pivot Table'!$A$2:$M$461,9,FALSE)</f>
        <v>60</v>
      </c>
      <c r="AF373" s="9">
        <f t="shared" si="47"/>
        <v>360</v>
      </c>
      <c r="AG373" s="9">
        <f>VLOOKUP(A373,'[1]Influenza Death Pivot Table'!$A$2:$M$461,10,FALSE)</f>
        <v>77</v>
      </c>
      <c r="AH373" s="9">
        <f>VLOOKUP(A373,'[1]Influenza Death Pivot Table'!$A$2:$M$461,11,FALSE)</f>
        <v>208</v>
      </c>
      <c r="AI373" s="9">
        <f>VLOOKUP(A373,'[1]Influenza Death Pivot Table'!$A$2:$M$461,12,FALSE)</f>
        <v>327</v>
      </c>
      <c r="AJ373" s="9">
        <f t="shared" si="48"/>
        <v>612</v>
      </c>
      <c r="AK373" s="9">
        <f>VLOOKUP(A373,'[1]Influenza Death Pivot Table'!$A$2:$M$461,13,FALSE)</f>
        <v>60</v>
      </c>
      <c r="AL373" s="9">
        <f t="shared" si="49"/>
        <v>1152</v>
      </c>
      <c r="AM373" s="10">
        <f t="shared" si="50"/>
        <v>4.1040336552921518E-4</v>
      </c>
      <c r="AN373" s="10">
        <f>Z373/(F373+G373)</f>
        <v>1.0386694147620469E-4</v>
      </c>
      <c r="AO373" s="10">
        <f>AA373/(H373+I373)</f>
        <v>9.3537628660228769E-5</v>
      </c>
      <c r="AP373" s="10">
        <f>AB373/(J373+K373)</f>
        <v>1.0547490783936557E-4</v>
      </c>
      <c r="AQ373" s="10">
        <f>AC373/(L373+M373)</f>
        <v>9.8298333788359067E-5</v>
      </c>
      <c r="AR373" s="10">
        <f>AD373/(N373+O373)</f>
        <v>9.2971225800742404E-5</v>
      </c>
      <c r="AS373" s="10">
        <f>AE373/(P373+Q373)</f>
        <v>1.1033987989526142E-4</v>
      </c>
      <c r="AT373" s="10">
        <f t="shared" si="51"/>
        <v>6.0448891746016202E-4</v>
      </c>
      <c r="AU373" s="10">
        <f>AG373/(S373+T373)</f>
        <v>2.3153908016878573E-4</v>
      </c>
      <c r="AV373" s="10">
        <f>AH373/(U373+V373)</f>
        <v>1.1168868180351512E-3</v>
      </c>
      <c r="AW373" s="10">
        <f>AI373/(W373)</f>
        <v>4.9264908804326196E-3</v>
      </c>
      <c r="AX373" s="12">
        <f t="shared" si="52"/>
        <v>6.2749167786365564E-3</v>
      </c>
      <c r="AY373" s="12">
        <f t="shared" si="53"/>
        <v>7.289809061625933E-3</v>
      </c>
    </row>
    <row r="374" spans="1:51" x14ac:dyDescent="0.2">
      <c r="A374" t="s">
        <v>403</v>
      </c>
      <c r="B374" s="9">
        <v>4364414</v>
      </c>
      <c r="C374" s="9">
        <v>2120301</v>
      </c>
      <c r="D374" s="9">
        <v>2244113</v>
      </c>
      <c r="E374" s="9">
        <v>285160.06400000001</v>
      </c>
      <c r="F374" s="9">
        <v>280152.027</v>
      </c>
      <c r="G374" s="9">
        <v>282895.09000000003</v>
      </c>
      <c r="H374" s="9">
        <v>314126.57399999996</v>
      </c>
      <c r="I374" s="9">
        <v>312798.81200000003</v>
      </c>
      <c r="J374" s="9">
        <v>288906.299</v>
      </c>
      <c r="K374" s="9">
        <v>270520.87099999998</v>
      </c>
      <c r="L374" s="9">
        <v>284506.53700000007</v>
      </c>
      <c r="M374" s="9">
        <v>296581.1590000001</v>
      </c>
      <c r="N374" s="9">
        <v>313835.82100000005</v>
      </c>
      <c r="O374" s="9">
        <v>306535.31300000002</v>
      </c>
      <c r="P374" s="9">
        <v>283515.65599999996</v>
      </c>
      <c r="Q374" s="9">
        <v>257060.1</v>
      </c>
      <c r="R374" s="9">
        <f t="shared" si="45"/>
        <v>3491434.2590000005</v>
      </c>
      <c r="S374" s="9">
        <v>195287.79999999996</v>
      </c>
      <c r="T374" s="9">
        <v>145466.68799999999</v>
      </c>
      <c r="U374" s="9">
        <v>106568.493</v>
      </c>
      <c r="V374" s="9">
        <v>76302.701000000001</v>
      </c>
      <c r="W374" s="9">
        <v>64149.275000000009</v>
      </c>
      <c r="X374" s="9">
        <f t="shared" si="46"/>
        <v>587774.95699999994</v>
      </c>
      <c r="Y374" s="9">
        <v>120</v>
      </c>
      <c r="Z374">
        <v>60</v>
      </c>
      <c r="AA374" s="9">
        <f>VLOOKUP(A374,'[1]Influenza Death Pivot Table'!$A$2:$M$461,4,FALSE)</f>
        <v>60</v>
      </c>
      <c r="AB374" s="9">
        <f>VLOOKUP(A374,'[1]Influenza Death Pivot Table'!$A$2:$M$461,5,FALSE)</f>
        <v>60</v>
      </c>
      <c r="AC374" s="9">
        <f>VLOOKUP(A374,'[1]Influenza Death Pivot Table'!$A$2:$M$461,6,FALSE)</f>
        <v>60</v>
      </c>
      <c r="AD374" s="9">
        <f>VLOOKUP(A374,'[1]Influenza Death Pivot Table'!$A$2:$M$461,7,FALSE)</f>
        <v>60</v>
      </c>
      <c r="AE374" s="9">
        <f>VLOOKUP(A374,'[1]Influenza Death Pivot Table'!$A$2:$M$461,9,FALSE)</f>
        <v>65</v>
      </c>
      <c r="AF374" s="9">
        <f t="shared" si="47"/>
        <v>365</v>
      </c>
      <c r="AG374" s="9">
        <f>VLOOKUP(A374,'[1]Influenza Death Pivot Table'!$A$2:$M$461,10,FALSE)</f>
        <v>96</v>
      </c>
      <c r="AH374" s="9">
        <f>VLOOKUP(A374,'[1]Influenza Death Pivot Table'!$A$2:$M$461,11,FALSE)</f>
        <v>212</v>
      </c>
      <c r="AI374" s="9">
        <f>VLOOKUP(A374,'[1]Influenza Death Pivot Table'!$A$2:$M$461,12,FALSE)</f>
        <v>313</v>
      </c>
      <c r="AJ374" s="9">
        <f t="shared" si="48"/>
        <v>621</v>
      </c>
      <c r="AK374" s="9">
        <f>VLOOKUP(A374,'[1]Influenza Death Pivot Table'!$A$2:$M$461,13,FALSE)</f>
        <v>60</v>
      </c>
      <c r="AL374" s="9">
        <f t="shared" si="49"/>
        <v>1166</v>
      </c>
      <c r="AM374" s="10">
        <f t="shared" si="50"/>
        <v>4.2081628933846781E-4</v>
      </c>
      <c r="AN374" s="10">
        <f>Z374/(F374+G374)</f>
        <v>1.0656301788683164E-4</v>
      </c>
      <c r="AO374" s="10">
        <f>AA374/(H374+I374)</f>
        <v>9.5705168972053722E-5</v>
      </c>
      <c r="AP374" s="10">
        <f>AB374/(J374+K374)</f>
        <v>1.0725256694271751E-4</v>
      </c>
      <c r="AQ374" s="10">
        <f>AC374/(L374+M374)</f>
        <v>1.0325463852189356E-4</v>
      </c>
      <c r="AR374" s="10">
        <f>AD374/(N374+O374)</f>
        <v>9.6716298859901481E-5</v>
      </c>
      <c r="AS374" s="10">
        <f>AE374/(P374+Q374)</f>
        <v>1.2024216639119866E-4</v>
      </c>
      <c r="AT374" s="10">
        <f t="shared" si="51"/>
        <v>6.2973385757459656E-4</v>
      </c>
      <c r="AU374" s="10">
        <f>AG374/(S374+T374)</f>
        <v>2.8172776406689619E-4</v>
      </c>
      <c r="AV374" s="10">
        <f>AH374/(U374+V374)</f>
        <v>1.1592859179341279E-3</v>
      </c>
      <c r="AW374" s="10">
        <f>AI374/(W374)</f>
        <v>4.8792445432937464E-3</v>
      </c>
      <c r="AX374" s="12">
        <f t="shared" si="52"/>
        <v>6.3202582252947703E-3</v>
      </c>
      <c r="AY374" s="12">
        <f t="shared" si="53"/>
        <v>7.3708083722078353E-3</v>
      </c>
    </row>
    <row r="375" spans="1:51" x14ac:dyDescent="0.2">
      <c r="A375" t="s">
        <v>404</v>
      </c>
      <c r="B375" s="9">
        <v>4528696</v>
      </c>
      <c r="C375" s="9">
        <v>2200253</v>
      </c>
      <c r="D375" s="9">
        <v>2328443</v>
      </c>
      <c r="E375" s="9">
        <v>293177.50400000002</v>
      </c>
      <c r="F375" s="9">
        <v>290180.18599999993</v>
      </c>
      <c r="G375" s="9">
        <v>290459.81200000003</v>
      </c>
      <c r="H375" s="9">
        <v>319442.98200000008</v>
      </c>
      <c r="I375" s="9">
        <v>331504.995</v>
      </c>
      <c r="J375" s="9">
        <v>297995.50999999995</v>
      </c>
      <c r="K375" s="9">
        <v>282146.23699999991</v>
      </c>
      <c r="L375" s="9">
        <v>286775.70800000004</v>
      </c>
      <c r="M375" s="9">
        <v>301297.90200000006</v>
      </c>
      <c r="N375" s="9">
        <v>320084.538</v>
      </c>
      <c r="O375" s="9">
        <v>318698.31899999996</v>
      </c>
      <c r="P375" s="9">
        <v>298873.5180000001</v>
      </c>
      <c r="Q375" s="9">
        <v>272246.24900000001</v>
      </c>
      <c r="R375" s="9">
        <f t="shared" si="45"/>
        <v>3609705.9560000007</v>
      </c>
      <c r="S375" s="9">
        <v>211860.60499999998</v>
      </c>
      <c r="T375" s="9">
        <v>154809.64199999996</v>
      </c>
      <c r="U375" s="9">
        <v>111301.75900000001</v>
      </c>
      <c r="V375" s="9">
        <v>79253.292999999991</v>
      </c>
      <c r="W375" s="9">
        <v>68607.135999999984</v>
      </c>
      <c r="X375" s="9">
        <f t="shared" si="46"/>
        <v>625832.43499999994</v>
      </c>
      <c r="Y375" s="9">
        <v>120</v>
      </c>
      <c r="Z375">
        <v>60</v>
      </c>
      <c r="AA375" s="9">
        <f>VLOOKUP(A375,'[1]Influenza Death Pivot Table'!$A$2:$M$461,4,FALSE)</f>
        <v>60</v>
      </c>
      <c r="AB375" s="9">
        <f>VLOOKUP(A375,'[1]Influenza Death Pivot Table'!$A$2:$M$461,5,FALSE)</f>
        <v>60</v>
      </c>
      <c r="AC375" s="9">
        <f>VLOOKUP(A375,'[1]Influenza Death Pivot Table'!$A$2:$M$461,6,FALSE)</f>
        <v>60</v>
      </c>
      <c r="AD375" s="9">
        <f>VLOOKUP(A375,'[1]Influenza Death Pivot Table'!$A$2:$M$461,7,FALSE)</f>
        <v>66</v>
      </c>
      <c r="AE375" s="9">
        <f>VLOOKUP(A375,'[1]Influenza Death Pivot Table'!$A$2:$M$461,9,FALSE)</f>
        <v>69</v>
      </c>
      <c r="AF375" s="9">
        <f t="shared" si="47"/>
        <v>375</v>
      </c>
      <c r="AG375" s="9">
        <f>VLOOKUP(A375,'[1]Influenza Death Pivot Table'!$A$2:$M$461,10,FALSE)</f>
        <v>84</v>
      </c>
      <c r="AH375" s="9">
        <f>VLOOKUP(A375,'[1]Influenza Death Pivot Table'!$A$2:$M$461,11,FALSE)</f>
        <v>207</v>
      </c>
      <c r="AI375" s="9">
        <f>VLOOKUP(A375,'[1]Influenza Death Pivot Table'!$A$2:$M$461,12,FALSE)</f>
        <v>287</v>
      </c>
      <c r="AJ375" s="9">
        <f t="shared" si="48"/>
        <v>578</v>
      </c>
      <c r="AK375" s="9">
        <f>VLOOKUP(A375,'[1]Influenza Death Pivot Table'!$A$2:$M$461,13,FALSE)</f>
        <v>60</v>
      </c>
      <c r="AL375" s="9">
        <f t="shared" si="49"/>
        <v>1133</v>
      </c>
      <c r="AM375" s="10">
        <f t="shared" si="50"/>
        <v>4.093083485696092E-4</v>
      </c>
      <c r="AN375" s="10">
        <f>Z375/(F375+G375)</f>
        <v>1.0333425221594881E-4</v>
      </c>
      <c r="AO375" s="10">
        <f>AA375/(H375+I375)</f>
        <v>9.2173264408194016E-5</v>
      </c>
      <c r="AP375" s="10">
        <f>AB375/(J375+K375)</f>
        <v>1.0342300017240444E-4</v>
      </c>
      <c r="AQ375" s="10">
        <f>AC375/(L375+M375)</f>
        <v>1.0202804373418489E-4</v>
      </c>
      <c r="AR375" s="10">
        <f>AD375/(N375+O375)</f>
        <v>1.0332149536693031E-4</v>
      </c>
      <c r="AS375" s="10">
        <f>AE375/(P375+Q375)</f>
        <v>1.2081528951877442E-4</v>
      </c>
      <c r="AT375" s="10">
        <f t="shared" si="51"/>
        <v>6.2509534541643687E-4</v>
      </c>
      <c r="AU375" s="10">
        <f>AG375/(S375+T375)</f>
        <v>2.2908867214415683E-4</v>
      </c>
      <c r="AV375" s="10">
        <f>AH375/(U375+V375)</f>
        <v>1.0863002467129551E-3</v>
      </c>
      <c r="AW375" s="10">
        <f>AI375/(W375)</f>
        <v>4.1832383150347515E-3</v>
      </c>
      <c r="AX375" s="12">
        <f t="shared" si="52"/>
        <v>5.4986272338918632E-3</v>
      </c>
      <c r="AY375" s="12">
        <f t="shared" si="53"/>
        <v>6.5330309278779095E-3</v>
      </c>
    </row>
    <row r="376" spans="1:51" x14ac:dyDescent="0.2">
      <c r="A376" t="s">
        <v>405</v>
      </c>
      <c r="B376" s="9">
        <v>4550845</v>
      </c>
      <c r="C376" s="9">
        <v>2212962</v>
      </c>
      <c r="D376" s="9">
        <v>2337883</v>
      </c>
      <c r="E376" s="9">
        <v>290292.89599999995</v>
      </c>
      <c r="F376" s="9">
        <v>294023.05499999999</v>
      </c>
      <c r="G376" s="9">
        <v>289400.52599999995</v>
      </c>
      <c r="H376" s="9">
        <v>312967.41399999999</v>
      </c>
      <c r="I376" s="9">
        <v>333657.05799999996</v>
      </c>
      <c r="J376" s="9">
        <v>298202.95200000005</v>
      </c>
      <c r="K376" s="9">
        <v>286260.72500000009</v>
      </c>
      <c r="L376" s="9">
        <v>282869.88899999991</v>
      </c>
      <c r="M376" s="9">
        <v>298663.29300000006</v>
      </c>
      <c r="N376" s="9">
        <v>316711.98599999992</v>
      </c>
      <c r="O376" s="9">
        <v>320559.27999999991</v>
      </c>
      <c r="P376" s="9">
        <v>300879.18199999997</v>
      </c>
      <c r="Q376" s="9">
        <v>280233.15200000006</v>
      </c>
      <c r="R376" s="9">
        <f t="shared" si="45"/>
        <v>3614428.5120000001</v>
      </c>
      <c r="S376" s="9">
        <v>221143.69000000006</v>
      </c>
      <c r="T376" s="9">
        <v>161082.29199999999</v>
      </c>
      <c r="U376" s="9">
        <v>113989.72900000001</v>
      </c>
      <c r="V376" s="9">
        <v>79603.288000000015</v>
      </c>
      <c r="W376" s="9">
        <v>71506.087999999989</v>
      </c>
      <c r="X376" s="9">
        <f t="shared" si="46"/>
        <v>647325.08700000006</v>
      </c>
      <c r="Y376" s="9">
        <v>120</v>
      </c>
      <c r="Z376">
        <v>60</v>
      </c>
      <c r="AA376" s="9">
        <f>VLOOKUP(A376,'[1]Influenza Death Pivot Table'!$A$2:$M$461,4,FALSE)</f>
        <v>60</v>
      </c>
      <c r="AB376" s="9">
        <f>VLOOKUP(A376,'[1]Influenza Death Pivot Table'!$A$2:$M$461,5,FALSE)</f>
        <v>60</v>
      </c>
      <c r="AC376" s="9">
        <f>VLOOKUP(A376,'[1]Influenza Death Pivot Table'!$A$2:$M$461,6,FALSE)</f>
        <v>60</v>
      </c>
      <c r="AD376" s="9">
        <f>VLOOKUP(A376,'[1]Influenza Death Pivot Table'!$A$2:$M$461,7,FALSE)</f>
        <v>60</v>
      </c>
      <c r="AE376" s="9">
        <f>VLOOKUP(A376,'[1]Influenza Death Pivot Table'!$A$2:$M$461,9,FALSE)</f>
        <v>72</v>
      </c>
      <c r="AF376" s="9">
        <f t="shared" si="47"/>
        <v>372</v>
      </c>
      <c r="AG376" s="9">
        <f>VLOOKUP(A376,'[1]Influenza Death Pivot Table'!$A$2:$M$461,10,FALSE)</f>
        <v>119</v>
      </c>
      <c r="AH376" s="9">
        <f>VLOOKUP(A376,'[1]Influenza Death Pivot Table'!$A$2:$M$461,11,FALSE)</f>
        <v>181</v>
      </c>
      <c r="AI376" s="9">
        <f>VLOOKUP(A376,'[1]Influenza Death Pivot Table'!$A$2:$M$461,12,FALSE)</f>
        <v>282</v>
      </c>
      <c r="AJ376" s="9">
        <f t="shared" si="48"/>
        <v>582</v>
      </c>
      <c r="AK376" s="9">
        <f>VLOOKUP(A376,'[1]Influenza Death Pivot Table'!$A$2:$M$461,13,FALSE)</f>
        <v>60</v>
      </c>
      <c r="AL376" s="9">
        <f t="shared" si="49"/>
        <v>1134</v>
      </c>
      <c r="AM376" s="10">
        <f t="shared" si="50"/>
        <v>4.133755997942162E-4</v>
      </c>
      <c r="AN376" s="10">
        <f>Z376/(F376+G376)</f>
        <v>1.0284123226071659E-4</v>
      </c>
      <c r="AO376" s="10">
        <f>AA376/(H376+I376)</f>
        <v>9.2789559625575083E-5</v>
      </c>
      <c r="AP376" s="10">
        <f>AB376/(J376+K376)</f>
        <v>1.0265821874162418E-4</v>
      </c>
      <c r="AQ376" s="10">
        <f>AC376/(L376+M376)</f>
        <v>1.0317553986111148E-4</v>
      </c>
      <c r="AR376" s="10">
        <f>AD376/(N376+O376)</f>
        <v>9.4151428443660622E-5</v>
      </c>
      <c r="AS376" s="10">
        <f>AE376/(P376+Q376)</f>
        <v>1.2390031287823258E-4</v>
      </c>
      <c r="AT376" s="10">
        <f t="shared" si="51"/>
        <v>6.1951629181092056E-4</v>
      </c>
      <c r="AU376" s="10">
        <f>AG376/(S376+T376)</f>
        <v>3.1133414682416846E-4</v>
      </c>
      <c r="AV376" s="10">
        <f>AH376/(U376+V376)</f>
        <v>9.3495107832324334E-4</v>
      </c>
      <c r="AW376" s="10">
        <f>AI376/(W376)</f>
        <v>3.9437201486955918E-3</v>
      </c>
      <c r="AX376" s="12">
        <f t="shared" si="52"/>
        <v>5.1900053738430036E-3</v>
      </c>
      <c r="AY376" s="12">
        <f t="shared" si="53"/>
        <v>6.2228972654481407E-3</v>
      </c>
    </row>
    <row r="377" spans="1:51" x14ac:dyDescent="0.2">
      <c r="A377" t="s">
        <v>406</v>
      </c>
      <c r="B377" s="9">
        <v>4630485</v>
      </c>
      <c r="C377" s="9">
        <v>2250335</v>
      </c>
      <c r="D377" s="9">
        <v>2380150</v>
      </c>
      <c r="E377" s="9">
        <v>289257.61399999994</v>
      </c>
      <c r="F377" s="9">
        <v>296454.53500000003</v>
      </c>
      <c r="G377" s="9">
        <v>294905.67599999992</v>
      </c>
      <c r="H377" s="9">
        <v>310941.37199999997</v>
      </c>
      <c r="I377" s="9">
        <v>339489.35100000002</v>
      </c>
      <c r="J377" s="9">
        <v>302461.74700000009</v>
      </c>
      <c r="K377" s="9">
        <v>292902.66599999997</v>
      </c>
      <c r="L377" s="9">
        <v>283466.32</v>
      </c>
      <c r="M377" s="9">
        <v>300153.54199999996</v>
      </c>
      <c r="N377" s="9">
        <v>315028.50699999998</v>
      </c>
      <c r="O377" s="9">
        <v>326009.32900000003</v>
      </c>
      <c r="P377" s="9">
        <v>308012.79599999997</v>
      </c>
      <c r="Q377" s="9">
        <v>290412.32900000003</v>
      </c>
      <c r="R377" s="9">
        <f t="shared" si="45"/>
        <v>3660238.17</v>
      </c>
      <c r="S377" s="9">
        <v>236020.91499999998</v>
      </c>
      <c r="T377" s="9">
        <v>171429.05599999998</v>
      </c>
      <c r="U377" s="9">
        <v>118838.43600000002</v>
      </c>
      <c r="V377" s="9">
        <v>81329.835999999996</v>
      </c>
      <c r="W377" s="9">
        <v>73975.439000000013</v>
      </c>
      <c r="X377" s="9">
        <f t="shared" si="46"/>
        <v>681593.68200000003</v>
      </c>
      <c r="Y377" s="9">
        <v>120</v>
      </c>
      <c r="Z377">
        <v>60</v>
      </c>
      <c r="AA377" s="9">
        <f>VLOOKUP(A377,'[1]Influenza Death Pivot Table'!$A$2:$M$461,4,FALSE)</f>
        <v>60</v>
      </c>
      <c r="AB377" s="9">
        <f>VLOOKUP(A377,'[1]Influenza Death Pivot Table'!$A$2:$M$461,5,FALSE)</f>
        <v>60</v>
      </c>
      <c r="AC377" s="9">
        <f>VLOOKUP(A377,'[1]Influenza Death Pivot Table'!$A$2:$M$461,6,FALSE)</f>
        <v>60</v>
      </c>
      <c r="AD377" s="9">
        <f>VLOOKUP(A377,'[1]Influenza Death Pivot Table'!$A$2:$M$461,7,FALSE)</f>
        <v>66</v>
      </c>
      <c r="AE377" s="9">
        <f>VLOOKUP(A377,'[1]Influenza Death Pivot Table'!$A$2:$M$461,9,FALSE)</f>
        <v>92</v>
      </c>
      <c r="AF377" s="9">
        <f t="shared" si="47"/>
        <v>398</v>
      </c>
      <c r="AG377" s="9">
        <f>VLOOKUP(A377,'[1]Influenza Death Pivot Table'!$A$2:$M$461,10,FALSE)</f>
        <v>118</v>
      </c>
      <c r="AH377" s="9">
        <f>VLOOKUP(A377,'[1]Influenza Death Pivot Table'!$A$2:$M$461,11,FALSE)</f>
        <v>175</v>
      </c>
      <c r="AI377" s="9">
        <f>VLOOKUP(A377,'[1]Influenza Death Pivot Table'!$A$2:$M$461,12,FALSE)</f>
        <v>256</v>
      </c>
      <c r="AJ377" s="9">
        <f t="shared" si="48"/>
        <v>549</v>
      </c>
      <c r="AK377" s="9">
        <f>VLOOKUP(A377,'[1]Influenza Death Pivot Table'!$A$2:$M$461,13,FALSE)</f>
        <v>60</v>
      </c>
      <c r="AL377" s="9">
        <f t="shared" si="49"/>
        <v>1127</v>
      </c>
      <c r="AM377" s="10">
        <f t="shared" si="50"/>
        <v>4.1485511250881032E-4</v>
      </c>
      <c r="AN377" s="10">
        <f>Z377/(F377+G377)</f>
        <v>1.0146100275928103E-4</v>
      </c>
      <c r="AO377" s="10">
        <f>AA377/(H377+I377)</f>
        <v>9.224656505040276E-5</v>
      </c>
      <c r="AP377" s="10">
        <f>AB377/(J377+K377)</f>
        <v>1.0077861338346401E-4</v>
      </c>
      <c r="AQ377" s="10">
        <f>AC377/(L377+M377)</f>
        <v>1.0280664505554474E-4</v>
      </c>
      <c r="AR377" s="10">
        <f>AD377/(N377+O377)</f>
        <v>1.0295804130974883E-4</v>
      </c>
      <c r="AS377" s="10">
        <f>AE377/(P377+Q377)</f>
        <v>1.5373686056380069E-4</v>
      </c>
      <c r="AT377" s="10">
        <f t="shared" si="51"/>
        <v>6.5398772812224205E-4</v>
      </c>
      <c r="AU377" s="10">
        <f>AG377/(S377+T377)</f>
        <v>2.8960610724893145E-4</v>
      </c>
      <c r="AV377" s="10">
        <f>AH377/(U377+V377)</f>
        <v>8.7426442888011743E-4</v>
      </c>
      <c r="AW377" s="10">
        <f>AI377/(W377)</f>
        <v>3.4606080539785638E-3</v>
      </c>
      <c r="AX377" s="12">
        <f t="shared" si="52"/>
        <v>4.6244785901076125E-3</v>
      </c>
      <c r="AY377" s="12">
        <f t="shared" si="53"/>
        <v>5.6933214307386647E-3</v>
      </c>
    </row>
    <row r="378" spans="1:51" x14ac:dyDescent="0.2">
      <c r="A378" t="s">
        <v>407</v>
      </c>
      <c r="B378" s="9">
        <v>4561064</v>
      </c>
      <c r="C378" s="9">
        <v>2216210</v>
      </c>
      <c r="D378" s="9">
        <v>2344854</v>
      </c>
      <c r="E378" s="9">
        <v>282159.53300000005</v>
      </c>
      <c r="F378" s="9">
        <v>295789.18800000008</v>
      </c>
      <c r="G378" s="9">
        <v>288595.93700000003</v>
      </c>
      <c r="H378" s="9">
        <v>298804.55099999998</v>
      </c>
      <c r="I378" s="9">
        <v>329078.87799999997</v>
      </c>
      <c r="J378" s="9">
        <v>300493.13000000006</v>
      </c>
      <c r="K378" s="9">
        <v>289412.06700000004</v>
      </c>
      <c r="L378" s="9">
        <v>274216.19100000005</v>
      </c>
      <c r="M378" s="9">
        <v>295611.35399999993</v>
      </c>
      <c r="N378" s="9">
        <v>302371.98200000008</v>
      </c>
      <c r="O378" s="9">
        <v>319232.16900000005</v>
      </c>
      <c r="P378" s="9">
        <v>304997.87599999993</v>
      </c>
      <c r="Q378" s="9">
        <v>287985.44000000006</v>
      </c>
      <c r="R378" s="9">
        <f t="shared" si="45"/>
        <v>3586588.7629999998</v>
      </c>
      <c r="S378" s="9">
        <v>244543.38200000001</v>
      </c>
      <c r="T378" s="9">
        <v>174918.42300000001</v>
      </c>
      <c r="U378" s="9">
        <v>118992.43800000002</v>
      </c>
      <c r="V378" s="9">
        <v>80657.712999999989</v>
      </c>
      <c r="W378" s="9">
        <v>74919.367999999988</v>
      </c>
      <c r="X378" s="9">
        <f t="shared" si="46"/>
        <v>694031.32400000002</v>
      </c>
      <c r="Y378" s="9">
        <v>120</v>
      </c>
      <c r="Z378">
        <v>60</v>
      </c>
      <c r="AA378" s="9">
        <f>VLOOKUP(A378,'[1]Influenza Death Pivot Table'!$A$2:$M$461,4,FALSE)</f>
        <v>60</v>
      </c>
      <c r="AB378" s="9">
        <f>VLOOKUP(A378,'[1]Influenza Death Pivot Table'!$A$2:$M$461,5,FALSE)</f>
        <v>60</v>
      </c>
      <c r="AC378" s="9">
        <f>VLOOKUP(A378,'[1]Influenza Death Pivot Table'!$A$2:$M$461,6,FALSE)</f>
        <v>60</v>
      </c>
      <c r="AD378" s="9">
        <f>VLOOKUP(A378,'[1]Influenza Death Pivot Table'!$A$2:$M$461,7,FALSE)</f>
        <v>60</v>
      </c>
      <c r="AE378" s="9">
        <f>VLOOKUP(A378,'[1]Influenza Death Pivot Table'!$A$2:$M$461,9,FALSE)</f>
        <v>79</v>
      </c>
      <c r="AF378" s="9">
        <f t="shared" si="47"/>
        <v>379</v>
      </c>
      <c r="AG378" s="9">
        <f>VLOOKUP(A378,'[1]Influenza Death Pivot Table'!$A$2:$M$461,10,FALSE)</f>
        <v>135</v>
      </c>
      <c r="AH378" s="9">
        <f>VLOOKUP(A378,'[1]Influenza Death Pivot Table'!$A$2:$M$461,11,FALSE)</f>
        <v>221</v>
      </c>
      <c r="AI378" s="9">
        <f>VLOOKUP(A378,'[1]Influenza Death Pivot Table'!$A$2:$M$461,12,FALSE)</f>
        <v>328</v>
      </c>
      <c r="AJ378" s="9">
        <f t="shared" si="48"/>
        <v>684</v>
      </c>
      <c r="AK378" s="9">
        <f>VLOOKUP(A378,'[1]Influenza Death Pivot Table'!$A$2:$M$461,13,FALSE)</f>
        <v>60</v>
      </c>
      <c r="AL378" s="9">
        <f t="shared" si="49"/>
        <v>1243</v>
      </c>
      <c r="AM378" s="10">
        <f t="shared" si="50"/>
        <v>4.2529131914887302E-4</v>
      </c>
      <c r="AN378" s="10">
        <f>Z378/(F378+G378)</f>
        <v>1.0267201787519829E-4</v>
      </c>
      <c r="AO378" s="10">
        <f>AA378/(H378+I378)</f>
        <v>9.5559139210855013E-5</v>
      </c>
      <c r="AP378" s="10">
        <f>AB378/(J378+K378)</f>
        <v>1.0171125852956332E-4</v>
      </c>
      <c r="AQ378" s="10">
        <f>AC378/(L378+M378)</f>
        <v>1.0529501517867131E-4</v>
      </c>
      <c r="AR378" s="10">
        <f>AD378/(N378+O378)</f>
        <v>9.652445194176316E-5</v>
      </c>
      <c r="AS378" s="10">
        <f>AE378/(P378+Q378)</f>
        <v>1.3322465888736742E-4</v>
      </c>
      <c r="AT378" s="10">
        <f t="shared" si="51"/>
        <v>6.3498654162341846E-4</v>
      </c>
      <c r="AU378" s="10">
        <f>AG378/(S378+T378)</f>
        <v>3.2184098382926658E-4</v>
      </c>
      <c r="AV378" s="10">
        <f>AH378/(U378+V378)</f>
        <v>1.106936302792979E-3</v>
      </c>
      <c r="AW378" s="10">
        <f>AI378/(W378)</f>
        <v>4.378040135095641E-3</v>
      </c>
      <c r="AX378" s="12">
        <f t="shared" si="52"/>
        <v>5.8068174217178869E-3</v>
      </c>
      <c r="AY378" s="12">
        <f t="shared" si="53"/>
        <v>6.8670952824901781E-3</v>
      </c>
    </row>
    <row r="379" spans="1:51" x14ac:dyDescent="0.2">
      <c r="A379" t="s">
        <v>408</v>
      </c>
      <c r="B379" s="9">
        <v>4731177</v>
      </c>
      <c r="C379" s="9">
        <v>2299727</v>
      </c>
      <c r="D379" s="9">
        <v>2431450</v>
      </c>
      <c r="E379" s="9">
        <v>285449.94899999991</v>
      </c>
      <c r="F379" s="9">
        <v>301351.56</v>
      </c>
      <c r="G379" s="9">
        <v>295806.364</v>
      </c>
      <c r="H379" s="9">
        <v>303968.39299999998</v>
      </c>
      <c r="I379" s="9">
        <v>329379.43799999991</v>
      </c>
      <c r="J379" s="9">
        <v>313765.43000000005</v>
      </c>
      <c r="K379" s="9">
        <v>299385.538</v>
      </c>
      <c r="L379" s="9">
        <v>287289.42200000002</v>
      </c>
      <c r="M379" s="9">
        <v>297792.79199999996</v>
      </c>
      <c r="N379" s="9">
        <v>306957.02600000001</v>
      </c>
      <c r="O379" s="9">
        <v>328804.43100000004</v>
      </c>
      <c r="P379" s="9">
        <v>320491.79100000003</v>
      </c>
      <c r="Q379" s="9">
        <v>303017.06200000003</v>
      </c>
      <c r="R379" s="9">
        <f t="shared" si="45"/>
        <v>3688009.247</v>
      </c>
      <c r="S379" s="9">
        <v>271558.57699999999</v>
      </c>
      <c r="T379" s="9">
        <v>192698.60299999997</v>
      </c>
      <c r="U379" s="9">
        <v>127426.20299999999</v>
      </c>
      <c r="V379" s="9">
        <v>83170.537999999986</v>
      </c>
      <c r="W379" s="9">
        <v>79231.443999999974</v>
      </c>
      <c r="X379" s="9">
        <f t="shared" si="46"/>
        <v>754085.36499999987</v>
      </c>
      <c r="Y379" s="9">
        <v>120</v>
      </c>
      <c r="Z379">
        <v>60</v>
      </c>
      <c r="AA379" s="9">
        <f>VLOOKUP(A379,'[1]Influenza Death Pivot Table'!$A$2:$M$461,4,FALSE)</f>
        <v>60</v>
      </c>
      <c r="AB379" s="9">
        <f>VLOOKUP(A379,'[1]Influenza Death Pivot Table'!$A$2:$M$461,5,FALSE)</f>
        <v>60</v>
      </c>
      <c r="AC379" s="9">
        <f>VLOOKUP(A379,'[1]Influenza Death Pivot Table'!$A$2:$M$461,6,FALSE)</f>
        <v>60</v>
      </c>
      <c r="AD379" s="9">
        <f>VLOOKUP(A379,'[1]Influenza Death Pivot Table'!$A$2:$M$461,7,FALSE)</f>
        <v>67</v>
      </c>
      <c r="AE379" s="9">
        <f>VLOOKUP(A379,'[1]Influenza Death Pivot Table'!$A$2:$M$461,9,FALSE)</f>
        <v>82</v>
      </c>
      <c r="AF379" s="9">
        <f t="shared" si="47"/>
        <v>389</v>
      </c>
      <c r="AG379" s="9">
        <f>VLOOKUP(A379,'[1]Influenza Death Pivot Table'!$A$2:$M$461,10,FALSE)</f>
        <v>109</v>
      </c>
      <c r="AH379" s="9">
        <f>VLOOKUP(A379,'[1]Influenza Death Pivot Table'!$A$2:$M$461,11,FALSE)</f>
        <v>161</v>
      </c>
      <c r="AI379" s="9">
        <f>VLOOKUP(A379,'[1]Influenza Death Pivot Table'!$A$2:$M$461,12,FALSE)</f>
        <v>244</v>
      </c>
      <c r="AJ379" s="9">
        <f t="shared" si="48"/>
        <v>514</v>
      </c>
      <c r="AK379" s="9">
        <f>VLOOKUP(A379,'[1]Influenza Death Pivot Table'!$A$2:$M$461,13,FALSE)</f>
        <v>60</v>
      </c>
      <c r="AL379" s="9">
        <f t="shared" si="49"/>
        <v>1083</v>
      </c>
      <c r="AM379" s="10">
        <f t="shared" si="50"/>
        <v>4.2038893480411883E-4</v>
      </c>
      <c r="AN379" s="10">
        <f>Z379/(F379+G379)</f>
        <v>1.0047593373306724E-4</v>
      </c>
      <c r="AO379" s="10">
        <f>AA379/(H379+I379)</f>
        <v>9.4734673528865389E-5</v>
      </c>
      <c r="AP379" s="10">
        <f>AB379/(J379+K379)</f>
        <v>9.7855182705998745E-5</v>
      </c>
      <c r="AQ379" s="10">
        <f>AC379/(L379+M379)</f>
        <v>1.0254969056365813E-4</v>
      </c>
      <c r="AR379" s="10">
        <f>AD379/(N379+O379)</f>
        <v>1.0538543861428201E-4</v>
      </c>
      <c r="AS379" s="10">
        <f>AE379/(P379+Q379)</f>
        <v>1.3151377018218535E-4</v>
      </c>
      <c r="AT379" s="10">
        <f t="shared" si="51"/>
        <v>6.3251468932805691E-4</v>
      </c>
      <c r="AU379" s="10">
        <f>AG379/(S379+T379)</f>
        <v>2.3478366021178177E-4</v>
      </c>
      <c r="AV379" s="10">
        <f>AH379/(U379+V379)</f>
        <v>7.6449426157074304E-4</v>
      </c>
      <c r="AW379" s="10">
        <f>AI379/(W379)</f>
        <v>3.0795854231812319E-3</v>
      </c>
      <c r="AX379" s="12">
        <f t="shared" si="52"/>
        <v>4.0788633449637566E-3</v>
      </c>
      <c r="AY379" s="12">
        <f t="shared" si="53"/>
        <v>5.1317669690959331E-3</v>
      </c>
    </row>
    <row r="380" spans="1:51" x14ac:dyDescent="0.2">
      <c r="A380" t="s">
        <v>409</v>
      </c>
      <c r="B380" s="9">
        <v>4736687</v>
      </c>
      <c r="C380" s="9">
        <v>2297406</v>
      </c>
      <c r="D380" s="9">
        <v>2439281</v>
      </c>
      <c r="E380" s="9">
        <v>282472</v>
      </c>
      <c r="F380" s="9">
        <v>300525</v>
      </c>
      <c r="G380" s="9">
        <v>297250</v>
      </c>
      <c r="H380" s="9">
        <v>312626</v>
      </c>
      <c r="I380" s="9">
        <v>329393</v>
      </c>
      <c r="J380" s="9">
        <v>321534</v>
      </c>
      <c r="K380" s="9">
        <v>298685</v>
      </c>
      <c r="L380" s="9">
        <v>286289</v>
      </c>
      <c r="M380" s="9">
        <v>292730</v>
      </c>
      <c r="N380" s="9">
        <v>303454</v>
      </c>
      <c r="O380" s="9">
        <v>324770</v>
      </c>
      <c r="P380" s="9">
        <v>318147</v>
      </c>
      <c r="Q380" s="9">
        <v>302007</v>
      </c>
      <c r="R380" s="9">
        <f t="shared" si="45"/>
        <v>3687410</v>
      </c>
      <c r="S380" s="9">
        <v>272045</v>
      </c>
      <c r="T380" s="9">
        <v>198100</v>
      </c>
      <c r="U380" s="9">
        <v>129909</v>
      </c>
      <c r="V380" s="9">
        <v>85326</v>
      </c>
      <c r="W380" s="9">
        <v>81425</v>
      </c>
      <c r="X380" s="9">
        <f t="shared" si="46"/>
        <v>766805</v>
      </c>
      <c r="Y380" s="9">
        <v>120</v>
      </c>
      <c r="Z380">
        <v>60</v>
      </c>
      <c r="AA380" s="9">
        <f>VLOOKUP(A380,'[1]Influenza Death Pivot Table'!$A$2:$M$461,4,FALSE)</f>
        <v>60</v>
      </c>
      <c r="AB380" s="9">
        <f>VLOOKUP(A380,'[1]Influenza Death Pivot Table'!$A$2:$M$461,5,FALSE)</f>
        <v>60</v>
      </c>
      <c r="AC380" s="9">
        <f>VLOOKUP(A380,'[1]Influenza Death Pivot Table'!$A$2:$M$461,6,FALSE)</f>
        <v>60</v>
      </c>
      <c r="AD380" s="9">
        <f>VLOOKUP(A380,'[1]Influenza Death Pivot Table'!$A$2:$M$461,7,FALSE)</f>
        <v>60</v>
      </c>
      <c r="AE380" s="9">
        <f>VLOOKUP(A380,'[1]Influenza Death Pivot Table'!$A$2:$M$461,9,FALSE)</f>
        <v>76</v>
      </c>
      <c r="AF380" s="9">
        <f t="shared" si="47"/>
        <v>376</v>
      </c>
      <c r="AG380" s="9">
        <f>VLOOKUP(A380,'[1]Influenza Death Pivot Table'!$A$2:$M$461,10,FALSE)</f>
        <v>111</v>
      </c>
      <c r="AH380" s="9">
        <f>VLOOKUP(A380,'[1]Influenza Death Pivot Table'!$A$2:$M$461,11,FALSE)</f>
        <v>207</v>
      </c>
      <c r="AI380" s="9">
        <f>VLOOKUP(A380,'[1]Influenza Death Pivot Table'!$A$2:$M$461,12,FALSE)</f>
        <v>251</v>
      </c>
      <c r="AJ380" s="9">
        <f t="shared" si="48"/>
        <v>569</v>
      </c>
      <c r="AK380" s="9">
        <f>VLOOKUP(A380,'[1]Influenza Death Pivot Table'!$A$2:$M$461,13,FALSE)</f>
        <v>60</v>
      </c>
      <c r="AL380" s="9">
        <f t="shared" si="49"/>
        <v>1125</v>
      </c>
      <c r="AM380" s="10">
        <f t="shared" si="50"/>
        <v>4.248208672009969E-4</v>
      </c>
      <c r="AN380" s="10">
        <f>Z380/(F380+G380)</f>
        <v>1.00372213625528E-4</v>
      </c>
      <c r="AO380" s="10">
        <f>AA380/(H380+I380)</f>
        <v>9.3455178117781557E-5</v>
      </c>
      <c r="AP380" s="10">
        <f>AB380/(J380+K380)</f>
        <v>9.6740022475931895E-5</v>
      </c>
      <c r="AQ380" s="10">
        <f>AC380/(L380+M380)</f>
        <v>1.0362354257805011E-4</v>
      </c>
      <c r="AR380" s="10">
        <f>AD380/(N380+O380)</f>
        <v>9.550733496332519E-5</v>
      </c>
      <c r="AS380" s="10">
        <f>AE380/(P380+Q380)</f>
        <v>1.2255020527159383E-4</v>
      </c>
      <c r="AT380" s="10">
        <f t="shared" si="51"/>
        <v>6.1224849703221055E-4</v>
      </c>
      <c r="AU380" s="10">
        <f>AG380/(S380+T380)</f>
        <v>2.3609737421433812E-4</v>
      </c>
      <c r="AV380" s="10">
        <f>AH380/(U380+V380)</f>
        <v>9.6173949404139663E-4</v>
      </c>
      <c r="AW380" s="10">
        <f>AI380/(W380)</f>
        <v>3.0825913417255142E-3</v>
      </c>
      <c r="AX380" s="12">
        <f t="shared" si="52"/>
        <v>4.2804282099812487E-3</v>
      </c>
      <c r="AY380" s="12">
        <f t="shared" si="53"/>
        <v>5.3174975742144564E-3</v>
      </c>
    </row>
    <row r="381" spans="1:51" x14ac:dyDescent="0.2">
      <c r="A381" t="s">
        <v>410</v>
      </c>
      <c r="B381" s="9">
        <v>786961</v>
      </c>
      <c r="C381" s="9">
        <v>392549</v>
      </c>
      <c r="D381" s="9">
        <v>394412</v>
      </c>
      <c r="E381" s="9">
        <v>55525.162000000011</v>
      </c>
      <c r="F381" s="9">
        <v>50472.307000000001</v>
      </c>
      <c r="G381" s="9">
        <v>53730.640000000007</v>
      </c>
      <c r="H381" s="9">
        <v>59359.240000000013</v>
      </c>
      <c r="I381" s="9">
        <v>60137.967000000011</v>
      </c>
      <c r="J381" s="9">
        <v>53113.475999999995</v>
      </c>
      <c r="K381" s="9">
        <v>43838.277999999998</v>
      </c>
      <c r="L381" s="9">
        <v>45381.714000000022</v>
      </c>
      <c r="M381" s="9">
        <v>51409.83</v>
      </c>
      <c r="N381" s="9">
        <v>58590.431000000004</v>
      </c>
      <c r="O381" s="9">
        <v>56146.053999999989</v>
      </c>
      <c r="P381" s="9">
        <v>49784.670999999995</v>
      </c>
      <c r="Q381" s="9">
        <v>36766.043000000005</v>
      </c>
      <c r="R381" s="9">
        <f t="shared" si="45"/>
        <v>618730.65100000007</v>
      </c>
      <c r="S381" s="9">
        <v>28016.870999999992</v>
      </c>
      <c r="T381" s="9">
        <v>25406.498000000003</v>
      </c>
      <c r="U381" s="9">
        <v>22592.850999999999</v>
      </c>
      <c r="V381" s="9">
        <v>18357.696</v>
      </c>
      <c r="W381" s="9">
        <v>18533.295000000002</v>
      </c>
      <c r="X381" s="9">
        <f t="shared" si="46"/>
        <v>112907.21099999998</v>
      </c>
      <c r="Y381" s="9">
        <v>120</v>
      </c>
      <c r="Z381">
        <v>60</v>
      </c>
      <c r="AA381" s="9">
        <f>VLOOKUP(A381,'[1]Influenza Death Pivot Table'!$A$2:$M$461,4,FALSE)</f>
        <v>60</v>
      </c>
      <c r="AB381" s="9">
        <f>VLOOKUP(A381,'[1]Influenza Death Pivot Table'!$A$2:$M$461,5,FALSE)</f>
        <v>60</v>
      </c>
      <c r="AC381" s="9">
        <f>VLOOKUP(A381,'[1]Influenza Death Pivot Table'!$A$2:$M$461,6,FALSE)</f>
        <v>60</v>
      </c>
      <c r="AD381" s="9">
        <f>VLOOKUP(A381,'[1]Influenza Death Pivot Table'!$A$2:$M$461,7,FALSE)</f>
        <v>60</v>
      </c>
      <c r="AE381" s="9">
        <f>VLOOKUP(A381,'[1]Influenza Death Pivot Table'!$A$2:$M$461,9,FALSE)</f>
        <v>60</v>
      </c>
      <c r="AF381" s="9">
        <f t="shared" si="47"/>
        <v>360</v>
      </c>
      <c r="AG381" s="9">
        <f>VLOOKUP(A381,'[1]Influenza Death Pivot Table'!$A$2:$M$461,10,FALSE)</f>
        <v>60</v>
      </c>
      <c r="AH381" s="9">
        <f>VLOOKUP(A381,'[1]Influenza Death Pivot Table'!$A$2:$M$461,11,FALSE)</f>
        <v>60</v>
      </c>
      <c r="AI381" s="9">
        <f>VLOOKUP(A381,'[1]Influenza Death Pivot Table'!$A$2:$M$461,12,FALSE)</f>
        <v>75</v>
      </c>
      <c r="AJ381" s="9">
        <f t="shared" si="48"/>
        <v>195</v>
      </c>
      <c r="AK381" s="9">
        <f>VLOOKUP(A381,'[1]Influenza Death Pivot Table'!$A$2:$M$461,13,FALSE)</f>
        <v>60</v>
      </c>
      <c r="AL381" s="9">
        <f t="shared" si="49"/>
        <v>735</v>
      </c>
      <c r="AM381" s="10">
        <f t="shared" si="50"/>
        <v>2.1611823482838282E-3</v>
      </c>
      <c r="AN381" s="10">
        <f>Z381/(F381+G381)</f>
        <v>5.7579945411716607E-4</v>
      </c>
      <c r="AO381" s="10">
        <f>AA381/(H381+I381)</f>
        <v>5.0210378557215979E-4</v>
      </c>
      <c r="AP381" s="10">
        <f>AB381/(J381+K381)</f>
        <v>6.1886451275548879E-4</v>
      </c>
      <c r="AQ381" s="10">
        <f>AC381/(L381+M381)</f>
        <v>6.1988886136582326E-4</v>
      </c>
      <c r="AR381" s="10">
        <f>AD381/(N381+O381)</f>
        <v>5.229374073992245E-4</v>
      </c>
      <c r="AS381" s="10">
        <f>AE381/(P381+Q381)</f>
        <v>6.9323518232327925E-4</v>
      </c>
      <c r="AT381" s="10">
        <f t="shared" si="51"/>
        <v>3.5328292035331416E-3</v>
      </c>
      <c r="AU381" s="10">
        <f>AG381/(S381+T381)</f>
        <v>1.1231040109057893E-3</v>
      </c>
      <c r="AV381" s="10">
        <f>AH381/(U381+V381)</f>
        <v>1.4651818936631054E-3</v>
      </c>
      <c r="AW381" s="10">
        <f>AI381/(W381)</f>
        <v>4.0467709600478484E-3</v>
      </c>
      <c r="AX381" s="12">
        <f t="shared" si="52"/>
        <v>6.6350568646167431E-3</v>
      </c>
      <c r="AY381" s="12">
        <f t="shared" si="53"/>
        <v>1.2329068416433712E-2</v>
      </c>
    </row>
    <row r="382" spans="1:51" x14ac:dyDescent="0.2">
      <c r="A382" t="s">
        <v>411</v>
      </c>
      <c r="B382" s="9">
        <v>696942</v>
      </c>
      <c r="C382" s="9">
        <v>348335</v>
      </c>
      <c r="D382" s="9">
        <v>348607</v>
      </c>
      <c r="E382" s="9">
        <v>50286.19</v>
      </c>
      <c r="F382" s="9">
        <v>46129.069000000003</v>
      </c>
      <c r="G382" s="9">
        <v>49307.48799999999</v>
      </c>
      <c r="H382" s="9">
        <v>50806.048000000003</v>
      </c>
      <c r="I382" s="9">
        <v>50589.498999999996</v>
      </c>
      <c r="J382" s="9">
        <v>46931.630000000005</v>
      </c>
      <c r="K382" s="9">
        <v>41302.83600000001</v>
      </c>
      <c r="L382" s="9">
        <v>40544.348999999995</v>
      </c>
      <c r="M382" s="9">
        <v>45079.983</v>
      </c>
      <c r="N382" s="9">
        <v>51387.106999999989</v>
      </c>
      <c r="O382" s="9">
        <v>50054.890999999989</v>
      </c>
      <c r="P382" s="9">
        <v>44489.030999999988</v>
      </c>
      <c r="Q382" s="9">
        <v>33325.084999999992</v>
      </c>
      <c r="R382" s="9">
        <f t="shared" si="45"/>
        <v>549947.01599999995</v>
      </c>
      <c r="S382" s="9">
        <v>25135.506000000001</v>
      </c>
      <c r="T382" s="9">
        <v>21875.389000000003</v>
      </c>
      <c r="U382" s="9">
        <v>18726.872000000007</v>
      </c>
      <c r="V382" s="9">
        <v>14940.051999999998</v>
      </c>
      <c r="W382" s="9">
        <v>15679.570999999998</v>
      </c>
      <c r="X382" s="9">
        <f t="shared" si="46"/>
        <v>96357.39</v>
      </c>
      <c r="Y382" s="9">
        <v>120</v>
      </c>
      <c r="Z382">
        <v>60</v>
      </c>
      <c r="AA382" s="9">
        <f>VLOOKUP(A382,'[1]Influenza Death Pivot Table'!$A$2:$M$461,4,FALSE)</f>
        <v>60</v>
      </c>
      <c r="AB382" s="9">
        <f>VLOOKUP(A382,'[1]Influenza Death Pivot Table'!$A$2:$M$461,5,FALSE)</f>
        <v>60</v>
      </c>
      <c r="AC382" s="9">
        <f>VLOOKUP(A382,'[1]Influenza Death Pivot Table'!$A$2:$M$461,6,FALSE)</f>
        <v>60</v>
      </c>
      <c r="AD382" s="9">
        <f>VLOOKUP(A382,'[1]Influenza Death Pivot Table'!$A$2:$M$461,7,FALSE)</f>
        <v>60</v>
      </c>
      <c r="AE382" s="9">
        <f>VLOOKUP(A382,'[1]Influenza Death Pivot Table'!$A$2:$M$461,9,FALSE)</f>
        <v>60</v>
      </c>
      <c r="AF382" s="9">
        <f t="shared" si="47"/>
        <v>360</v>
      </c>
      <c r="AG382" s="9">
        <f>VLOOKUP(A382,'[1]Influenza Death Pivot Table'!$A$2:$M$461,10,FALSE)</f>
        <v>60</v>
      </c>
      <c r="AH382" s="9">
        <f>VLOOKUP(A382,'[1]Influenza Death Pivot Table'!$A$2:$M$461,11,FALSE)</f>
        <v>60</v>
      </c>
      <c r="AI382" s="9">
        <f>VLOOKUP(A382,'[1]Influenza Death Pivot Table'!$A$2:$M$461,12,FALSE)</f>
        <v>87</v>
      </c>
      <c r="AJ382" s="9">
        <f t="shared" si="48"/>
        <v>207</v>
      </c>
      <c r="AK382" s="9">
        <f>VLOOKUP(A382,'[1]Influenza Death Pivot Table'!$A$2:$M$461,13,FALSE)</f>
        <v>60</v>
      </c>
      <c r="AL382" s="9">
        <f t="shared" si="49"/>
        <v>747</v>
      </c>
      <c r="AM382" s="10">
        <f t="shared" si="50"/>
        <v>2.3863410610348488E-3</v>
      </c>
      <c r="AN382" s="10">
        <f>Z382/(F382+G382)</f>
        <v>6.2868990548349307E-4</v>
      </c>
      <c r="AO382" s="10">
        <f>AA382/(H382+I382)</f>
        <v>5.9174196279053557E-4</v>
      </c>
      <c r="AP382" s="10">
        <f>AB382/(J382+K382)</f>
        <v>6.8000638208656457E-4</v>
      </c>
      <c r="AQ382" s="10">
        <f>AC382/(L382+M382)</f>
        <v>7.0073539376634209E-4</v>
      </c>
      <c r="AR382" s="10">
        <f>AD382/(N382+O382)</f>
        <v>5.9147100000928618E-4</v>
      </c>
      <c r="AS382" s="10">
        <f>AE382/(P382+Q382)</f>
        <v>7.7106832390154011E-4</v>
      </c>
      <c r="AT382" s="10">
        <f t="shared" si="51"/>
        <v>3.9637129680377614E-3</v>
      </c>
      <c r="AU382" s="10">
        <f>AG382/(S382+T382)</f>
        <v>1.2762998875048006E-3</v>
      </c>
      <c r="AV382" s="10">
        <f>AH382/(U382+V382)</f>
        <v>1.7821645957320005E-3</v>
      </c>
      <c r="AW382" s="10">
        <f>AI382/(W382)</f>
        <v>5.5486211963324773E-3</v>
      </c>
      <c r="AX382" s="12">
        <f t="shared" si="52"/>
        <v>8.607085679569278E-3</v>
      </c>
      <c r="AY382" s="12">
        <f t="shared" si="53"/>
        <v>1.4957139708641889E-2</v>
      </c>
    </row>
    <row r="383" spans="1:51" x14ac:dyDescent="0.2">
      <c r="A383" t="s">
        <v>412</v>
      </c>
      <c r="B383" s="9">
        <v>765863</v>
      </c>
      <c r="C383" s="9">
        <v>383161</v>
      </c>
      <c r="D383" s="9">
        <v>382702</v>
      </c>
      <c r="E383" s="9">
        <v>55489.496999999988</v>
      </c>
      <c r="F383" s="9">
        <v>51432.160000000011</v>
      </c>
      <c r="G383" s="9">
        <v>53479.780999999988</v>
      </c>
      <c r="H383" s="9">
        <v>54728.545000000006</v>
      </c>
      <c r="I383" s="9">
        <v>53218.510000000017</v>
      </c>
      <c r="J383" s="9">
        <v>51949.242000000006</v>
      </c>
      <c r="K383" s="9">
        <v>45388.251000000004</v>
      </c>
      <c r="L383" s="9">
        <v>44112.642</v>
      </c>
      <c r="M383" s="9">
        <v>47896.654999999992</v>
      </c>
      <c r="N383" s="9">
        <v>55550.173999999985</v>
      </c>
      <c r="O383" s="9">
        <v>56071.714999999997</v>
      </c>
      <c r="P383" s="9">
        <v>49712.701000000008</v>
      </c>
      <c r="Q383" s="9">
        <v>39901.817999999999</v>
      </c>
      <c r="R383" s="9">
        <f t="shared" si="45"/>
        <v>603442.1939999999</v>
      </c>
      <c r="S383" s="9">
        <v>28876.643</v>
      </c>
      <c r="T383" s="9">
        <v>24177.756000000001</v>
      </c>
      <c r="U383" s="9">
        <v>19957.650999999994</v>
      </c>
      <c r="V383" s="9">
        <v>16811.285000000003</v>
      </c>
      <c r="W383" s="9">
        <v>17115.792000000001</v>
      </c>
      <c r="X383" s="9">
        <f t="shared" si="46"/>
        <v>106939.12700000001</v>
      </c>
      <c r="Y383" s="9">
        <v>120</v>
      </c>
      <c r="Z383">
        <v>60</v>
      </c>
      <c r="AA383" s="9">
        <f>VLOOKUP(A383,'[1]Influenza Death Pivot Table'!$A$2:$M$461,4,FALSE)</f>
        <v>60</v>
      </c>
      <c r="AB383" s="9">
        <f>VLOOKUP(A383,'[1]Influenza Death Pivot Table'!$A$2:$M$461,5,FALSE)</f>
        <v>60</v>
      </c>
      <c r="AC383" s="9">
        <f>VLOOKUP(A383,'[1]Influenza Death Pivot Table'!$A$2:$M$461,6,FALSE)</f>
        <v>60</v>
      </c>
      <c r="AD383" s="9">
        <f>VLOOKUP(A383,'[1]Influenza Death Pivot Table'!$A$2:$M$461,7,FALSE)</f>
        <v>60</v>
      </c>
      <c r="AE383" s="9">
        <f>VLOOKUP(A383,'[1]Influenza Death Pivot Table'!$A$2:$M$461,9,FALSE)</f>
        <v>60</v>
      </c>
      <c r="AF383" s="9">
        <f t="shared" si="47"/>
        <v>360</v>
      </c>
      <c r="AG383" s="9">
        <f>VLOOKUP(A383,'[1]Influenza Death Pivot Table'!$A$2:$M$461,10,FALSE)</f>
        <v>60</v>
      </c>
      <c r="AH383" s="9">
        <f>VLOOKUP(A383,'[1]Influenza Death Pivot Table'!$A$2:$M$461,11,FALSE)</f>
        <v>60</v>
      </c>
      <c r="AI383" s="9">
        <f>VLOOKUP(A383,'[1]Influenza Death Pivot Table'!$A$2:$M$461,12,FALSE)</f>
        <v>85</v>
      </c>
      <c r="AJ383" s="9">
        <f t="shared" si="48"/>
        <v>205</v>
      </c>
      <c r="AK383" s="9">
        <f>VLOOKUP(A383,'[1]Influenza Death Pivot Table'!$A$2:$M$461,13,FALSE)</f>
        <v>60</v>
      </c>
      <c r="AL383" s="9">
        <f t="shared" si="49"/>
        <v>745</v>
      </c>
      <c r="AM383" s="10">
        <f t="shared" si="50"/>
        <v>2.162571414190329E-3</v>
      </c>
      <c r="AN383" s="10">
        <f>Z383/(F383+G383)</f>
        <v>5.7190820633086948E-4</v>
      </c>
      <c r="AO383" s="10">
        <f>AA383/(H383+I383)</f>
        <v>5.5582803995903355E-4</v>
      </c>
      <c r="AP383" s="10">
        <f>AB383/(J383+K383)</f>
        <v>6.1641201299482808E-4</v>
      </c>
      <c r="AQ383" s="10">
        <f>AC383/(L383+M383)</f>
        <v>6.5210801469334136E-4</v>
      </c>
      <c r="AR383" s="10">
        <f>AD383/(N383+O383)</f>
        <v>5.3752897874717034E-4</v>
      </c>
      <c r="AS383" s="10">
        <f>AE383/(P383+Q383)</f>
        <v>6.6953436418042925E-4</v>
      </c>
      <c r="AT383" s="10">
        <f t="shared" si="51"/>
        <v>3.6033196169056717E-3</v>
      </c>
      <c r="AU383" s="10">
        <f>AG383/(S383+T383)</f>
        <v>1.1309147051123884E-3</v>
      </c>
      <c r="AV383" s="10">
        <f>AH383/(U383+V383)</f>
        <v>1.6318122449885415E-3</v>
      </c>
      <c r="AW383" s="10">
        <f>AI383/(W383)</f>
        <v>4.9661739287320148E-3</v>
      </c>
      <c r="AX383" s="12">
        <f t="shared" si="52"/>
        <v>7.7289008788329443E-3</v>
      </c>
      <c r="AY383" s="12">
        <f t="shared" si="53"/>
        <v>1.3494791909928944E-2</v>
      </c>
    </row>
    <row r="384" spans="1:51" x14ac:dyDescent="0.2">
      <c r="A384" t="s">
        <v>413</v>
      </c>
      <c r="B384" s="9">
        <v>730225</v>
      </c>
      <c r="C384" s="9">
        <v>365951</v>
      </c>
      <c r="D384" s="9">
        <v>364274</v>
      </c>
      <c r="E384" s="9">
        <v>51202.618000000017</v>
      </c>
      <c r="F384" s="9">
        <v>47703.187000000013</v>
      </c>
      <c r="G384" s="9">
        <v>48487.79</v>
      </c>
      <c r="H384" s="9">
        <v>52090.444999999992</v>
      </c>
      <c r="I384" s="9">
        <v>52357.212000000007</v>
      </c>
      <c r="J384" s="9">
        <v>50085.534</v>
      </c>
      <c r="K384" s="9">
        <v>44471.621999999988</v>
      </c>
      <c r="L384" s="9">
        <v>40958.610000000008</v>
      </c>
      <c r="M384" s="9">
        <v>43539.915999999997</v>
      </c>
      <c r="N384" s="9">
        <v>50958.311000000009</v>
      </c>
      <c r="O384" s="9">
        <v>53881.498000000007</v>
      </c>
      <c r="P384" s="9">
        <v>49661.837</v>
      </c>
      <c r="Q384" s="9">
        <v>39853.402000000016</v>
      </c>
      <c r="R384" s="9">
        <f t="shared" si="45"/>
        <v>574049.36400000006</v>
      </c>
      <c r="S384" s="9">
        <v>28889.912</v>
      </c>
      <c r="T384" s="9">
        <v>23105.999999999996</v>
      </c>
      <c r="U384" s="9">
        <v>19158.168999999994</v>
      </c>
      <c r="V384" s="9">
        <v>16766.02</v>
      </c>
      <c r="W384" s="9">
        <v>17188.668999999998</v>
      </c>
      <c r="X384" s="9">
        <f t="shared" si="46"/>
        <v>105108.76999999999</v>
      </c>
      <c r="Y384" s="9">
        <v>120</v>
      </c>
      <c r="Z384">
        <v>60</v>
      </c>
      <c r="AA384" s="9">
        <f>VLOOKUP(A384,'[1]Influenza Death Pivot Table'!$A$2:$M$461,4,FALSE)</f>
        <v>60</v>
      </c>
      <c r="AB384" s="9">
        <f>VLOOKUP(A384,'[1]Influenza Death Pivot Table'!$A$2:$M$461,5,FALSE)</f>
        <v>60</v>
      </c>
      <c r="AC384" s="9">
        <f>VLOOKUP(A384,'[1]Influenza Death Pivot Table'!$A$2:$M$461,6,FALSE)</f>
        <v>60</v>
      </c>
      <c r="AD384" s="9">
        <f>VLOOKUP(A384,'[1]Influenza Death Pivot Table'!$A$2:$M$461,7,FALSE)</f>
        <v>60</v>
      </c>
      <c r="AE384" s="9">
        <f>VLOOKUP(A384,'[1]Influenza Death Pivot Table'!$A$2:$M$461,9,FALSE)</f>
        <v>60</v>
      </c>
      <c r="AF384" s="9">
        <f t="shared" si="47"/>
        <v>360</v>
      </c>
      <c r="AG384" s="9">
        <f>VLOOKUP(A384,'[1]Influenza Death Pivot Table'!$A$2:$M$461,10,FALSE)</f>
        <v>60</v>
      </c>
      <c r="AH384" s="9">
        <f>VLOOKUP(A384,'[1]Influenza Death Pivot Table'!$A$2:$M$461,11,FALSE)</f>
        <v>60</v>
      </c>
      <c r="AI384" s="9">
        <f>VLOOKUP(A384,'[1]Influenza Death Pivot Table'!$A$2:$M$461,12,FALSE)</f>
        <v>105</v>
      </c>
      <c r="AJ384" s="9">
        <f t="shared" si="48"/>
        <v>225</v>
      </c>
      <c r="AK384" s="9">
        <f>VLOOKUP(A384,'[1]Influenza Death Pivot Table'!$A$2:$M$461,13,FALSE)</f>
        <v>60</v>
      </c>
      <c r="AL384" s="9">
        <f t="shared" si="49"/>
        <v>765</v>
      </c>
      <c r="AM384" s="10">
        <f t="shared" si="50"/>
        <v>2.3436301635982744E-3</v>
      </c>
      <c r="AN384" s="10">
        <f>Z384/(F384+G384)</f>
        <v>6.2375912867586314E-4</v>
      </c>
      <c r="AO384" s="10">
        <f>AA384/(H384+I384)</f>
        <v>5.7445041586715528E-4</v>
      </c>
      <c r="AP384" s="10">
        <f>AB384/(J384+K384)</f>
        <v>6.3453685091797822E-4</v>
      </c>
      <c r="AQ384" s="10">
        <f>AC384/(L384+M384)</f>
        <v>7.1007155793463182E-4</v>
      </c>
      <c r="AR384" s="10">
        <f>AD384/(N384+O384)</f>
        <v>5.7230169124020428E-4</v>
      </c>
      <c r="AS384" s="10">
        <f>AE384/(P384+Q384)</f>
        <v>6.7027693463455966E-4</v>
      </c>
      <c r="AT384" s="10">
        <f t="shared" si="51"/>
        <v>3.785396579270392E-3</v>
      </c>
      <c r="AU384" s="10">
        <f>AG384/(S384+T384)</f>
        <v>1.1539368710370924E-3</v>
      </c>
      <c r="AV384" s="10">
        <f>AH384/(U384+V384)</f>
        <v>1.670183841867662E-3</v>
      </c>
      <c r="AW384" s="10">
        <f>AI384/(W384)</f>
        <v>6.1086754303081884E-3</v>
      </c>
      <c r="AX384" s="12">
        <f t="shared" si="52"/>
        <v>8.932796143212943E-3</v>
      </c>
      <c r="AY384" s="12">
        <f t="shared" si="53"/>
        <v>1.506182288608161E-2</v>
      </c>
    </row>
    <row r="385" spans="1:51" x14ac:dyDescent="0.2">
      <c r="A385" t="s">
        <v>414</v>
      </c>
      <c r="B385" s="9">
        <v>677707</v>
      </c>
      <c r="C385" s="9">
        <v>339701</v>
      </c>
      <c r="D385" s="9">
        <v>338006</v>
      </c>
      <c r="E385" s="9">
        <v>46870.54</v>
      </c>
      <c r="F385" s="9">
        <v>46313.572</v>
      </c>
      <c r="G385" s="9">
        <v>44233.068000000007</v>
      </c>
      <c r="H385" s="9">
        <v>45607.734000000011</v>
      </c>
      <c r="I385" s="9">
        <v>45881.920999999988</v>
      </c>
      <c r="J385" s="9">
        <v>45706.951000000008</v>
      </c>
      <c r="K385" s="9">
        <v>42701.697999999989</v>
      </c>
      <c r="L385" s="9">
        <v>39611.872999999992</v>
      </c>
      <c r="M385" s="9">
        <v>40114.572</v>
      </c>
      <c r="N385" s="9">
        <v>45684.175999999992</v>
      </c>
      <c r="O385" s="9">
        <v>48534.284</v>
      </c>
      <c r="P385" s="9">
        <v>46294.732999999993</v>
      </c>
      <c r="Q385" s="9">
        <v>39847.679000000011</v>
      </c>
      <c r="R385" s="9">
        <f t="shared" si="45"/>
        <v>530532.26099999994</v>
      </c>
      <c r="S385" s="9">
        <v>28478.535000000003</v>
      </c>
      <c r="T385" s="9">
        <v>23617.662999999997</v>
      </c>
      <c r="U385" s="9">
        <v>18428.287999999997</v>
      </c>
      <c r="V385" s="9">
        <v>14606.472000000003</v>
      </c>
      <c r="W385" s="9">
        <v>15436.463999999996</v>
      </c>
      <c r="X385" s="9">
        <f t="shared" si="46"/>
        <v>100567.42200000001</v>
      </c>
      <c r="Y385" s="9">
        <v>120</v>
      </c>
      <c r="Z385">
        <v>60</v>
      </c>
      <c r="AA385" s="9">
        <f>VLOOKUP(A385,'[1]Influenza Death Pivot Table'!$A$2:$M$461,4,FALSE)</f>
        <v>60</v>
      </c>
      <c r="AB385" s="9">
        <f>VLOOKUP(A385,'[1]Influenza Death Pivot Table'!$A$2:$M$461,5,FALSE)</f>
        <v>60</v>
      </c>
      <c r="AC385" s="9">
        <f>VLOOKUP(A385,'[1]Influenza Death Pivot Table'!$A$2:$M$461,6,FALSE)</f>
        <v>60</v>
      </c>
      <c r="AD385" s="9">
        <f>VLOOKUP(A385,'[1]Influenza Death Pivot Table'!$A$2:$M$461,7,FALSE)</f>
        <v>60</v>
      </c>
      <c r="AE385" s="9">
        <f>VLOOKUP(A385,'[1]Influenza Death Pivot Table'!$A$2:$M$461,9,FALSE)</f>
        <v>60</v>
      </c>
      <c r="AF385" s="9">
        <f t="shared" si="47"/>
        <v>360</v>
      </c>
      <c r="AG385" s="9">
        <f>VLOOKUP(A385,'[1]Influenza Death Pivot Table'!$A$2:$M$461,10,FALSE)</f>
        <v>60</v>
      </c>
      <c r="AH385" s="9">
        <f>VLOOKUP(A385,'[1]Influenza Death Pivot Table'!$A$2:$M$461,11,FALSE)</f>
        <v>60</v>
      </c>
      <c r="AI385" s="9">
        <f>VLOOKUP(A385,'[1]Influenza Death Pivot Table'!$A$2:$M$461,12,FALSE)</f>
        <v>107</v>
      </c>
      <c r="AJ385" s="9">
        <f t="shared" si="48"/>
        <v>227</v>
      </c>
      <c r="AK385" s="9">
        <f>VLOOKUP(A385,'[1]Influenza Death Pivot Table'!$A$2:$M$461,13,FALSE)</f>
        <v>60</v>
      </c>
      <c r="AL385" s="9">
        <f t="shared" si="49"/>
        <v>767</v>
      </c>
      <c r="AM385" s="10">
        <f t="shared" si="50"/>
        <v>2.5602435986442655E-3</v>
      </c>
      <c r="AN385" s="10">
        <f>Z385/(F385+G385)</f>
        <v>6.6264192685670049E-4</v>
      </c>
      <c r="AO385" s="10">
        <f>AA385/(H385+I385)</f>
        <v>6.5581185107758901E-4</v>
      </c>
      <c r="AP385" s="10">
        <f>AB385/(J385+K385)</f>
        <v>6.7866663136092033E-4</v>
      </c>
      <c r="AQ385" s="10">
        <f>AC385/(L385+M385)</f>
        <v>7.5257337762896627E-4</v>
      </c>
      <c r="AR385" s="10">
        <f>AD385/(N385+O385)</f>
        <v>6.3681788048753935E-4</v>
      </c>
      <c r="AS385" s="10">
        <f>AE385/(P385+Q385)</f>
        <v>6.9652101220476614E-4</v>
      </c>
      <c r="AT385" s="10">
        <f t="shared" si="51"/>
        <v>4.0830326796164815E-3</v>
      </c>
      <c r="AU385" s="10">
        <f>AG385/(S385+T385)</f>
        <v>1.1517155244227227E-3</v>
      </c>
      <c r="AV385" s="10">
        <f>AH385/(U385+V385)</f>
        <v>1.8162686818369498E-3</v>
      </c>
      <c r="AW385" s="10">
        <f>AI385/(W385)</f>
        <v>6.9316392666092458E-3</v>
      </c>
      <c r="AX385" s="12">
        <f t="shared" si="52"/>
        <v>9.8996234728689174E-3</v>
      </c>
      <c r="AY385" s="12">
        <f t="shared" si="53"/>
        <v>1.6542899751129665E-2</v>
      </c>
    </row>
    <row r="386" spans="1:51" x14ac:dyDescent="0.2">
      <c r="A386" t="s">
        <v>415</v>
      </c>
      <c r="B386" s="9">
        <v>595696</v>
      </c>
      <c r="C386" s="9">
        <v>298750</v>
      </c>
      <c r="D386" s="9">
        <v>296946</v>
      </c>
      <c r="E386" s="9">
        <v>41355.415000000008</v>
      </c>
      <c r="F386" s="9">
        <v>40446.721999999994</v>
      </c>
      <c r="G386" s="9">
        <v>39710.047000000006</v>
      </c>
      <c r="H386" s="9">
        <v>40936.659999999996</v>
      </c>
      <c r="I386" s="9">
        <v>40718.648999999998</v>
      </c>
      <c r="J386" s="9">
        <v>39978.485000000008</v>
      </c>
      <c r="K386" s="9">
        <v>38243.384000000005</v>
      </c>
      <c r="L386" s="9">
        <v>33470.115999999995</v>
      </c>
      <c r="M386" s="9">
        <v>36127.346999999987</v>
      </c>
      <c r="N386" s="9">
        <v>39067.889999999992</v>
      </c>
      <c r="O386" s="9">
        <v>42975.206000000006</v>
      </c>
      <c r="P386" s="9">
        <v>39886.48799999999</v>
      </c>
      <c r="Q386" s="9">
        <v>34969.078000000001</v>
      </c>
      <c r="R386" s="9">
        <f t="shared" si="45"/>
        <v>466530.07200000004</v>
      </c>
      <c r="S386" s="9">
        <v>26535.606999999996</v>
      </c>
      <c r="T386" s="9">
        <v>18934.113000000005</v>
      </c>
      <c r="U386" s="9">
        <v>15166.119000000001</v>
      </c>
      <c r="V386" s="9">
        <v>13042.857</v>
      </c>
      <c r="W386" s="9">
        <v>14028.978999999999</v>
      </c>
      <c r="X386" s="9">
        <f t="shared" si="46"/>
        <v>87707.674999999988</v>
      </c>
      <c r="Y386" s="9">
        <v>120</v>
      </c>
      <c r="Z386">
        <v>60</v>
      </c>
      <c r="AA386" s="9">
        <f>VLOOKUP(A386,'[1]Influenza Death Pivot Table'!$A$2:$M$461,4,FALSE)</f>
        <v>60</v>
      </c>
      <c r="AB386" s="9">
        <f>VLOOKUP(A386,'[1]Influenza Death Pivot Table'!$A$2:$M$461,5,FALSE)</f>
        <v>60</v>
      </c>
      <c r="AC386" s="9">
        <f>VLOOKUP(A386,'[1]Influenza Death Pivot Table'!$A$2:$M$461,6,FALSE)</f>
        <v>60</v>
      </c>
      <c r="AD386" s="9">
        <f>VLOOKUP(A386,'[1]Influenza Death Pivot Table'!$A$2:$M$461,7,FALSE)</f>
        <v>60</v>
      </c>
      <c r="AE386" s="9">
        <f>VLOOKUP(A386,'[1]Influenza Death Pivot Table'!$A$2:$M$461,9,FALSE)</f>
        <v>60</v>
      </c>
      <c r="AF386" s="9">
        <f t="shared" si="47"/>
        <v>360</v>
      </c>
      <c r="AG386" s="9">
        <f>VLOOKUP(A386,'[1]Influenza Death Pivot Table'!$A$2:$M$461,10,FALSE)</f>
        <v>60</v>
      </c>
      <c r="AH386" s="9">
        <f>VLOOKUP(A386,'[1]Influenza Death Pivot Table'!$A$2:$M$461,11,FALSE)</f>
        <v>60</v>
      </c>
      <c r="AI386" s="9">
        <f>VLOOKUP(A386,'[1]Influenza Death Pivot Table'!$A$2:$M$461,12,FALSE)</f>
        <v>99</v>
      </c>
      <c r="AJ386" s="9">
        <f t="shared" si="48"/>
        <v>219</v>
      </c>
      <c r="AK386" s="9">
        <f>VLOOKUP(A386,'[1]Influenza Death Pivot Table'!$A$2:$M$461,13,FALSE)</f>
        <v>60</v>
      </c>
      <c r="AL386" s="9">
        <f t="shared" si="49"/>
        <v>759</v>
      </c>
      <c r="AM386" s="10">
        <f t="shared" si="50"/>
        <v>2.9016756330458773E-3</v>
      </c>
      <c r="AN386" s="10">
        <f>Z386/(F386+G386)</f>
        <v>7.4853316505309739E-4</v>
      </c>
      <c r="AO386" s="10">
        <f>AA386/(H386+I386)</f>
        <v>7.3479606818951601E-4</v>
      </c>
      <c r="AP386" s="10">
        <f>AB386/(J386+K386)</f>
        <v>7.6704891825072599E-4</v>
      </c>
      <c r="AQ386" s="10">
        <f>AC386/(L386+M386)</f>
        <v>8.6210039006737941E-4</v>
      </c>
      <c r="AR386" s="10">
        <f>AD386/(N386+O386)</f>
        <v>7.3132296226363777E-4</v>
      </c>
      <c r="AS386" s="10">
        <f>AE386/(P386+Q386)</f>
        <v>8.0154360198144792E-4</v>
      </c>
      <c r="AT386" s="10">
        <f t="shared" si="51"/>
        <v>4.6453451058058046E-3</v>
      </c>
      <c r="AU386" s="10">
        <f>AG386/(S386+T386)</f>
        <v>1.3195594782637763E-3</v>
      </c>
      <c r="AV386" s="10">
        <f>AH386/(U386+V386)</f>
        <v>2.1269825604445904E-3</v>
      </c>
      <c r="AW386" s="10">
        <f>AI386/(W386)</f>
        <v>7.056821455075241E-3</v>
      </c>
      <c r="AX386" s="12">
        <f t="shared" si="52"/>
        <v>1.0503363493783608E-2</v>
      </c>
      <c r="AY386" s="12">
        <f t="shared" si="53"/>
        <v>1.8050384232635289E-2</v>
      </c>
    </row>
    <row r="387" spans="1:51" x14ac:dyDescent="0.2">
      <c r="A387" t="s">
        <v>416</v>
      </c>
      <c r="B387" s="9">
        <v>566542</v>
      </c>
      <c r="C387" s="9">
        <v>285218</v>
      </c>
      <c r="D387" s="9">
        <v>281324</v>
      </c>
      <c r="E387" s="9">
        <v>39710.264000000003</v>
      </c>
      <c r="F387" s="9">
        <v>40271.695999999996</v>
      </c>
      <c r="G387" s="9">
        <v>37216.138999999996</v>
      </c>
      <c r="H387" s="9">
        <v>39807.475000000006</v>
      </c>
      <c r="I387" s="9">
        <v>42433.80000000001</v>
      </c>
      <c r="J387" s="9">
        <v>36573.672000000013</v>
      </c>
      <c r="K387" s="9">
        <v>35668.025999999998</v>
      </c>
      <c r="L387" s="9">
        <v>32832.493999999999</v>
      </c>
      <c r="M387" s="9">
        <v>31282.168999999994</v>
      </c>
      <c r="N387" s="9">
        <v>33169.929999999993</v>
      </c>
      <c r="O387" s="9">
        <v>39044.724000000002</v>
      </c>
      <c r="P387" s="9">
        <v>38314.887999999992</v>
      </c>
      <c r="Q387" s="9">
        <v>34496.131999999998</v>
      </c>
      <c r="R387" s="9">
        <f t="shared" si="45"/>
        <v>441111.14499999996</v>
      </c>
      <c r="S387" s="9">
        <v>25453.909000000003</v>
      </c>
      <c r="T387" s="9">
        <v>19409.580000000002</v>
      </c>
      <c r="U387" s="9">
        <v>15580.17</v>
      </c>
      <c r="V387" s="9">
        <v>12202.883999999998</v>
      </c>
      <c r="W387" s="9">
        <v>13110.413999999999</v>
      </c>
      <c r="X387" s="9">
        <f t="shared" si="46"/>
        <v>85756.957000000009</v>
      </c>
      <c r="Y387" s="9">
        <v>120</v>
      </c>
      <c r="Z387">
        <v>60</v>
      </c>
      <c r="AA387" s="9">
        <f>VLOOKUP(A387,'[1]Influenza Death Pivot Table'!$A$2:$M$461,4,FALSE)</f>
        <v>60</v>
      </c>
      <c r="AB387" s="9">
        <f>VLOOKUP(A387,'[1]Influenza Death Pivot Table'!$A$2:$M$461,5,FALSE)</f>
        <v>60</v>
      </c>
      <c r="AC387" s="9">
        <f>VLOOKUP(A387,'[1]Influenza Death Pivot Table'!$A$2:$M$461,6,FALSE)</f>
        <v>60</v>
      </c>
      <c r="AD387" s="9">
        <f>VLOOKUP(A387,'[1]Influenza Death Pivot Table'!$A$2:$M$461,7,FALSE)</f>
        <v>60</v>
      </c>
      <c r="AE387" s="9">
        <f>VLOOKUP(A387,'[1]Influenza Death Pivot Table'!$A$2:$M$461,9,FALSE)</f>
        <v>60</v>
      </c>
      <c r="AF387" s="9">
        <f t="shared" si="47"/>
        <v>360</v>
      </c>
      <c r="AG387" s="9">
        <f>VLOOKUP(A387,'[1]Influenza Death Pivot Table'!$A$2:$M$461,10,FALSE)</f>
        <v>60</v>
      </c>
      <c r="AH387" s="9">
        <f>VLOOKUP(A387,'[1]Influenza Death Pivot Table'!$A$2:$M$461,11,FALSE)</f>
        <v>60</v>
      </c>
      <c r="AI387" s="9">
        <f>VLOOKUP(A387,'[1]Influenza Death Pivot Table'!$A$2:$M$461,12,FALSE)</f>
        <v>117</v>
      </c>
      <c r="AJ387" s="9">
        <f t="shared" si="48"/>
        <v>237</v>
      </c>
      <c r="AK387" s="9">
        <f>VLOOKUP(A387,'[1]Influenza Death Pivot Table'!$A$2:$M$461,13,FALSE)</f>
        <v>60</v>
      </c>
      <c r="AL387" s="9">
        <f t="shared" si="49"/>
        <v>777</v>
      </c>
      <c r="AM387" s="10">
        <f t="shared" si="50"/>
        <v>3.0218887489642473E-3</v>
      </c>
      <c r="AN387" s="10">
        <f>Z387/(F387+G387)</f>
        <v>7.7431509087845865E-4</v>
      </c>
      <c r="AO387" s="10">
        <f>AA387/(H387+I387)</f>
        <v>7.2956067376144136E-4</v>
      </c>
      <c r="AP387" s="10">
        <f>AB387/(J387+K387)</f>
        <v>8.3054526210056686E-4</v>
      </c>
      <c r="AQ387" s="10">
        <f>AC387/(L387+M387)</f>
        <v>9.358233700768264E-4</v>
      </c>
      <c r="AR387" s="10">
        <f>AD387/(N387+O387)</f>
        <v>8.3085629683969685E-4</v>
      </c>
      <c r="AS387" s="10">
        <f>AE387/(P387+Q387)</f>
        <v>8.2405108457483511E-4</v>
      </c>
      <c r="AT387" s="10">
        <f t="shared" si="51"/>
        <v>4.9251517782318253E-3</v>
      </c>
      <c r="AU387" s="10">
        <f>AG387/(S387+T387)</f>
        <v>1.337390411164856E-3</v>
      </c>
      <c r="AV387" s="10">
        <f>AH387/(U387+V387)</f>
        <v>2.1595897988752428E-3</v>
      </c>
      <c r="AW387" s="10">
        <f>AI387/(W387)</f>
        <v>8.9242033089115269E-3</v>
      </c>
      <c r="AX387" s="12">
        <f t="shared" si="52"/>
        <v>1.2421183518951625E-2</v>
      </c>
      <c r="AY387" s="12">
        <f t="shared" si="53"/>
        <v>2.0368224046147698E-2</v>
      </c>
    </row>
    <row r="388" spans="1:51" x14ac:dyDescent="0.2">
      <c r="A388" t="s">
        <v>417</v>
      </c>
      <c r="B388" s="9">
        <v>716943</v>
      </c>
      <c r="C388" s="9">
        <v>360877</v>
      </c>
      <c r="D388" s="9">
        <v>356066</v>
      </c>
      <c r="E388" s="9">
        <v>49911.003000000004</v>
      </c>
      <c r="F388" s="9">
        <v>50433.145999999986</v>
      </c>
      <c r="G388" s="9">
        <v>46598.082000000002</v>
      </c>
      <c r="H388" s="9">
        <v>48057.666000000012</v>
      </c>
      <c r="I388" s="9">
        <v>51329.015000000007</v>
      </c>
      <c r="J388" s="9">
        <v>48385.637000000002</v>
      </c>
      <c r="K388" s="9">
        <v>48067.059000000001</v>
      </c>
      <c r="L388" s="9">
        <v>42921.914000000004</v>
      </c>
      <c r="M388" s="9">
        <v>40784.254000000001</v>
      </c>
      <c r="N388" s="9">
        <v>42060.56</v>
      </c>
      <c r="O388" s="9">
        <v>49174.389999999985</v>
      </c>
      <c r="P388" s="9">
        <v>49683.848000000013</v>
      </c>
      <c r="Q388" s="9">
        <v>44140.19000000001</v>
      </c>
      <c r="R388" s="9">
        <f t="shared" ref="R388:R451" si="54">SUM(F388:Q388)</f>
        <v>561635.76100000006</v>
      </c>
      <c r="S388" s="9">
        <v>33269.628000000004</v>
      </c>
      <c r="T388" s="9">
        <v>23880.534</v>
      </c>
      <c r="U388" s="9">
        <v>17669.973999999991</v>
      </c>
      <c r="V388" s="9">
        <v>14717.226000000001</v>
      </c>
      <c r="W388" s="9">
        <v>15845.839999999997</v>
      </c>
      <c r="X388" s="9">
        <f t="shared" ref="X388:X451" si="55">SUM(S388:W388)</f>
        <v>105383.20199999999</v>
      </c>
      <c r="Y388" s="9">
        <v>120</v>
      </c>
      <c r="Z388">
        <v>60</v>
      </c>
      <c r="AA388" s="9">
        <f>VLOOKUP(A388,'[1]Influenza Death Pivot Table'!$A$2:$M$461,4,FALSE)</f>
        <v>60</v>
      </c>
      <c r="AB388" s="9">
        <f>VLOOKUP(A388,'[1]Influenza Death Pivot Table'!$A$2:$M$461,5,FALSE)</f>
        <v>60</v>
      </c>
      <c r="AC388" s="9">
        <f>VLOOKUP(A388,'[1]Influenza Death Pivot Table'!$A$2:$M$461,6,FALSE)</f>
        <v>60</v>
      </c>
      <c r="AD388" s="9">
        <f>VLOOKUP(A388,'[1]Influenza Death Pivot Table'!$A$2:$M$461,7,FALSE)</f>
        <v>60</v>
      </c>
      <c r="AE388" s="9">
        <f>VLOOKUP(A388,'[1]Influenza Death Pivot Table'!$A$2:$M$461,9,FALSE)</f>
        <v>60</v>
      </c>
      <c r="AF388" s="9">
        <f t="shared" ref="AF388:AF451" si="56">SUM(Z388:AE388)</f>
        <v>360</v>
      </c>
      <c r="AG388" s="9">
        <f>VLOOKUP(A388,'[1]Influenza Death Pivot Table'!$A$2:$M$461,10,FALSE)</f>
        <v>60</v>
      </c>
      <c r="AH388" s="9">
        <f>VLOOKUP(A388,'[1]Influenza Death Pivot Table'!$A$2:$M$461,11,FALSE)</f>
        <v>66</v>
      </c>
      <c r="AI388" s="9">
        <f>VLOOKUP(A388,'[1]Influenza Death Pivot Table'!$A$2:$M$461,12,FALSE)</f>
        <v>94</v>
      </c>
      <c r="AJ388" s="9">
        <f t="shared" ref="AJ388:AJ451" si="57">SUM(AG388:AI388)</f>
        <v>220</v>
      </c>
      <c r="AK388" s="9">
        <f>VLOOKUP(A388,'[1]Influenza Death Pivot Table'!$A$2:$M$461,13,FALSE)</f>
        <v>60</v>
      </c>
      <c r="AL388" s="9">
        <f t="shared" ref="AL388:AL451" si="58">SUM(Y388+Z388+AA388+AB388+AC388+AD388+AE388+AG388+AH388+AI388+AK388)</f>
        <v>760</v>
      </c>
      <c r="AM388" s="10">
        <f t="shared" ref="AM388:AM451" si="59">Y388/E388</f>
        <v>2.4042794732055373E-3</v>
      </c>
      <c r="AN388" s="10">
        <f>Z388/(F388+G388)</f>
        <v>6.1835762812359756E-4</v>
      </c>
      <c r="AO388" s="10">
        <f>AA388/(H388+I388)</f>
        <v>6.0370262288968071E-4</v>
      </c>
      <c r="AP388" s="10">
        <f>AB388/(J388+K388)</f>
        <v>6.2206659314116011E-4</v>
      </c>
      <c r="AQ388" s="10">
        <f>AC388/(L388+M388)</f>
        <v>7.1679305639699088E-4</v>
      </c>
      <c r="AR388" s="10">
        <f>AD388/(N388+O388)</f>
        <v>6.5764271257889666E-4</v>
      </c>
      <c r="AS388" s="10">
        <f>AE388/(P388+Q388)</f>
        <v>6.3949496609813346E-4</v>
      </c>
      <c r="AT388" s="10">
        <f t="shared" ref="AT388:AT451" si="60">SUM(AN388:AS388)</f>
        <v>3.8580575792284597E-3</v>
      </c>
      <c r="AU388" s="10">
        <f>AG388/(S388+T388)</f>
        <v>1.0498657904066833E-3</v>
      </c>
      <c r="AV388" s="10">
        <f>AH388/(U388+V388)</f>
        <v>2.0378421104633934E-3</v>
      </c>
      <c r="AW388" s="10">
        <f>AI388/(W388)</f>
        <v>5.9321563262029666E-3</v>
      </c>
      <c r="AX388" s="12">
        <f t="shared" ref="AX388:AX451" si="61">SUM(AU388:AW388)</f>
        <v>9.0198642270730434E-3</v>
      </c>
      <c r="AY388" s="12">
        <f t="shared" ref="AY388:AY451" si="62">SUM(AM388+AN388+AO388+AP388+AQ388+AR388+AS388+AU388+AV388+AW388)</f>
        <v>1.528220127950704E-2</v>
      </c>
    </row>
    <row r="389" spans="1:51" x14ac:dyDescent="0.2">
      <c r="A389" t="s">
        <v>418</v>
      </c>
      <c r="B389" s="9">
        <v>718846</v>
      </c>
      <c r="C389" s="9">
        <v>362766</v>
      </c>
      <c r="D389" s="9">
        <v>356080</v>
      </c>
      <c r="E389" s="9">
        <v>48968</v>
      </c>
      <c r="F389" s="9">
        <v>51310</v>
      </c>
      <c r="G389" s="9">
        <v>47483</v>
      </c>
      <c r="H389" s="9">
        <v>45402</v>
      </c>
      <c r="I389" s="9">
        <v>46053</v>
      </c>
      <c r="J389" s="9">
        <v>48793</v>
      </c>
      <c r="K389" s="9">
        <v>47905</v>
      </c>
      <c r="L389" s="9">
        <v>44473</v>
      </c>
      <c r="M389" s="9">
        <v>42226</v>
      </c>
      <c r="N389" s="9">
        <v>41179</v>
      </c>
      <c r="O389" s="9">
        <v>48143</v>
      </c>
      <c r="P389" s="9">
        <v>50067</v>
      </c>
      <c r="Q389" s="9">
        <v>45048</v>
      </c>
      <c r="R389" s="9">
        <f t="shared" si="54"/>
        <v>558082</v>
      </c>
      <c r="S389" s="9">
        <v>37790</v>
      </c>
      <c r="T389" s="9">
        <v>25241</v>
      </c>
      <c r="U389" s="9">
        <v>18868</v>
      </c>
      <c r="V389" s="9">
        <v>14571</v>
      </c>
      <c r="W389" s="9">
        <v>15326</v>
      </c>
      <c r="X389" s="9">
        <f t="shared" si="55"/>
        <v>111796</v>
      </c>
      <c r="Y389" s="9">
        <v>120</v>
      </c>
      <c r="Z389">
        <v>60</v>
      </c>
      <c r="AA389" s="9">
        <f>VLOOKUP(A389,'[1]Influenza Death Pivot Table'!$A$2:$M$461,4,FALSE)</f>
        <v>60</v>
      </c>
      <c r="AB389" s="9">
        <f>VLOOKUP(A389,'[1]Influenza Death Pivot Table'!$A$2:$M$461,5,FALSE)</f>
        <v>60</v>
      </c>
      <c r="AC389" s="9">
        <f>VLOOKUP(A389,'[1]Influenza Death Pivot Table'!$A$2:$M$461,6,FALSE)</f>
        <v>60</v>
      </c>
      <c r="AD389" s="9">
        <f>VLOOKUP(A389,'[1]Influenza Death Pivot Table'!$A$2:$M$461,7,FALSE)</f>
        <v>60</v>
      </c>
      <c r="AE389" s="9">
        <f>VLOOKUP(A389,'[1]Influenza Death Pivot Table'!$A$2:$M$461,9,FALSE)</f>
        <v>60</v>
      </c>
      <c r="AF389" s="9">
        <f t="shared" si="56"/>
        <v>360</v>
      </c>
      <c r="AG389" s="9">
        <f>VLOOKUP(A389,'[1]Influenza Death Pivot Table'!$A$2:$M$461,10,FALSE)</f>
        <v>60</v>
      </c>
      <c r="AH389" s="9">
        <f>VLOOKUP(A389,'[1]Influenza Death Pivot Table'!$A$2:$M$461,11,FALSE)</f>
        <v>60</v>
      </c>
      <c r="AI389" s="9">
        <f>VLOOKUP(A389,'[1]Influenza Death Pivot Table'!$A$2:$M$461,12,FALSE)</f>
        <v>100</v>
      </c>
      <c r="AJ389" s="9">
        <f t="shared" si="57"/>
        <v>220</v>
      </c>
      <c r="AK389" s="9">
        <f>VLOOKUP(A389,'[1]Influenza Death Pivot Table'!$A$2:$M$461,13,FALSE)</f>
        <v>60</v>
      </c>
      <c r="AL389" s="9">
        <f t="shared" si="58"/>
        <v>760</v>
      </c>
      <c r="AM389" s="10">
        <f t="shared" si="59"/>
        <v>2.4505799705930404E-3</v>
      </c>
      <c r="AN389" s="10">
        <f>Z389/(F389+G389)</f>
        <v>6.0733047888008262E-4</v>
      </c>
      <c r="AO389" s="10">
        <f>AA389/(H389+I389)</f>
        <v>6.5606035755289482E-4</v>
      </c>
      <c r="AP389" s="10">
        <f>AB389/(J389+K389)</f>
        <v>6.2048853130364635E-4</v>
      </c>
      <c r="AQ389" s="10">
        <f>AC389/(L389+M389)</f>
        <v>6.9204950460789629E-4</v>
      </c>
      <c r="AR389" s="10">
        <f>AD389/(N389+O389)</f>
        <v>6.7172701014307789E-4</v>
      </c>
      <c r="AS389" s="10">
        <f>AE389/(P389+Q389)</f>
        <v>6.308153288124901E-4</v>
      </c>
      <c r="AT389" s="10">
        <f t="shared" si="60"/>
        <v>3.8784712113000882E-3</v>
      </c>
      <c r="AU389" s="10">
        <f>AG389/(S389+T389)</f>
        <v>9.5191255096698445E-4</v>
      </c>
      <c r="AV389" s="10">
        <f>AH389/(U389+V389)</f>
        <v>1.7943120308621669E-3</v>
      </c>
      <c r="AW389" s="10">
        <f>AI389/(W389)</f>
        <v>6.524859715516116E-3</v>
      </c>
      <c r="AX389" s="12">
        <f t="shared" si="61"/>
        <v>9.2710842973452671E-3</v>
      </c>
      <c r="AY389" s="12">
        <f t="shared" si="62"/>
        <v>1.5600135479238397E-2</v>
      </c>
    </row>
    <row r="390" spans="1:51" x14ac:dyDescent="0.2">
      <c r="A390" t="s">
        <v>419</v>
      </c>
      <c r="B390" s="9">
        <v>6056214</v>
      </c>
      <c r="C390" s="9">
        <v>2951304</v>
      </c>
      <c r="D390" s="9">
        <v>3104910</v>
      </c>
      <c r="E390" s="9">
        <v>405972.66799999995</v>
      </c>
      <c r="F390" s="9">
        <v>393319.1650000001</v>
      </c>
      <c r="G390" s="9">
        <v>401855.2730000001</v>
      </c>
      <c r="H390" s="9">
        <v>411421.33600000007</v>
      </c>
      <c r="I390" s="9">
        <v>404086.98300000012</v>
      </c>
      <c r="J390" s="9">
        <v>421316.17199999979</v>
      </c>
      <c r="K390" s="9">
        <v>398775.93300000002</v>
      </c>
      <c r="L390" s="9">
        <v>421444.03700000007</v>
      </c>
      <c r="M390" s="9">
        <v>439562.32300000015</v>
      </c>
      <c r="N390" s="9">
        <v>453175.26500000001</v>
      </c>
      <c r="O390" s="9">
        <v>425955.88599999994</v>
      </c>
      <c r="P390" s="9">
        <v>378465.79699999996</v>
      </c>
      <c r="Q390" s="9">
        <v>317699.70999999979</v>
      </c>
      <c r="R390" s="9">
        <f t="shared" si="54"/>
        <v>4867077.8800000008</v>
      </c>
      <c r="S390" s="9">
        <v>238177.66199999998</v>
      </c>
      <c r="T390" s="9">
        <v>188775.76099999997</v>
      </c>
      <c r="U390" s="9">
        <v>153622.25399999996</v>
      </c>
      <c r="V390" s="9">
        <v>108446.52999999998</v>
      </c>
      <c r="W390" s="9">
        <v>94521.242999999959</v>
      </c>
      <c r="X390" s="9">
        <f t="shared" si="55"/>
        <v>783543.45</v>
      </c>
      <c r="Y390" s="9">
        <v>120</v>
      </c>
      <c r="Z390">
        <v>60</v>
      </c>
      <c r="AA390" s="9">
        <f>VLOOKUP(A390,'[1]Influenza Death Pivot Table'!$A$2:$M$461,4,FALSE)</f>
        <v>60</v>
      </c>
      <c r="AB390" s="9">
        <f>VLOOKUP(A390,'[1]Influenza Death Pivot Table'!$A$2:$M$461,5,FALSE)</f>
        <v>60</v>
      </c>
      <c r="AC390" s="9">
        <f>VLOOKUP(A390,'[1]Influenza Death Pivot Table'!$A$2:$M$461,6,FALSE)</f>
        <v>60</v>
      </c>
      <c r="AD390" s="9">
        <f>VLOOKUP(A390,'[1]Influenza Death Pivot Table'!$A$2:$M$461,7,FALSE)</f>
        <v>66</v>
      </c>
      <c r="AE390" s="9">
        <f>VLOOKUP(A390,'[1]Influenza Death Pivot Table'!$A$2:$M$461,9,FALSE)</f>
        <v>129</v>
      </c>
      <c r="AF390" s="9">
        <f t="shared" si="56"/>
        <v>435</v>
      </c>
      <c r="AG390" s="9">
        <f>VLOOKUP(A390,'[1]Influenza Death Pivot Table'!$A$2:$M$461,10,FALSE)</f>
        <v>165</v>
      </c>
      <c r="AH390" s="9">
        <f>VLOOKUP(A390,'[1]Influenza Death Pivot Table'!$A$2:$M$461,11,FALSE)</f>
        <v>378</v>
      </c>
      <c r="AI390" s="9">
        <f>VLOOKUP(A390,'[1]Influenza Death Pivot Table'!$A$2:$M$461,12,FALSE)</f>
        <v>554</v>
      </c>
      <c r="AJ390" s="9">
        <f t="shared" si="57"/>
        <v>1097</v>
      </c>
      <c r="AK390" s="9">
        <f>VLOOKUP(A390,'[1]Influenza Death Pivot Table'!$A$2:$M$461,13,FALSE)</f>
        <v>60</v>
      </c>
      <c r="AL390" s="9">
        <f t="shared" si="58"/>
        <v>1712</v>
      </c>
      <c r="AM390" s="10">
        <f t="shared" si="59"/>
        <v>2.9558640139783996E-4</v>
      </c>
      <c r="AN390" s="10">
        <f>Z390/(F390+G390)</f>
        <v>7.5455141831407799E-5</v>
      </c>
      <c r="AO390" s="10">
        <f>AA390/(H390+I390)</f>
        <v>7.3573743641970114E-5</v>
      </c>
      <c r="AP390" s="10">
        <f>AB390/(J390+K390)</f>
        <v>7.3162513861781443E-5</v>
      </c>
      <c r="AQ390" s="10">
        <f>AC390/(L390+M390)</f>
        <v>6.9685896396862832E-5</v>
      </c>
      <c r="AR390" s="10">
        <f>AD390/(N390+O390)</f>
        <v>7.5074122814242086E-5</v>
      </c>
      <c r="AS390" s="10">
        <f>AE390/(P390+Q390)</f>
        <v>1.8530076354386234E-4</v>
      </c>
      <c r="AT390" s="10">
        <f t="shared" si="60"/>
        <v>5.5225218209012654E-4</v>
      </c>
      <c r="AU390" s="10">
        <f>AG390/(S390+T390)</f>
        <v>3.8645901663142309E-4</v>
      </c>
      <c r="AV390" s="10">
        <f>AH390/(U390+V390)</f>
        <v>1.4423694200832407E-3</v>
      </c>
      <c r="AW390" s="10">
        <f>AI390/(W390)</f>
        <v>5.8611163206984092E-3</v>
      </c>
      <c r="AX390" s="12">
        <f t="shared" si="61"/>
        <v>7.689944757413073E-3</v>
      </c>
      <c r="AY390" s="12">
        <f t="shared" si="62"/>
        <v>8.5377833409010402E-3</v>
      </c>
    </row>
    <row r="391" spans="1:51" x14ac:dyDescent="0.2">
      <c r="A391" t="s">
        <v>420</v>
      </c>
      <c r="B391" s="9">
        <v>6137476</v>
      </c>
      <c r="C391" s="9">
        <v>2990442</v>
      </c>
      <c r="D391" s="9">
        <v>3147034</v>
      </c>
      <c r="E391" s="9">
        <v>397262.01199999987</v>
      </c>
      <c r="F391" s="9">
        <v>401207.71500000003</v>
      </c>
      <c r="G391" s="9">
        <v>410946.2680000001</v>
      </c>
      <c r="H391" s="9">
        <v>427439.59600000008</v>
      </c>
      <c r="I391" s="9">
        <v>410437.60800000018</v>
      </c>
      <c r="J391" s="9">
        <v>413501.63500000001</v>
      </c>
      <c r="K391" s="9">
        <v>393798.78999999992</v>
      </c>
      <c r="L391" s="9">
        <v>423006.51900000003</v>
      </c>
      <c r="M391" s="9">
        <v>435362.66800000001</v>
      </c>
      <c r="N391" s="9">
        <v>457040.772</v>
      </c>
      <c r="O391" s="9">
        <v>437840.50700000004</v>
      </c>
      <c r="P391" s="9">
        <v>392519.87700000004</v>
      </c>
      <c r="Q391" s="9">
        <v>337197.15399999998</v>
      </c>
      <c r="R391" s="9">
        <f t="shared" si="54"/>
        <v>4940299.1090000002</v>
      </c>
      <c r="S391" s="9">
        <v>253223.99599999993</v>
      </c>
      <c r="T391" s="9">
        <v>196035.08900000001</v>
      </c>
      <c r="U391" s="9">
        <v>152383.83400000003</v>
      </c>
      <c r="V391" s="9">
        <v>105818.46800000002</v>
      </c>
      <c r="W391" s="9">
        <v>92773.649000000005</v>
      </c>
      <c r="X391" s="9">
        <f t="shared" si="55"/>
        <v>800235.03599999996</v>
      </c>
      <c r="Y391" s="9">
        <v>120</v>
      </c>
      <c r="Z391">
        <v>60</v>
      </c>
      <c r="AA391" s="9">
        <f>VLOOKUP(A391,'[1]Influenza Death Pivot Table'!$A$2:$M$461,4,FALSE)</f>
        <v>60</v>
      </c>
      <c r="AB391" s="9">
        <f>VLOOKUP(A391,'[1]Influenza Death Pivot Table'!$A$2:$M$461,5,FALSE)</f>
        <v>60</v>
      </c>
      <c r="AC391" s="9">
        <f>VLOOKUP(A391,'[1]Influenza Death Pivot Table'!$A$2:$M$461,6,FALSE)</f>
        <v>60</v>
      </c>
      <c r="AD391" s="9">
        <f>VLOOKUP(A391,'[1]Influenza Death Pivot Table'!$A$2:$M$461,7,FALSE)</f>
        <v>60</v>
      </c>
      <c r="AE391" s="9">
        <f>VLOOKUP(A391,'[1]Influenza Death Pivot Table'!$A$2:$M$461,9,FALSE)</f>
        <v>125</v>
      </c>
      <c r="AF391" s="9">
        <f t="shared" si="56"/>
        <v>425</v>
      </c>
      <c r="AG391" s="9">
        <f>VLOOKUP(A391,'[1]Influenza Death Pivot Table'!$A$2:$M$461,10,FALSE)</f>
        <v>209</v>
      </c>
      <c r="AH391" s="9">
        <f>VLOOKUP(A391,'[1]Influenza Death Pivot Table'!$A$2:$M$461,11,FALSE)</f>
        <v>373</v>
      </c>
      <c r="AI391" s="9">
        <f>VLOOKUP(A391,'[1]Influenza Death Pivot Table'!$A$2:$M$461,12,FALSE)</f>
        <v>535</v>
      </c>
      <c r="AJ391" s="9">
        <f t="shared" si="57"/>
        <v>1117</v>
      </c>
      <c r="AK391" s="9">
        <f>VLOOKUP(A391,'[1]Influenza Death Pivot Table'!$A$2:$M$461,13,FALSE)</f>
        <v>60</v>
      </c>
      <c r="AL391" s="9">
        <f t="shared" si="58"/>
        <v>1722</v>
      </c>
      <c r="AM391" s="10">
        <f t="shared" si="59"/>
        <v>3.0206764396088304E-4</v>
      </c>
      <c r="AN391" s="10">
        <f>Z391/(F391+G391)</f>
        <v>7.3877615890483156E-5</v>
      </c>
      <c r="AO391" s="10">
        <f>AA391/(H391+I391)</f>
        <v>7.1609538621604483E-5</v>
      </c>
      <c r="AP391" s="10">
        <f>AB391/(J391+K391)</f>
        <v>7.432177432583416E-5</v>
      </c>
      <c r="AQ391" s="10">
        <f>AC391/(L391+M391)</f>
        <v>6.9899992810436241E-5</v>
      </c>
      <c r="AR391" s="10">
        <f>AD391/(N391+O391)</f>
        <v>6.7048000006266742E-5</v>
      </c>
      <c r="AS391" s="10">
        <f>AE391/(P391+Q391)</f>
        <v>1.7129927723997441E-4</v>
      </c>
      <c r="AT391" s="10">
        <f t="shared" si="60"/>
        <v>5.280561988945992E-4</v>
      </c>
      <c r="AU391" s="10">
        <f>AG391/(S391+T391)</f>
        <v>4.6521040303503273E-4</v>
      </c>
      <c r="AV391" s="10">
        <f>AH391/(U391+V391)</f>
        <v>1.4446036968330358E-3</v>
      </c>
      <c r="AW391" s="10">
        <f>AI391/(W391)</f>
        <v>5.7667236954320935E-3</v>
      </c>
      <c r="AX391" s="12">
        <f t="shared" si="61"/>
        <v>7.6765377953001614E-3</v>
      </c>
      <c r="AY391" s="12">
        <f t="shared" si="62"/>
        <v>8.5066616381556451E-3</v>
      </c>
    </row>
    <row r="392" spans="1:51" x14ac:dyDescent="0.2">
      <c r="A392" t="s">
        <v>421</v>
      </c>
      <c r="B392" s="9">
        <v>6223143</v>
      </c>
      <c r="C392" s="9">
        <v>3033196</v>
      </c>
      <c r="D392" s="9">
        <v>3189947</v>
      </c>
      <c r="E392" s="9">
        <v>400808.31600000022</v>
      </c>
      <c r="F392" s="9">
        <v>403512.18000000011</v>
      </c>
      <c r="G392" s="9">
        <v>414704.23999999982</v>
      </c>
      <c r="H392" s="9">
        <v>429871.89799999999</v>
      </c>
      <c r="I392" s="9">
        <v>419968.17400000012</v>
      </c>
      <c r="J392" s="9">
        <v>415318.83900000015</v>
      </c>
      <c r="K392" s="9">
        <v>398482.78899999999</v>
      </c>
      <c r="L392" s="9">
        <v>420058.13900000002</v>
      </c>
      <c r="M392" s="9">
        <v>434505.17599999998</v>
      </c>
      <c r="N392" s="9">
        <v>457782.93500000011</v>
      </c>
      <c r="O392" s="9">
        <v>445962.17200000014</v>
      </c>
      <c r="P392" s="9">
        <v>399355.37999999995</v>
      </c>
      <c r="Q392" s="9">
        <v>355639.80299999996</v>
      </c>
      <c r="R392" s="9">
        <f t="shared" si="54"/>
        <v>4995161.7250000006</v>
      </c>
      <c r="S392" s="9">
        <v>262956.41599999997</v>
      </c>
      <c r="T392" s="9">
        <v>203193.94999999998</v>
      </c>
      <c r="U392" s="9">
        <v>155224.23500000004</v>
      </c>
      <c r="V392" s="9">
        <v>107811.54299999999</v>
      </c>
      <c r="W392" s="9">
        <v>97138.783999999985</v>
      </c>
      <c r="X392" s="9">
        <f t="shared" si="55"/>
        <v>826324.92799999996</v>
      </c>
      <c r="Y392" s="9">
        <v>120</v>
      </c>
      <c r="Z392">
        <v>60</v>
      </c>
      <c r="AA392" s="9">
        <f>VLOOKUP(A392,'[1]Influenza Death Pivot Table'!$A$2:$M$461,4,FALSE)</f>
        <v>60</v>
      </c>
      <c r="AB392" s="9">
        <f>VLOOKUP(A392,'[1]Influenza Death Pivot Table'!$A$2:$M$461,5,FALSE)</f>
        <v>60</v>
      </c>
      <c r="AC392" s="9">
        <f>VLOOKUP(A392,'[1]Influenza Death Pivot Table'!$A$2:$M$461,6,FALSE)</f>
        <v>60</v>
      </c>
      <c r="AD392" s="9">
        <f>VLOOKUP(A392,'[1]Influenza Death Pivot Table'!$A$2:$M$461,7,FALSE)</f>
        <v>77</v>
      </c>
      <c r="AE392" s="9">
        <f>VLOOKUP(A392,'[1]Influenza Death Pivot Table'!$A$2:$M$461,9,FALSE)</f>
        <v>117</v>
      </c>
      <c r="AF392" s="9">
        <f t="shared" si="56"/>
        <v>434</v>
      </c>
      <c r="AG392" s="9">
        <f>VLOOKUP(A392,'[1]Influenza Death Pivot Table'!$A$2:$M$461,10,FALSE)</f>
        <v>236</v>
      </c>
      <c r="AH392" s="9">
        <f>VLOOKUP(A392,'[1]Influenza Death Pivot Table'!$A$2:$M$461,11,FALSE)</f>
        <v>406</v>
      </c>
      <c r="AI392" s="9">
        <f>VLOOKUP(A392,'[1]Influenza Death Pivot Table'!$A$2:$M$461,12,FALSE)</f>
        <v>550</v>
      </c>
      <c r="AJ392" s="9">
        <f t="shared" si="57"/>
        <v>1192</v>
      </c>
      <c r="AK392" s="9">
        <f>VLOOKUP(A392,'[1]Influenza Death Pivot Table'!$A$2:$M$461,13,FALSE)</f>
        <v>60</v>
      </c>
      <c r="AL392" s="9">
        <f t="shared" si="58"/>
        <v>1806</v>
      </c>
      <c r="AM392" s="10">
        <f t="shared" si="59"/>
        <v>2.9939498560703498E-4</v>
      </c>
      <c r="AN392" s="10">
        <f>Z392/(F392+G392)</f>
        <v>7.3330232116339107E-5</v>
      </c>
      <c r="AO392" s="10">
        <f>AA392/(H392+I392)</f>
        <v>7.0601519011449944E-5</v>
      </c>
      <c r="AP392" s="10">
        <f>AB392/(J392+K392)</f>
        <v>7.3728041251841769E-5</v>
      </c>
      <c r="AQ392" s="10">
        <f>AC392/(L392+M392)</f>
        <v>7.0211298503961643E-5</v>
      </c>
      <c r="AR392" s="10">
        <f>AD392/(N392+O392)</f>
        <v>8.5201014537830276E-5</v>
      </c>
      <c r="AS392" s="10">
        <f>AE392/(P392+Q392)</f>
        <v>1.5496787613279383E-4</v>
      </c>
      <c r="AT392" s="10">
        <f t="shared" si="60"/>
        <v>5.280399815542166E-4</v>
      </c>
      <c r="AU392" s="10">
        <f>AG392/(S392+T392)</f>
        <v>5.0627440674368162E-4</v>
      </c>
      <c r="AV392" s="10">
        <f>AH392/(U392+V392)</f>
        <v>1.543516258841411E-3</v>
      </c>
      <c r="AW392" s="10">
        <f>AI392/(W392)</f>
        <v>5.6620021103002491E-3</v>
      </c>
      <c r="AX392" s="12">
        <f t="shared" si="61"/>
        <v>7.7117927758853415E-3</v>
      </c>
      <c r="AY392" s="12">
        <f t="shared" si="62"/>
        <v>8.5392277430465929E-3</v>
      </c>
    </row>
    <row r="393" spans="1:51" x14ac:dyDescent="0.2">
      <c r="A393" t="s">
        <v>422</v>
      </c>
      <c r="B393" s="9">
        <v>6144968</v>
      </c>
      <c r="C393" s="9">
        <v>2992478</v>
      </c>
      <c r="D393" s="9">
        <v>3152490</v>
      </c>
      <c r="E393" s="9">
        <v>394986.79999999993</v>
      </c>
      <c r="F393" s="9">
        <v>398804.16499999998</v>
      </c>
      <c r="G393" s="9">
        <v>408891.48199999996</v>
      </c>
      <c r="H393" s="9">
        <v>420576.31899999984</v>
      </c>
      <c r="I393" s="9">
        <v>422000.04099999997</v>
      </c>
      <c r="J393" s="9">
        <v>407697.35399999993</v>
      </c>
      <c r="K393" s="9">
        <v>396056.78299999994</v>
      </c>
      <c r="L393" s="9">
        <v>407568.15499999985</v>
      </c>
      <c r="M393" s="9">
        <v>422838.86900000012</v>
      </c>
      <c r="N393" s="9">
        <v>445493.14000000019</v>
      </c>
      <c r="O393" s="9">
        <v>441329.3109999997</v>
      </c>
      <c r="P393" s="9">
        <v>399095.1810000001</v>
      </c>
      <c r="Q393" s="9">
        <v>358495.56800000009</v>
      </c>
      <c r="R393" s="9">
        <f t="shared" si="54"/>
        <v>4928846.3679999989</v>
      </c>
      <c r="S393" s="9">
        <v>267993.76400000002</v>
      </c>
      <c r="T393" s="9">
        <v>201361.86799999996</v>
      </c>
      <c r="U393" s="9">
        <v>151458.65899999999</v>
      </c>
      <c r="V393" s="9">
        <v>106612.11500000002</v>
      </c>
      <c r="W393" s="9">
        <v>95555.875999999989</v>
      </c>
      <c r="X393" s="9">
        <f t="shared" si="55"/>
        <v>822982.28199999989</v>
      </c>
      <c r="Y393" s="9">
        <v>120</v>
      </c>
      <c r="Z393">
        <v>60</v>
      </c>
      <c r="AA393" s="9">
        <f>VLOOKUP(A393,'[1]Influenza Death Pivot Table'!$A$2:$M$461,4,FALSE)</f>
        <v>60</v>
      </c>
      <c r="AB393" s="9">
        <f>VLOOKUP(A393,'[1]Influenza Death Pivot Table'!$A$2:$M$461,5,FALSE)</f>
        <v>60</v>
      </c>
      <c r="AC393" s="9">
        <f>VLOOKUP(A393,'[1]Influenza Death Pivot Table'!$A$2:$M$461,6,FALSE)</f>
        <v>60</v>
      </c>
      <c r="AD393" s="9">
        <f>VLOOKUP(A393,'[1]Influenza Death Pivot Table'!$A$2:$M$461,7,FALSE)</f>
        <v>60</v>
      </c>
      <c r="AE393" s="9">
        <f>VLOOKUP(A393,'[1]Influenza Death Pivot Table'!$A$2:$M$461,9,FALSE)</f>
        <v>118</v>
      </c>
      <c r="AF393" s="9">
        <f t="shared" si="56"/>
        <v>418</v>
      </c>
      <c r="AG393" s="9">
        <f>VLOOKUP(A393,'[1]Influenza Death Pivot Table'!$A$2:$M$461,10,FALSE)</f>
        <v>216</v>
      </c>
      <c r="AH393" s="9">
        <f>VLOOKUP(A393,'[1]Influenza Death Pivot Table'!$A$2:$M$461,11,FALSE)</f>
        <v>355</v>
      </c>
      <c r="AI393" s="9">
        <f>VLOOKUP(A393,'[1]Influenza Death Pivot Table'!$A$2:$M$461,12,FALSE)</f>
        <v>630</v>
      </c>
      <c r="AJ393" s="9">
        <f t="shared" si="57"/>
        <v>1201</v>
      </c>
      <c r="AK393" s="9">
        <f>VLOOKUP(A393,'[1]Influenza Death Pivot Table'!$A$2:$M$461,13,FALSE)</f>
        <v>60</v>
      </c>
      <c r="AL393" s="9">
        <f t="shared" si="58"/>
        <v>1799</v>
      </c>
      <c r="AM393" s="10">
        <f t="shared" si="59"/>
        <v>3.0380762091290146E-4</v>
      </c>
      <c r="AN393" s="10">
        <f>Z393/(F393+G393)</f>
        <v>7.4285407161541893E-5</v>
      </c>
      <c r="AO393" s="10">
        <f>AA393/(H393+I393)</f>
        <v>7.1210163076495535E-5</v>
      </c>
      <c r="AP393" s="10">
        <f>AB393/(J393+K393)</f>
        <v>7.4649693529353503E-5</v>
      </c>
      <c r="AQ393" s="10">
        <f>AC393/(L393+M393)</f>
        <v>7.2253724096630476E-5</v>
      </c>
      <c r="AR393" s="10">
        <f>AD393/(N393+O393)</f>
        <v>6.7657285776135591E-5</v>
      </c>
      <c r="AS393" s="10">
        <f>AE393/(P393+Q393)</f>
        <v>1.557569177761963E-4</v>
      </c>
      <c r="AT393" s="10">
        <f t="shared" si="60"/>
        <v>5.1581319141635331E-4</v>
      </c>
      <c r="AU393" s="10">
        <f>AG393/(S393+T393)</f>
        <v>4.6020540774079815E-4</v>
      </c>
      <c r="AV393" s="10">
        <f>AH393/(U393+V393)</f>
        <v>1.3755916429343525E-3</v>
      </c>
      <c r="AW393" s="10">
        <f>AI393/(W393)</f>
        <v>6.5930011462612733E-3</v>
      </c>
      <c r="AX393" s="12">
        <f t="shared" si="61"/>
        <v>8.4287981969364233E-3</v>
      </c>
      <c r="AY393" s="12">
        <f t="shared" si="62"/>
        <v>9.2484190092656793E-3</v>
      </c>
    </row>
    <row r="394" spans="1:51" x14ac:dyDescent="0.2">
      <c r="A394" t="s">
        <v>423</v>
      </c>
      <c r="B394" s="9">
        <v>6009613</v>
      </c>
      <c r="C394" s="9">
        <v>2925388</v>
      </c>
      <c r="D394" s="9">
        <v>3084225</v>
      </c>
      <c r="E394" s="9">
        <v>379900.58300000004</v>
      </c>
      <c r="F394" s="9">
        <v>386101.81</v>
      </c>
      <c r="G394" s="9">
        <v>396982.85099999991</v>
      </c>
      <c r="H394" s="9">
        <v>401914.23700000002</v>
      </c>
      <c r="I394" s="9">
        <v>418912.11599999992</v>
      </c>
      <c r="J394" s="9">
        <v>396361.98500000004</v>
      </c>
      <c r="K394" s="9">
        <v>389998.11900000001</v>
      </c>
      <c r="L394" s="9">
        <v>391606.84000000008</v>
      </c>
      <c r="M394" s="9">
        <v>406950.44199999992</v>
      </c>
      <c r="N394" s="9">
        <v>426153.625</v>
      </c>
      <c r="O394" s="9">
        <v>431597.04899999994</v>
      </c>
      <c r="P394" s="9">
        <v>396471.87800000008</v>
      </c>
      <c r="Q394" s="9">
        <v>357984.55800000002</v>
      </c>
      <c r="R394" s="9">
        <f t="shared" si="54"/>
        <v>4801035.51</v>
      </c>
      <c r="S394" s="9">
        <v>274183.43300000002</v>
      </c>
      <c r="T394" s="9">
        <v>202948.05400000006</v>
      </c>
      <c r="U394" s="9">
        <v>150116.30799999999</v>
      </c>
      <c r="V394" s="9">
        <v>106157.53099999999</v>
      </c>
      <c r="W394" s="9">
        <v>95541.606999999989</v>
      </c>
      <c r="X394" s="9">
        <f t="shared" si="55"/>
        <v>828946.93299999996</v>
      </c>
      <c r="Y394" s="9">
        <v>120</v>
      </c>
      <c r="Z394">
        <v>60</v>
      </c>
      <c r="AA394" s="9">
        <f>VLOOKUP(A394,'[1]Influenza Death Pivot Table'!$A$2:$M$461,4,FALSE)</f>
        <v>60</v>
      </c>
      <c r="AB394" s="9">
        <f>VLOOKUP(A394,'[1]Influenza Death Pivot Table'!$A$2:$M$461,5,FALSE)</f>
        <v>60</v>
      </c>
      <c r="AC394" s="9">
        <f>VLOOKUP(A394,'[1]Influenza Death Pivot Table'!$A$2:$M$461,6,FALSE)</f>
        <v>68</v>
      </c>
      <c r="AD394" s="9">
        <f>VLOOKUP(A394,'[1]Influenza Death Pivot Table'!$A$2:$M$461,7,FALSE)</f>
        <v>75</v>
      </c>
      <c r="AE394" s="9">
        <f>VLOOKUP(A394,'[1]Influenza Death Pivot Table'!$A$2:$M$461,9,FALSE)</f>
        <v>152</v>
      </c>
      <c r="AF394" s="9">
        <f t="shared" si="56"/>
        <v>475</v>
      </c>
      <c r="AG394" s="9">
        <f>VLOOKUP(A394,'[1]Influenza Death Pivot Table'!$A$2:$M$461,10,FALSE)</f>
        <v>252</v>
      </c>
      <c r="AH394" s="9">
        <f>VLOOKUP(A394,'[1]Influenza Death Pivot Table'!$A$2:$M$461,11,FALSE)</f>
        <v>411</v>
      </c>
      <c r="AI394" s="9">
        <f>VLOOKUP(A394,'[1]Influenza Death Pivot Table'!$A$2:$M$461,12,FALSE)</f>
        <v>597</v>
      </c>
      <c r="AJ394" s="9">
        <f t="shared" si="57"/>
        <v>1260</v>
      </c>
      <c r="AK394" s="9">
        <f>VLOOKUP(A394,'[1]Influenza Death Pivot Table'!$A$2:$M$461,13,FALSE)</f>
        <v>60</v>
      </c>
      <c r="AL394" s="9">
        <f t="shared" si="58"/>
        <v>1915</v>
      </c>
      <c r="AM394" s="10">
        <f t="shared" si="59"/>
        <v>3.1587211331023405E-4</v>
      </c>
      <c r="AN394" s="10">
        <f>Z394/(F394+G394)</f>
        <v>7.6620068031188276E-5</v>
      </c>
      <c r="AO394" s="10">
        <f>AA394/(H394+I394)</f>
        <v>7.3097068315008173E-5</v>
      </c>
      <c r="AP394" s="10">
        <f>AB394/(J394+K394)</f>
        <v>7.6300920780182405E-5</v>
      </c>
      <c r="AQ394" s="10">
        <f>AC394/(L394+M394)</f>
        <v>8.5153565727549146E-5</v>
      </c>
      <c r="AR394" s="10">
        <f>AD394/(N394+O394)</f>
        <v>8.7437995997424316E-5</v>
      </c>
      <c r="AS394" s="10">
        <f>AE394/(P394+Q394)</f>
        <v>2.0146955178204615E-4</v>
      </c>
      <c r="AT394" s="10">
        <f t="shared" si="60"/>
        <v>6.0007917063339847E-4</v>
      </c>
      <c r="AU394" s="10">
        <f>AG394/(S394+T394)</f>
        <v>5.2815629834968318E-4</v>
      </c>
      <c r="AV394" s="10">
        <f>AH394/(U394+V394)</f>
        <v>1.6037532414691772E-3</v>
      </c>
      <c r="AW394" s="10">
        <f>AI394/(W394)</f>
        <v>6.248586545126879E-3</v>
      </c>
      <c r="AX394" s="12">
        <f t="shared" si="61"/>
        <v>8.3804960849457391E-3</v>
      </c>
      <c r="AY394" s="12">
        <f t="shared" si="62"/>
        <v>9.2964473688893715E-3</v>
      </c>
    </row>
    <row r="395" spans="1:51" x14ac:dyDescent="0.2">
      <c r="A395" t="s">
        <v>424</v>
      </c>
      <c r="B395" s="9">
        <v>6157257</v>
      </c>
      <c r="C395" s="9">
        <v>2997953</v>
      </c>
      <c r="D395" s="9">
        <v>3159304</v>
      </c>
      <c r="E395" s="9">
        <v>385435.72300000011</v>
      </c>
      <c r="F395" s="9">
        <v>395795.44199999998</v>
      </c>
      <c r="G395" s="9">
        <v>404816.44199999986</v>
      </c>
      <c r="H395" s="9">
        <v>405683.86400000023</v>
      </c>
      <c r="I395" s="9">
        <v>431423.41999999987</v>
      </c>
      <c r="J395" s="9">
        <v>403149.59199999989</v>
      </c>
      <c r="K395" s="9">
        <v>401741.14300000004</v>
      </c>
      <c r="L395" s="9">
        <v>391014.42699999991</v>
      </c>
      <c r="M395" s="9">
        <v>412408.63000000006</v>
      </c>
      <c r="N395" s="9">
        <v>423444.18100000022</v>
      </c>
      <c r="O395" s="9">
        <v>437812.97799999983</v>
      </c>
      <c r="P395" s="9">
        <v>408831.01500000007</v>
      </c>
      <c r="Q395" s="9">
        <v>369471.44999999995</v>
      </c>
      <c r="R395" s="9">
        <f t="shared" si="54"/>
        <v>4885592.5839999998</v>
      </c>
      <c r="S395" s="9">
        <v>294159.87999999995</v>
      </c>
      <c r="T395" s="9">
        <v>215579.54900000003</v>
      </c>
      <c r="U395" s="9">
        <v>158901.09700000004</v>
      </c>
      <c r="V395" s="9">
        <v>113347.72400000005</v>
      </c>
      <c r="W395" s="9">
        <v>102246.62100000001</v>
      </c>
      <c r="X395" s="9">
        <f t="shared" si="55"/>
        <v>884234.87100000016</v>
      </c>
      <c r="Y395" s="9">
        <v>120</v>
      </c>
      <c r="Z395">
        <v>60</v>
      </c>
      <c r="AA395" s="9">
        <f>VLOOKUP(A395,'[1]Influenza Death Pivot Table'!$A$2:$M$461,4,FALSE)</f>
        <v>60</v>
      </c>
      <c r="AB395" s="9">
        <f>VLOOKUP(A395,'[1]Influenza Death Pivot Table'!$A$2:$M$461,5,FALSE)</f>
        <v>60</v>
      </c>
      <c r="AC395" s="9">
        <f>VLOOKUP(A395,'[1]Influenza Death Pivot Table'!$A$2:$M$461,6,FALSE)</f>
        <v>71</v>
      </c>
      <c r="AD395" s="9">
        <f>VLOOKUP(A395,'[1]Influenza Death Pivot Table'!$A$2:$M$461,7,FALSE)</f>
        <v>104</v>
      </c>
      <c r="AE395" s="9">
        <f>VLOOKUP(A395,'[1]Influenza Death Pivot Table'!$A$2:$M$461,9,FALSE)</f>
        <v>172</v>
      </c>
      <c r="AF395" s="9">
        <f t="shared" si="56"/>
        <v>527</v>
      </c>
      <c r="AG395" s="9">
        <f>VLOOKUP(A395,'[1]Influenza Death Pivot Table'!$A$2:$M$461,10,FALSE)</f>
        <v>257</v>
      </c>
      <c r="AH395" s="9">
        <f>VLOOKUP(A395,'[1]Influenza Death Pivot Table'!$A$2:$M$461,11,FALSE)</f>
        <v>409</v>
      </c>
      <c r="AI395" s="9">
        <f>VLOOKUP(A395,'[1]Influenza Death Pivot Table'!$A$2:$M$461,12,FALSE)</f>
        <v>582</v>
      </c>
      <c r="AJ395" s="9">
        <f t="shared" si="57"/>
        <v>1248</v>
      </c>
      <c r="AK395" s="9">
        <f>VLOOKUP(A395,'[1]Influenza Death Pivot Table'!$A$2:$M$461,13,FALSE)</f>
        <v>60</v>
      </c>
      <c r="AL395" s="9">
        <f t="shared" si="58"/>
        <v>1955</v>
      </c>
      <c r="AM395" s="10">
        <f t="shared" si="59"/>
        <v>3.1133595782454227E-4</v>
      </c>
      <c r="AN395" s="10">
        <f>Z395/(F395+G395)</f>
        <v>7.4942679716705299E-5</v>
      </c>
      <c r="AO395" s="10">
        <f>AA395/(H395+I395)</f>
        <v>7.1675400688545434E-5</v>
      </c>
      <c r="AP395" s="10">
        <f>AB395/(J395+K395)</f>
        <v>7.4544279603367541E-5</v>
      </c>
      <c r="AQ395" s="10">
        <f>AC395/(L395+M395)</f>
        <v>8.8371872553814437E-5</v>
      </c>
      <c r="AR395" s="10">
        <f>AD395/(N395+O395)</f>
        <v>1.2075371323560748E-4</v>
      </c>
      <c r="AS395" s="10">
        <f>AE395/(P395+Q395)</f>
        <v>2.2099377521565472E-4</v>
      </c>
      <c r="AT395" s="10">
        <f t="shared" si="60"/>
        <v>6.512817210136949E-4</v>
      </c>
      <c r="AU395" s="10">
        <f>AG395/(S395+T395)</f>
        <v>5.041791656262086E-4</v>
      </c>
      <c r="AV395" s="10">
        <f>AH395/(U395+V395)</f>
        <v>1.5023021899514483E-3</v>
      </c>
      <c r="AW395" s="10">
        <f>AI395/(W395)</f>
        <v>5.6921196447166688E-3</v>
      </c>
      <c r="AX395" s="12">
        <f t="shared" si="61"/>
        <v>7.6986010002943256E-3</v>
      </c>
      <c r="AY395" s="12">
        <f t="shared" si="62"/>
        <v>8.6612186791325627E-3</v>
      </c>
    </row>
    <row r="396" spans="1:51" x14ac:dyDescent="0.2">
      <c r="A396" t="s">
        <v>425</v>
      </c>
      <c r="B396" s="9">
        <v>6231143</v>
      </c>
      <c r="C396" s="9">
        <v>3034584</v>
      </c>
      <c r="D396" s="9">
        <v>3196559</v>
      </c>
      <c r="E396" s="9">
        <v>386950.95600000006</v>
      </c>
      <c r="F396" s="9">
        <v>399998.70600000006</v>
      </c>
      <c r="G396" s="9">
        <v>407017.67500000005</v>
      </c>
      <c r="H396" s="9">
        <v>405741.14600000001</v>
      </c>
      <c r="I396" s="9">
        <v>437529.06800000014</v>
      </c>
      <c r="J396" s="9">
        <v>410487.39500000008</v>
      </c>
      <c r="K396" s="9">
        <v>407544.50600000005</v>
      </c>
      <c r="L396" s="9">
        <v>391554.87199999992</v>
      </c>
      <c r="M396" s="9">
        <v>415554.19199999992</v>
      </c>
      <c r="N396" s="9">
        <v>422063.30600000004</v>
      </c>
      <c r="O396" s="9">
        <v>442995.83100000001</v>
      </c>
      <c r="P396" s="9">
        <v>420319.36900000012</v>
      </c>
      <c r="Q396" s="9">
        <v>377242.43999999989</v>
      </c>
      <c r="R396" s="9">
        <f t="shared" si="54"/>
        <v>4938048.5059999991</v>
      </c>
      <c r="S396" s="9">
        <v>309442.72900000005</v>
      </c>
      <c r="T396" s="9">
        <v>220666.04</v>
      </c>
      <c r="U396" s="9">
        <v>158919.27899999998</v>
      </c>
      <c r="V396" s="9">
        <v>112715.31900000003</v>
      </c>
      <c r="W396" s="9">
        <v>102567.155</v>
      </c>
      <c r="X396" s="9">
        <f t="shared" si="55"/>
        <v>904310.52200000011</v>
      </c>
      <c r="Y396" s="9">
        <v>120</v>
      </c>
      <c r="Z396">
        <v>60</v>
      </c>
      <c r="AA396" s="9">
        <f>VLOOKUP(A396,'[1]Influenza Death Pivot Table'!$A$2:$M$461,4,FALSE)</f>
        <v>60</v>
      </c>
      <c r="AB396" s="9">
        <f>VLOOKUP(A396,'[1]Influenza Death Pivot Table'!$A$2:$M$461,5,FALSE)</f>
        <v>60</v>
      </c>
      <c r="AC396" s="9">
        <f>VLOOKUP(A396,'[1]Influenza Death Pivot Table'!$A$2:$M$461,6,FALSE)</f>
        <v>60</v>
      </c>
      <c r="AD396" s="9">
        <f>VLOOKUP(A396,'[1]Influenza Death Pivot Table'!$A$2:$M$461,7,FALSE)</f>
        <v>77</v>
      </c>
      <c r="AE396" s="9">
        <f>VLOOKUP(A396,'[1]Influenza Death Pivot Table'!$A$2:$M$461,9,FALSE)</f>
        <v>120</v>
      </c>
      <c r="AF396" s="9">
        <f t="shared" si="56"/>
        <v>437</v>
      </c>
      <c r="AG396" s="9">
        <f>VLOOKUP(A396,'[1]Influenza Death Pivot Table'!$A$2:$M$461,10,FALSE)</f>
        <v>308</v>
      </c>
      <c r="AH396" s="9">
        <f>VLOOKUP(A396,'[1]Influenza Death Pivot Table'!$A$2:$M$461,11,FALSE)</f>
        <v>485</v>
      </c>
      <c r="AI396" s="9">
        <f>VLOOKUP(A396,'[1]Influenza Death Pivot Table'!$A$2:$M$461,12,FALSE)</f>
        <v>645</v>
      </c>
      <c r="AJ396" s="9">
        <f t="shared" si="57"/>
        <v>1438</v>
      </c>
      <c r="AK396" s="9">
        <f>VLOOKUP(A396,'[1]Influenza Death Pivot Table'!$A$2:$M$461,13,FALSE)</f>
        <v>60</v>
      </c>
      <c r="AL396" s="9">
        <f t="shared" si="58"/>
        <v>2055</v>
      </c>
      <c r="AM396" s="10">
        <f t="shared" si="59"/>
        <v>3.1011682007577203E-4</v>
      </c>
      <c r="AN396" s="10">
        <f>Z396/(F396+G396)</f>
        <v>7.4347933217479501E-5</v>
      </c>
      <c r="AO396" s="10">
        <f>AA396/(H396+I396)</f>
        <v>7.1151570402793788E-5</v>
      </c>
      <c r="AP396" s="10">
        <f>AB396/(J396+K396)</f>
        <v>7.3346772817359842E-5</v>
      </c>
      <c r="AQ396" s="10">
        <f>AC396/(L396+M396)</f>
        <v>7.4339395598709343E-5</v>
      </c>
      <c r="AR396" s="10">
        <f>AD396/(N396+O396)</f>
        <v>8.9011255654768018E-5</v>
      </c>
      <c r="AS396" s="10">
        <f>AE396/(P396+Q396)</f>
        <v>1.5045855837863973E-4</v>
      </c>
      <c r="AT396" s="10">
        <f t="shared" si="60"/>
        <v>5.3265548606975025E-4</v>
      </c>
      <c r="AU396" s="10">
        <f>AG396/(S396+T396)</f>
        <v>5.8101283738620812E-4</v>
      </c>
      <c r="AV396" s="10">
        <f>AH396/(U396+V396)</f>
        <v>1.7854868399348747E-3</v>
      </c>
      <c r="AW396" s="10">
        <f>AI396/(W396)</f>
        <v>6.2885628445090436E-3</v>
      </c>
      <c r="AX396" s="12">
        <f t="shared" si="61"/>
        <v>8.6550625218301258E-3</v>
      </c>
      <c r="AY396" s="12">
        <f t="shared" si="62"/>
        <v>9.4978348279756483E-3</v>
      </c>
    </row>
    <row r="397" spans="1:51" x14ac:dyDescent="0.2">
      <c r="A397" t="s">
        <v>426</v>
      </c>
      <c r="B397" s="9">
        <v>6148188</v>
      </c>
      <c r="C397" s="9">
        <v>2994090</v>
      </c>
      <c r="D397" s="9">
        <v>3154098</v>
      </c>
      <c r="E397" s="9">
        <v>380493.74899999995</v>
      </c>
      <c r="F397" s="9">
        <v>392959.29100000003</v>
      </c>
      <c r="G397" s="9">
        <v>396811.19999999995</v>
      </c>
      <c r="H397" s="9">
        <v>395577.37900000002</v>
      </c>
      <c r="I397" s="9">
        <v>435822.01</v>
      </c>
      <c r="J397" s="9">
        <v>413734.80100000009</v>
      </c>
      <c r="K397" s="9">
        <v>402297.32799999986</v>
      </c>
      <c r="L397" s="9">
        <v>387268.37099999993</v>
      </c>
      <c r="M397" s="9">
        <v>401467.67099999991</v>
      </c>
      <c r="N397" s="9">
        <v>410294.78200000001</v>
      </c>
      <c r="O397" s="9">
        <v>430747.10700000002</v>
      </c>
      <c r="P397" s="9">
        <v>415326.63700000005</v>
      </c>
      <c r="Q397" s="9">
        <v>373272.821</v>
      </c>
      <c r="R397" s="9">
        <f t="shared" si="54"/>
        <v>4855579.398</v>
      </c>
      <c r="S397" s="9">
        <v>316607.17799999996</v>
      </c>
      <c r="T397" s="9">
        <v>224229.43100000007</v>
      </c>
      <c r="U397" s="9">
        <v>159378.28899999999</v>
      </c>
      <c r="V397" s="9">
        <v>111568.26599999996</v>
      </c>
      <c r="W397" s="9">
        <v>101073.51000000002</v>
      </c>
      <c r="X397" s="9">
        <f t="shared" si="55"/>
        <v>912856.674</v>
      </c>
      <c r="Y397" s="9">
        <v>120</v>
      </c>
      <c r="Z397">
        <v>60</v>
      </c>
      <c r="AA397" s="9">
        <f>VLOOKUP(A397,'[1]Influenza Death Pivot Table'!$A$2:$M$461,4,FALSE)</f>
        <v>60</v>
      </c>
      <c r="AB397" s="9">
        <f>VLOOKUP(A397,'[1]Influenza Death Pivot Table'!$A$2:$M$461,5,FALSE)</f>
        <v>60</v>
      </c>
      <c r="AC397" s="9">
        <f>VLOOKUP(A397,'[1]Influenza Death Pivot Table'!$A$2:$M$461,6,FALSE)</f>
        <v>60</v>
      </c>
      <c r="AD397" s="9">
        <f>VLOOKUP(A397,'[1]Influenza Death Pivot Table'!$A$2:$M$461,7,FALSE)</f>
        <v>82</v>
      </c>
      <c r="AE397" s="9">
        <f>VLOOKUP(A397,'[1]Influenza Death Pivot Table'!$A$2:$M$461,9,FALSE)</f>
        <v>183</v>
      </c>
      <c r="AF397" s="9">
        <f t="shared" si="56"/>
        <v>505</v>
      </c>
      <c r="AG397" s="9">
        <f>VLOOKUP(A397,'[1]Influenza Death Pivot Table'!$A$2:$M$461,10,FALSE)</f>
        <v>281</v>
      </c>
      <c r="AH397" s="9">
        <f>VLOOKUP(A397,'[1]Influenza Death Pivot Table'!$A$2:$M$461,11,FALSE)</f>
        <v>412</v>
      </c>
      <c r="AI397" s="9">
        <f>VLOOKUP(A397,'[1]Influenza Death Pivot Table'!$A$2:$M$461,12,FALSE)</f>
        <v>519</v>
      </c>
      <c r="AJ397" s="9">
        <f t="shared" si="57"/>
        <v>1212</v>
      </c>
      <c r="AK397" s="9">
        <f>VLOOKUP(A397,'[1]Influenza Death Pivot Table'!$A$2:$M$461,13,FALSE)</f>
        <v>60</v>
      </c>
      <c r="AL397" s="9">
        <f t="shared" si="58"/>
        <v>1897</v>
      </c>
      <c r="AM397" s="10">
        <f t="shared" si="59"/>
        <v>3.1537968840586662E-4</v>
      </c>
      <c r="AN397" s="10">
        <f>Z397/(F397+G397)</f>
        <v>7.5971438137715895E-5</v>
      </c>
      <c r="AO397" s="10">
        <f>AA397/(H397+I397)</f>
        <v>7.2167481470208295E-5</v>
      </c>
      <c r="AP397" s="10">
        <f>AB397/(J397+K397)</f>
        <v>7.3526516748214952E-5</v>
      </c>
      <c r="AQ397" s="10">
        <f>AC397/(L397+M397)</f>
        <v>7.6071076767149953E-5</v>
      </c>
      <c r="AR397" s="10">
        <f>AD397/(N397+O397)</f>
        <v>9.749811641070354E-5</v>
      </c>
      <c r="AS397" s="10">
        <f>AE397/(P397+Q397)</f>
        <v>2.3205696902723458E-4</v>
      </c>
      <c r="AT397" s="10">
        <f t="shared" si="60"/>
        <v>6.2729159856122715E-4</v>
      </c>
      <c r="AU397" s="10">
        <f>AG397/(S397+T397)</f>
        <v>5.1956542017295279E-4</v>
      </c>
      <c r="AV397" s="10">
        <f>AH397/(U397+V397)</f>
        <v>1.5205950856249126E-3</v>
      </c>
      <c r="AW397" s="10">
        <f>AI397/(W397)</f>
        <v>5.1348765863577896E-3</v>
      </c>
      <c r="AX397" s="12">
        <f t="shared" si="61"/>
        <v>7.1750370921556551E-3</v>
      </c>
      <c r="AY397" s="12">
        <f t="shared" si="62"/>
        <v>8.1177083791227483E-3</v>
      </c>
    </row>
    <row r="398" spans="1:51" x14ac:dyDescent="0.2">
      <c r="A398" t="s">
        <v>427</v>
      </c>
      <c r="B398" s="9">
        <v>6296572</v>
      </c>
      <c r="C398" s="9">
        <v>3072931</v>
      </c>
      <c r="D398" s="9">
        <v>3223641</v>
      </c>
      <c r="E398" s="9">
        <v>388020</v>
      </c>
      <c r="F398" s="9">
        <v>398061</v>
      </c>
      <c r="G398" s="9">
        <v>406097</v>
      </c>
      <c r="H398" s="9">
        <v>407678</v>
      </c>
      <c r="I398" s="9">
        <v>444257</v>
      </c>
      <c r="J398" s="9">
        <v>435112</v>
      </c>
      <c r="K398" s="9">
        <v>412668</v>
      </c>
      <c r="L398" s="9">
        <v>399554</v>
      </c>
      <c r="M398" s="9">
        <v>401707</v>
      </c>
      <c r="N398" s="9">
        <v>414464</v>
      </c>
      <c r="O398" s="9">
        <v>434986</v>
      </c>
      <c r="P398" s="9">
        <v>424319</v>
      </c>
      <c r="Q398" s="9">
        <v>385504</v>
      </c>
      <c r="R398" s="9">
        <f t="shared" si="54"/>
        <v>4964407</v>
      </c>
      <c r="S398" s="9">
        <v>327303</v>
      </c>
      <c r="T398" s="9">
        <v>233931</v>
      </c>
      <c r="U398" s="9">
        <v>164116</v>
      </c>
      <c r="V398" s="9">
        <v>112902</v>
      </c>
      <c r="W398" s="9">
        <v>105893</v>
      </c>
      <c r="X398" s="9">
        <f t="shared" si="55"/>
        <v>944145</v>
      </c>
      <c r="Y398" s="9">
        <v>120</v>
      </c>
      <c r="Z398">
        <v>60</v>
      </c>
      <c r="AA398" s="9">
        <f>VLOOKUP(A398,'[1]Influenza Death Pivot Table'!$A$2:$M$461,4,FALSE)</f>
        <v>60</v>
      </c>
      <c r="AB398" s="9">
        <f>VLOOKUP(A398,'[1]Influenza Death Pivot Table'!$A$2:$M$461,5,FALSE)</f>
        <v>60</v>
      </c>
      <c r="AC398" s="9">
        <f>VLOOKUP(A398,'[1]Influenza Death Pivot Table'!$A$2:$M$461,6,FALSE)</f>
        <v>60</v>
      </c>
      <c r="AD398" s="9">
        <f>VLOOKUP(A398,'[1]Influenza Death Pivot Table'!$A$2:$M$461,7,FALSE)</f>
        <v>88</v>
      </c>
      <c r="AE398" s="9">
        <f>VLOOKUP(A398,'[1]Influenza Death Pivot Table'!$A$2:$M$461,9,FALSE)</f>
        <v>167</v>
      </c>
      <c r="AF398" s="9">
        <f t="shared" si="56"/>
        <v>495</v>
      </c>
      <c r="AG398" s="9">
        <f>VLOOKUP(A398,'[1]Influenza Death Pivot Table'!$A$2:$M$461,10,FALSE)</f>
        <v>337</v>
      </c>
      <c r="AH398" s="9">
        <f>VLOOKUP(A398,'[1]Influenza Death Pivot Table'!$A$2:$M$461,11,FALSE)</f>
        <v>439</v>
      </c>
      <c r="AI398" s="9">
        <f>VLOOKUP(A398,'[1]Influenza Death Pivot Table'!$A$2:$M$461,12,FALSE)</f>
        <v>545</v>
      </c>
      <c r="AJ398" s="9">
        <f t="shared" si="57"/>
        <v>1321</v>
      </c>
      <c r="AK398" s="9">
        <f>VLOOKUP(A398,'[1]Influenza Death Pivot Table'!$A$2:$M$461,13,FALSE)</f>
        <v>60</v>
      </c>
      <c r="AL398" s="9">
        <f t="shared" si="58"/>
        <v>1996</v>
      </c>
      <c r="AM398" s="10">
        <f t="shared" si="59"/>
        <v>3.0926240915416729E-4</v>
      </c>
      <c r="AN398" s="10">
        <f>Z398/(F398+G398)</f>
        <v>7.4612203074520182E-5</v>
      </c>
      <c r="AO398" s="10">
        <f>AA398/(H398+I398)</f>
        <v>7.042790823243557E-5</v>
      </c>
      <c r="AP398" s="10">
        <f>AB398/(J398+K398)</f>
        <v>7.0773077921158791E-5</v>
      </c>
      <c r="AQ398" s="10">
        <f>AC398/(L398+M398)</f>
        <v>7.4881967299044876E-5</v>
      </c>
      <c r="AR398" s="10">
        <f>AD398/(N398+O398)</f>
        <v>1.0359644475837306E-4</v>
      </c>
      <c r="AS398" s="10">
        <f>AE398/(P398+Q398)</f>
        <v>2.0621790193659601E-4</v>
      </c>
      <c r="AT398" s="10">
        <f t="shared" si="60"/>
        <v>6.005095032221284E-4</v>
      </c>
      <c r="AU398" s="10">
        <f>AG398/(S398+T398)</f>
        <v>6.0046255216184333E-4</v>
      </c>
      <c r="AV398" s="10">
        <f>AH398/(U398+V398)</f>
        <v>1.5847345659848818E-3</v>
      </c>
      <c r="AW398" s="10">
        <f>AI398/(W398)</f>
        <v>5.1467046924725899E-3</v>
      </c>
      <c r="AX398" s="12">
        <f t="shared" si="61"/>
        <v>7.3319018106193148E-3</v>
      </c>
      <c r="AY398" s="12">
        <f t="shared" si="62"/>
        <v>8.241673722995611E-3</v>
      </c>
    </row>
    <row r="399" spans="1:51" x14ac:dyDescent="0.2">
      <c r="A399" t="s">
        <v>428</v>
      </c>
      <c r="B399" s="9">
        <v>23721521</v>
      </c>
      <c r="C399" s="9">
        <v>11832085</v>
      </c>
      <c r="D399" s="9">
        <v>11889436</v>
      </c>
      <c r="E399" s="9">
        <v>1985625.7340000004</v>
      </c>
      <c r="F399" s="9">
        <v>1795029.152999999</v>
      </c>
      <c r="G399" s="9">
        <v>1771748.4639999997</v>
      </c>
      <c r="H399" s="9">
        <v>1748540.5349999999</v>
      </c>
      <c r="I399" s="9">
        <v>1759849</v>
      </c>
      <c r="J399" s="9">
        <v>1795435.9409999994</v>
      </c>
      <c r="K399" s="9">
        <v>1687494.165</v>
      </c>
      <c r="L399" s="9">
        <v>1691738.023</v>
      </c>
      <c r="M399" s="9">
        <v>1688100.4470000004</v>
      </c>
      <c r="N399" s="9">
        <v>1688234.5439999995</v>
      </c>
      <c r="O399" s="9">
        <v>1501484.0710000005</v>
      </c>
      <c r="P399" s="9">
        <v>1248873.7120000005</v>
      </c>
      <c r="Q399" s="9">
        <v>983619.10500000045</v>
      </c>
      <c r="R399" s="9">
        <f t="shared" si="54"/>
        <v>19360147.16</v>
      </c>
      <c r="S399" s="9">
        <v>719312.41800000041</v>
      </c>
      <c r="T399" s="9">
        <v>565782.32000000007</v>
      </c>
      <c r="U399" s="9">
        <v>467411.51999999996</v>
      </c>
      <c r="V399" s="9">
        <v>341804.30100000015</v>
      </c>
      <c r="W399" s="9">
        <v>293159.61399999988</v>
      </c>
      <c r="X399" s="9">
        <f t="shared" si="55"/>
        <v>2387470.1730000004</v>
      </c>
      <c r="Y399" s="9">
        <v>120</v>
      </c>
      <c r="Z399">
        <v>60</v>
      </c>
      <c r="AA399" s="9">
        <f>VLOOKUP(A399,'[1]Influenza Death Pivot Table'!$A$2:$M$461,4,FALSE)</f>
        <v>60</v>
      </c>
      <c r="AB399" s="9">
        <f>VLOOKUP(A399,'[1]Influenza Death Pivot Table'!$A$2:$M$461,5,FALSE)</f>
        <v>82</v>
      </c>
      <c r="AC399" s="9">
        <f>VLOOKUP(A399,'[1]Influenza Death Pivot Table'!$A$2:$M$461,6,FALSE)</f>
        <v>121</v>
      </c>
      <c r="AD399" s="9">
        <f>VLOOKUP(A399,'[1]Influenza Death Pivot Table'!$A$2:$M$461,7,FALSE)</f>
        <v>226</v>
      </c>
      <c r="AE399" s="9">
        <f>VLOOKUP(A399,'[1]Influenza Death Pivot Table'!$A$2:$M$461,9,FALSE)</f>
        <v>317</v>
      </c>
      <c r="AF399" s="9">
        <f t="shared" si="56"/>
        <v>866</v>
      </c>
      <c r="AG399" s="9">
        <f>VLOOKUP(A399,'[1]Influenza Death Pivot Table'!$A$2:$M$461,10,FALSE)</f>
        <v>415</v>
      </c>
      <c r="AH399" s="9">
        <f>VLOOKUP(A399,'[1]Influenza Death Pivot Table'!$A$2:$M$461,11,FALSE)</f>
        <v>852</v>
      </c>
      <c r="AI399" s="9">
        <f>VLOOKUP(A399,'[1]Influenza Death Pivot Table'!$A$2:$M$461,12,FALSE)</f>
        <v>1245</v>
      </c>
      <c r="AJ399" s="9">
        <f t="shared" si="57"/>
        <v>2512</v>
      </c>
      <c r="AK399" s="9">
        <f>VLOOKUP(A399,'[1]Influenza Death Pivot Table'!$A$2:$M$461,13,FALSE)</f>
        <v>60</v>
      </c>
      <c r="AL399" s="9">
        <f t="shared" si="58"/>
        <v>3558</v>
      </c>
      <c r="AM399" s="10">
        <f t="shared" si="59"/>
        <v>6.0434349709128E-5</v>
      </c>
      <c r="AN399" s="10">
        <f>Z399/(F399+G399)</f>
        <v>1.6821906617902839E-5</v>
      </c>
      <c r="AO399" s="10">
        <f>AA399/(H399+I399)</f>
        <v>1.7101863804299598E-5</v>
      </c>
      <c r="AP399" s="10">
        <f>AB399/(J399+K399)</f>
        <v>2.3543395217360128E-5</v>
      </c>
      <c r="AQ399" s="10">
        <f>AC399/(L399+M399)</f>
        <v>3.5800527473136895E-5</v>
      </c>
      <c r="AR399" s="10">
        <f>AD399/(N399+O399)</f>
        <v>7.0852644787289484E-5</v>
      </c>
      <c r="AS399" s="10">
        <f>AE399/(P399+Q399)</f>
        <v>1.4199373793550706E-4</v>
      </c>
      <c r="AT399" s="10">
        <f t="shared" si="60"/>
        <v>3.0611407583549599E-4</v>
      </c>
      <c r="AU399" s="10">
        <f>AG399/(S399+T399)</f>
        <v>3.2293338983386286E-4</v>
      </c>
      <c r="AV399" s="10">
        <f>AH399/(U399+V399)</f>
        <v>1.0528711598188092E-3</v>
      </c>
      <c r="AW399" s="10">
        <f>AI399/(W399)</f>
        <v>4.2468332626471551E-3</v>
      </c>
      <c r="AX399" s="12">
        <f t="shared" si="61"/>
        <v>5.622637812299827E-3</v>
      </c>
      <c r="AY399" s="12">
        <f t="shared" si="62"/>
        <v>5.9891862378444512E-3</v>
      </c>
    </row>
    <row r="400" spans="1:51" x14ac:dyDescent="0.2">
      <c r="A400" t="s">
        <v>429</v>
      </c>
      <c r="B400" s="9">
        <v>24014155</v>
      </c>
      <c r="C400" s="9">
        <v>11905218</v>
      </c>
      <c r="D400" s="9">
        <v>12108937</v>
      </c>
      <c r="E400" s="9">
        <v>1885797.32</v>
      </c>
      <c r="F400" s="9">
        <v>1827654.1060000001</v>
      </c>
      <c r="G400" s="9">
        <v>1792705.6719999993</v>
      </c>
      <c r="H400" s="9">
        <v>1826072.432999999</v>
      </c>
      <c r="I400" s="9">
        <v>1763475.7299999995</v>
      </c>
      <c r="J400" s="9">
        <v>1767135.1960000023</v>
      </c>
      <c r="K400" s="9">
        <v>1680776.7229999988</v>
      </c>
      <c r="L400" s="9">
        <v>1725145.5050000004</v>
      </c>
      <c r="M400" s="9">
        <v>1668559.6179999991</v>
      </c>
      <c r="N400" s="9">
        <v>1715667.6250000016</v>
      </c>
      <c r="O400" s="9">
        <v>1567521.7520000008</v>
      </c>
      <c r="P400" s="9">
        <v>1312427.6229999999</v>
      </c>
      <c r="Q400" s="9">
        <v>1057331.1050000007</v>
      </c>
      <c r="R400" s="9">
        <f t="shared" si="54"/>
        <v>19704473.088000003</v>
      </c>
      <c r="S400" s="9">
        <v>766020.62699999998</v>
      </c>
      <c r="T400" s="9">
        <v>586703.94700000004</v>
      </c>
      <c r="U400" s="9">
        <v>454045.5839999998</v>
      </c>
      <c r="V400" s="9">
        <v>333711.13099999999</v>
      </c>
      <c r="W400" s="9">
        <v>286289.02</v>
      </c>
      <c r="X400" s="9">
        <f t="shared" si="55"/>
        <v>2426770.3089999999</v>
      </c>
      <c r="Y400" s="9">
        <v>120</v>
      </c>
      <c r="Z400">
        <v>60</v>
      </c>
      <c r="AA400" s="9">
        <f>VLOOKUP(A400,'[1]Influenza Death Pivot Table'!$A$2:$M$461,4,FALSE)</f>
        <v>60</v>
      </c>
      <c r="AB400" s="9">
        <f>VLOOKUP(A400,'[1]Influenza Death Pivot Table'!$A$2:$M$461,5,FALSE)</f>
        <v>60</v>
      </c>
      <c r="AC400" s="9">
        <f>VLOOKUP(A400,'[1]Influenza Death Pivot Table'!$A$2:$M$461,6,FALSE)</f>
        <v>72</v>
      </c>
      <c r="AD400" s="9">
        <f>VLOOKUP(A400,'[1]Influenza Death Pivot Table'!$A$2:$M$461,7,FALSE)</f>
        <v>151</v>
      </c>
      <c r="AE400" s="9">
        <f>VLOOKUP(A400,'[1]Influenza Death Pivot Table'!$A$2:$M$461,9,FALSE)</f>
        <v>266</v>
      </c>
      <c r="AF400" s="9">
        <f t="shared" si="56"/>
        <v>669</v>
      </c>
      <c r="AG400" s="9">
        <f>VLOOKUP(A400,'[1]Influenza Death Pivot Table'!$A$2:$M$461,10,FALSE)</f>
        <v>390</v>
      </c>
      <c r="AH400" s="9">
        <f>VLOOKUP(A400,'[1]Influenza Death Pivot Table'!$A$2:$M$461,11,FALSE)</f>
        <v>826</v>
      </c>
      <c r="AI400" s="9">
        <f>VLOOKUP(A400,'[1]Influenza Death Pivot Table'!$A$2:$M$461,12,FALSE)</f>
        <v>1219</v>
      </c>
      <c r="AJ400" s="9">
        <f t="shared" si="57"/>
        <v>2435</v>
      </c>
      <c r="AK400" s="9">
        <f>VLOOKUP(A400,'[1]Influenza Death Pivot Table'!$A$2:$M$461,13,FALSE)</f>
        <v>60</v>
      </c>
      <c r="AL400" s="9">
        <f t="shared" si="58"/>
        <v>3284</v>
      </c>
      <c r="AM400" s="10">
        <f t="shared" si="59"/>
        <v>6.3633561638532819E-5</v>
      </c>
      <c r="AN400" s="10">
        <f>Z400/(F400+G400)</f>
        <v>1.65729385141788E-5</v>
      </c>
      <c r="AO400" s="10">
        <f>AA400/(H400+I400)</f>
        <v>1.6715195694673291E-5</v>
      </c>
      <c r="AP400" s="10">
        <f>AB400/(J400+K400)</f>
        <v>1.7401836650572507E-5</v>
      </c>
      <c r="AQ400" s="10">
        <f>AC400/(L400+M400)</f>
        <v>2.1215750158149495E-5</v>
      </c>
      <c r="AR400" s="10">
        <f>AD400/(N400+O400)</f>
        <v>4.5991864209178057E-5</v>
      </c>
      <c r="AS400" s="10">
        <f>AE400/(P400+Q400)</f>
        <v>1.1224771402128999E-4</v>
      </c>
      <c r="AT400" s="10">
        <f t="shared" si="60"/>
        <v>2.3014529924804216E-4</v>
      </c>
      <c r="AU400" s="10">
        <f>AG400/(S400+T400)</f>
        <v>2.8830702679317186E-4</v>
      </c>
      <c r="AV400" s="10">
        <f>AH400/(U400+V400)</f>
        <v>1.0485470758570432E-3</v>
      </c>
      <c r="AW400" s="10">
        <f>AI400/(W400)</f>
        <v>4.257934865961677E-3</v>
      </c>
      <c r="AX400" s="12">
        <f t="shared" si="61"/>
        <v>5.5947889686118919E-3</v>
      </c>
      <c r="AY400" s="12">
        <f t="shared" si="62"/>
        <v>5.8885678294984672E-3</v>
      </c>
    </row>
    <row r="401" spans="1:51" x14ac:dyDescent="0.2">
      <c r="A401" t="s">
        <v>430</v>
      </c>
      <c r="B401" s="9">
        <v>24557189</v>
      </c>
      <c r="C401" s="9">
        <v>12176083</v>
      </c>
      <c r="D401" s="9">
        <v>12381106</v>
      </c>
      <c r="E401" s="9">
        <v>1907827.2299999988</v>
      </c>
      <c r="F401" s="9">
        <v>1870767.0510000004</v>
      </c>
      <c r="G401" s="9">
        <v>1826809.6189999997</v>
      </c>
      <c r="H401" s="9">
        <v>1850832.310000001</v>
      </c>
      <c r="I401" s="9">
        <v>1793436.9249999996</v>
      </c>
      <c r="J401" s="9">
        <v>1809027.2019999987</v>
      </c>
      <c r="K401" s="9">
        <v>1716509.2450000008</v>
      </c>
      <c r="L401" s="9">
        <v>1743075.7070000004</v>
      </c>
      <c r="M401" s="9">
        <v>1683261.173</v>
      </c>
      <c r="N401" s="9">
        <v>1730490.5970000001</v>
      </c>
      <c r="O401" s="9">
        <v>1620490.6169999999</v>
      </c>
      <c r="P401" s="9">
        <v>1355774.1310000003</v>
      </c>
      <c r="Q401" s="9">
        <v>1130532.2469999997</v>
      </c>
      <c r="R401" s="9">
        <f t="shared" si="54"/>
        <v>20131006.824000001</v>
      </c>
      <c r="S401" s="9">
        <v>811860.69700000109</v>
      </c>
      <c r="T401" s="9">
        <v>601774.64299999969</v>
      </c>
      <c r="U401" s="9">
        <v>463465.07399999985</v>
      </c>
      <c r="V401" s="9">
        <v>338813.69799999997</v>
      </c>
      <c r="W401" s="9">
        <v>297694.26100000012</v>
      </c>
      <c r="X401" s="9">
        <f t="shared" si="55"/>
        <v>2513608.3730000006</v>
      </c>
      <c r="Y401" s="9">
        <v>120</v>
      </c>
      <c r="Z401">
        <v>60</v>
      </c>
      <c r="AA401" s="9">
        <f>VLOOKUP(A401,'[1]Influenza Death Pivot Table'!$A$2:$M$461,4,FALSE)</f>
        <v>60</v>
      </c>
      <c r="AB401" s="9">
        <f>VLOOKUP(A401,'[1]Influenza Death Pivot Table'!$A$2:$M$461,5,FALSE)</f>
        <v>60</v>
      </c>
      <c r="AC401" s="9">
        <f>VLOOKUP(A401,'[1]Influenza Death Pivot Table'!$A$2:$M$461,6,FALSE)</f>
        <v>69</v>
      </c>
      <c r="AD401" s="9">
        <f>VLOOKUP(A401,'[1]Influenza Death Pivot Table'!$A$2:$M$461,7,FALSE)</f>
        <v>136</v>
      </c>
      <c r="AE401" s="9">
        <f>VLOOKUP(A401,'[1]Influenza Death Pivot Table'!$A$2:$M$461,9,FALSE)</f>
        <v>280</v>
      </c>
      <c r="AF401" s="9">
        <f t="shared" si="56"/>
        <v>665</v>
      </c>
      <c r="AG401" s="9">
        <f>VLOOKUP(A401,'[1]Influenza Death Pivot Table'!$A$2:$M$461,10,FALSE)</f>
        <v>405</v>
      </c>
      <c r="AH401" s="9">
        <f>VLOOKUP(A401,'[1]Influenza Death Pivot Table'!$A$2:$M$461,11,FALSE)</f>
        <v>803</v>
      </c>
      <c r="AI401" s="9">
        <f>VLOOKUP(A401,'[1]Influenza Death Pivot Table'!$A$2:$M$461,12,FALSE)</f>
        <v>1265</v>
      </c>
      <c r="AJ401" s="9">
        <f t="shared" si="57"/>
        <v>2473</v>
      </c>
      <c r="AK401" s="9">
        <f>VLOOKUP(A401,'[1]Influenza Death Pivot Table'!$A$2:$M$461,13,FALSE)</f>
        <v>60</v>
      </c>
      <c r="AL401" s="9">
        <f t="shared" si="58"/>
        <v>3318</v>
      </c>
      <c r="AM401" s="10">
        <f t="shared" si="59"/>
        <v>6.2898777265067176E-5</v>
      </c>
      <c r="AN401" s="10">
        <f>Z401/(F401+G401)</f>
        <v>1.6226844053513569E-5</v>
      </c>
      <c r="AO401" s="10">
        <f>AA401/(H401+I401)</f>
        <v>1.6464206163406585E-5</v>
      </c>
      <c r="AP401" s="10">
        <f>AB401/(J401+K401)</f>
        <v>1.7018686631663123E-5</v>
      </c>
      <c r="AQ401" s="10">
        <f>AC401/(L401+M401)</f>
        <v>2.0138124888642006E-5</v>
      </c>
      <c r="AR401" s="10">
        <f>AD401/(N401+O401)</f>
        <v>4.0585127553627645E-5</v>
      </c>
      <c r="AS401" s="10">
        <f>AE401/(P401+Q401)</f>
        <v>1.1261685304657977E-4</v>
      </c>
      <c r="AT401" s="10">
        <f t="shared" si="60"/>
        <v>2.230498423374327E-4</v>
      </c>
      <c r="AU401" s="10">
        <f>AG401/(S401+T401)</f>
        <v>2.8649538430469614E-4</v>
      </c>
      <c r="AV401" s="10">
        <f>AH401/(U401+V401)</f>
        <v>1.0008989743031617E-3</v>
      </c>
      <c r="AW401" s="10">
        <f>AI401/(W401)</f>
        <v>4.2493261232200898E-3</v>
      </c>
      <c r="AX401" s="12">
        <f t="shared" si="61"/>
        <v>5.5367204818279475E-3</v>
      </c>
      <c r="AY401" s="12">
        <f t="shared" si="62"/>
        <v>5.8226691014304473E-3</v>
      </c>
    </row>
    <row r="402" spans="1:51" x14ac:dyDescent="0.2">
      <c r="A402" t="s">
        <v>431</v>
      </c>
      <c r="B402" s="9">
        <v>24741686</v>
      </c>
      <c r="C402" s="9">
        <v>12269498</v>
      </c>
      <c r="D402" s="9">
        <v>12472188</v>
      </c>
      <c r="E402" s="9">
        <v>1896402.9770000009</v>
      </c>
      <c r="F402" s="9">
        <v>1885626.1489999981</v>
      </c>
      <c r="G402" s="9">
        <v>1839770.8130000001</v>
      </c>
      <c r="H402" s="9">
        <v>1845763.2870000005</v>
      </c>
      <c r="I402" s="9">
        <v>1810444.1190000002</v>
      </c>
      <c r="J402" s="9">
        <v>1821044.2320000012</v>
      </c>
      <c r="K402" s="9">
        <v>1743354.8149999999</v>
      </c>
      <c r="L402" s="9">
        <v>1734498.483</v>
      </c>
      <c r="M402" s="9">
        <v>1683691.1099999987</v>
      </c>
      <c r="N402" s="9">
        <v>1711901.7130000002</v>
      </c>
      <c r="O402" s="9">
        <v>1638545.4859999996</v>
      </c>
      <c r="P402" s="9">
        <v>1391807.4349999998</v>
      </c>
      <c r="Q402" s="9">
        <v>1168708.9530000004</v>
      </c>
      <c r="R402" s="9">
        <f t="shared" si="54"/>
        <v>20275156.594999995</v>
      </c>
      <c r="S402" s="9">
        <v>849255.57200000063</v>
      </c>
      <c r="T402" s="9">
        <v>610687.18499999971</v>
      </c>
      <c r="U402" s="9">
        <v>467712.09399999998</v>
      </c>
      <c r="V402" s="9">
        <v>339170.97499999974</v>
      </c>
      <c r="W402" s="9">
        <v>305638.36599999986</v>
      </c>
      <c r="X402" s="9">
        <f t="shared" si="55"/>
        <v>2572464.1919999998</v>
      </c>
      <c r="Y402" s="9">
        <v>120</v>
      </c>
      <c r="Z402">
        <v>60</v>
      </c>
      <c r="AA402" s="9">
        <f>VLOOKUP(A402,'[1]Influenza Death Pivot Table'!$A$2:$M$461,4,FALSE)</f>
        <v>60</v>
      </c>
      <c r="AB402" s="9">
        <f>VLOOKUP(A402,'[1]Influenza Death Pivot Table'!$A$2:$M$461,5,FALSE)</f>
        <v>60</v>
      </c>
      <c r="AC402" s="9">
        <f>VLOOKUP(A402,'[1]Influenza Death Pivot Table'!$A$2:$M$461,6,FALSE)</f>
        <v>74</v>
      </c>
      <c r="AD402" s="9">
        <f>VLOOKUP(A402,'[1]Influenza Death Pivot Table'!$A$2:$M$461,7,FALSE)</f>
        <v>131</v>
      </c>
      <c r="AE402" s="9">
        <f>VLOOKUP(A402,'[1]Influenza Death Pivot Table'!$A$2:$M$461,9,FALSE)</f>
        <v>255</v>
      </c>
      <c r="AF402" s="9">
        <f t="shared" si="56"/>
        <v>640</v>
      </c>
      <c r="AG402" s="9">
        <f>VLOOKUP(A402,'[1]Influenza Death Pivot Table'!$A$2:$M$461,10,FALSE)</f>
        <v>440</v>
      </c>
      <c r="AH402" s="9">
        <f>VLOOKUP(A402,'[1]Influenza Death Pivot Table'!$A$2:$M$461,11,FALSE)</f>
        <v>784</v>
      </c>
      <c r="AI402" s="9">
        <f>VLOOKUP(A402,'[1]Influenza Death Pivot Table'!$A$2:$M$461,12,FALSE)</f>
        <v>1211</v>
      </c>
      <c r="AJ402" s="9">
        <f t="shared" si="57"/>
        <v>2435</v>
      </c>
      <c r="AK402" s="9">
        <f>VLOOKUP(A402,'[1]Influenza Death Pivot Table'!$A$2:$M$461,13,FALSE)</f>
        <v>60</v>
      </c>
      <c r="AL402" s="9">
        <f t="shared" si="58"/>
        <v>3255</v>
      </c>
      <c r="AM402" s="10">
        <f t="shared" si="59"/>
        <v>6.3277690161525177E-5</v>
      </c>
      <c r="AN402" s="10">
        <f>Z402/(F402+G402)</f>
        <v>1.6105666218127987E-5</v>
      </c>
      <c r="AO402" s="10">
        <f>AA402/(H402+I402)</f>
        <v>1.6410447586079857E-5</v>
      </c>
      <c r="AP402" s="10">
        <f>AB402/(J402+K402)</f>
        <v>1.6833132095717336E-5</v>
      </c>
      <c r="AQ402" s="10">
        <f>AC402/(L402+M402)</f>
        <v>2.1648886928783072E-5</v>
      </c>
      <c r="AR402" s="10">
        <f>AD402/(N402+O402)</f>
        <v>3.9099258164432275E-5</v>
      </c>
      <c r="AS402" s="10">
        <f>AE402/(P402+Q402)</f>
        <v>9.9589286440450607E-5</v>
      </c>
      <c r="AT402" s="10">
        <f t="shared" si="60"/>
        <v>2.0968667743359115E-4</v>
      </c>
      <c r="AU402" s="10">
        <f>AG402/(S402+T402)</f>
        <v>3.0138167944621677E-4</v>
      </c>
      <c r="AV402" s="10">
        <f>AH402/(U402+V402)</f>
        <v>9.7164016710827813E-4</v>
      </c>
      <c r="AW402" s="10">
        <f>AI402/(W402)</f>
        <v>3.9621989079734856E-3</v>
      </c>
      <c r="AX402" s="12">
        <f t="shared" si="61"/>
        <v>5.2352207545279805E-3</v>
      </c>
      <c r="AY402" s="12">
        <f t="shared" si="62"/>
        <v>5.5081851221230969E-3</v>
      </c>
    </row>
    <row r="403" spans="1:51" x14ac:dyDescent="0.2">
      <c r="A403" t="s">
        <v>432</v>
      </c>
      <c r="B403" s="9">
        <v>25227175</v>
      </c>
      <c r="C403" s="9">
        <v>12516834</v>
      </c>
      <c r="D403" s="9">
        <v>12710341</v>
      </c>
      <c r="E403" s="9">
        <v>1907482.9279999994</v>
      </c>
      <c r="F403" s="9">
        <v>1925922.2869999995</v>
      </c>
      <c r="G403" s="9">
        <v>1876920.4549999996</v>
      </c>
      <c r="H403" s="9">
        <v>1854992.8579999998</v>
      </c>
      <c r="I403" s="9">
        <v>1854931.9779999999</v>
      </c>
      <c r="J403" s="9">
        <v>1845847.7109999997</v>
      </c>
      <c r="K403" s="9">
        <v>1792440.5460000003</v>
      </c>
      <c r="L403" s="9">
        <v>1744368.486999999</v>
      </c>
      <c r="M403" s="9">
        <v>1717100.8809999994</v>
      </c>
      <c r="N403" s="9">
        <v>1710288.0270000009</v>
      </c>
      <c r="O403" s="9">
        <v>1669344.2789999999</v>
      </c>
      <c r="P403" s="9">
        <v>1443314.8410000007</v>
      </c>
      <c r="Q403" s="9">
        <v>1211329.2889999994</v>
      </c>
      <c r="R403" s="9">
        <f t="shared" si="54"/>
        <v>20646801.639000002</v>
      </c>
      <c r="S403" s="9">
        <v>892410.02700000058</v>
      </c>
      <c r="T403" s="9">
        <v>636415.1530000004</v>
      </c>
      <c r="U403" s="9">
        <v>476556.6489999998</v>
      </c>
      <c r="V403" s="9">
        <v>349145.58999999991</v>
      </c>
      <c r="W403" s="9">
        <v>314805.11800000007</v>
      </c>
      <c r="X403" s="9">
        <f t="shared" si="55"/>
        <v>2669332.5370000009</v>
      </c>
      <c r="Y403" s="9">
        <v>120</v>
      </c>
      <c r="Z403">
        <v>60</v>
      </c>
      <c r="AA403" s="9">
        <f>VLOOKUP(A403,'[1]Influenza Death Pivot Table'!$A$2:$M$461,4,FALSE)</f>
        <v>60</v>
      </c>
      <c r="AB403" s="9">
        <f>VLOOKUP(A403,'[1]Influenza Death Pivot Table'!$A$2:$M$461,5,FALSE)</f>
        <v>70</v>
      </c>
      <c r="AC403" s="9">
        <f>VLOOKUP(A403,'[1]Influenza Death Pivot Table'!$A$2:$M$461,6,FALSE)</f>
        <v>92</v>
      </c>
      <c r="AD403" s="9">
        <f>VLOOKUP(A403,'[1]Influenza Death Pivot Table'!$A$2:$M$461,7,FALSE)</f>
        <v>185</v>
      </c>
      <c r="AE403" s="9">
        <f>VLOOKUP(A403,'[1]Influenza Death Pivot Table'!$A$2:$M$461,9,FALSE)</f>
        <v>365</v>
      </c>
      <c r="AF403" s="9">
        <f t="shared" si="56"/>
        <v>832</v>
      </c>
      <c r="AG403" s="9">
        <f>VLOOKUP(A403,'[1]Influenza Death Pivot Table'!$A$2:$M$461,10,FALSE)</f>
        <v>490</v>
      </c>
      <c r="AH403" s="9">
        <f>VLOOKUP(A403,'[1]Influenza Death Pivot Table'!$A$2:$M$461,11,FALSE)</f>
        <v>841</v>
      </c>
      <c r="AI403" s="9">
        <f>VLOOKUP(A403,'[1]Influenza Death Pivot Table'!$A$2:$M$461,12,FALSE)</f>
        <v>1277</v>
      </c>
      <c r="AJ403" s="9">
        <f t="shared" si="57"/>
        <v>2608</v>
      </c>
      <c r="AK403" s="9">
        <f>VLOOKUP(A403,'[1]Influenza Death Pivot Table'!$A$2:$M$461,13,FALSE)</f>
        <v>60</v>
      </c>
      <c r="AL403" s="9">
        <f t="shared" si="58"/>
        <v>3620</v>
      </c>
      <c r="AM403" s="10">
        <f t="shared" si="59"/>
        <v>6.2910130538269246E-5</v>
      </c>
      <c r="AN403" s="10">
        <f>Z403/(F403+G403)</f>
        <v>1.5777670566636335E-5</v>
      </c>
      <c r="AO403" s="10">
        <f>AA403/(H403+I403)</f>
        <v>1.6172834397553818E-5</v>
      </c>
      <c r="AP403" s="10">
        <f>AB403/(J403+K403)</f>
        <v>1.9239816929107054E-5</v>
      </c>
      <c r="AQ403" s="10">
        <f>AC403/(L403+M403)</f>
        <v>2.6578308290261329E-5</v>
      </c>
      <c r="AR403" s="10">
        <f>AD403/(N403+O403)</f>
        <v>5.4739682678367658E-5</v>
      </c>
      <c r="AS403" s="10">
        <f>AE403/(P403+Q403)</f>
        <v>1.374948890041996E-4</v>
      </c>
      <c r="AT403" s="10">
        <f t="shared" si="60"/>
        <v>2.7000320186612581E-4</v>
      </c>
      <c r="AU403" s="10">
        <f>AG403/(S403+T403)</f>
        <v>3.2050754161440462E-4</v>
      </c>
      <c r="AV403" s="10">
        <f>AH403/(U403+V403)</f>
        <v>1.0185269704712527E-3</v>
      </c>
      <c r="AW403" s="10">
        <f>AI403/(W403)</f>
        <v>4.0564778873766584E-3</v>
      </c>
      <c r="AX403" s="12">
        <f t="shared" si="61"/>
        <v>5.3955123994623155E-3</v>
      </c>
      <c r="AY403" s="12">
        <f t="shared" si="62"/>
        <v>5.728425731866711E-3</v>
      </c>
    </row>
    <row r="404" spans="1:51" x14ac:dyDescent="0.2">
      <c r="A404" t="s">
        <v>433</v>
      </c>
      <c r="B404" s="9">
        <v>25607357</v>
      </c>
      <c r="C404" s="9">
        <v>12707338</v>
      </c>
      <c r="D404" s="9">
        <v>12900019</v>
      </c>
      <c r="E404" s="9">
        <v>1905859.2329999998</v>
      </c>
      <c r="F404" s="9">
        <v>1941930.6149999995</v>
      </c>
      <c r="G404" s="9">
        <v>1902091.0410000004</v>
      </c>
      <c r="H404" s="9">
        <v>1853300.1849999994</v>
      </c>
      <c r="I404" s="9">
        <v>1889925.1070000001</v>
      </c>
      <c r="J404" s="9">
        <v>1874679.1700000006</v>
      </c>
      <c r="K404" s="9">
        <v>1836379.6509999998</v>
      </c>
      <c r="L404" s="9">
        <v>1753627.7400000002</v>
      </c>
      <c r="M404" s="9">
        <v>1745064.2259999996</v>
      </c>
      <c r="N404" s="9">
        <v>1700482.7580000004</v>
      </c>
      <c r="O404" s="9">
        <v>1694096.2430000007</v>
      </c>
      <c r="P404" s="9">
        <v>1492506.4240000001</v>
      </c>
      <c r="Q404" s="9">
        <v>1251555.8129999998</v>
      </c>
      <c r="R404" s="9">
        <f t="shared" si="54"/>
        <v>20935638.973000001</v>
      </c>
      <c r="S404" s="9">
        <v>937291.90699999966</v>
      </c>
      <c r="T404" s="9">
        <v>665338.022</v>
      </c>
      <c r="U404" s="9">
        <v>487400.12699999986</v>
      </c>
      <c r="V404" s="9">
        <v>358328.70599999977</v>
      </c>
      <c r="W404" s="9">
        <v>324317.95400000003</v>
      </c>
      <c r="X404" s="9">
        <f t="shared" si="55"/>
        <v>2772676.7159999991</v>
      </c>
      <c r="Y404" s="9">
        <v>120</v>
      </c>
      <c r="Z404">
        <v>60</v>
      </c>
      <c r="AA404" s="9">
        <f>VLOOKUP(A404,'[1]Influenza Death Pivot Table'!$A$2:$M$461,4,FALSE)</f>
        <v>60</v>
      </c>
      <c r="AB404" s="9">
        <f>VLOOKUP(A404,'[1]Influenza Death Pivot Table'!$A$2:$M$461,5,FALSE)</f>
        <v>90</v>
      </c>
      <c r="AC404" s="9">
        <f>VLOOKUP(A404,'[1]Influenza Death Pivot Table'!$A$2:$M$461,6,FALSE)</f>
        <v>116</v>
      </c>
      <c r="AD404" s="9">
        <f>VLOOKUP(A404,'[1]Influenza Death Pivot Table'!$A$2:$M$461,7,FALSE)</f>
        <v>205</v>
      </c>
      <c r="AE404" s="9">
        <f>VLOOKUP(A404,'[1]Influenza Death Pivot Table'!$A$2:$M$461,9,FALSE)</f>
        <v>458</v>
      </c>
      <c r="AF404" s="9">
        <f t="shared" si="56"/>
        <v>989</v>
      </c>
      <c r="AG404" s="9">
        <f>VLOOKUP(A404,'[1]Influenza Death Pivot Table'!$A$2:$M$461,10,FALSE)</f>
        <v>533</v>
      </c>
      <c r="AH404" s="9">
        <f>VLOOKUP(A404,'[1]Influenza Death Pivot Table'!$A$2:$M$461,11,FALSE)</f>
        <v>829</v>
      </c>
      <c r="AI404" s="9">
        <f>VLOOKUP(A404,'[1]Influenza Death Pivot Table'!$A$2:$M$461,12,FALSE)</f>
        <v>1190</v>
      </c>
      <c r="AJ404" s="9">
        <f t="shared" si="57"/>
        <v>2552</v>
      </c>
      <c r="AK404" s="9">
        <f>VLOOKUP(A404,'[1]Influenza Death Pivot Table'!$A$2:$M$461,13,FALSE)</f>
        <v>60</v>
      </c>
      <c r="AL404" s="9">
        <f t="shared" si="58"/>
        <v>3721</v>
      </c>
      <c r="AM404" s="10">
        <f t="shared" si="59"/>
        <v>6.2963726765438412E-5</v>
      </c>
      <c r="AN404" s="10">
        <f>Z404/(F404+G404)</f>
        <v>1.56086529602007E-5</v>
      </c>
      <c r="AO404" s="10">
        <f>AA404/(H404+I404)</f>
        <v>1.6028957735520668E-5</v>
      </c>
      <c r="AP404" s="10">
        <f>AB404/(J404+K404)</f>
        <v>2.4251838718026073E-5</v>
      </c>
      <c r="AQ404" s="10">
        <f>AC404/(L404+M404)</f>
        <v>3.3155248054781167E-5</v>
      </c>
      <c r="AR404" s="10">
        <f>AD404/(N404+O404)</f>
        <v>6.0390404801187284E-5</v>
      </c>
      <c r="AS404" s="10">
        <f>AE404/(P404+Q404)</f>
        <v>1.6690583537956396E-4</v>
      </c>
      <c r="AT404" s="10">
        <f t="shared" si="60"/>
        <v>3.1634093764927986E-4</v>
      </c>
      <c r="AU404" s="10">
        <f>AG404/(S404+T404)</f>
        <v>3.3257833911324648E-4</v>
      </c>
      <c r="AV404" s="10">
        <f>AH404/(U404+V404)</f>
        <v>9.8021962554988408E-4</v>
      </c>
      <c r="AW404" s="10">
        <f>AI404/(W404)</f>
        <v>3.6692387372424034E-3</v>
      </c>
      <c r="AX404" s="12">
        <f t="shared" si="61"/>
        <v>4.9820367019055341E-3</v>
      </c>
      <c r="AY404" s="12">
        <f t="shared" si="62"/>
        <v>5.3613413663202523E-3</v>
      </c>
    </row>
    <row r="405" spans="1:51" x14ac:dyDescent="0.2">
      <c r="A405" t="s">
        <v>434</v>
      </c>
      <c r="B405" s="9">
        <v>25410595</v>
      </c>
      <c r="C405" s="9">
        <v>12587200</v>
      </c>
      <c r="D405" s="9">
        <v>12823395</v>
      </c>
      <c r="E405" s="9">
        <v>1871664.6900000002</v>
      </c>
      <c r="F405" s="9">
        <v>1918691.2110000011</v>
      </c>
      <c r="G405" s="9">
        <v>1874047.7870000002</v>
      </c>
      <c r="H405" s="9">
        <v>1832349.6489999997</v>
      </c>
      <c r="I405" s="9">
        <v>1886429.753999999</v>
      </c>
      <c r="J405" s="9">
        <v>1857443.4889999991</v>
      </c>
      <c r="K405" s="9">
        <v>1833167.5150000004</v>
      </c>
      <c r="L405" s="9">
        <v>1723124.2789999996</v>
      </c>
      <c r="M405" s="9">
        <v>1737598.9160000002</v>
      </c>
      <c r="N405" s="9">
        <v>1650586.6579999991</v>
      </c>
      <c r="O405" s="9">
        <v>1662536.1189999997</v>
      </c>
      <c r="P405" s="9">
        <v>1489871.4609999999</v>
      </c>
      <c r="Q405" s="9">
        <v>1264377.2579999992</v>
      </c>
      <c r="R405" s="9">
        <f t="shared" si="54"/>
        <v>20730224.095999997</v>
      </c>
      <c r="S405" s="9">
        <v>959121.20700000005</v>
      </c>
      <c r="T405" s="9">
        <v>679866.15100000042</v>
      </c>
      <c r="U405" s="9">
        <v>487185.60099999991</v>
      </c>
      <c r="V405" s="9">
        <v>353030.97700000025</v>
      </c>
      <c r="W405" s="9">
        <v>321165.09500000009</v>
      </c>
      <c r="X405" s="9">
        <f t="shared" si="55"/>
        <v>2800369.0310000009</v>
      </c>
      <c r="Y405" s="9">
        <v>120</v>
      </c>
      <c r="Z405">
        <v>60</v>
      </c>
      <c r="AA405" s="9">
        <f>VLOOKUP(A405,'[1]Influenza Death Pivot Table'!$A$2:$M$461,4,FALSE)</f>
        <v>60</v>
      </c>
      <c r="AB405" s="9">
        <f>VLOOKUP(A405,'[1]Influenza Death Pivot Table'!$A$2:$M$461,5,FALSE)</f>
        <v>65</v>
      </c>
      <c r="AC405" s="9">
        <f>VLOOKUP(A405,'[1]Influenza Death Pivot Table'!$A$2:$M$461,6,FALSE)</f>
        <v>65</v>
      </c>
      <c r="AD405" s="9">
        <f>VLOOKUP(A405,'[1]Influenza Death Pivot Table'!$A$2:$M$461,7,FALSE)</f>
        <v>162</v>
      </c>
      <c r="AE405" s="9">
        <f>VLOOKUP(A405,'[1]Influenza Death Pivot Table'!$A$2:$M$461,9,FALSE)</f>
        <v>318</v>
      </c>
      <c r="AF405" s="9">
        <f t="shared" si="56"/>
        <v>730</v>
      </c>
      <c r="AG405" s="9">
        <f>VLOOKUP(A405,'[1]Influenza Death Pivot Table'!$A$2:$M$461,10,FALSE)</f>
        <v>496</v>
      </c>
      <c r="AH405" s="9">
        <f>VLOOKUP(A405,'[1]Influenza Death Pivot Table'!$A$2:$M$461,11,FALSE)</f>
        <v>826</v>
      </c>
      <c r="AI405" s="9">
        <f>VLOOKUP(A405,'[1]Influenza Death Pivot Table'!$A$2:$M$461,12,FALSE)</f>
        <v>1253</v>
      </c>
      <c r="AJ405" s="9">
        <f t="shared" si="57"/>
        <v>2575</v>
      </c>
      <c r="AK405" s="9">
        <f>VLOOKUP(A405,'[1]Influenza Death Pivot Table'!$A$2:$M$461,13,FALSE)</f>
        <v>60</v>
      </c>
      <c r="AL405" s="9">
        <f t="shared" si="58"/>
        <v>3485</v>
      </c>
      <c r="AM405" s="10">
        <f t="shared" si="59"/>
        <v>6.4114048120446189E-5</v>
      </c>
      <c r="AN405" s="10">
        <f>Z405/(F405+G405)</f>
        <v>1.5819701812236322E-5</v>
      </c>
      <c r="AO405" s="10">
        <f>AA405/(H405+I405)</f>
        <v>1.6134326212411804E-5</v>
      </c>
      <c r="AP405" s="10">
        <f>AB405/(J405+K405)</f>
        <v>1.7612259847908913E-5</v>
      </c>
      <c r="AQ405" s="10">
        <f>AC405/(L405+M405)</f>
        <v>1.8782201388978757E-5</v>
      </c>
      <c r="AR405" s="10">
        <f>AD405/(N405+O405)</f>
        <v>4.8896467442926896E-5</v>
      </c>
      <c r="AS405" s="10">
        <f>AE405/(P405+Q405)</f>
        <v>1.1545798235515132E-4</v>
      </c>
      <c r="AT405" s="10">
        <f t="shared" si="60"/>
        <v>2.3270293905961403E-4</v>
      </c>
      <c r="AU405" s="10">
        <f>AG405/(S405+T405)</f>
        <v>3.0262588517171457E-4</v>
      </c>
      <c r="AV405" s="10">
        <f>AH405/(U405+V405)</f>
        <v>9.8307986491549533E-4</v>
      </c>
      <c r="AW405" s="10">
        <f>AI405/(W405)</f>
        <v>3.9014202337274528E-3</v>
      </c>
      <c r="AX405" s="12">
        <f t="shared" si="61"/>
        <v>5.1871259838146624E-3</v>
      </c>
      <c r="AY405" s="12">
        <f t="shared" si="62"/>
        <v>5.4839429709947225E-3</v>
      </c>
    </row>
    <row r="406" spans="1:51" x14ac:dyDescent="0.2">
      <c r="A406" t="s">
        <v>435</v>
      </c>
      <c r="B406" s="9">
        <v>26031252</v>
      </c>
      <c r="C406" s="9">
        <v>12903969</v>
      </c>
      <c r="D406" s="9">
        <v>13127283</v>
      </c>
      <c r="E406" s="9">
        <v>1903789.1780000012</v>
      </c>
      <c r="F406" s="9">
        <v>1949456.7760000008</v>
      </c>
      <c r="G406" s="9">
        <v>1917974.0510000009</v>
      </c>
      <c r="H406" s="9">
        <v>1862077.932000001</v>
      </c>
      <c r="I406" s="9">
        <v>1911631.6700000004</v>
      </c>
      <c r="J406" s="9">
        <v>1905926.5469999996</v>
      </c>
      <c r="K406" s="9">
        <v>1886139.6620000002</v>
      </c>
      <c r="L406" s="9">
        <v>1766883.0000000002</v>
      </c>
      <c r="M406" s="9">
        <v>1764677.3769999999</v>
      </c>
      <c r="N406" s="9">
        <v>1667701.6520000002</v>
      </c>
      <c r="O406" s="9">
        <v>1683801.8930000006</v>
      </c>
      <c r="P406" s="9">
        <v>1543712.0890000006</v>
      </c>
      <c r="Q406" s="9">
        <v>1305513.6250000005</v>
      </c>
      <c r="R406" s="9">
        <f t="shared" si="54"/>
        <v>21165496.274000008</v>
      </c>
      <c r="S406" s="9">
        <v>1028728.9359999996</v>
      </c>
      <c r="T406" s="9">
        <v>719381.37300000037</v>
      </c>
      <c r="U406" s="9">
        <v>510311.02300000004</v>
      </c>
      <c r="V406" s="9">
        <v>364531.41400000034</v>
      </c>
      <c r="W406" s="9">
        <v>337372.68300000014</v>
      </c>
      <c r="X406" s="9">
        <f t="shared" si="55"/>
        <v>2960325.4290000005</v>
      </c>
      <c r="Y406" s="9">
        <v>120</v>
      </c>
      <c r="Z406">
        <v>60</v>
      </c>
      <c r="AA406" s="9">
        <f>VLOOKUP(A406,'[1]Influenza Death Pivot Table'!$A$2:$M$461,4,FALSE)</f>
        <v>60</v>
      </c>
      <c r="AB406" s="9">
        <f>VLOOKUP(A406,'[1]Influenza Death Pivot Table'!$A$2:$M$461,5,FALSE)</f>
        <v>60</v>
      </c>
      <c r="AC406" s="9">
        <f>VLOOKUP(A406,'[1]Influenza Death Pivot Table'!$A$2:$M$461,6,FALSE)</f>
        <v>74</v>
      </c>
      <c r="AD406" s="9">
        <f>VLOOKUP(A406,'[1]Influenza Death Pivot Table'!$A$2:$M$461,7,FALSE)</f>
        <v>120</v>
      </c>
      <c r="AE406" s="9">
        <f>VLOOKUP(A406,'[1]Influenza Death Pivot Table'!$A$2:$M$461,9,FALSE)</f>
        <v>320</v>
      </c>
      <c r="AF406" s="9">
        <f t="shared" si="56"/>
        <v>694</v>
      </c>
      <c r="AG406" s="9">
        <f>VLOOKUP(A406,'[1]Influenza Death Pivot Table'!$A$2:$M$461,10,FALSE)</f>
        <v>518</v>
      </c>
      <c r="AH406" s="9">
        <f>VLOOKUP(A406,'[1]Influenza Death Pivot Table'!$A$2:$M$461,11,FALSE)</f>
        <v>716</v>
      </c>
      <c r="AI406" s="9">
        <f>VLOOKUP(A406,'[1]Influenza Death Pivot Table'!$A$2:$M$461,12,FALSE)</f>
        <v>1026</v>
      </c>
      <c r="AJ406" s="9">
        <f t="shared" si="57"/>
        <v>2260</v>
      </c>
      <c r="AK406" s="9">
        <f>VLOOKUP(A406,'[1]Influenza Death Pivot Table'!$A$2:$M$461,13,FALSE)</f>
        <v>60</v>
      </c>
      <c r="AL406" s="9">
        <f t="shared" si="58"/>
        <v>3134</v>
      </c>
      <c r="AM406" s="10">
        <f t="shared" si="59"/>
        <v>6.3032189376170482E-5</v>
      </c>
      <c r="AN406" s="10">
        <f>Z406/(F406+G406)</f>
        <v>1.5514175348946708E-5</v>
      </c>
      <c r="AO406" s="10">
        <f>AA406/(H406+I406)</f>
        <v>1.589947460933428E-5</v>
      </c>
      <c r="AP406" s="10">
        <f>AB406/(J406+K406)</f>
        <v>1.5822508546289994E-5</v>
      </c>
      <c r="AQ406" s="10">
        <f>AC406/(L406+M406)</f>
        <v>2.0953910481593332E-5</v>
      </c>
      <c r="AR406" s="10">
        <f>AD406/(N406+O406)</f>
        <v>3.5804825621928434E-5</v>
      </c>
      <c r="AS406" s="10">
        <f>AE406/(P406+Q406)</f>
        <v>1.123112143862955E-4</v>
      </c>
      <c r="AT406" s="10">
        <f t="shared" si="60"/>
        <v>2.1630610899438826E-4</v>
      </c>
      <c r="AU406" s="10">
        <f>AG406/(S406+T406)</f>
        <v>2.9631997324946845E-4</v>
      </c>
      <c r="AV406" s="10">
        <f>AH406/(U406+V406)</f>
        <v>8.1843309116930694E-4</v>
      </c>
      <c r="AW406" s="10">
        <f>AI406/(W406)</f>
        <v>3.0411472288644058E-3</v>
      </c>
      <c r="AX406" s="12">
        <f t="shared" si="61"/>
        <v>4.1559002932831813E-3</v>
      </c>
      <c r="AY406" s="12">
        <f t="shared" si="62"/>
        <v>4.4352385916537401E-3</v>
      </c>
    </row>
    <row r="407" spans="1:51" x14ac:dyDescent="0.2">
      <c r="A407" t="s">
        <v>436</v>
      </c>
      <c r="B407" s="9">
        <v>26458577</v>
      </c>
      <c r="C407" s="9">
        <v>13123645</v>
      </c>
      <c r="D407" s="9">
        <v>13334932</v>
      </c>
      <c r="E407" s="9">
        <v>1909516</v>
      </c>
      <c r="F407" s="9">
        <v>1954535</v>
      </c>
      <c r="G407" s="9">
        <v>1940441</v>
      </c>
      <c r="H407" s="9">
        <v>1885009</v>
      </c>
      <c r="I407" s="9">
        <v>1914172</v>
      </c>
      <c r="J407" s="9">
        <v>1948511</v>
      </c>
      <c r="K407" s="9">
        <v>1923734</v>
      </c>
      <c r="L407" s="9">
        <v>1806589</v>
      </c>
      <c r="M407" s="9">
        <v>1779909</v>
      </c>
      <c r="N407" s="9">
        <v>1695611</v>
      </c>
      <c r="O407" s="9">
        <v>1685959</v>
      </c>
      <c r="P407" s="9">
        <v>1578488</v>
      </c>
      <c r="Q407" s="9">
        <v>1350700</v>
      </c>
      <c r="R407" s="9">
        <f t="shared" si="54"/>
        <v>21463658</v>
      </c>
      <c r="S407" s="9">
        <v>1070875</v>
      </c>
      <c r="T407" s="9">
        <v>767259</v>
      </c>
      <c r="U407" s="9">
        <v>529767</v>
      </c>
      <c r="V407" s="9">
        <v>372176</v>
      </c>
      <c r="W407" s="9">
        <v>345326</v>
      </c>
      <c r="X407" s="9">
        <f t="shared" si="55"/>
        <v>3085403</v>
      </c>
      <c r="Y407" s="9">
        <v>120</v>
      </c>
      <c r="Z407">
        <v>60</v>
      </c>
      <c r="AA407" s="9">
        <f>VLOOKUP(A407,'[1]Influenza Death Pivot Table'!$A$2:$M$461,4,FALSE)</f>
        <v>60</v>
      </c>
      <c r="AB407" s="9">
        <f>VLOOKUP(A407,'[1]Influenza Death Pivot Table'!$A$2:$M$461,5,FALSE)</f>
        <v>60</v>
      </c>
      <c r="AC407" s="9">
        <f>VLOOKUP(A407,'[1]Influenza Death Pivot Table'!$A$2:$M$461,6,FALSE)</f>
        <v>71</v>
      </c>
      <c r="AD407" s="9">
        <f>VLOOKUP(A407,'[1]Influenza Death Pivot Table'!$A$2:$M$461,7,FALSE)</f>
        <v>167</v>
      </c>
      <c r="AE407" s="9">
        <f>VLOOKUP(A407,'[1]Influenza Death Pivot Table'!$A$2:$M$461,9,FALSE)</f>
        <v>326</v>
      </c>
      <c r="AF407" s="9">
        <f t="shared" si="56"/>
        <v>744</v>
      </c>
      <c r="AG407" s="9">
        <f>VLOOKUP(A407,'[1]Influenza Death Pivot Table'!$A$2:$M$461,10,FALSE)</f>
        <v>518</v>
      </c>
      <c r="AH407" s="9">
        <f>VLOOKUP(A407,'[1]Influenza Death Pivot Table'!$A$2:$M$461,11,FALSE)</f>
        <v>741</v>
      </c>
      <c r="AI407" s="9">
        <f>VLOOKUP(A407,'[1]Influenza Death Pivot Table'!$A$2:$M$461,12,FALSE)</f>
        <v>1031</v>
      </c>
      <c r="AJ407" s="9">
        <f t="shared" si="57"/>
        <v>2290</v>
      </c>
      <c r="AK407" s="9">
        <f>VLOOKUP(A407,'[1]Influenza Death Pivot Table'!$A$2:$M$461,13,FALSE)</f>
        <v>60</v>
      </c>
      <c r="AL407" s="9">
        <f t="shared" si="58"/>
        <v>3214</v>
      </c>
      <c r="AM407" s="10">
        <f t="shared" si="59"/>
        <v>6.284314978245797E-5</v>
      </c>
      <c r="AN407" s="10">
        <f>Z407/(F407+G407)</f>
        <v>1.5404459488325474E-5</v>
      </c>
      <c r="AO407" s="10">
        <f>AA407/(H407+I407)</f>
        <v>1.5792877464906254E-5</v>
      </c>
      <c r="AP407" s="10">
        <f>AB407/(J407+K407)</f>
        <v>1.5494887332800482E-5</v>
      </c>
      <c r="AQ407" s="10">
        <f>AC407/(L407+M407)</f>
        <v>1.9796469982696212E-5</v>
      </c>
      <c r="AR407" s="10">
        <f>AD407/(N407+O407)</f>
        <v>4.938534467717658E-5</v>
      </c>
      <c r="AS407" s="10">
        <f>AE407/(P407+Q407)</f>
        <v>1.1129364178741685E-4</v>
      </c>
      <c r="AT407" s="10">
        <f t="shared" si="60"/>
        <v>2.2716768073332186E-4</v>
      </c>
      <c r="AU407" s="10">
        <f>AG407/(S407+T407)</f>
        <v>2.8180752872206268E-4</v>
      </c>
      <c r="AV407" s="10">
        <f>AH407/(U407+V407)</f>
        <v>8.2155967727450625E-4</v>
      </c>
      <c r="AW407" s="10">
        <f>AI407/(W407)</f>
        <v>2.9855846359671729E-3</v>
      </c>
      <c r="AX407" s="12">
        <f t="shared" si="61"/>
        <v>4.0889518419637422E-3</v>
      </c>
      <c r="AY407" s="12">
        <f t="shared" si="62"/>
        <v>4.3789626724795219E-3</v>
      </c>
    </row>
    <row r="408" spans="1:51" x14ac:dyDescent="0.2">
      <c r="A408" t="s">
        <v>437</v>
      </c>
      <c r="B408" s="9">
        <v>2632280</v>
      </c>
      <c r="C408" s="9">
        <v>1324265</v>
      </c>
      <c r="D408" s="9">
        <v>1308015</v>
      </c>
      <c r="E408" s="9">
        <v>258158.67400000003</v>
      </c>
      <c r="F408" s="9">
        <v>228511.63999999998</v>
      </c>
      <c r="G408" s="9">
        <v>210104.443</v>
      </c>
      <c r="H408" s="9">
        <v>213461.07399999999</v>
      </c>
      <c r="I408" s="9">
        <v>249718.31200000006</v>
      </c>
      <c r="J408" s="9">
        <v>224045.94700000001</v>
      </c>
      <c r="K408" s="9">
        <v>189076.82199999999</v>
      </c>
      <c r="L408" s="9">
        <v>166156.27799999999</v>
      </c>
      <c r="M408" s="9">
        <v>151885.58900000001</v>
      </c>
      <c r="N408" s="9">
        <v>156521.55600000004</v>
      </c>
      <c r="O408" s="9">
        <v>143467.72900000005</v>
      </c>
      <c r="P408" s="9">
        <v>119480.577</v>
      </c>
      <c r="Q408" s="9">
        <v>91736.053</v>
      </c>
      <c r="R408" s="9">
        <f t="shared" si="54"/>
        <v>2144166.02</v>
      </c>
      <c r="S408" s="9">
        <v>68503.941999999995</v>
      </c>
      <c r="T408" s="9">
        <v>54869.143000000011</v>
      </c>
      <c r="U408" s="9">
        <v>46411.883000000002</v>
      </c>
      <c r="V408" s="9">
        <v>32823.4</v>
      </c>
      <c r="W408" s="9">
        <v>29270.849000000002</v>
      </c>
      <c r="X408" s="9">
        <f t="shared" si="55"/>
        <v>231879.217</v>
      </c>
      <c r="Y408" s="9">
        <v>120</v>
      </c>
      <c r="Z408">
        <v>60</v>
      </c>
      <c r="AA408" s="9">
        <f>VLOOKUP(A408,'[1]Influenza Death Pivot Table'!$A$2:$M$461,4,FALSE)</f>
        <v>60</v>
      </c>
      <c r="AB408" s="9">
        <f>VLOOKUP(A408,'[1]Influenza Death Pivot Table'!$A$2:$M$461,5,FALSE)</f>
        <v>60</v>
      </c>
      <c r="AC408" s="9">
        <f>VLOOKUP(A408,'[1]Influenza Death Pivot Table'!$A$2:$M$461,6,FALSE)</f>
        <v>60</v>
      </c>
      <c r="AD408" s="9">
        <f>VLOOKUP(A408,'[1]Influenza Death Pivot Table'!$A$2:$M$461,7,FALSE)</f>
        <v>60</v>
      </c>
      <c r="AE408" s="9">
        <f>VLOOKUP(A408,'[1]Influenza Death Pivot Table'!$A$2:$M$461,9,FALSE)</f>
        <v>60</v>
      </c>
      <c r="AF408" s="9">
        <f t="shared" si="56"/>
        <v>360</v>
      </c>
      <c r="AG408" s="9">
        <f>VLOOKUP(A408,'[1]Influenza Death Pivot Table'!$A$2:$M$461,10,FALSE)</f>
        <v>60</v>
      </c>
      <c r="AH408" s="9">
        <f>VLOOKUP(A408,'[1]Influenza Death Pivot Table'!$A$2:$M$461,11,FALSE)</f>
        <v>72</v>
      </c>
      <c r="AI408" s="9">
        <f>VLOOKUP(A408,'[1]Influenza Death Pivot Table'!$A$2:$M$461,12,FALSE)</f>
        <v>118</v>
      </c>
      <c r="AJ408" s="9">
        <f t="shared" si="57"/>
        <v>250</v>
      </c>
      <c r="AK408" s="9">
        <f>VLOOKUP(A408,'[1]Influenza Death Pivot Table'!$A$2:$M$461,13,FALSE)</f>
        <v>60</v>
      </c>
      <c r="AL408" s="9">
        <f t="shared" si="58"/>
        <v>790</v>
      </c>
      <c r="AM408" s="10">
        <f t="shared" si="59"/>
        <v>4.648304011663772E-4</v>
      </c>
      <c r="AN408" s="10">
        <f>Z408/(F408+G408)</f>
        <v>1.3679388952091847E-4</v>
      </c>
      <c r="AO408" s="10">
        <f>AA408/(H408+I408)</f>
        <v>1.2953944370918094E-4</v>
      </c>
      <c r="AP408" s="10">
        <f>AB408/(J408+K408)</f>
        <v>1.4523527750657578E-4</v>
      </c>
      <c r="AQ408" s="10">
        <f>AC408/(L408+M408)</f>
        <v>1.8865440756578129E-4</v>
      </c>
      <c r="AR408" s="10">
        <f>AD408/(N408+O408)</f>
        <v>2.0000714358847844E-4</v>
      </c>
      <c r="AS408" s="10">
        <f>AE408/(P408+Q408)</f>
        <v>2.8406854138331817E-4</v>
      </c>
      <c r="AT408" s="10">
        <f t="shared" si="60"/>
        <v>1.0842987032742531E-3</v>
      </c>
      <c r="AU408" s="10">
        <f>AG408/(S408+T408)</f>
        <v>4.8632973715458273E-4</v>
      </c>
      <c r="AV408" s="10">
        <f>AH408/(U408+V408)</f>
        <v>9.086860963189846E-4</v>
      </c>
      <c r="AW408" s="10">
        <f>AI408/(W408)</f>
        <v>4.0313145682928427E-3</v>
      </c>
      <c r="AX408" s="12">
        <f t="shared" si="61"/>
        <v>5.4263304017664101E-3</v>
      </c>
      <c r="AY408" s="12">
        <f t="shared" si="62"/>
        <v>6.9754595062070405E-3</v>
      </c>
    </row>
    <row r="409" spans="1:51" x14ac:dyDescent="0.2">
      <c r="A409" t="s">
        <v>438</v>
      </c>
      <c r="B409" s="9">
        <v>2655575</v>
      </c>
      <c r="C409" s="9">
        <v>1333966</v>
      </c>
      <c r="D409" s="9">
        <v>1321609</v>
      </c>
      <c r="E409" s="9">
        <v>255182.77700000006</v>
      </c>
      <c r="F409" s="9">
        <v>234449.71099999998</v>
      </c>
      <c r="G409" s="9">
        <v>216469.07899999997</v>
      </c>
      <c r="H409" s="9">
        <v>217380.522</v>
      </c>
      <c r="I409" s="9">
        <v>230369.25499999998</v>
      </c>
      <c r="J409" s="9">
        <v>225247.17599999995</v>
      </c>
      <c r="K409" s="9">
        <v>199717.27600000001</v>
      </c>
      <c r="L409" s="9">
        <v>169317.63399999999</v>
      </c>
      <c r="M409" s="9">
        <v>149810.353</v>
      </c>
      <c r="N409" s="9">
        <v>154615.32999999999</v>
      </c>
      <c r="O409" s="9">
        <v>145904.45299999998</v>
      </c>
      <c r="P409" s="9">
        <v>124663.85199999998</v>
      </c>
      <c r="Q409" s="9">
        <v>97918.165000000008</v>
      </c>
      <c r="R409" s="9">
        <f t="shared" si="54"/>
        <v>2165862.8059999999</v>
      </c>
      <c r="S409" s="9">
        <v>71718.637000000002</v>
      </c>
      <c r="T409" s="9">
        <v>55825.805000000008</v>
      </c>
      <c r="U409" s="9">
        <v>45557.014999999992</v>
      </c>
      <c r="V409" s="9">
        <v>33501.731999999996</v>
      </c>
      <c r="W409" s="9">
        <v>28516.637999999995</v>
      </c>
      <c r="X409" s="9">
        <f t="shared" si="55"/>
        <v>235119.82699999999</v>
      </c>
      <c r="Y409" s="9">
        <v>120</v>
      </c>
      <c r="Z409">
        <v>60</v>
      </c>
      <c r="AA409" s="9">
        <f>VLOOKUP(A409,'[1]Influenza Death Pivot Table'!$A$2:$M$461,4,FALSE)</f>
        <v>60</v>
      </c>
      <c r="AB409" s="9">
        <f>VLOOKUP(A409,'[1]Influenza Death Pivot Table'!$A$2:$M$461,5,FALSE)</f>
        <v>60</v>
      </c>
      <c r="AC409" s="9">
        <f>VLOOKUP(A409,'[1]Influenza Death Pivot Table'!$A$2:$M$461,6,FALSE)</f>
        <v>60</v>
      </c>
      <c r="AD409" s="9">
        <f>VLOOKUP(A409,'[1]Influenza Death Pivot Table'!$A$2:$M$461,7,FALSE)</f>
        <v>60</v>
      </c>
      <c r="AE409" s="9">
        <f>VLOOKUP(A409,'[1]Influenza Death Pivot Table'!$A$2:$M$461,9,FALSE)</f>
        <v>60</v>
      </c>
      <c r="AF409" s="9">
        <f t="shared" si="56"/>
        <v>360</v>
      </c>
      <c r="AG409" s="9">
        <f>VLOOKUP(A409,'[1]Influenza Death Pivot Table'!$A$2:$M$461,10,FALSE)</f>
        <v>60</v>
      </c>
      <c r="AH409" s="9">
        <f>VLOOKUP(A409,'[1]Influenza Death Pivot Table'!$A$2:$M$461,11,FALSE)</f>
        <v>81</v>
      </c>
      <c r="AI409" s="9">
        <f>VLOOKUP(A409,'[1]Influenza Death Pivot Table'!$A$2:$M$461,12,FALSE)</f>
        <v>152</v>
      </c>
      <c r="AJ409" s="9">
        <f t="shared" si="57"/>
        <v>293</v>
      </c>
      <c r="AK409" s="9">
        <f>VLOOKUP(A409,'[1]Influenza Death Pivot Table'!$A$2:$M$461,13,FALSE)</f>
        <v>60</v>
      </c>
      <c r="AL409" s="9">
        <f t="shared" si="58"/>
        <v>833</v>
      </c>
      <c r="AM409" s="10">
        <f t="shared" si="59"/>
        <v>4.7025117216276699E-4</v>
      </c>
      <c r="AN409" s="10">
        <f>Z409/(F409+G409)</f>
        <v>1.3306165396212479E-4</v>
      </c>
      <c r="AO409" s="10">
        <f>AA409/(H409+I409)</f>
        <v>1.3400341682358896E-4</v>
      </c>
      <c r="AP409" s="10">
        <f>AB409/(J409+K409)</f>
        <v>1.4118827990817456E-4</v>
      </c>
      <c r="AQ409" s="10">
        <f>AC409/(L409+M409)</f>
        <v>1.8801234126795656E-4</v>
      </c>
      <c r="AR409" s="10">
        <f>AD409/(N409+O409)</f>
        <v>1.9965407734904431E-4</v>
      </c>
      <c r="AS409" s="10">
        <f>AE409/(P409+Q409)</f>
        <v>2.6956355598125432E-4</v>
      </c>
      <c r="AT409" s="10">
        <f t="shared" si="60"/>
        <v>1.0654833252921436E-3</v>
      </c>
      <c r="AU409" s="10">
        <f>AG409/(S409+T409)</f>
        <v>4.7042426199959378E-4</v>
      </c>
      <c r="AV409" s="10">
        <f>AH409/(U409+V409)</f>
        <v>1.0245545632034873E-3</v>
      </c>
      <c r="AW409" s="10">
        <f>AI409/(W409)</f>
        <v>5.3302216060673079E-3</v>
      </c>
      <c r="AX409" s="12">
        <f t="shared" si="61"/>
        <v>6.8252004312703892E-3</v>
      </c>
      <c r="AY409" s="12">
        <f t="shared" si="62"/>
        <v>8.3609349287252985E-3</v>
      </c>
    </row>
    <row r="410" spans="1:51" x14ac:dyDescent="0.2">
      <c r="A410" t="s">
        <v>439</v>
      </c>
      <c r="B410" s="9">
        <v>2633633</v>
      </c>
      <c r="C410" s="9">
        <v>1322987</v>
      </c>
      <c r="D410" s="9">
        <v>1310646</v>
      </c>
      <c r="E410" s="9">
        <v>249335.91699999999</v>
      </c>
      <c r="F410" s="9">
        <v>232601.19700000004</v>
      </c>
      <c r="G410" s="9">
        <v>214196.67499999999</v>
      </c>
      <c r="H410" s="9">
        <v>212683.128</v>
      </c>
      <c r="I410" s="9">
        <v>226226.40900000001</v>
      </c>
      <c r="J410" s="9">
        <v>220545.63499999998</v>
      </c>
      <c r="K410" s="9">
        <v>202107.96799999996</v>
      </c>
      <c r="L410" s="9">
        <v>168108.52799999999</v>
      </c>
      <c r="M410" s="9">
        <v>149066.95699999997</v>
      </c>
      <c r="N410" s="9">
        <v>150335.68900000001</v>
      </c>
      <c r="O410" s="9">
        <v>144979.12299999999</v>
      </c>
      <c r="P410" s="9">
        <v>125001.35200000001</v>
      </c>
      <c r="Q410" s="9">
        <v>101045.56900000002</v>
      </c>
      <c r="R410" s="9">
        <f t="shared" si="54"/>
        <v>2146898.2299999995</v>
      </c>
      <c r="S410" s="9">
        <v>73906.123999999996</v>
      </c>
      <c r="T410" s="9">
        <v>57375.640000000007</v>
      </c>
      <c r="U410" s="9">
        <v>46157.366000000009</v>
      </c>
      <c r="V410" s="9">
        <v>32465.010999999999</v>
      </c>
      <c r="W410" s="9">
        <v>29556.431999999997</v>
      </c>
      <c r="X410" s="9">
        <f t="shared" si="55"/>
        <v>239460.573</v>
      </c>
      <c r="Y410" s="9">
        <v>120</v>
      </c>
      <c r="Z410">
        <v>60</v>
      </c>
      <c r="AA410" s="9">
        <f>VLOOKUP(A410,'[1]Influenza Death Pivot Table'!$A$2:$M$461,4,FALSE)</f>
        <v>60</v>
      </c>
      <c r="AB410" s="9">
        <f>VLOOKUP(A410,'[1]Influenza Death Pivot Table'!$A$2:$M$461,5,FALSE)</f>
        <v>60</v>
      </c>
      <c r="AC410" s="9">
        <f>VLOOKUP(A410,'[1]Influenza Death Pivot Table'!$A$2:$M$461,6,FALSE)</f>
        <v>60</v>
      </c>
      <c r="AD410" s="9">
        <f>VLOOKUP(A410,'[1]Influenza Death Pivot Table'!$A$2:$M$461,7,FALSE)</f>
        <v>60</v>
      </c>
      <c r="AE410" s="9">
        <f>VLOOKUP(A410,'[1]Influenza Death Pivot Table'!$A$2:$M$461,9,FALSE)</f>
        <v>60</v>
      </c>
      <c r="AF410" s="9">
        <f t="shared" si="56"/>
        <v>360</v>
      </c>
      <c r="AG410" s="9">
        <f>VLOOKUP(A410,'[1]Influenza Death Pivot Table'!$A$2:$M$461,10,FALSE)</f>
        <v>60</v>
      </c>
      <c r="AH410" s="9">
        <f>VLOOKUP(A410,'[1]Influenza Death Pivot Table'!$A$2:$M$461,11,FALSE)</f>
        <v>81</v>
      </c>
      <c r="AI410" s="9">
        <f>VLOOKUP(A410,'[1]Influenza Death Pivot Table'!$A$2:$M$461,12,FALSE)</f>
        <v>155</v>
      </c>
      <c r="AJ410" s="9">
        <f t="shared" si="57"/>
        <v>296</v>
      </c>
      <c r="AK410" s="9">
        <f>VLOOKUP(A410,'[1]Influenza Death Pivot Table'!$A$2:$M$461,13,FALSE)</f>
        <v>60</v>
      </c>
      <c r="AL410" s="9">
        <f t="shared" si="58"/>
        <v>836</v>
      </c>
      <c r="AM410" s="10">
        <f t="shared" si="59"/>
        <v>4.8127843530862023E-4</v>
      </c>
      <c r="AN410" s="10">
        <f>Z410/(F410+G410)</f>
        <v>1.3428891174307114E-4</v>
      </c>
      <c r="AO410" s="10">
        <f>AA410/(H410+I410)</f>
        <v>1.3670242941200887E-4</v>
      </c>
      <c r="AP410" s="10">
        <f>AB410/(J410+K410)</f>
        <v>1.4196022363022423E-4</v>
      </c>
      <c r="AQ410" s="10">
        <f>AC410/(L410+M410)</f>
        <v>1.8916972728834954E-4</v>
      </c>
      <c r="AR410" s="10">
        <f>AD410/(N410+O410)</f>
        <v>2.0317301253416301E-4</v>
      </c>
      <c r="AS410" s="10">
        <f>AE410/(P410+Q410)</f>
        <v>2.6543161806658711E-4</v>
      </c>
      <c r="AT410" s="10">
        <f t="shared" si="60"/>
        <v>1.0707259226744039E-3</v>
      </c>
      <c r="AU410" s="10">
        <f>AG410/(S410+T410)</f>
        <v>4.5703225011510361E-4</v>
      </c>
      <c r="AV410" s="10">
        <f>AH410/(U410+V410)</f>
        <v>1.0302410470240551E-3</v>
      </c>
      <c r="AW410" s="10">
        <f>AI410/(W410)</f>
        <v>5.2442053898792661E-3</v>
      </c>
      <c r="AX410" s="12">
        <f t="shared" si="61"/>
        <v>6.7314786870184247E-3</v>
      </c>
      <c r="AY410" s="12">
        <f t="shared" si="62"/>
        <v>8.2834830450014482E-3</v>
      </c>
    </row>
    <row r="411" spans="1:51" x14ac:dyDescent="0.2">
      <c r="A411" t="s">
        <v>440</v>
      </c>
      <c r="B411" s="9">
        <v>2745765</v>
      </c>
      <c r="C411" s="9">
        <v>1379517</v>
      </c>
      <c r="D411" s="9">
        <v>1366248</v>
      </c>
      <c r="E411" s="9">
        <v>258676.18899999998</v>
      </c>
      <c r="F411" s="9">
        <v>245729.36699999997</v>
      </c>
      <c r="G411" s="9">
        <v>227184.37800000003</v>
      </c>
      <c r="H411" s="9">
        <v>217878.08199999999</v>
      </c>
      <c r="I411" s="9">
        <v>230439.40400000004</v>
      </c>
      <c r="J411" s="9">
        <v>224577.75499999998</v>
      </c>
      <c r="K411" s="9">
        <v>214600.04600000003</v>
      </c>
      <c r="L411" s="9">
        <v>178579.61900000001</v>
      </c>
      <c r="M411" s="9">
        <v>154814.09399999998</v>
      </c>
      <c r="N411" s="9">
        <v>152733.65799999997</v>
      </c>
      <c r="O411" s="9">
        <v>150589.98500000002</v>
      </c>
      <c r="P411" s="9">
        <v>132805.23700000002</v>
      </c>
      <c r="Q411" s="9">
        <v>106000.311</v>
      </c>
      <c r="R411" s="9">
        <f t="shared" si="54"/>
        <v>2235931.9360000007</v>
      </c>
      <c r="S411" s="9">
        <v>77603.463999999993</v>
      </c>
      <c r="T411" s="9">
        <v>59810.718000000001</v>
      </c>
      <c r="U411" s="9">
        <v>47085.861000000012</v>
      </c>
      <c r="V411" s="9">
        <v>34409.947</v>
      </c>
      <c r="W411" s="9">
        <v>30229.235000000001</v>
      </c>
      <c r="X411" s="9">
        <f t="shared" si="55"/>
        <v>249139.22499999998</v>
      </c>
      <c r="Y411" s="9">
        <v>120</v>
      </c>
      <c r="Z411">
        <v>60</v>
      </c>
      <c r="AA411" s="9">
        <f>VLOOKUP(A411,'[1]Influenza Death Pivot Table'!$A$2:$M$461,4,FALSE)</f>
        <v>60</v>
      </c>
      <c r="AB411" s="9">
        <f>VLOOKUP(A411,'[1]Influenza Death Pivot Table'!$A$2:$M$461,5,FALSE)</f>
        <v>60</v>
      </c>
      <c r="AC411" s="9">
        <f>VLOOKUP(A411,'[1]Influenza Death Pivot Table'!$A$2:$M$461,6,FALSE)</f>
        <v>60</v>
      </c>
      <c r="AD411" s="9">
        <f>VLOOKUP(A411,'[1]Influenza Death Pivot Table'!$A$2:$M$461,7,FALSE)</f>
        <v>60</v>
      </c>
      <c r="AE411" s="9">
        <f>VLOOKUP(A411,'[1]Influenza Death Pivot Table'!$A$2:$M$461,9,FALSE)</f>
        <v>60</v>
      </c>
      <c r="AF411" s="9">
        <f t="shared" si="56"/>
        <v>360</v>
      </c>
      <c r="AG411" s="9">
        <f>VLOOKUP(A411,'[1]Influenza Death Pivot Table'!$A$2:$M$461,10,FALSE)</f>
        <v>60</v>
      </c>
      <c r="AH411" s="9">
        <f>VLOOKUP(A411,'[1]Influenza Death Pivot Table'!$A$2:$M$461,11,FALSE)</f>
        <v>79</v>
      </c>
      <c r="AI411" s="9">
        <f>VLOOKUP(A411,'[1]Influenza Death Pivot Table'!$A$2:$M$461,12,FALSE)</f>
        <v>143</v>
      </c>
      <c r="AJ411" s="9">
        <f t="shared" si="57"/>
        <v>282</v>
      </c>
      <c r="AK411" s="9">
        <f>VLOOKUP(A411,'[1]Influenza Death Pivot Table'!$A$2:$M$461,13,FALSE)</f>
        <v>60</v>
      </c>
      <c r="AL411" s="9">
        <f t="shared" si="58"/>
        <v>822</v>
      </c>
      <c r="AM411" s="10">
        <f t="shared" si="59"/>
        <v>4.6390044813904383E-4</v>
      </c>
      <c r="AN411" s="10">
        <f>Z411/(F411+G411)</f>
        <v>1.268730305142643E-4</v>
      </c>
      <c r="AO411" s="10">
        <f>AA411/(H411+I411)</f>
        <v>1.3383372693163254E-4</v>
      </c>
      <c r="AP411" s="10">
        <f>AB411/(J411+K411)</f>
        <v>1.3661892714836923E-4</v>
      </c>
      <c r="AQ411" s="10">
        <f>AC411/(L411+M411)</f>
        <v>1.7996740088497111E-4</v>
      </c>
      <c r="AR411" s="10">
        <f>AD411/(N411+O411)</f>
        <v>1.9780851702351471E-4</v>
      </c>
      <c r="AS411" s="10">
        <f>AE411/(P411+Q411)</f>
        <v>2.5125044414797264E-4</v>
      </c>
      <c r="AT411" s="10">
        <f t="shared" si="60"/>
        <v>1.0263520466507246E-3</v>
      </c>
      <c r="AU411" s="10">
        <f>AG411/(S411+T411)</f>
        <v>4.3663615448367624E-4</v>
      </c>
      <c r="AV411" s="10">
        <f>AH411/(U411+V411)</f>
        <v>9.6937501374303793E-4</v>
      </c>
      <c r="AW411" s="10">
        <f>AI411/(W411)</f>
        <v>4.7305199751168031E-3</v>
      </c>
      <c r="AX411" s="12">
        <f t="shared" si="61"/>
        <v>6.1365311433435174E-3</v>
      </c>
      <c r="AY411" s="12">
        <f t="shared" si="62"/>
        <v>7.6267836381332856E-3</v>
      </c>
    </row>
    <row r="412" spans="1:51" x14ac:dyDescent="0.2">
      <c r="A412" t="s">
        <v>441</v>
      </c>
      <c r="B412" s="9">
        <v>2748392</v>
      </c>
      <c r="C412" s="9">
        <v>1381819</v>
      </c>
      <c r="D412" s="9">
        <v>1366573</v>
      </c>
      <c r="E412" s="9">
        <v>247692.30000000002</v>
      </c>
      <c r="F412" s="9">
        <v>239426.95399999997</v>
      </c>
      <c r="G412" s="9">
        <v>228638.40400000004</v>
      </c>
      <c r="H412" s="9">
        <v>210433.68100000001</v>
      </c>
      <c r="I412" s="9">
        <v>221869.76500000004</v>
      </c>
      <c r="J412" s="9">
        <v>214531.91500000001</v>
      </c>
      <c r="K412" s="9">
        <v>215207.05499999999</v>
      </c>
      <c r="L412" s="9">
        <v>184809.92599999998</v>
      </c>
      <c r="M412" s="9">
        <v>157813.37300000002</v>
      </c>
      <c r="N412" s="9">
        <v>151729.93900000004</v>
      </c>
      <c r="O412" s="9">
        <v>153398.42800000001</v>
      </c>
      <c r="P412" s="9">
        <v>138825.291</v>
      </c>
      <c r="Q412" s="9">
        <v>114525.73199999999</v>
      </c>
      <c r="R412" s="9">
        <f t="shared" si="54"/>
        <v>2231210.463</v>
      </c>
      <c r="S412" s="9">
        <v>85992.434999999998</v>
      </c>
      <c r="T412" s="9">
        <v>64365.158000000003</v>
      </c>
      <c r="U412" s="9">
        <v>49823.315000000002</v>
      </c>
      <c r="V412" s="9">
        <v>36508.188000000002</v>
      </c>
      <c r="W412" s="9">
        <v>33042.894999999997</v>
      </c>
      <c r="X412" s="9">
        <f t="shared" si="55"/>
        <v>269731.99099999998</v>
      </c>
      <c r="Y412" s="9">
        <v>120</v>
      </c>
      <c r="Z412">
        <v>60</v>
      </c>
      <c r="AA412" s="9">
        <f>VLOOKUP(A412,'[1]Influenza Death Pivot Table'!$A$2:$M$461,4,FALSE)</f>
        <v>60</v>
      </c>
      <c r="AB412" s="9">
        <f>VLOOKUP(A412,'[1]Influenza Death Pivot Table'!$A$2:$M$461,5,FALSE)</f>
        <v>60</v>
      </c>
      <c r="AC412" s="9">
        <f>VLOOKUP(A412,'[1]Influenza Death Pivot Table'!$A$2:$M$461,6,FALSE)</f>
        <v>60</v>
      </c>
      <c r="AD412" s="9">
        <f>VLOOKUP(A412,'[1]Influenza Death Pivot Table'!$A$2:$M$461,7,FALSE)</f>
        <v>60</v>
      </c>
      <c r="AE412" s="9">
        <f>VLOOKUP(A412,'[1]Influenza Death Pivot Table'!$A$2:$M$461,9,FALSE)</f>
        <v>60</v>
      </c>
      <c r="AF412" s="9">
        <f t="shared" si="56"/>
        <v>360</v>
      </c>
      <c r="AG412" s="9">
        <f>VLOOKUP(A412,'[1]Influenza Death Pivot Table'!$A$2:$M$461,10,FALSE)</f>
        <v>60</v>
      </c>
      <c r="AH412" s="9">
        <f>VLOOKUP(A412,'[1]Influenza Death Pivot Table'!$A$2:$M$461,11,FALSE)</f>
        <v>108</v>
      </c>
      <c r="AI412" s="9">
        <f>VLOOKUP(A412,'[1]Influenza Death Pivot Table'!$A$2:$M$461,12,FALSE)</f>
        <v>177</v>
      </c>
      <c r="AJ412" s="9">
        <f t="shared" si="57"/>
        <v>345</v>
      </c>
      <c r="AK412" s="9">
        <f>VLOOKUP(A412,'[1]Influenza Death Pivot Table'!$A$2:$M$461,13,FALSE)</f>
        <v>60</v>
      </c>
      <c r="AL412" s="9">
        <f t="shared" si="58"/>
        <v>885</v>
      </c>
      <c r="AM412" s="10">
        <f t="shared" si="59"/>
        <v>4.8447206473515724E-4</v>
      </c>
      <c r="AN412" s="10">
        <f>Z412/(F412+G412)</f>
        <v>1.281872263659384E-4</v>
      </c>
      <c r="AO412" s="10">
        <f>AA412/(H412+I412)</f>
        <v>1.3879139885459067E-4</v>
      </c>
      <c r="AP412" s="10">
        <f>AB412/(J412+K412)</f>
        <v>1.3961963933594387E-4</v>
      </c>
      <c r="AQ412" s="10">
        <f>AC412/(L412+M412)</f>
        <v>1.7511943926498704E-4</v>
      </c>
      <c r="AR412" s="10">
        <f>AD412/(N412+O412)</f>
        <v>1.9663855114460723E-4</v>
      </c>
      <c r="AS412" s="10">
        <f>AE412/(P412+Q412)</f>
        <v>2.3682556829462655E-4</v>
      </c>
      <c r="AT412" s="10">
        <f t="shared" si="60"/>
        <v>1.0151818232606938E-3</v>
      </c>
      <c r="AU412" s="10">
        <f>AG412/(S412+T412)</f>
        <v>3.9904868655352843E-4</v>
      </c>
      <c r="AV412" s="10">
        <f>AH412/(U412+V412)</f>
        <v>1.2509917729568545E-3</v>
      </c>
      <c r="AW412" s="10">
        <f>AI412/(W412)</f>
        <v>5.3566734997039459E-3</v>
      </c>
      <c r="AX412" s="12">
        <f t="shared" si="61"/>
        <v>7.006713959214329E-3</v>
      </c>
      <c r="AY412" s="12">
        <f t="shared" si="62"/>
        <v>8.5063678472101795E-3</v>
      </c>
    </row>
    <row r="413" spans="1:51" x14ac:dyDescent="0.2">
      <c r="A413" t="s">
        <v>442</v>
      </c>
      <c r="B413" s="9">
        <v>2773794</v>
      </c>
      <c r="C413" s="9">
        <v>1394334</v>
      </c>
      <c r="D413" s="9">
        <v>1379460</v>
      </c>
      <c r="E413" s="9">
        <v>248174.64800000002</v>
      </c>
      <c r="F413" s="9">
        <v>245150.93800000002</v>
      </c>
      <c r="G413" s="9">
        <v>233834.16</v>
      </c>
      <c r="H413" s="9">
        <v>212689.31099999996</v>
      </c>
      <c r="I413" s="9">
        <v>230297.15400000001</v>
      </c>
      <c r="J413" s="9">
        <v>212909.128</v>
      </c>
      <c r="K413" s="9">
        <v>217495.72399999993</v>
      </c>
      <c r="L413" s="9">
        <v>189820.76899999997</v>
      </c>
      <c r="M413" s="9">
        <v>160939.894</v>
      </c>
      <c r="N413" s="9">
        <v>148231.63</v>
      </c>
      <c r="O413" s="9">
        <v>151322.59300000002</v>
      </c>
      <c r="P413" s="9">
        <v>137876.84299999999</v>
      </c>
      <c r="Q413" s="9">
        <v>116021.58699999997</v>
      </c>
      <c r="R413" s="9">
        <f t="shared" si="54"/>
        <v>2256589.7310000001</v>
      </c>
      <c r="S413" s="9">
        <v>87523.917000000001</v>
      </c>
      <c r="T413" s="9">
        <v>64105.249999999993</v>
      </c>
      <c r="U413" s="9">
        <v>48592.243999999999</v>
      </c>
      <c r="V413" s="9">
        <v>34546.454000000005</v>
      </c>
      <c r="W413" s="9">
        <v>32111.701000000005</v>
      </c>
      <c r="X413" s="9">
        <f t="shared" si="55"/>
        <v>266879.56599999999</v>
      </c>
      <c r="Y413" s="9">
        <v>120</v>
      </c>
      <c r="Z413">
        <v>60</v>
      </c>
      <c r="AA413" s="9">
        <f>VLOOKUP(A413,'[1]Influenza Death Pivot Table'!$A$2:$M$461,4,FALSE)</f>
        <v>60</v>
      </c>
      <c r="AB413" s="9">
        <f>VLOOKUP(A413,'[1]Influenza Death Pivot Table'!$A$2:$M$461,5,FALSE)</f>
        <v>60</v>
      </c>
      <c r="AC413" s="9">
        <f>VLOOKUP(A413,'[1]Influenza Death Pivot Table'!$A$2:$M$461,6,FALSE)</f>
        <v>60</v>
      </c>
      <c r="AD413" s="9">
        <f>VLOOKUP(A413,'[1]Influenza Death Pivot Table'!$A$2:$M$461,7,FALSE)</f>
        <v>60</v>
      </c>
      <c r="AE413" s="9">
        <f>VLOOKUP(A413,'[1]Influenza Death Pivot Table'!$A$2:$M$461,9,FALSE)</f>
        <v>60</v>
      </c>
      <c r="AF413" s="9">
        <f t="shared" si="56"/>
        <v>360</v>
      </c>
      <c r="AG413" s="9">
        <f>VLOOKUP(A413,'[1]Influenza Death Pivot Table'!$A$2:$M$461,10,FALSE)</f>
        <v>60</v>
      </c>
      <c r="AH413" s="9">
        <f>VLOOKUP(A413,'[1]Influenza Death Pivot Table'!$A$2:$M$461,11,FALSE)</f>
        <v>94</v>
      </c>
      <c r="AI413" s="9">
        <f>VLOOKUP(A413,'[1]Influenza Death Pivot Table'!$A$2:$M$461,12,FALSE)</f>
        <v>147</v>
      </c>
      <c r="AJ413" s="9">
        <f t="shared" si="57"/>
        <v>301</v>
      </c>
      <c r="AK413" s="9">
        <f>VLOOKUP(A413,'[1]Influenza Death Pivot Table'!$A$2:$M$461,13,FALSE)</f>
        <v>60</v>
      </c>
      <c r="AL413" s="9">
        <f t="shared" si="58"/>
        <v>841</v>
      </c>
      <c r="AM413" s="10">
        <f t="shared" si="59"/>
        <v>4.8353045311864409E-4</v>
      </c>
      <c r="AN413" s="10">
        <f>Z413/(F413+G413)</f>
        <v>1.252648574048122E-4</v>
      </c>
      <c r="AO413" s="10">
        <f>AA413/(H413+I413)</f>
        <v>1.3544431882360109E-4</v>
      </c>
      <c r="AP413" s="10">
        <f>AB413/(J413+K413)</f>
        <v>1.394036329311641E-4</v>
      </c>
      <c r="AQ413" s="10">
        <f>AC413/(L413+M413)</f>
        <v>1.7105680975406301E-4</v>
      </c>
      <c r="AR413" s="10">
        <f>AD413/(N413+O413)</f>
        <v>2.0029762691744794E-4</v>
      </c>
      <c r="AS413" s="10">
        <f>AE413/(P413+Q413)</f>
        <v>2.3631497051793509E-4</v>
      </c>
      <c r="AT413" s="10">
        <f t="shared" si="60"/>
        <v>1.0077822163490236E-3</v>
      </c>
      <c r="AU413" s="10">
        <f>AG413/(S413+T413)</f>
        <v>3.9570223319897288E-4</v>
      </c>
      <c r="AV413" s="10">
        <f>AH413/(U413+V413)</f>
        <v>1.1306407516749901E-3</v>
      </c>
      <c r="AW413" s="10">
        <f>AI413/(W413)</f>
        <v>4.5777705765259824E-3</v>
      </c>
      <c r="AX413" s="12">
        <f t="shared" si="61"/>
        <v>6.1041135613999452E-3</v>
      </c>
      <c r="AY413" s="12">
        <f t="shared" si="62"/>
        <v>7.595426230867613E-3</v>
      </c>
    </row>
    <row r="414" spans="1:51" x14ac:dyDescent="0.2">
      <c r="A414" t="s">
        <v>443</v>
      </c>
      <c r="B414" s="9">
        <v>2832328</v>
      </c>
      <c r="C414" s="9">
        <v>1420584</v>
      </c>
      <c r="D414" s="9">
        <v>1411744</v>
      </c>
      <c r="E414" s="9">
        <v>248849.96399999998</v>
      </c>
      <c r="F414" s="9">
        <v>247503.20299999998</v>
      </c>
      <c r="G414" s="9">
        <v>240334.95400000003</v>
      </c>
      <c r="H414" s="9">
        <v>217357.57699999999</v>
      </c>
      <c r="I414" s="9">
        <v>239532.807</v>
      </c>
      <c r="J414" s="9">
        <v>212472.40399999998</v>
      </c>
      <c r="K414" s="9">
        <v>220219.71799999999</v>
      </c>
      <c r="L414" s="9">
        <v>196973.23300000001</v>
      </c>
      <c r="M414" s="9">
        <v>166899.54100000003</v>
      </c>
      <c r="N414" s="9">
        <v>148101.804</v>
      </c>
      <c r="O414" s="9">
        <v>152102.587</v>
      </c>
      <c r="P414" s="9">
        <v>141392.90900000001</v>
      </c>
      <c r="Q414" s="9">
        <v>122958.62600000002</v>
      </c>
      <c r="R414" s="9">
        <f t="shared" si="54"/>
        <v>2305849.3629999999</v>
      </c>
      <c r="S414" s="9">
        <v>93005.281999999992</v>
      </c>
      <c r="T414" s="9">
        <v>66290.638999999996</v>
      </c>
      <c r="U414" s="9">
        <v>50180.712</v>
      </c>
      <c r="V414" s="9">
        <v>36229.096000000005</v>
      </c>
      <c r="W414" s="9">
        <v>32956.731</v>
      </c>
      <c r="X414" s="9">
        <f t="shared" si="55"/>
        <v>278662.45999999996</v>
      </c>
      <c r="Y414" s="9">
        <v>120</v>
      </c>
      <c r="Z414">
        <v>60</v>
      </c>
      <c r="AA414" s="9">
        <f>VLOOKUP(A414,'[1]Influenza Death Pivot Table'!$A$2:$M$461,4,FALSE)</f>
        <v>60</v>
      </c>
      <c r="AB414" s="9">
        <f>VLOOKUP(A414,'[1]Influenza Death Pivot Table'!$A$2:$M$461,5,FALSE)</f>
        <v>60</v>
      </c>
      <c r="AC414" s="9">
        <f>VLOOKUP(A414,'[1]Influenza Death Pivot Table'!$A$2:$M$461,6,FALSE)</f>
        <v>60</v>
      </c>
      <c r="AD414" s="9">
        <f>VLOOKUP(A414,'[1]Influenza Death Pivot Table'!$A$2:$M$461,7,FALSE)</f>
        <v>60</v>
      </c>
      <c r="AE414" s="9">
        <f>VLOOKUP(A414,'[1]Influenza Death Pivot Table'!$A$2:$M$461,9,FALSE)</f>
        <v>60</v>
      </c>
      <c r="AF414" s="9">
        <f t="shared" si="56"/>
        <v>360</v>
      </c>
      <c r="AG414" s="9">
        <f>VLOOKUP(A414,'[1]Influenza Death Pivot Table'!$A$2:$M$461,10,FALSE)</f>
        <v>60</v>
      </c>
      <c r="AH414" s="9">
        <f>VLOOKUP(A414,'[1]Influenza Death Pivot Table'!$A$2:$M$461,11,FALSE)</f>
        <v>79</v>
      </c>
      <c r="AI414" s="9">
        <f>VLOOKUP(A414,'[1]Influenza Death Pivot Table'!$A$2:$M$461,12,FALSE)</f>
        <v>161</v>
      </c>
      <c r="AJ414" s="9">
        <f t="shared" si="57"/>
        <v>300</v>
      </c>
      <c r="AK414" s="9">
        <f>VLOOKUP(A414,'[1]Influenza Death Pivot Table'!$A$2:$M$461,13,FALSE)</f>
        <v>60</v>
      </c>
      <c r="AL414" s="9">
        <f t="shared" si="58"/>
        <v>840</v>
      </c>
      <c r="AM414" s="10">
        <f t="shared" si="59"/>
        <v>4.8221827349752001E-4</v>
      </c>
      <c r="AN414" s="10">
        <f>Z414/(F414+G414)</f>
        <v>1.2299160928488012E-4</v>
      </c>
      <c r="AO414" s="10">
        <f>AA414/(H414+I414)</f>
        <v>1.313225274620794E-4</v>
      </c>
      <c r="AP414" s="10">
        <f>AB414/(J414+K414)</f>
        <v>1.3866672617626259E-4</v>
      </c>
      <c r="AQ414" s="10">
        <f>AC414/(L414+M414)</f>
        <v>1.6489279849225542E-4</v>
      </c>
      <c r="AR414" s="10">
        <f>AD414/(N414+O414)</f>
        <v>1.9986383210497411E-4</v>
      </c>
      <c r="AS414" s="10">
        <f>AE414/(P414+Q414)</f>
        <v>2.269704997173555E-4</v>
      </c>
      <c r="AT414" s="10">
        <f t="shared" si="60"/>
        <v>9.8470799323780714E-4</v>
      </c>
      <c r="AU414" s="10">
        <f>AG414/(S414+T414)</f>
        <v>3.7665747888170981E-4</v>
      </c>
      <c r="AV414" s="10">
        <f>AH414/(U414+V414)</f>
        <v>9.1424806776564064E-4</v>
      </c>
      <c r="AW414" s="10">
        <f>AI414/(W414)</f>
        <v>4.8851932553626151E-3</v>
      </c>
      <c r="AX414" s="12">
        <f t="shared" si="61"/>
        <v>6.176098802009965E-3</v>
      </c>
      <c r="AY414" s="12">
        <f t="shared" si="62"/>
        <v>7.6430250687452928E-3</v>
      </c>
    </row>
    <row r="415" spans="1:51" x14ac:dyDescent="0.2">
      <c r="A415" t="s">
        <v>444</v>
      </c>
      <c r="B415" s="9">
        <v>2875876</v>
      </c>
      <c r="C415" s="9">
        <v>1446508</v>
      </c>
      <c r="D415" s="9">
        <v>1429368</v>
      </c>
      <c r="E415" s="9">
        <v>247109.09100000001</v>
      </c>
      <c r="F415" s="9">
        <v>251884.89900000003</v>
      </c>
      <c r="G415" s="9">
        <v>242288.84699999995</v>
      </c>
      <c r="H415" s="9">
        <v>220945.28999999995</v>
      </c>
      <c r="I415" s="9">
        <v>243260.35800000001</v>
      </c>
      <c r="J415" s="9">
        <v>212279.75699999998</v>
      </c>
      <c r="K415" s="9">
        <v>219937.37399999998</v>
      </c>
      <c r="L415" s="9">
        <v>205704.15699999998</v>
      </c>
      <c r="M415" s="9">
        <v>170540.32100000003</v>
      </c>
      <c r="N415" s="9">
        <v>150135.37900000002</v>
      </c>
      <c r="O415" s="9">
        <v>150686.99300000002</v>
      </c>
      <c r="P415" s="9">
        <v>144376.28599999999</v>
      </c>
      <c r="Q415" s="9">
        <v>126953.769</v>
      </c>
      <c r="R415" s="9">
        <f t="shared" si="54"/>
        <v>2338993.4299999997</v>
      </c>
      <c r="S415" s="9">
        <v>98981.310000000027</v>
      </c>
      <c r="T415" s="9">
        <v>70092.772000000012</v>
      </c>
      <c r="U415" s="9">
        <v>51505.27900000001</v>
      </c>
      <c r="V415" s="9">
        <v>36527.137999999992</v>
      </c>
      <c r="W415" s="9">
        <v>33245.295000000006</v>
      </c>
      <c r="X415" s="9">
        <f t="shared" si="55"/>
        <v>290351.79400000005</v>
      </c>
      <c r="Y415" s="9">
        <v>120</v>
      </c>
      <c r="Z415">
        <v>60</v>
      </c>
      <c r="AA415" s="9">
        <f>VLOOKUP(A415,'[1]Influenza Death Pivot Table'!$A$2:$M$461,4,FALSE)</f>
        <v>60</v>
      </c>
      <c r="AB415" s="9">
        <f>VLOOKUP(A415,'[1]Influenza Death Pivot Table'!$A$2:$M$461,5,FALSE)</f>
        <v>60</v>
      </c>
      <c r="AC415" s="9">
        <f>VLOOKUP(A415,'[1]Influenza Death Pivot Table'!$A$2:$M$461,6,FALSE)</f>
        <v>60</v>
      </c>
      <c r="AD415" s="9">
        <f>VLOOKUP(A415,'[1]Influenza Death Pivot Table'!$A$2:$M$461,7,FALSE)</f>
        <v>60</v>
      </c>
      <c r="AE415" s="9">
        <f>VLOOKUP(A415,'[1]Influenza Death Pivot Table'!$A$2:$M$461,9,FALSE)</f>
        <v>60</v>
      </c>
      <c r="AF415" s="9">
        <f t="shared" si="56"/>
        <v>360</v>
      </c>
      <c r="AG415" s="9">
        <f>VLOOKUP(A415,'[1]Influenza Death Pivot Table'!$A$2:$M$461,10,FALSE)</f>
        <v>60</v>
      </c>
      <c r="AH415" s="9">
        <f>VLOOKUP(A415,'[1]Influenza Death Pivot Table'!$A$2:$M$461,11,FALSE)</f>
        <v>83</v>
      </c>
      <c r="AI415" s="9">
        <f>VLOOKUP(A415,'[1]Influenza Death Pivot Table'!$A$2:$M$461,12,FALSE)</f>
        <v>160</v>
      </c>
      <c r="AJ415" s="9">
        <f t="shared" si="57"/>
        <v>303</v>
      </c>
      <c r="AK415" s="9">
        <f>VLOOKUP(A415,'[1]Influenza Death Pivot Table'!$A$2:$M$461,13,FALSE)</f>
        <v>60</v>
      </c>
      <c r="AL415" s="9">
        <f t="shared" si="58"/>
        <v>843</v>
      </c>
      <c r="AM415" s="10">
        <f t="shared" si="59"/>
        <v>4.8561548065425078E-4</v>
      </c>
      <c r="AN415" s="10">
        <f>Z415/(F415+G415)</f>
        <v>1.2141478677420472E-4</v>
      </c>
      <c r="AO415" s="10">
        <f>AA415/(H415+I415)</f>
        <v>1.2925305898044568E-4</v>
      </c>
      <c r="AP415" s="10">
        <f>AB415/(J415+K415)</f>
        <v>1.3881911589478394E-4</v>
      </c>
      <c r="AQ415" s="10">
        <f>AC415/(L415+M415)</f>
        <v>1.5947077899705414E-4</v>
      </c>
      <c r="AR415" s="10">
        <f>AD415/(N415+O415)</f>
        <v>1.9945325077085687E-4</v>
      </c>
      <c r="AS415" s="10">
        <f>AE415/(P415+Q415)</f>
        <v>2.2113289292629231E-4</v>
      </c>
      <c r="AT415" s="10">
        <f t="shared" si="60"/>
        <v>9.6954388434363761E-4</v>
      </c>
      <c r="AU415" s="10">
        <f>AG415/(S415+T415)</f>
        <v>3.5487402498509486E-4</v>
      </c>
      <c r="AV415" s="10">
        <f>AH415/(U415+V415)</f>
        <v>9.4283450152231991E-4</v>
      </c>
      <c r="AW415" s="10">
        <f>AI415/(W415)</f>
        <v>4.8127110919003718E-3</v>
      </c>
      <c r="AX415" s="12">
        <f t="shared" si="61"/>
        <v>6.1104196184077865E-3</v>
      </c>
      <c r="AY415" s="12">
        <f t="shared" si="62"/>
        <v>7.5655789834056745E-3</v>
      </c>
    </row>
    <row r="416" spans="1:51" x14ac:dyDescent="0.2">
      <c r="A416" t="s">
        <v>445</v>
      </c>
      <c r="B416" s="9">
        <v>2883735</v>
      </c>
      <c r="C416" s="9">
        <v>1449172</v>
      </c>
      <c r="D416" s="9">
        <v>1434563</v>
      </c>
      <c r="E416" s="9">
        <v>242911</v>
      </c>
      <c r="F416" s="9">
        <v>248150</v>
      </c>
      <c r="G416" s="9">
        <v>240347</v>
      </c>
      <c r="H416" s="9">
        <v>221543</v>
      </c>
      <c r="I416" s="9">
        <v>244235</v>
      </c>
      <c r="J416" s="9">
        <v>216364</v>
      </c>
      <c r="K416" s="9">
        <v>213774</v>
      </c>
      <c r="L416" s="9">
        <v>208292</v>
      </c>
      <c r="M416" s="9">
        <v>173796</v>
      </c>
      <c r="N416" s="9">
        <v>150740</v>
      </c>
      <c r="O416" s="9">
        <v>147338</v>
      </c>
      <c r="P416" s="9">
        <v>142394</v>
      </c>
      <c r="Q416" s="9">
        <v>131837</v>
      </c>
      <c r="R416" s="9">
        <f t="shared" si="54"/>
        <v>2338810</v>
      </c>
      <c r="S416" s="9">
        <v>103407</v>
      </c>
      <c r="T416" s="9">
        <v>74358</v>
      </c>
      <c r="U416" s="9">
        <v>53184</v>
      </c>
      <c r="V416" s="9">
        <v>36766</v>
      </c>
      <c r="W416" s="9">
        <v>34299</v>
      </c>
      <c r="X416" s="9">
        <f t="shared" si="55"/>
        <v>302014</v>
      </c>
      <c r="Y416" s="9">
        <v>120</v>
      </c>
      <c r="Z416">
        <v>60</v>
      </c>
      <c r="AA416" s="9">
        <f>VLOOKUP(A416,'[1]Influenza Death Pivot Table'!$A$2:$M$461,4,FALSE)</f>
        <v>60</v>
      </c>
      <c r="AB416" s="9">
        <f>VLOOKUP(A416,'[1]Influenza Death Pivot Table'!$A$2:$M$461,5,FALSE)</f>
        <v>60</v>
      </c>
      <c r="AC416" s="9">
        <f>VLOOKUP(A416,'[1]Influenza Death Pivot Table'!$A$2:$M$461,6,FALSE)</f>
        <v>60</v>
      </c>
      <c r="AD416" s="9">
        <f>VLOOKUP(A416,'[1]Influenza Death Pivot Table'!$A$2:$M$461,7,FALSE)</f>
        <v>60</v>
      </c>
      <c r="AE416" s="9">
        <f>VLOOKUP(A416,'[1]Influenza Death Pivot Table'!$A$2:$M$461,9,FALSE)</f>
        <v>60</v>
      </c>
      <c r="AF416" s="9">
        <f t="shared" si="56"/>
        <v>360</v>
      </c>
      <c r="AG416" s="9">
        <f>VLOOKUP(A416,'[1]Influenza Death Pivot Table'!$A$2:$M$461,10,FALSE)</f>
        <v>60</v>
      </c>
      <c r="AH416" s="9">
        <f>VLOOKUP(A416,'[1]Influenza Death Pivot Table'!$A$2:$M$461,11,FALSE)</f>
        <v>87</v>
      </c>
      <c r="AI416" s="9">
        <f>VLOOKUP(A416,'[1]Influenza Death Pivot Table'!$A$2:$M$461,12,FALSE)</f>
        <v>107</v>
      </c>
      <c r="AJ416" s="9">
        <f t="shared" si="57"/>
        <v>254</v>
      </c>
      <c r="AK416" s="9">
        <f>VLOOKUP(A416,'[1]Influenza Death Pivot Table'!$A$2:$M$461,13,FALSE)</f>
        <v>60</v>
      </c>
      <c r="AL416" s="9">
        <f t="shared" si="58"/>
        <v>794</v>
      </c>
      <c r="AM416" s="10">
        <f t="shared" si="59"/>
        <v>4.9400809349926518E-4</v>
      </c>
      <c r="AN416" s="10">
        <f>Z416/(F416+G416)</f>
        <v>1.2282572871481298E-4</v>
      </c>
      <c r="AO416" s="10">
        <f>AA416/(H416+I416)</f>
        <v>1.2881673243476507E-4</v>
      </c>
      <c r="AP416" s="10">
        <f>AB416/(J416+K416)</f>
        <v>1.3949011712520169E-4</v>
      </c>
      <c r="AQ416" s="10">
        <f>AC416/(L416+M416)</f>
        <v>1.5703188794204476E-4</v>
      </c>
      <c r="AR416" s="10">
        <f>AD416/(N416+O416)</f>
        <v>2.0128959534081682E-4</v>
      </c>
      <c r="AS416" s="10">
        <f>AE416/(P416+Q416)</f>
        <v>2.1879364477393146E-4</v>
      </c>
      <c r="AT416" s="10">
        <f t="shared" si="60"/>
        <v>9.6824770633157265E-4</v>
      </c>
      <c r="AU416" s="10">
        <f>AG416/(S416+T416)</f>
        <v>3.3752425955615561E-4</v>
      </c>
      <c r="AV416" s="10">
        <f>AH416/(U416+V416)</f>
        <v>9.6720400222345747E-4</v>
      </c>
      <c r="AW416" s="10">
        <f>AI416/(W416)</f>
        <v>3.1196244788477797E-3</v>
      </c>
      <c r="AX416" s="12">
        <f t="shared" si="61"/>
        <v>4.4243527406273922E-3</v>
      </c>
      <c r="AY416" s="12">
        <f t="shared" si="62"/>
        <v>5.8866085404582309E-3</v>
      </c>
    </row>
    <row r="417" spans="1:51" x14ac:dyDescent="0.2">
      <c r="A417" t="s">
        <v>446</v>
      </c>
      <c r="B417" s="9">
        <v>620414</v>
      </c>
      <c r="C417" s="9">
        <v>305039</v>
      </c>
      <c r="D417" s="9">
        <v>315375</v>
      </c>
      <c r="E417" s="9">
        <v>32510.932000000001</v>
      </c>
      <c r="F417" s="9">
        <v>33753.938999999998</v>
      </c>
      <c r="G417" s="9">
        <v>38504.412999999993</v>
      </c>
      <c r="H417" s="9">
        <v>47928.611000000004</v>
      </c>
      <c r="I417" s="9">
        <v>46804.47800000001</v>
      </c>
      <c r="J417" s="9">
        <v>34287.575000000004</v>
      </c>
      <c r="K417" s="9">
        <v>33219.034000000007</v>
      </c>
      <c r="L417" s="9">
        <v>38345.617000000006</v>
      </c>
      <c r="M417" s="9">
        <v>47111.807000000001</v>
      </c>
      <c r="N417" s="9">
        <v>51613.123</v>
      </c>
      <c r="O417" s="9">
        <v>50814.942000000003</v>
      </c>
      <c r="P417" s="9">
        <v>45152.255999999994</v>
      </c>
      <c r="Q417" s="9">
        <v>35282.773000000001</v>
      </c>
      <c r="R417" s="9">
        <f t="shared" si="54"/>
        <v>502818.56800000003</v>
      </c>
      <c r="S417" s="9">
        <v>25085.384000000002</v>
      </c>
      <c r="T417" s="9">
        <v>19478.528999999999</v>
      </c>
      <c r="U417" s="9">
        <v>16891.706000000002</v>
      </c>
      <c r="V417" s="9">
        <v>13311.537</v>
      </c>
      <c r="W417" s="9">
        <v>10728.603000000001</v>
      </c>
      <c r="X417" s="9">
        <f t="shared" si="55"/>
        <v>85495.759000000005</v>
      </c>
      <c r="Y417" s="9">
        <v>120</v>
      </c>
      <c r="Z417">
        <v>60</v>
      </c>
      <c r="AA417" s="9">
        <f>VLOOKUP(A417,'[1]Influenza Death Pivot Table'!$A$2:$M$461,4,FALSE)</f>
        <v>60</v>
      </c>
      <c r="AB417" s="9">
        <f>VLOOKUP(A417,'[1]Influenza Death Pivot Table'!$A$2:$M$461,5,FALSE)</f>
        <v>60</v>
      </c>
      <c r="AC417" s="9">
        <f>VLOOKUP(A417,'[1]Influenza Death Pivot Table'!$A$2:$M$461,6,FALSE)</f>
        <v>60</v>
      </c>
      <c r="AD417" s="9">
        <f>VLOOKUP(A417,'[1]Influenza Death Pivot Table'!$A$2:$M$461,7,FALSE)</f>
        <v>60</v>
      </c>
      <c r="AE417" s="9">
        <f>VLOOKUP(A417,'[1]Influenza Death Pivot Table'!$A$2:$M$461,9,FALSE)</f>
        <v>60</v>
      </c>
      <c r="AF417" s="9">
        <f t="shared" si="56"/>
        <v>360</v>
      </c>
      <c r="AG417" s="9">
        <f>VLOOKUP(A417,'[1]Influenza Death Pivot Table'!$A$2:$M$461,10,FALSE)</f>
        <v>60</v>
      </c>
      <c r="AH417" s="9">
        <f>VLOOKUP(A417,'[1]Influenza Death Pivot Table'!$A$2:$M$461,11,FALSE)</f>
        <v>60</v>
      </c>
      <c r="AI417" s="9">
        <f>VLOOKUP(A417,'[1]Influenza Death Pivot Table'!$A$2:$M$461,12,FALSE)</f>
        <v>60</v>
      </c>
      <c r="AJ417" s="9">
        <f t="shared" si="57"/>
        <v>180</v>
      </c>
      <c r="AK417" s="9">
        <f>VLOOKUP(A417,'[1]Influenza Death Pivot Table'!$A$2:$M$461,13,FALSE)</f>
        <v>60</v>
      </c>
      <c r="AL417" s="9">
        <f t="shared" si="58"/>
        <v>720</v>
      </c>
      <c r="AM417" s="10">
        <f t="shared" si="59"/>
        <v>3.691066131232411E-3</v>
      </c>
      <c r="AN417" s="10">
        <f>Z417/(F417+G417)</f>
        <v>8.3035383923508262E-4</v>
      </c>
      <c r="AO417" s="10">
        <f>AA417/(H417+I417)</f>
        <v>6.3335842453105266E-4</v>
      </c>
      <c r="AP417" s="10">
        <f>AB417/(J417+K417)</f>
        <v>8.8880186531069857E-4</v>
      </c>
      <c r="AQ417" s="10">
        <f>AC417/(L417+M417)</f>
        <v>7.021040091262288E-4</v>
      </c>
      <c r="AR417" s="10">
        <f>AD417/(N417+O417)</f>
        <v>5.8577695478285172E-4</v>
      </c>
      <c r="AS417" s="10">
        <f>AE417/(P417+Q417)</f>
        <v>7.4594366093906682E-4</v>
      </c>
      <c r="AT417" s="10">
        <f t="shared" si="60"/>
        <v>4.3863387539249815E-3</v>
      </c>
      <c r="AU417" s="10">
        <f>AG417/(S417+T417)</f>
        <v>1.3463808709975715E-3</v>
      </c>
      <c r="AV417" s="10">
        <f>AH417/(U417+V417)</f>
        <v>1.9865416438890351E-3</v>
      </c>
      <c r="AW417" s="10">
        <f>AI417/(W417)</f>
        <v>5.5925268182632909E-3</v>
      </c>
      <c r="AX417" s="12">
        <f t="shared" si="61"/>
        <v>8.9254493331498985E-3</v>
      </c>
      <c r="AY417" s="12">
        <f t="shared" si="62"/>
        <v>1.700285421830729E-2</v>
      </c>
    </row>
    <row r="418" spans="1:51" x14ac:dyDescent="0.2">
      <c r="A418" t="s">
        <v>447</v>
      </c>
      <c r="B418" s="9">
        <v>572962</v>
      </c>
      <c r="C418" s="9">
        <v>281968</v>
      </c>
      <c r="D418" s="9">
        <v>290994</v>
      </c>
      <c r="E418" s="9">
        <v>29364.756000000001</v>
      </c>
      <c r="F418" s="9">
        <v>32231.414999999997</v>
      </c>
      <c r="G418" s="9">
        <v>35435.29</v>
      </c>
      <c r="H418" s="9">
        <v>43869.734000000011</v>
      </c>
      <c r="I418" s="9">
        <v>41086.714999999997</v>
      </c>
      <c r="J418" s="9">
        <v>31372.320000000003</v>
      </c>
      <c r="K418" s="9">
        <v>31093.436999999998</v>
      </c>
      <c r="L418" s="9">
        <v>34166.896999999997</v>
      </c>
      <c r="M418" s="9">
        <v>42741.192999999999</v>
      </c>
      <c r="N418" s="9">
        <v>47178.672999999995</v>
      </c>
      <c r="O418" s="9">
        <v>47637.896000000001</v>
      </c>
      <c r="P418" s="9">
        <v>42978.618999999999</v>
      </c>
      <c r="Q418" s="9">
        <v>34070.798000000003</v>
      </c>
      <c r="R418" s="9">
        <f t="shared" si="54"/>
        <v>463862.98700000008</v>
      </c>
      <c r="S418" s="9">
        <v>24173.703000000001</v>
      </c>
      <c r="T418" s="9">
        <v>17851.246000000003</v>
      </c>
      <c r="U418" s="9">
        <v>15352.96</v>
      </c>
      <c r="V418" s="9">
        <v>12113.244999999999</v>
      </c>
      <c r="W418" s="9">
        <v>10509.152</v>
      </c>
      <c r="X418" s="9">
        <f t="shared" si="55"/>
        <v>80000.306000000011</v>
      </c>
      <c r="Y418" s="9">
        <v>120</v>
      </c>
      <c r="Z418">
        <v>60</v>
      </c>
      <c r="AA418" s="9">
        <f>VLOOKUP(A418,'[1]Influenza Death Pivot Table'!$A$2:$M$461,4,FALSE)</f>
        <v>60</v>
      </c>
      <c r="AB418" s="9">
        <f>VLOOKUP(A418,'[1]Influenza Death Pivot Table'!$A$2:$M$461,5,FALSE)</f>
        <v>60</v>
      </c>
      <c r="AC418" s="9">
        <f>VLOOKUP(A418,'[1]Influenza Death Pivot Table'!$A$2:$M$461,6,FALSE)</f>
        <v>60</v>
      </c>
      <c r="AD418" s="9">
        <f>VLOOKUP(A418,'[1]Influenza Death Pivot Table'!$A$2:$M$461,7,FALSE)</f>
        <v>60</v>
      </c>
      <c r="AE418" s="9">
        <f>VLOOKUP(A418,'[1]Influenza Death Pivot Table'!$A$2:$M$461,9,FALSE)</f>
        <v>60</v>
      </c>
      <c r="AF418" s="9">
        <f t="shared" si="56"/>
        <v>360</v>
      </c>
      <c r="AG418" s="9">
        <f>VLOOKUP(A418,'[1]Influenza Death Pivot Table'!$A$2:$M$461,10,FALSE)</f>
        <v>60</v>
      </c>
      <c r="AH418" s="9">
        <f>VLOOKUP(A418,'[1]Influenza Death Pivot Table'!$A$2:$M$461,11,FALSE)</f>
        <v>60</v>
      </c>
      <c r="AI418" s="9">
        <f>VLOOKUP(A418,'[1]Influenza Death Pivot Table'!$A$2:$M$461,12,FALSE)</f>
        <v>60</v>
      </c>
      <c r="AJ418" s="9">
        <f t="shared" si="57"/>
        <v>180</v>
      </c>
      <c r="AK418" s="9">
        <f>VLOOKUP(A418,'[1]Influenza Death Pivot Table'!$A$2:$M$461,13,FALSE)</f>
        <v>60</v>
      </c>
      <c r="AL418" s="9">
        <f t="shared" si="58"/>
        <v>720</v>
      </c>
      <c r="AM418" s="10">
        <f t="shared" si="59"/>
        <v>4.0865314869294334E-3</v>
      </c>
      <c r="AN418" s="10">
        <f>Z418/(F418+G418)</f>
        <v>8.8669900507199221E-4</v>
      </c>
      <c r="AO418" s="10">
        <f>AA418/(H418+I418)</f>
        <v>7.0624420754685727E-4</v>
      </c>
      <c r="AP418" s="10">
        <f>AB418/(J418+K418)</f>
        <v>9.6052626081198384E-4</v>
      </c>
      <c r="AQ418" s="10">
        <f>AC418/(L418+M418)</f>
        <v>7.8015199701357823E-4</v>
      </c>
      <c r="AR418" s="10">
        <f>AD418/(N418+O418)</f>
        <v>6.3280079244377649E-4</v>
      </c>
      <c r="AS418" s="10">
        <f>AE418/(P418+Q418)</f>
        <v>7.7872101225632889E-4</v>
      </c>
      <c r="AT418" s="10">
        <f t="shared" si="60"/>
        <v>4.7451432751445168E-3</v>
      </c>
      <c r="AU418" s="10">
        <f>AG418/(S418+T418)</f>
        <v>1.4277233269218241E-3</v>
      </c>
      <c r="AV418" s="10">
        <f>AH418/(U418+V418)</f>
        <v>2.1845027370909088E-3</v>
      </c>
      <c r="AW418" s="10">
        <f>AI418/(W418)</f>
        <v>5.7093093714887747E-3</v>
      </c>
      <c r="AX418" s="12">
        <f t="shared" si="61"/>
        <v>9.3215354355015087E-3</v>
      </c>
      <c r="AY418" s="12">
        <f t="shared" si="62"/>
        <v>1.8153210197575459E-2</v>
      </c>
    </row>
    <row r="419" spans="1:51" x14ac:dyDescent="0.2">
      <c r="A419" t="s">
        <v>448</v>
      </c>
      <c r="B419" s="9">
        <v>624949</v>
      </c>
      <c r="C419" s="9">
        <v>310003</v>
      </c>
      <c r="D419" s="9">
        <v>314946</v>
      </c>
      <c r="E419" s="9">
        <v>32222.307000000001</v>
      </c>
      <c r="F419" s="9">
        <v>34992.89</v>
      </c>
      <c r="G419" s="9">
        <v>38018.910000000011</v>
      </c>
      <c r="H419" s="9">
        <v>46400.856</v>
      </c>
      <c r="I419" s="9">
        <v>43994.712000000007</v>
      </c>
      <c r="J419" s="9">
        <v>35867.648000000001</v>
      </c>
      <c r="K419" s="9">
        <v>35481.621999999996</v>
      </c>
      <c r="L419" s="9">
        <v>36661.300999999999</v>
      </c>
      <c r="M419" s="9">
        <v>45011.584999999992</v>
      </c>
      <c r="N419" s="9">
        <v>49869.222000000002</v>
      </c>
      <c r="O419" s="9">
        <v>51471.520999999993</v>
      </c>
      <c r="P419" s="9">
        <v>47457.639999999992</v>
      </c>
      <c r="Q419" s="9">
        <v>38621.438000000002</v>
      </c>
      <c r="R419" s="9">
        <f t="shared" si="54"/>
        <v>503849.34500000003</v>
      </c>
      <c r="S419" s="9">
        <v>27590.215999999997</v>
      </c>
      <c r="T419" s="9">
        <v>19945.243999999999</v>
      </c>
      <c r="U419" s="9">
        <v>15967.832</v>
      </c>
      <c r="V419" s="9">
        <v>13287.585999999998</v>
      </c>
      <c r="W419" s="9">
        <v>11795.152999999998</v>
      </c>
      <c r="X419" s="9">
        <f t="shared" si="55"/>
        <v>88586.030999999988</v>
      </c>
      <c r="Y419" s="9">
        <v>120</v>
      </c>
      <c r="Z419">
        <v>60</v>
      </c>
      <c r="AA419" s="9">
        <f>VLOOKUP(A419,'[1]Influenza Death Pivot Table'!$A$2:$M$461,4,FALSE)</f>
        <v>60</v>
      </c>
      <c r="AB419" s="9">
        <f>VLOOKUP(A419,'[1]Influenza Death Pivot Table'!$A$2:$M$461,5,FALSE)</f>
        <v>60</v>
      </c>
      <c r="AC419" s="9">
        <f>VLOOKUP(A419,'[1]Influenza Death Pivot Table'!$A$2:$M$461,6,FALSE)</f>
        <v>60</v>
      </c>
      <c r="AD419" s="9">
        <f>VLOOKUP(A419,'[1]Influenza Death Pivot Table'!$A$2:$M$461,7,FALSE)</f>
        <v>60</v>
      </c>
      <c r="AE419" s="9">
        <f>VLOOKUP(A419,'[1]Influenza Death Pivot Table'!$A$2:$M$461,9,FALSE)</f>
        <v>60</v>
      </c>
      <c r="AF419" s="9">
        <f t="shared" si="56"/>
        <v>360</v>
      </c>
      <c r="AG419" s="9">
        <f>VLOOKUP(A419,'[1]Influenza Death Pivot Table'!$A$2:$M$461,10,FALSE)</f>
        <v>60</v>
      </c>
      <c r="AH419" s="9">
        <f>VLOOKUP(A419,'[1]Influenza Death Pivot Table'!$A$2:$M$461,11,FALSE)</f>
        <v>60</v>
      </c>
      <c r="AI419" s="9">
        <f>VLOOKUP(A419,'[1]Influenza Death Pivot Table'!$A$2:$M$461,12,FALSE)</f>
        <v>60</v>
      </c>
      <c r="AJ419" s="9">
        <f t="shared" si="57"/>
        <v>180</v>
      </c>
      <c r="AK419" s="9">
        <f>VLOOKUP(A419,'[1]Influenza Death Pivot Table'!$A$2:$M$461,13,FALSE)</f>
        <v>60</v>
      </c>
      <c r="AL419" s="9">
        <f t="shared" si="58"/>
        <v>720</v>
      </c>
      <c r="AM419" s="10">
        <f t="shared" si="59"/>
        <v>3.7241281327249471E-3</v>
      </c>
      <c r="AN419" s="10">
        <f>Z419/(F419+G419)</f>
        <v>8.217849717442932E-4</v>
      </c>
      <c r="AO419" s="10">
        <f>AA419/(H419+I419)</f>
        <v>6.6374935549937586E-4</v>
      </c>
      <c r="AP419" s="10">
        <f>AB419/(J419+K419)</f>
        <v>8.4093362132506766E-4</v>
      </c>
      <c r="AQ419" s="10">
        <f>AC419/(L419+M419)</f>
        <v>7.3463793112441261E-4</v>
      </c>
      <c r="AR419" s="10">
        <f>AD419/(N419+O419)</f>
        <v>5.9206197057386884E-4</v>
      </c>
      <c r="AS419" s="10">
        <f>AE419/(P419+Q419)</f>
        <v>6.9703348820720416E-4</v>
      </c>
      <c r="AT419" s="10">
        <f t="shared" si="60"/>
        <v>4.3502013384742223E-3</v>
      </c>
      <c r="AU419" s="10">
        <f>AG419/(S419+T419)</f>
        <v>1.2622156175621318E-3</v>
      </c>
      <c r="AV419" s="10">
        <f>AH419/(U419+V419)</f>
        <v>2.0509021610971342E-3</v>
      </c>
      <c r="AW419" s="10">
        <f>AI419/(W419)</f>
        <v>5.0868352449518891E-3</v>
      </c>
      <c r="AX419" s="12">
        <f t="shared" si="61"/>
        <v>8.3999530236111546E-3</v>
      </c>
      <c r="AY419" s="12">
        <f t="shared" si="62"/>
        <v>1.6474282494810324E-2</v>
      </c>
    </row>
    <row r="420" spans="1:51" x14ac:dyDescent="0.2">
      <c r="A420" t="s">
        <v>449</v>
      </c>
      <c r="B420" s="9">
        <v>556475</v>
      </c>
      <c r="C420" s="9">
        <v>273861</v>
      </c>
      <c r="D420" s="9">
        <v>282614</v>
      </c>
      <c r="E420" s="9">
        <v>29518.719999999994</v>
      </c>
      <c r="F420" s="9">
        <v>31456.266</v>
      </c>
      <c r="G420" s="9">
        <v>34106.438999999991</v>
      </c>
      <c r="H420" s="9">
        <v>41031.67</v>
      </c>
      <c r="I420" s="9">
        <v>39977.784</v>
      </c>
      <c r="J420" s="9">
        <v>32134.056999999993</v>
      </c>
      <c r="K420" s="9">
        <v>30934.587999999992</v>
      </c>
      <c r="L420" s="9">
        <v>31000.633000000002</v>
      </c>
      <c r="M420" s="9">
        <v>37844.001000000004</v>
      </c>
      <c r="N420" s="9">
        <v>42403.381999999998</v>
      </c>
      <c r="O420" s="9">
        <v>45433.876000000004</v>
      </c>
      <c r="P420" s="9">
        <v>42187.294999999998</v>
      </c>
      <c r="Q420" s="9">
        <v>36077.815000000002</v>
      </c>
      <c r="R420" s="9">
        <f t="shared" si="54"/>
        <v>444587.80599999992</v>
      </c>
      <c r="S420" s="9">
        <v>25645.970999999998</v>
      </c>
      <c r="T420" s="9">
        <v>18630.418000000001</v>
      </c>
      <c r="U420" s="9">
        <v>14788.186000000002</v>
      </c>
      <c r="V420" s="9">
        <v>12232.959000000001</v>
      </c>
      <c r="W420" s="9">
        <v>11497.046999999999</v>
      </c>
      <c r="X420" s="9">
        <f t="shared" si="55"/>
        <v>82794.581000000006</v>
      </c>
      <c r="Y420" s="9">
        <v>120</v>
      </c>
      <c r="Z420">
        <v>60</v>
      </c>
      <c r="AA420" s="9">
        <f>VLOOKUP(A420,'[1]Influenza Death Pivot Table'!$A$2:$M$461,4,FALSE)</f>
        <v>60</v>
      </c>
      <c r="AB420" s="9">
        <f>VLOOKUP(A420,'[1]Influenza Death Pivot Table'!$A$2:$M$461,5,FALSE)</f>
        <v>60</v>
      </c>
      <c r="AC420" s="9">
        <f>VLOOKUP(A420,'[1]Influenza Death Pivot Table'!$A$2:$M$461,6,FALSE)</f>
        <v>60</v>
      </c>
      <c r="AD420" s="9">
        <f>VLOOKUP(A420,'[1]Influenza Death Pivot Table'!$A$2:$M$461,7,FALSE)</f>
        <v>60</v>
      </c>
      <c r="AE420" s="9">
        <f>VLOOKUP(A420,'[1]Influenza Death Pivot Table'!$A$2:$M$461,9,FALSE)</f>
        <v>60</v>
      </c>
      <c r="AF420" s="9">
        <f t="shared" si="56"/>
        <v>360</v>
      </c>
      <c r="AG420" s="9">
        <f>VLOOKUP(A420,'[1]Influenza Death Pivot Table'!$A$2:$M$461,10,FALSE)</f>
        <v>60</v>
      </c>
      <c r="AH420" s="9">
        <f>VLOOKUP(A420,'[1]Influenza Death Pivot Table'!$A$2:$M$461,11,FALSE)</f>
        <v>60</v>
      </c>
      <c r="AI420" s="9">
        <f>VLOOKUP(A420,'[1]Influenza Death Pivot Table'!$A$2:$M$461,12,FALSE)</f>
        <v>60</v>
      </c>
      <c r="AJ420" s="9">
        <f t="shared" si="57"/>
        <v>180</v>
      </c>
      <c r="AK420" s="9">
        <f>VLOOKUP(A420,'[1]Influenza Death Pivot Table'!$A$2:$M$461,13,FALSE)</f>
        <v>60</v>
      </c>
      <c r="AL420" s="9">
        <f t="shared" si="58"/>
        <v>720</v>
      </c>
      <c r="AM420" s="10">
        <f t="shared" si="59"/>
        <v>4.0652169199748506E-3</v>
      </c>
      <c r="AN420" s="10">
        <f>Z420/(F420+G420)</f>
        <v>9.1515443116631646E-4</v>
      </c>
      <c r="AO420" s="10">
        <f>AA420/(H420+I420)</f>
        <v>7.4065429449752867E-4</v>
      </c>
      <c r="AP420" s="10">
        <f>AB420/(J420+K420)</f>
        <v>9.5134436454120757E-4</v>
      </c>
      <c r="AQ420" s="10">
        <f>AC420/(L420+M420)</f>
        <v>8.7152761971252542E-4</v>
      </c>
      <c r="AR420" s="10">
        <f>AD420/(N420+O420)</f>
        <v>6.8308143225509152E-4</v>
      </c>
      <c r="AS420" s="10">
        <f>AE420/(P420+Q420)</f>
        <v>7.6662512836179488E-4</v>
      </c>
      <c r="AT420" s="10">
        <f t="shared" si="60"/>
        <v>4.9283872705344648E-3</v>
      </c>
      <c r="AU420" s="10">
        <f>AG420/(S420+T420)</f>
        <v>1.3551240594620309E-3</v>
      </c>
      <c r="AV420" s="10">
        <f>AH420/(U420+V420)</f>
        <v>2.2204832548731739E-3</v>
      </c>
      <c r="AW420" s="10">
        <f>AI420/(W420)</f>
        <v>5.2187313838066426E-3</v>
      </c>
      <c r="AX420" s="12">
        <f t="shared" si="61"/>
        <v>8.7943386981418469E-3</v>
      </c>
      <c r="AY420" s="12">
        <f t="shared" si="62"/>
        <v>1.7787942888651164E-2</v>
      </c>
    </row>
    <row r="421" spans="1:51" x14ac:dyDescent="0.2">
      <c r="A421" t="s">
        <v>450</v>
      </c>
      <c r="B421" s="9">
        <v>533260</v>
      </c>
      <c r="C421" s="9">
        <v>263319</v>
      </c>
      <c r="D421" s="9">
        <v>269941</v>
      </c>
      <c r="E421" s="9">
        <v>27006.161</v>
      </c>
      <c r="F421" s="9">
        <v>29412.050000000003</v>
      </c>
      <c r="G421" s="9">
        <v>31633.313999999998</v>
      </c>
      <c r="H421" s="9">
        <v>39156.031999999999</v>
      </c>
      <c r="I421" s="9">
        <v>39027.542999999998</v>
      </c>
      <c r="J421" s="9">
        <v>30682.75</v>
      </c>
      <c r="K421" s="9">
        <v>30172.624</v>
      </c>
      <c r="L421" s="9">
        <v>30093.486000000001</v>
      </c>
      <c r="M421" s="9">
        <v>35641.379000000001</v>
      </c>
      <c r="N421" s="9">
        <v>40202.992999999995</v>
      </c>
      <c r="O421" s="9">
        <v>43777.454000000005</v>
      </c>
      <c r="P421" s="9">
        <v>41626.574999999997</v>
      </c>
      <c r="Q421" s="9">
        <v>35410.766999999993</v>
      </c>
      <c r="R421" s="9">
        <f t="shared" si="54"/>
        <v>426836.96700000006</v>
      </c>
      <c r="S421" s="9">
        <v>25865.400999999998</v>
      </c>
      <c r="T421" s="9">
        <v>18266.189999999999</v>
      </c>
      <c r="U421" s="9">
        <v>13859.860999999999</v>
      </c>
      <c r="V421" s="9">
        <v>11041.424000000003</v>
      </c>
      <c r="W421" s="9">
        <v>10590.282999999999</v>
      </c>
      <c r="X421" s="9">
        <f t="shared" si="55"/>
        <v>79623.159</v>
      </c>
      <c r="Y421" s="9">
        <v>120</v>
      </c>
      <c r="Z421">
        <v>60</v>
      </c>
      <c r="AA421" s="9">
        <f>VLOOKUP(A421,'[1]Influenza Death Pivot Table'!$A$2:$M$461,4,FALSE)</f>
        <v>60</v>
      </c>
      <c r="AB421" s="9">
        <f>VLOOKUP(A421,'[1]Influenza Death Pivot Table'!$A$2:$M$461,5,FALSE)</f>
        <v>60</v>
      </c>
      <c r="AC421" s="9">
        <f>VLOOKUP(A421,'[1]Influenza Death Pivot Table'!$A$2:$M$461,6,FALSE)</f>
        <v>60</v>
      </c>
      <c r="AD421" s="9">
        <f>VLOOKUP(A421,'[1]Influenza Death Pivot Table'!$A$2:$M$461,7,FALSE)</f>
        <v>60</v>
      </c>
      <c r="AE421" s="9">
        <f>VLOOKUP(A421,'[1]Influenza Death Pivot Table'!$A$2:$M$461,9,FALSE)</f>
        <v>60</v>
      </c>
      <c r="AF421" s="9">
        <f t="shared" si="56"/>
        <v>360</v>
      </c>
      <c r="AG421" s="9">
        <f>VLOOKUP(A421,'[1]Influenza Death Pivot Table'!$A$2:$M$461,10,FALSE)</f>
        <v>60</v>
      </c>
      <c r="AH421" s="9">
        <f>VLOOKUP(A421,'[1]Influenza Death Pivot Table'!$A$2:$M$461,11,FALSE)</f>
        <v>60</v>
      </c>
      <c r="AI421" s="9">
        <f>VLOOKUP(A421,'[1]Influenza Death Pivot Table'!$A$2:$M$461,12,FALSE)</f>
        <v>60</v>
      </c>
      <c r="AJ421" s="9">
        <f t="shared" si="57"/>
        <v>180</v>
      </c>
      <c r="AK421" s="9">
        <f>VLOOKUP(A421,'[1]Influenza Death Pivot Table'!$A$2:$M$461,13,FALSE)</f>
        <v>60</v>
      </c>
      <c r="AL421" s="9">
        <f t="shared" si="58"/>
        <v>720</v>
      </c>
      <c r="AM421" s="10">
        <f t="shared" si="59"/>
        <v>4.4434305194285114E-3</v>
      </c>
      <c r="AN421" s="10">
        <f>Z421/(F421+G421)</f>
        <v>9.828756201699445E-4</v>
      </c>
      <c r="AO421" s="10">
        <f>AA421/(H421+I421)</f>
        <v>7.6742461572011774E-4</v>
      </c>
      <c r="AP421" s="10">
        <f>AB421/(J421+K421)</f>
        <v>9.8594415014194151E-4</v>
      </c>
      <c r="AQ421" s="10">
        <f>AC421/(L421+M421)</f>
        <v>9.1275763630152724E-4</v>
      </c>
      <c r="AR421" s="10">
        <f>AD421/(N421+O421)</f>
        <v>7.1445202000413265E-4</v>
      </c>
      <c r="AS421" s="10">
        <f>AE421/(P421+Q421)</f>
        <v>7.7884307067603662E-4</v>
      </c>
      <c r="AT421" s="10">
        <f t="shared" si="60"/>
        <v>5.1422971130137005E-3</v>
      </c>
      <c r="AU421" s="10">
        <f>AG421/(S421+T421)</f>
        <v>1.3595702905884357E-3</v>
      </c>
      <c r="AV421" s="10">
        <f>AH421/(U421+V421)</f>
        <v>2.4095142078009225E-3</v>
      </c>
      <c r="AW421" s="10">
        <f>AI421/(W421)</f>
        <v>5.6655709767151645E-3</v>
      </c>
      <c r="AX421" s="12">
        <f t="shared" si="61"/>
        <v>9.4346554751045218E-3</v>
      </c>
      <c r="AY421" s="12">
        <f t="shared" si="62"/>
        <v>1.9020383107546734E-2</v>
      </c>
    </row>
    <row r="422" spans="1:51" x14ac:dyDescent="0.2">
      <c r="A422" t="s">
        <v>451</v>
      </c>
      <c r="B422" s="9">
        <v>501606</v>
      </c>
      <c r="C422" s="9">
        <v>247421</v>
      </c>
      <c r="D422" s="9">
        <v>254185</v>
      </c>
      <c r="E422" s="9">
        <v>25182.066999999999</v>
      </c>
      <c r="F422" s="9">
        <v>27875.349000000002</v>
      </c>
      <c r="G422" s="9">
        <v>29495.067999999999</v>
      </c>
      <c r="H422" s="9">
        <v>35647.987999999998</v>
      </c>
      <c r="I422" s="9">
        <v>35848.832999999999</v>
      </c>
      <c r="J422" s="9">
        <v>29387.338</v>
      </c>
      <c r="K422" s="9">
        <v>29461.378000000001</v>
      </c>
      <c r="L422" s="9">
        <v>28546.473999999998</v>
      </c>
      <c r="M422" s="9">
        <v>32153.427</v>
      </c>
      <c r="N422" s="9">
        <v>36049.035000000003</v>
      </c>
      <c r="O422" s="9">
        <v>40947.526000000005</v>
      </c>
      <c r="P422" s="9">
        <v>39623.929999999993</v>
      </c>
      <c r="Q422" s="9">
        <v>34711.314000000006</v>
      </c>
      <c r="R422" s="9">
        <f t="shared" si="54"/>
        <v>399747.66000000003</v>
      </c>
      <c r="S422" s="9">
        <v>25731.152999999998</v>
      </c>
      <c r="T422" s="9">
        <v>17669.902000000002</v>
      </c>
      <c r="U422" s="9">
        <v>13243.983</v>
      </c>
      <c r="V422" s="9">
        <v>10447.348</v>
      </c>
      <c r="W422" s="9">
        <v>10062.275</v>
      </c>
      <c r="X422" s="9">
        <f t="shared" si="55"/>
        <v>77154.660999999993</v>
      </c>
      <c r="Y422" s="9">
        <v>120</v>
      </c>
      <c r="Z422">
        <v>60</v>
      </c>
      <c r="AA422" s="9">
        <f>VLOOKUP(A422,'[1]Influenza Death Pivot Table'!$A$2:$M$461,4,FALSE)</f>
        <v>60</v>
      </c>
      <c r="AB422" s="9">
        <f>VLOOKUP(A422,'[1]Influenza Death Pivot Table'!$A$2:$M$461,5,FALSE)</f>
        <v>60</v>
      </c>
      <c r="AC422" s="9">
        <f>VLOOKUP(A422,'[1]Influenza Death Pivot Table'!$A$2:$M$461,6,FALSE)</f>
        <v>60</v>
      </c>
      <c r="AD422" s="9">
        <f>VLOOKUP(A422,'[1]Influenza Death Pivot Table'!$A$2:$M$461,7,FALSE)</f>
        <v>60</v>
      </c>
      <c r="AE422" s="9">
        <f>VLOOKUP(A422,'[1]Influenza Death Pivot Table'!$A$2:$M$461,9,FALSE)</f>
        <v>60</v>
      </c>
      <c r="AF422" s="9">
        <f t="shared" si="56"/>
        <v>360</v>
      </c>
      <c r="AG422" s="9">
        <f>VLOOKUP(A422,'[1]Influenza Death Pivot Table'!$A$2:$M$461,10,FALSE)</f>
        <v>60</v>
      </c>
      <c r="AH422" s="9">
        <f>VLOOKUP(A422,'[1]Influenza Death Pivot Table'!$A$2:$M$461,11,FALSE)</f>
        <v>60</v>
      </c>
      <c r="AI422" s="9">
        <f>VLOOKUP(A422,'[1]Influenza Death Pivot Table'!$A$2:$M$461,12,FALSE)</f>
        <v>60</v>
      </c>
      <c r="AJ422" s="9">
        <f t="shared" si="57"/>
        <v>180</v>
      </c>
      <c r="AK422" s="9">
        <f>VLOOKUP(A422,'[1]Influenza Death Pivot Table'!$A$2:$M$461,13,FALSE)</f>
        <v>60</v>
      </c>
      <c r="AL422" s="9">
        <f t="shared" si="58"/>
        <v>720</v>
      </c>
      <c r="AM422" s="10">
        <f t="shared" si="59"/>
        <v>4.7652958750367871E-3</v>
      </c>
      <c r="AN422" s="10">
        <f>Z422/(F422+G422)</f>
        <v>1.0458351732043362E-3</v>
      </c>
      <c r="AO422" s="10">
        <f>AA422/(H422+I422)</f>
        <v>8.3919815120171574E-4</v>
      </c>
      <c r="AP422" s="10">
        <f>AB422/(J422+K422)</f>
        <v>1.0195634514778538E-3</v>
      </c>
      <c r="AQ422" s="10">
        <f>AC422/(L422+M422)</f>
        <v>9.8846948696011878E-4</v>
      </c>
      <c r="AR422" s="10">
        <f>AD422/(N422+O422)</f>
        <v>7.7925558259673428E-4</v>
      </c>
      <c r="AS422" s="10">
        <f>AE422/(P422+Q422)</f>
        <v>8.0715414077338593E-4</v>
      </c>
      <c r="AT422" s="10">
        <f t="shared" si="60"/>
        <v>5.4794759862141443E-3</v>
      </c>
      <c r="AU422" s="10">
        <f>AG422/(S422+T422)</f>
        <v>1.382454873504803E-3</v>
      </c>
      <c r="AV422" s="10">
        <f>AH422/(U422+V422)</f>
        <v>2.5325719352787737E-3</v>
      </c>
      <c r="AW422" s="10">
        <f>AI422/(W422)</f>
        <v>5.9628662504254753E-3</v>
      </c>
      <c r="AX422" s="12">
        <f t="shared" si="61"/>
        <v>9.877893059209053E-3</v>
      </c>
      <c r="AY422" s="12">
        <f t="shared" si="62"/>
        <v>2.0122664920459984E-2</v>
      </c>
    </row>
    <row r="423" spans="1:51" x14ac:dyDescent="0.2">
      <c r="A423" t="s">
        <v>452</v>
      </c>
      <c r="B423" s="9">
        <v>620040</v>
      </c>
      <c r="C423" s="9">
        <v>305262</v>
      </c>
      <c r="D423" s="9">
        <v>314778</v>
      </c>
      <c r="E423" s="9">
        <v>30541.286</v>
      </c>
      <c r="F423" s="9">
        <v>33686.876999999993</v>
      </c>
      <c r="G423" s="9">
        <v>35972.993000000002</v>
      </c>
      <c r="H423" s="9">
        <v>44704.106999999989</v>
      </c>
      <c r="I423" s="9">
        <v>44818.94200000001</v>
      </c>
      <c r="J423" s="9">
        <v>35071.763999999996</v>
      </c>
      <c r="K423" s="9">
        <v>35436.218000000001</v>
      </c>
      <c r="L423" s="9">
        <v>33846.906999999999</v>
      </c>
      <c r="M423" s="9">
        <v>38699.044000000002</v>
      </c>
      <c r="N423" s="9">
        <v>43275.263999999996</v>
      </c>
      <c r="O423" s="9">
        <v>50033.205000000002</v>
      </c>
      <c r="P423" s="9">
        <v>49497.407000000007</v>
      </c>
      <c r="Q423" s="9">
        <v>44122.332999999999</v>
      </c>
      <c r="R423" s="9">
        <f t="shared" si="54"/>
        <v>489165.06099999993</v>
      </c>
      <c r="S423" s="9">
        <v>34193.952000000005</v>
      </c>
      <c r="T423" s="9">
        <v>23722.878000000001</v>
      </c>
      <c r="U423" s="9">
        <v>16568.589</v>
      </c>
      <c r="V423" s="9">
        <v>12960.739</v>
      </c>
      <c r="W423" s="9">
        <v>12918.938</v>
      </c>
      <c r="X423" s="9">
        <f t="shared" si="55"/>
        <v>100365.09599999999</v>
      </c>
      <c r="Y423" s="9">
        <v>120</v>
      </c>
      <c r="Z423">
        <v>60</v>
      </c>
      <c r="AA423" s="9">
        <f>VLOOKUP(A423,'[1]Influenza Death Pivot Table'!$A$2:$M$461,4,FALSE)</f>
        <v>60</v>
      </c>
      <c r="AB423" s="9">
        <f>VLOOKUP(A423,'[1]Influenza Death Pivot Table'!$A$2:$M$461,5,FALSE)</f>
        <v>60</v>
      </c>
      <c r="AC423" s="9">
        <f>VLOOKUP(A423,'[1]Influenza Death Pivot Table'!$A$2:$M$461,6,FALSE)</f>
        <v>60</v>
      </c>
      <c r="AD423" s="9">
        <f>VLOOKUP(A423,'[1]Influenza Death Pivot Table'!$A$2:$M$461,7,FALSE)</f>
        <v>60</v>
      </c>
      <c r="AE423" s="9">
        <f>VLOOKUP(A423,'[1]Influenza Death Pivot Table'!$A$2:$M$461,9,FALSE)</f>
        <v>60</v>
      </c>
      <c r="AF423" s="9">
        <f t="shared" si="56"/>
        <v>360</v>
      </c>
      <c r="AG423" s="9">
        <f>VLOOKUP(A423,'[1]Influenza Death Pivot Table'!$A$2:$M$461,10,FALSE)</f>
        <v>60</v>
      </c>
      <c r="AH423" s="9">
        <f>VLOOKUP(A423,'[1]Influenza Death Pivot Table'!$A$2:$M$461,11,FALSE)</f>
        <v>60</v>
      </c>
      <c r="AI423" s="9">
        <f>VLOOKUP(A423,'[1]Influenza Death Pivot Table'!$A$2:$M$461,12,FALSE)</f>
        <v>75</v>
      </c>
      <c r="AJ423" s="9">
        <f t="shared" si="57"/>
        <v>195</v>
      </c>
      <c r="AK423" s="9">
        <f>VLOOKUP(A423,'[1]Influenza Death Pivot Table'!$A$2:$M$461,13,FALSE)</f>
        <v>60</v>
      </c>
      <c r="AL423" s="9">
        <f t="shared" si="58"/>
        <v>735</v>
      </c>
      <c r="AM423" s="10">
        <f t="shared" si="59"/>
        <v>3.9291076348258553E-3</v>
      </c>
      <c r="AN423" s="10">
        <f>Z423/(F423+G423)</f>
        <v>8.6132805013848003E-4</v>
      </c>
      <c r="AO423" s="10">
        <f>AA423/(H423+I423)</f>
        <v>6.7021845960586084E-4</v>
      </c>
      <c r="AP423" s="10">
        <f>AB423/(J423+K423)</f>
        <v>8.5096748336947173E-4</v>
      </c>
      <c r="AQ423" s="10">
        <f>AC423/(L423+M423)</f>
        <v>8.27062009291187E-4</v>
      </c>
      <c r="AR423" s="10">
        <f>AD423/(N423+O423)</f>
        <v>6.430284479322022E-4</v>
      </c>
      <c r="AS423" s="10">
        <f>AE423/(P423+Q423)</f>
        <v>6.4089047886695691E-4</v>
      </c>
      <c r="AT423" s="10">
        <f t="shared" si="60"/>
        <v>4.4934949292041587E-3</v>
      </c>
      <c r="AU423" s="10">
        <f>AG423/(S423+T423)</f>
        <v>1.0359683014419124E-3</v>
      </c>
      <c r="AV423" s="10">
        <f>AH423/(U423+V423)</f>
        <v>2.0318782736945453E-3</v>
      </c>
      <c r="AW423" s="10">
        <f>AI423/(W423)</f>
        <v>5.8054307559955781E-3</v>
      </c>
      <c r="AX423" s="12">
        <f t="shared" si="61"/>
        <v>8.8732773311320356E-3</v>
      </c>
      <c r="AY423" s="12">
        <f t="shared" si="62"/>
        <v>1.7295879895162049E-2</v>
      </c>
    </row>
    <row r="424" spans="1:51" x14ac:dyDescent="0.2">
      <c r="A424" t="s">
        <v>453</v>
      </c>
      <c r="B424" s="9">
        <v>502438</v>
      </c>
      <c r="C424" s="9">
        <v>247044</v>
      </c>
      <c r="D424" s="9">
        <v>255394</v>
      </c>
      <c r="E424" s="9">
        <v>24254.453999999998</v>
      </c>
      <c r="F424" s="9">
        <v>26723.494000000002</v>
      </c>
      <c r="G424" s="9">
        <v>27692.165000000001</v>
      </c>
      <c r="H424" s="9">
        <v>36171.322</v>
      </c>
      <c r="I424" s="9">
        <v>38436.116999999998</v>
      </c>
      <c r="J424" s="9">
        <v>29425.981</v>
      </c>
      <c r="K424" s="9">
        <v>28947.630999999998</v>
      </c>
      <c r="L424" s="9">
        <v>27448.573</v>
      </c>
      <c r="M424" s="9">
        <v>29588.532000000003</v>
      </c>
      <c r="N424" s="9">
        <v>33546.331999999995</v>
      </c>
      <c r="O424" s="9">
        <v>39596.062999999995</v>
      </c>
      <c r="P424" s="9">
        <v>40416.021999999997</v>
      </c>
      <c r="Q424" s="9">
        <v>35279.947</v>
      </c>
      <c r="R424" s="9">
        <f t="shared" si="54"/>
        <v>393272.17899999995</v>
      </c>
      <c r="S424" s="9">
        <v>28563.464</v>
      </c>
      <c r="T424" s="9">
        <v>20517.969000000001</v>
      </c>
      <c r="U424" s="9">
        <v>13896.322999999999</v>
      </c>
      <c r="V424" s="9">
        <v>10539.684000000001</v>
      </c>
      <c r="W424" s="9">
        <v>11370.297000000002</v>
      </c>
      <c r="X424" s="9">
        <f t="shared" si="55"/>
        <v>84887.737000000008</v>
      </c>
      <c r="Y424" s="9">
        <v>120</v>
      </c>
      <c r="Z424">
        <v>60</v>
      </c>
      <c r="AA424" s="9">
        <f>VLOOKUP(A424,'[1]Influenza Death Pivot Table'!$A$2:$M$461,4,FALSE)</f>
        <v>60</v>
      </c>
      <c r="AB424" s="9">
        <f>VLOOKUP(A424,'[1]Influenza Death Pivot Table'!$A$2:$M$461,5,FALSE)</f>
        <v>60</v>
      </c>
      <c r="AC424" s="9">
        <f>VLOOKUP(A424,'[1]Influenza Death Pivot Table'!$A$2:$M$461,6,FALSE)</f>
        <v>60</v>
      </c>
      <c r="AD424" s="9">
        <f>VLOOKUP(A424,'[1]Influenza Death Pivot Table'!$A$2:$M$461,7,FALSE)</f>
        <v>60</v>
      </c>
      <c r="AE424" s="9">
        <f>VLOOKUP(A424,'[1]Influenza Death Pivot Table'!$A$2:$M$461,9,FALSE)</f>
        <v>60</v>
      </c>
      <c r="AF424" s="9">
        <f t="shared" si="56"/>
        <v>360</v>
      </c>
      <c r="AG424" s="9">
        <f>VLOOKUP(A424,'[1]Influenza Death Pivot Table'!$A$2:$M$461,10,FALSE)</f>
        <v>60</v>
      </c>
      <c r="AH424" s="9">
        <f>VLOOKUP(A424,'[1]Influenza Death Pivot Table'!$A$2:$M$461,11,FALSE)</f>
        <v>60</v>
      </c>
      <c r="AI424" s="9">
        <f>VLOOKUP(A424,'[1]Influenza Death Pivot Table'!$A$2:$M$461,12,FALSE)</f>
        <v>60</v>
      </c>
      <c r="AJ424" s="9">
        <f t="shared" si="57"/>
        <v>180</v>
      </c>
      <c r="AK424" s="9">
        <f>VLOOKUP(A424,'[1]Influenza Death Pivot Table'!$A$2:$M$461,13,FALSE)</f>
        <v>60</v>
      </c>
      <c r="AL424" s="9">
        <f t="shared" si="58"/>
        <v>720</v>
      </c>
      <c r="AM424" s="10">
        <f t="shared" si="59"/>
        <v>4.9475448921670225E-3</v>
      </c>
      <c r="AN424" s="10">
        <f>Z424/(F424+G424)</f>
        <v>1.1026237870242462E-3</v>
      </c>
      <c r="AO424" s="10">
        <f>AA424/(H424+I424)</f>
        <v>8.0420934968696619E-4</v>
      </c>
      <c r="AP424" s="10">
        <f>AB424/(J424+K424)</f>
        <v>1.0278616988785962E-3</v>
      </c>
      <c r="AQ424" s="10">
        <f>AC424/(L424+M424)</f>
        <v>1.0519467984919642E-3</v>
      </c>
      <c r="AR424" s="10">
        <f>AD424/(N424+O424)</f>
        <v>8.2031768306192342E-4</v>
      </c>
      <c r="AS424" s="10">
        <f>AE424/(P424+Q424)</f>
        <v>7.9264458586955936E-4</v>
      </c>
      <c r="AT424" s="10">
        <f t="shared" si="60"/>
        <v>5.5996039030132543E-3</v>
      </c>
      <c r="AU424" s="10">
        <f>AG424/(S424+T424)</f>
        <v>1.2224581951386789E-3</v>
      </c>
      <c r="AV424" s="10">
        <f>AH424/(U424+V424)</f>
        <v>2.4553929780753462E-3</v>
      </c>
      <c r="AW424" s="10">
        <f>AI424/(W424)</f>
        <v>5.2769070148299549E-3</v>
      </c>
      <c r="AX424" s="12">
        <f t="shared" si="61"/>
        <v>8.9547581880439799E-3</v>
      </c>
      <c r="AY424" s="12">
        <f t="shared" si="62"/>
        <v>1.9501906983224258E-2</v>
      </c>
    </row>
    <row r="425" spans="1:51" x14ac:dyDescent="0.2">
      <c r="A425" t="s">
        <v>454</v>
      </c>
      <c r="B425" s="9">
        <v>588418</v>
      </c>
      <c r="C425" s="9">
        <v>290092</v>
      </c>
      <c r="D425" s="9">
        <v>298326</v>
      </c>
      <c r="E425" s="9">
        <v>28365</v>
      </c>
      <c r="F425" s="9">
        <v>31233</v>
      </c>
      <c r="G425" s="9">
        <v>32717</v>
      </c>
      <c r="H425" s="9">
        <v>41353</v>
      </c>
      <c r="I425" s="9">
        <v>43237</v>
      </c>
      <c r="J425" s="9">
        <v>33781</v>
      </c>
      <c r="K425" s="9">
        <v>34189</v>
      </c>
      <c r="L425" s="9">
        <v>33027</v>
      </c>
      <c r="M425" s="9">
        <v>33977</v>
      </c>
      <c r="N425" s="9">
        <v>38766</v>
      </c>
      <c r="O425" s="9">
        <v>45011</v>
      </c>
      <c r="P425" s="9">
        <v>46511</v>
      </c>
      <c r="Q425" s="9">
        <v>43898</v>
      </c>
      <c r="R425" s="9">
        <f t="shared" si="54"/>
        <v>457700</v>
      </c>
      <c r="S425" s="9">
        <v>35848</v>
      </c>
      <c r="T425" s="9">
        <v>25109</v>
      </c>
      <c r="U425" s="9">
        <v>16547</v>
      </c>
      <c r="V425" s="9">
        <v>12147</v>
      </c>
      <c r="W425" s="9">
        <v>12702</v>
      </c>
      <c r="X425" s="9">
        <f t="shared" si="55"/>
        <v>102353</v>
      </c>
      <c r="Y425" s="9">
        <v>120</v>
      </c>
      <c r="Z425">
        <v>60</v>
      </c>
      <c r="AA425" s="9">
        <f>VLOOKUP(A425,'[1]Influenza Death Pivot Table'!$A$2:$M$461,4,FALSE)</f>
        <v>60</v>
      </c>
      <c r="AB425" s="9">
        <f>VLOOKUP(A425,'[1]Influenza Death Pivot Table'!$A$2:$M$461,5,FALSE)</f>
        <v>60</v>
      </c>
      <c r="AC425" s="9">
        <f>VLOOKUP(A425,'[1]Influenza Death Pivot Table'!$A$2:$M$461,6,FALSE)</f>
        <v>60</v>
      </c>
      <c r="AD425" s="9">
        <f>VLOOKUP(A425,'[1]Influenza Death Pivot Table'!$A$2:$M$461,7,FALSE)</f>
        <v>60</v>
      </c>
      <c r="AE425" s="9">
        <f>VLOOKUP(A425,'[1]Influenza Death Pivot Table'!$A$2:$M$461,9,FALSE)</f>
        <v>60</v>
      </c>
      <c r="AF425" s="9">
        <f t="shared" si="56"/>
        <v>360</v>
      </c>
      <c r="AG425" s="9">
        <f>VLOOKUP(A425,'[1]Influenza Death Pivot Table'!$A$2:$M$461,10,FALSE)</f>
        <v>60</v>
      </c>
      <c r="AH425" s="9">
        <f>VLOOKUP(A425,'[1]Influenza Death Pivot Table'!$A$2:$M$461,11,FALSE)</f>
        <v>60</v>
      </c>
      <c r="AI425" s="9">
        <f>VLOOKUP(A425,'[1]Influenza Death Pivot Table'!$A$2:$M$461,12,FALSE)</f>
        <v>60</v>
      </c>
      <c r="AJ425" s="9">
        <f t="shared" si="57"/>
        <v>180</v>
      </c>
      <c r="AK425" s="9">
        <f>VLOOKUP(A425,'[1]Influenza Death Pivot Table'!$A$2:$M$461,13,FALSE)</f>
        <v>60</v>
      </c>
      <c r="AL425" s="9">
        <f t="shared" si="58"/>
        <v>720</v>
      </c>
      <c r="AM425" s="10">
        <f t="shared" si="59"/>
        <v>4.2305658381808567E-3</v>
      </c>
      <c r="AN425" s="10">
        <f>Z425/(F425+G425)</f>
        <v>9.3823299452697423E-4</v>
      </c>
      <c r="AO425" s="10">
        <f>AA425/(H425+I425)</f>
        <v>7.0930370020096936E-4</v>
      </c>
      <c r="AP425" s="10">
        <f>AB425/(J425+K425)</f>
        <v>8.8274238634691773E-4</v>
      </c>
      <c r="AQ425" s="10">
        <f>AC425/(L425+M425)</f>
        <v>8.9546892722822515E-4</v>
      </c>
      <c r="AR425" s="10">
        <f>AD425/(N425+O425)</f>
        <v>7.1618702030390208E-4</v>
      </c>
      <c r="AS425" s="10">
        <f>AE425/(P425+Q425)</f>
        <v>6.6365074273578954E-4</v>
      </c>
      <c r="AT425" s="10">
        <f t="shared" si="60"/>
        <v>4.8055857713427781E-3</v>
      </c>
      <c r="AU425" s="10">
        <f>AG425/(S425+T425)</f>
        <v>9.843004084846695E-4</v>
      </c>
      <c r="AV425" s="10">
        <f>AH425/(U425+V425)</f>
        <v>2.0910294835157174E-3</v>
      </c>
      <c r="AW425" s="10">
        <f>AI425/(W425)</f>
        <v>4.7236655644780348E-3</v>
      </c>
      <c r="AX425" s="12">
        <f t="shared" si="61"/>
        <v>7.7989954564784214E-3</v>
      </c>
      <c r="AY425" s="12">
        <f t="shared" si="62"/>
        <v>1.683514706600206E-2</v>
      </c>
    </row>
    <row r="426" spans="1:51" x14ac:dyDescent="0.2">
      <c r="A426" t="s">
        <v>455</v>
      </c>
      <c r="B426" s="9">
        <v>7678761</v>
      </c>
      <c r="C426" s="9">
        <v>3772992</v>
      </c>
      <c r="D426" s="9">
        <v>3905769</v>
      </c>
      <c r="E426" s="9">
        <v>519928.79699999973</v>
      </c>
      <c r="F426" s="9">
        <v>487074.58499999985</v>
      </c>
      <c r="G426" s="9">
        <v>504277.70499999996</v>
      </c>
      <c r="H426" s="9">
        <v>547144.54800000018</v>
      </c>
      <c r="I426" s="9">
        <v>560385.45599999977</v>
      </c>
      <c r="J426" s="9">
        <v>534972.50899999985</v>
      </c>
      <c r="K426" s="9">
        <v>504738.87899999996</v>
      </c>
      <c r="L426" s="9">
        <v>544441.52400000009</v>
      </c>
      <c r="M426" s="9">
        <v>596513.22700000019</v>
      </c>
      <c r="N426" s="9">
        <v>592834.60300000024</v>
      </c>
      <c r="O426" s="9">
        <v>541321.44200000027</v>
      </c>
      <c r="P426" s="9">
        <v>471159.7620000001</v>
      </c>
      <c r="Q426" s="9">
        <v>375958.51199999999</v>
      </c>
      <c r="R426" s="9">
        <f t="shared" si="54"/>
        <v>6260822.7520000003</v>
      </c>
      <c r="S426" s="9">
        <v>276315.01400000002</v>
      </c>
      <c r="T426" s="9">
        <v>212253.84200000003</v>
      </c>
      <c r="U426" s="9">
        <v>172802.99300000002</v>
      </c>
      <c r="V426" s="9">
        <v>126032.06600000005</v>
      </c>
      <c r="W426" s="9">
        <v>111089.515</v>
      </c>
      <c r="X426" s="9">
        <f t="shared" si="55"/>
        <v>898493.43</v>
      </c>
      <c r="Y426" s="9">
        <v>120</v>
      </c>
      <c r="Z426">
        <v>60</v>
      </c>
      <c r="AA426" s="9">
        <f>VLOOKUP(A426,'[1]Influenza Death Pivot Table'!$A$2:$M$461,4,FALSE)</f>
        <v>60</v>
      </c>
      <c r="AB426" s="9">
        <f>VLOOKUP(A426,'[1]Influenza Death Pivot Table'!$A$2:$M$461,5,FALSE)</f>
        <v>60</v>
      </c>
      <c r="AC426" s="9">
        <f>VLOOKUP(A426,'[1]Influenza Death Pivot Table'!$A$2:$M$461,6,FALSE)</f>
        <v>60</v>
      </c>
      <c r="AD426" s="9">
        <f>VLOOKUP(A426,'[1]Influenza Death Pivot Table'!$A$2:$M$461,7,FALSE)</f>
        <v>65</v>
      </c>
      <c r="AE426" s="9">
        <f>VLOOKUP(A426,'[1]Influenza Death Pivot Table'!$A$2:$M$461,9,FALSE)</f>
        <v>79</v>
      </c>
      <c r="AF426" s="9">
        <f t="shared" si="56"/>
        <v>384</v>
      </c>
      <c r="AG426" s="9">
        <f>VLOOKUP(A426,'[1]Influenza Death Pivot Table'!$A$2:$M$461,10,FALSE)</f>
        <v>130</v>
      </c>
      <c r="AH426" s="9">
        <f>VLOOKUP(A426,'[1]Influenza Death Pivot Table'!$A$2:$M$461,11,FALSE)</f>
        <v>351</v>
      </c>
      <c r="AI426" s="9">
        <f>VLOOKUP(A426,'[1]Influenza Death Pivot Table'!$A$2:$M$461,12,FALSE)</f>
        <v>550</v>
      </c>
      <c r="AJ426" s="9">
        <f t="shared" si="57"/>
        <v>1031</v>
      </c>
      <c r="AK426" s="9">
        <f>VLOOKUP(A426,'[1]Influenza Death Pivot Table'!$A$2:$M$461,13,FALSE)</f>
        <v>60</v>
      </c>
      <c r="AL426" s="9">
        <f t="shared" si="58"/>
        <v>1595</v>
      </c>
      <c r="AM426" s="10">
        <f t="shared" si="59"/>
        <v>2.3080083406113022E-4</v>
      </c>
      <c r="AN426" s="10">
        <f>Z426/(F426+G426)</f>
        <v>6.0523388713814354E-5</v>
      </c>
      <c r="AO426" s="10">
        <f>AA426/(H426+I426)</f>
        <v>5.4174604555453652E-5</v>
      </c>
      <c r="AP426" s="10">
        <f>AB426/(J426+K426)</f>
        <v>5.7708322417643857E-5</v>
      </c>
      <c r="AQ426" s="10">
        <f>AC426/(L426+M426)</f>
        <v>5.2587536839136218E-5</v>
      </c>
      <c r="AR426" s="10">
        <f>AD426/(N426+O426)</f>
        <v>5.7311337612277132E-5</v>
      </c>
      <c r="AS426" s="10">
        <f>AE426/(P426+Q426)</f>
        <v>9.3257343661081246E-5</v>
      </c>
      <c r="AT426" s="10">
        <f t="shared" si="60"/>
        <v>3.7556253379940644E-4</v>
      </c>
      <c r="AU426" s="10">
        <f>AG426/(S426+T426)</f>
        <v>2.6608327240572208E-4</v>
      </c>
      <c r="AV426" s="10">
        <f>AH426/(U426+V426)</f>
        <v>1.1745609808118261E-3</v>
      </c>
      <c r="AW426" s="10">
        <f>AI426/(W426)</f>
        <v>4.950962293786232E-3</v>
      </c>
      <c r="AX426" s="12">
        <f t="shared" si="61"/>
        <v>6.3916065470037801E-3</v>
      </c>
      <c r="AY426" s="12">
        <f t="shared" si="62"/>
        <v>6.9979699148643168E-3</v>
      </c>
    </row>
    <row r="427" spans="1:51" x14ac:dyDescent="0.2">
      <c r="A427" t="s">
        <v>456</v>
      </c>
      <c r="B427" s="9">
        <v>7512499</v>
      </c>
      <c r="C427" s="9">
        <v>3688607</v>
      </c>
      <c r="D427" s="9">
        <v>3823892</v>
      </c>
      <c r="E427" s="9">
        <v>487537.63100000005</v>
      </c>
      <c r="F427" s="9">
        <v>479868.66499999957</v>
      </c>
      <c r="G427" s="9">
        <v>493112.59699999989</v>
      </c>
      <c r="H427" s="9">
        <v>531566.25799999991</v>
      </c>
      <c r="I427" s="9">
        <v>526193.69599999976</v>
      </c>
      <c r="J427" s="9">
        <v>520066.60599999991</v>
      </c>
      <c r="K427" s="9">
        <v>492925.70299999986</v>
      </c>
      <c r="L427" s="9">
        <v>530770.02799999982</v>
      </c>
      <c r="M427" s="9">
        <v>570057.93200000038</v>
      </c>
      <c r="N427" s="9">
        <v>590412.81599999988</v>
      </c>
      <c r="O427" s="9">
        <v>547708.43299999996</v>
      </c>
      <c r="P427" s="9">
        <v>470939.66500000015</v>
      </c>
      <c r="Q427" s="9">
        <v>390815.1999999999</v>
      </c>
      <c r="R427" s="9">
        <f t="shared" si="54"/>
        <v>6144437.5989999995</v>
      </c>
      <c r="S427" s="9">
        <v>279135.15199999994</v>
      </c>
      <c r="T427" s="9">
        <v>208181.64900000003</v>
      </c>
      <c r="U427" s="9">
        <v>166432.30400000006</v>
      </c>
      <c r="V427" s="9">
        <v>119369.87499999997</v>
      </c>
      <c r="W427" s="9">
        <v>106553.46300000003</v>
      </c>
      <c r="X427" s="9">
        <f t="shared" si="55"/>
        <v>879672.44299999997</v>
      </c>
      <c r="Y427" s="9">
        <v>120</v>
      </c>
      <c r="Z427">
        <v>60</v>
      </c>
      <c r="AA427" s="9">
        <f>VLOOKUP(A427,'[1]Influenza Death Pivot Table'!$A$2:$M$461,4,FALSE)</f>
        <v>60</v>
      </c>
      <c r="AB427" s="9">
        <f>VLOOKUP(A427,'[1]Influenza Death Pivot Table'!$A$2:$M$461,5,FALSE)</f>
        <v>60</v>
      </c>
      <c r="AC427" s="9">
        <f>VLOOKUP(A427,'[1]Influenza Death Pivot Table'!$A$2:$M$461,6,FALSE)</f>
        <v>60</v>
      </c>
      <c r="AD427" s="9">
        <f>VLOOKUP(A427,'[1]Influenza Death Pivot Table'!$A$2:$M$461,7,FALSE)</f>
        <v>60</v>
      </c>
      <c r="AE427" s="9">
        <f>VLOOKUP(A427,'[1]Influenza Death Pivot Table'!$A$2:$M$461,9,FALSE)</f>
        <v>60</v>
      </c>
      <c r="AF427" s="9">
        <f t="shared" si="56"/>
        <v>360</v>
      </c>
      <c r="AG427" s="9">
        <f>VLOOKUP(A427,'[1]Influenza Death Pivot Table'!$A$2:$M$461,10,FALSE)</f>
        <v>133</v>
      </c>
      <c r="AH427" s="9">
        <f>VLOOKUP(A427,'[1]Influenza Death Pivot Table'!$A$2:$M$461,11,FALSE)</f>
        <v>329</v>
      </c>
      <c r="AI427" s="9">
        <f>VLOOKUP(A427,'[1]Influenza Death Pivot Table'!$A$2:$M$461,12,FALSE)</f>
        <v>581</v>
      </c>
      <c r="AJ427" s="9">
        <f t="shared" si="57"/>
        <v>1043</v>
      </c>
      <c r="AK427" s="9">
        <f>VLOOKUP(A427,'[1]Influenza Death Pivot Table'!$A$2:$M$461,13,FALSE)</f>
        <v>60</v>
      </c>
      <c r="AL427" s="9">
        <f t="shared" si="58"/>
        <v>1583</v>
      </c>
      <c r="AM427" s="10">
        <f t="shared" si="59"/>
        <v>2.4613484656325939E-4</v>
      </c>
      <c r="AN427" s="10">
        <f>Z427/(F427+G427)</f>
        <v>6.1666141315679348E-5</v>
      </c>
      <c r="AO427" s="10">
        <f>AA427/(H427+I427)</f>
        <v>5.6723644880963245E-5</v>
      </c>
      <c r="AP427" s="10">
        <f>AB427/(J427+K427)</f>
        <v>5.9230459567092342E-5</v>
      </c>
      <c r="AQ427" s="10">
        <f>AC427/(L427+M427)</f>
        <v>5.4504429556821928E-5</v>
      </c>
      <c r="AR427" s="10">
        <f>AD427/(N427+O427)</f>
        <v>5.2718460403685871E-5</v>
      </c>
      <c r="AS427" s="10">
        <f>AE427/(P427+Q427)</f>
        <v>6.962536846252675E-5</v>
      </c>
      <c r="AT427" s="10">
        <f t="shared" si="60"/>
        <v>3.5446850418676946E-4</v>
      </c>
      <c r="AU427" s="10">
        <f>AG427/(S427+T427)</f>
        <v>2.7292307535278266E-4</v>
      </c>
      <c r="AV427" s="10">
        <f>AH427/(U427+V427)</f>
        <v>1.151145877022862E-3</v>
      </c>
      <c r="AW427" s="10">
        <f>AI427/(W427)</f>
        <v>5.4526618247968143E-3</v>
      </c>
      <c r="AX427" s="12">
        <f t="shared" si="61"/>
        <v>6.8767307771724594E-3</v>
      </c>
      <c r="AY427" s="12">
        <f t="shared" si="62"/>
        <v>7.4773341279224881E-3</v>
      </c>
    </row>
    <row r="428" spans="1:51" x14ac:dyDescent="0.2">
      <c r="A428" t="s">
        <v>457</v>
      </c>
      <c r="B428" s="9">
        <v>7752924</v>
      </c>
      <c r="C428" s="9">
        <v>3807513</v>
      </c>
      <c r="D428" s="9">
        <v>3945411</v>
      </c>
      <c r="E428" s="9">
        <v>499876.48900000018</v>
      </c>
      <c r="F428" s="9">
        <v>495446.16899999976</v>
      </c>
      <c r="G428" s="9">
        <v>502975.07099999994</v>
      </c>
      <c r="H428" s="9">
        <v>542673.10399999993</v>
      </c>
      <c r="I428" s="9">
        <v>554766.53300000005</v>
      </c>
      <c r="J428" s="9">
        <v>542243.15599999984</v>
      </c>
      <c r="K428" s="9">
        <v>511305.70199999982</v>
      </c>
      <c r="L428" s="9">
        <v>531966.53600000008</v>
      </c>
      <c r="M428" s="9">
        <v>572853.96700000018</v>
      </c>
      <c r="N428" s="9">
        <v>600791.08500000043</v>
      </c>
      <c r="O428" s="9">
        <v>569110.47700000007</v>
      </c>
      <c r="P428" s="9">
        <v>485488.70700000011</v>
      </c>
      <c r="Q428" s="9">
        <v>420660.3280000001</v>
      </c>
      <c r="R428" s="9">
        <f t="shared" si="54"/>
        <v>6330280.8350000009</v>
      </c>
      <c r="S428" s="9">
        <v>299023.45799999998</v>
      </c>
      <c r="T428" s="9">
        <v>218529.60800000004</v>
      </c>
      <c r="U428" s="9">
        <v>169593.64799999993</v>
      </c>
      <c r="V428" s="9">
        <v>124588.44700000003</v>
      </c>
      <c r="W428" s="9">
        <v>114073.19699999999</v>
      </c>
      <c r="X428" s="9">
        <f t="shared" si="55"/>
        <v>925808.35800000001</v>
      </c>
      <c r="Y428" s="9">
        <v>120</v>
      </c>
      <c r="Z428">
        <v>60</v>
      </c>
      <c r="AA428" s="9">
        <f>VLOOKUP(A428,'[1]Influenza Death Pivot Table'!$A$2:$M$461,4,FALSE)</f>
        <v>60</v>
      </c>
      <c r="AB428" s="9">
        <f>VLOOKUP(A428,'[1]Influenza Death Pivot Table'!$A$2:$M$461,5,FALSE)</f>
        <v>60</v>
      </c>
      <c r="AC428" s="9">
        <f>VLOOKUP(A428,'[1]Influenza Death Pivot Table'!$A$2:$M$461,6,FALSE)</f>
        <v>60</v>
      </c>
      <c r="AD428" s="9">
        <f>VLOOKUP(A428,'[1]Influenza Death Pivot Table'!$A$2:$M$461,7,FALSE)</f>
        <v>74</v>
      </c>
      <c r="AE428" s="9">
        <f>VLOOKUP(A428,'[1]Influenza Death Pivot Table'!$A$2:$M$461,9,FALSE)</f>
        <v>92</v>
      </c>
      <c r="AF428" s="9">
        <f t="shared" si="56"/>
        <v>406</v>
      </c>
      <c r="AG428" s="9">
        <f>VLOOKUP(A428,'[1]Influenza Death Pivot Table'!$A$2:$M$461,10,FALSE)</f>
        <v>197</v>
      </c>
      <c r="AH428" s="9">
        <f>VLOOKUP(A428,'[1]Influenza Death Pivot Table'!$A$2:$M$461,11,FALSE)</f>
        <v>346</v>
      </c>
      <c r="AI428" s="9">
        <f>VLOOKUP(A428,'[1]Influenza Death Pivot Table'!$A$2:$M$461,12,FALSE)</f>
        <v>661</v>
      </c>
      <c r="AJ428" s="9">
        <f t="shared" si="57"/>
        <v>1204</v>
      </c>
      <c r="AK428" s="9">
        <f>VLOOKUP(A428,'[1]Influenza Death Pivot Table'!$A$2:$M$461,13,FALSE)</f>
        <v>60</v>
      </c>
      <c r="AL428" s="9">
        <f t="shared" si="58"/>
        <v>1790</v>
      </c>
      <c r="AM428" s="10">
        <f t="shared" si="59"/>
        <v>2.4005929992838683E-4</v>
      </c>
      <c r="AN428" s="10">
        <f>Z428/(F428+G428)</f>
        <v>6.009487538546357E-5</v>
      </c>
      <c r="AO428" s="10">
        <f>AA428/(H428+I428)</f>
        <v>5.4672710896444496E-5</v>
      </c>
      <c r="AP428" s="10">
        <f>AB428/(J428+K428)</f>
        <v>5.6950372585378499E-5</v>
      </c>
      <c r="AQ428" s="10">
        <f>AC428/(L428+M428)</f>
        <v>5.4307464277751539E-5</v>
      </c>
      <c r="AR428" s="10">
        <f>AD428/(N428+O428)</f>
        <v>6.3253185057291145E-5</v>
      </c>
      <c r="AS428" s="10">
        <f>AE428/(P428+Q428)</f>
        <v>1.0152855264035014E-4</v>
      </c>
      <c r="AT428" s="10">
        <f t="shared" si="60"/>
        <v>3.9080716084267936E-4</v>
      </c>
      <c r="AU428" s="10">
        <f>AG428/(S428+T428)</f>
        <v>3.8063729681392708E-4</v>
      </c>
      <c r="AV428" s="10">
        <f>AH428/(U428+V428)</f>
        <v>1.1761422801751414E-3</v>
      </c>
      <c r="AW428" s="10">
        <f>AI428/(W428)</f>
        <v>5.7945250714766944E-3</v>
      </c>
      <c r="AX428" s="12">
        <f t="shared" si="61"/>
        <v>7.3513046484657632E-3</v>
      </c>
      <c r="AY428" s="12">
        <f t="shared" si="62"/>
        <v>7.9821711092368294E-3</v>
      </c>
    </row>
    <row r="429" spans="1:51" x14ac:dyDescent="0.2">
      <c r="A429" t="s">
        <v>458</v>
      </c>
      <c r="B429" s="9">
        <v>7438015</v>
      </c>
      <c r="C429" s="9">
        <v>3652712</v>
      </c>
      <c r="D429" s="9">
        <v>3785303</v>
      </c>
      <c r="E429" s="9">
        <v>473883.53799999988</v>
      </c>
      <c r="F429" s="9">
        <v>475458.4690000001</v>
      </c>
      <c r="G429" s="9">
        <v>481985.435</v>
      </c>
      <c r="H429" s="9">
        <v>511853.50499999983</v>
      </c>
      <c r="I429" s="9">
        <v>528273.08499999996</v>
      </c>
      <c r="J429" s="9">
        <v>524262.6669999999</v>
      </c>
      <c r="K429" s="9">
        <v>496881.98999999987</v>
      </c>
      <c r="L429" s="9">
        <v>500139.44800000003</v>
      </c>
      <c r="M429" s="9">
        <v>541529.97899999982</v>
      </c>
      <c r="N429" s="9">
        <v>569427.71600000001</v>
      </c>
      <c r="O429" s="9">
        <v>549711.77300000039</v>
      </c>
      <c r="P429" s="9">
        <v>471412.82899999979</v>
      </c>
      <c r="Q429" s="9">
        <v>412675.45200000005</v>
      </c>
      <c r="R429" s="9">
        <f t="shared" si="54"/>
        <v>6063612.3479999993</v>
      </c>
      <c r="S429" s="9">
        <v>295097.88099999999</v>
      </c>
      <c r="T429" s="9">
        <v>214422.43500000003</v>
      </c>
      <c r="U429" s="9">
        <v>161778.91099999999</v>
      </c>
      <c r="V429" s="9">
        <v>117267.25900000001</v>
      </c>
      <c r="W429" s="9">
        <v>110440.637</v>
      </c>
      <c r="X429" s="9">
        <f t="shared" si="55"/>
        <v>899007.12299999991</v>
      </c>
      <c r="Y429" s="9">
        <v>120</v>
      </c>
      <c r="Z429">
        <v>60</v>
      </c>
      <c r="AA429" s="9">
        <f>VLOOKUP(A429,'[1]Influenza Death Pivot Table'!$A$2:$M$461,4,FALSE)</f>
        <v>60</v>
      </c>
      <c r="AB429" s="9">
        <f>VLOOKUP(A429,'[1]Influenza Death Pivot Table'!$A$2:$M$461,5,FALSE)</f>
        <v>60</v>
      </c>
      <c r="AC429" s="9">
        <f>VLOOKUP(A429,'[1]Influenza Death Pivot Table'!$A$2:$M$461,6,FALSE)</f>
        <v>60</v>
      </c>
      <c r="AD429" s="9">
        <f>VLOOKUP(A429,'[1]Influenza Death Pivot Table'!$A$2:$M$461,7,FALSE)</f>
        <v>60</v>
      </c>
      <c r="AE429" s="9">
        <f>VLOOKUP(A429,'[1]Influenza Death Pivot Table'!$A$2:$M$461,9,FALSE)</f>
        <v>70</v>
      </c>
      <c r="AF429" s="9">
        <f t="shared" si="56"/>
        <v>370</v>
      </c>
      <c r="AG429" s="9">
        <f>VLOOKUP(A429,'[1]Influenza Death Pivot Table'!$A$2:$M$461,10,FALSE)</f>
        <v>138</v>
      </c>
      <c r="AH429" s="9">
        <f>VLOOKUP(A429,'[1]Influenza Death Pivot Table'!$A$2:$M$461,11,FALSE)</f>
        <v>330</v>
      </c>
      <c r="AI429" s="9">
        <f>VLOOKUP(A429,'[1]Influenza Death Pivot Table'!$A$2:$M$461,12,FALSE)</f>
        <v>643</v>
      </c>
      <c r="AJ429" s="9">
        <f t="shared" si="57"/>
        <v>1111</v>
      </c>
      <c r="AK429" s="9">
        <f>VLOOKUP(A429,'[1]Influenza Death Pivot Table'!$A$2:$M$461,13,FALSE)</f>
        <v>60</v>
      </c>
      <c r="AL429" s="9">
        <f t="shared" si="58"/>
        <v>1661</v>
      </c>
      <c r="AM429" s="10">
        <f t="shared" si="59"/>
        <v>2.5322677488746198E-4</v>
      </c>
      <c r="AN429" s="10">
        <f>Z429/(F429+G429)</f>
        <v>6.2666856772843372E-5</v>
      </c>
      <c r="AO429" s="10">
        <f>AA429/(H429+I429)</f>
        <v>5.7685286172714812E-5</v>
      </c>
      <c r="AP429" s="10">
        <f>AB429/(J429+K429)</f>
        <v>5.8757590894391773E-5</v>
      </c>
      <c r="AQ429" s="10">
        <f>AC429/(L429+M429)</f>
        <v>5.7599847365012476E-5</v>
      </c>
      <c r="AR429" s="10">
        <f>AD429/(N429+O429)</f>
        <v>5.3612619865297215E-5</v>
      </c>
      <c r="AS429" s="10">
        <f>AE429/(P429+Q429)</f>
        <v>7.9177613259189908E-5</v>
      </c>
      <c r="AT429" s="10">
        <f t="shared" si="60"/>
        <v>3.6949981432944954E-4</v>
      </c>
      <c r="AU429" s="10">
        <f>AG429/(S429+T429)</f>
        <v>2.7084297851628745E-4</v>
      </c>
      <c r="AV429" s="10">
        <f>AH429/(U429+V429)</f>
        <v>1.1825999976993054E-3</v>
      </c>
      <c r="AW429" s="10">
        <f>AI429/(W429)</f>
        <v>5.822132300812426E-3</v>
      </c>
      <c r="AX429" s="12">
        <f t="shared" si="61"/>
        <v>7.2755752770280189E-3</v>
      </c>
      <c r="AY429" s="12">
        <f t="shared" si="62"/>
        <v>7.8983018662449299E-3</v>
      </c>
    </row>
    <row r="430" spans="1:51" x14ac:dyDescent="0.2">
      <c r="A430" t="s">
        <v>459</v>
      </c>
      <c r="B430" s="9">
        <v>7636698</v>
      </c>
      <c r="C430" s="9">
        <v>3750476</v>
      </c>
      <c r="D430" s="9">
        <v>3886222</v>
      </c>
      <c r="E430" s="9">
        <v>488255.38800000009</v>
      </c>
      <c r="F430" s="9">
        <v>495162.50500000006</v>
      </c>
      <c r="G430" s="9">
        <v>492221.13600000012</v>
      </c>
      <c r="H430" s="9">
        <v>513684.03999999986</v>
      </c>
      <c r="I430" s="9">
        <v>526952.78099999984</v>
      </c>
      <c r="J430" s="9">
        <v>538892.93900000001</v>
      </c>
      <c r="K430" s="9">
        <v>518872.14199999982</v>
      </c>
      <c r="L430" s="9">
        <v>504272.80100000009</v>
      </c>
      <c r="M430" s="9">
        <v>545625.81999999972</v>
      </c>
      <c r="N430" s="9">
        <v>573511.67200000025</v>
      </c>
      <c r="O430" s="9">
        <v>565167.83100000012</v>
      </c>
      <c r="P430" s="9">
        <v>494080.14299999981</v>
      </c>
      <c r="Q430" s="9">
        <v>429060.80500000017</v>
      </c>
      <c r="R430" s="9">
        <f t="shared" si="54"/>
        <v>6197504.6150000002</v>
      </c>
      <c r="S430" s="9">
        <v>317048.39299999987</v>
      </c>
      <c r="T430" s="9">
        <v>228511.353</v>
      </c>
      <c r="U430" s="9">
        <v>167815.48999999993</v>
      </c>
      <c r="V430" s="9">
        <v>121504.564</v>
      </c>
      <c r="W430" s="9">
        <v>116947.94100000005</v>
      </c>
      <c r="X430" s="9">
        <f t="shared" si="55"/>
        <v>951827.74099999992</v>
      </c>
      <c r="Y430" s="9">
        <v>120</v>
      </c>
      <c r="Z430">
        <v>60</v>
      </c>
      <c r="AA430" s="9">
        <f>VLOOKUP(A430,'[1]Influenza Death Pivot Table'!$A$2:$M$461,4,FALSE)</f>
        <v>60</v>
      </c>
      <c r="AB430" s="9">
        <f>VLOOKUP(A430,'[1]Influenza Death Pivot Table'!$A$2:$M$461,5,FALSE)</f>
        <v>60</v>
      </c>
      <c r="AC430" s="9">
        <f>VLOOKUP(A430,'[1]Influenza Death Pivot Table'!$A$2:$M$461,6,FALSE)</f>
        <v>60</v>
      </c>
      <c r="AD430" s="9">
        <f>VLOOKUP(A430,'[1]Influenza Death Pivot Table'!$A$2:$M$461,7,FALSE)</f>
        <v>65</v>
      </c>
      <c r="AE430" s="9">
        <f>VLOOKUP(A430,'[1]Influenza Death Pivot Table'!$A$2:$M$461,9,FALSE)</f>
        <v>81</v>
      </c>
      <c r="AF430" s="9">
        <f t="shared" si="56"/>
        <v>386</v>
      </c>
      <c r="AG430" s="9">
        <f>VLOOKUP(A430,'[1]Influenza Death Pivot Table'!$A$2:$M$461,10,FALSE)</f>
        <v>200</v>
      </c>
      <c r="AH430" s="9">
        <f>VLOOKUP(A430,'[1]Influenza Death Pivot Table'!$A$2:$M$461,11,FALSE)</f>
        <v>382</v>
      </c>
      <c r="AI430" s="9">
        <f>VLOOKUP(A430,'[1]Influenza Death Pivot Table'!$A$2:$M$461,12,FALSE)</f>
        <v>649</v>
      </c>
      <c r="AJ430" s="9">
        <f t="shared" si="57"/>
        <v>1231</v>
      </c>
      <c r="AK430" s="9">
        <f>VLOOKUP(A430,'[1]Influenza Death Pivot Table'!$A$2:$M$461,13,FALSE)</f>
        <v>60</v>
      </c>
      <c r="AL430" s="9">
        <f t="shared" si="58"/>
        <v>1797</v>
      </c>
      <c r="AM430" s="10">
        <f t="shared" si="59"/>
        <v>2.4577301746028037E-4</v>
      </c>
      <c r="AN430" s="10">
        <f>Z430/(F430+G430)</f>
        <v>6.0766653921097312E-5</v>
      </c>
      <c r="AO430" s="10">
        <f>AA430/(H430+I430)</f>
        <v>5.7657002701810042E-5</v>
      </c>
      <c r="AP430" s="10">
        <f>AB430/(J430+K430)</f>
        <v>5.6723369940778009E-5</v>
      </c>
      <c r="AQ430" s="10">
        <f>AC430/(L430+M430)</f>
        <v>5.7148374900094295E-5</v>
      </c>
      <c r="AR430" s="10">
        <f>AD430/(N430+O430)</f>
        <v>5.7083665622107869E-5</v>
      </c>
      <c r="AS430" s="10">
        <f>AE430/(P430+Q430)</f>
        <v>8.7743914052873325E-5</v>
      </c>
      <c r="AT430" s="10">
        <f t="shared" si="60"/>
        <v>3.7712298113876081E-4</v>
      </c>
      <c r="AU430" s="10">
        <f>AG430/(S430+T430)</f>
        <v>3.6659596215883578E-4</v>
      </c>
      <c r="AV430" s="10">
        <f>AH430/(U430+V430)</f>
        <v>1.3203370963009709E-3</v>
      </c>
      <c r="AW430" s="10">
        <f>AI430/(W430)</f>
        <v>5.5494777800320551E-3</v>
      </c>
      <c r="AX430" s="12">
        <f t="shared" si="61"/>
        <v>7.2364108384918614E-3</v>
      </c>
      <c r="AY430" s="12">
        <f t="shared" si="62"/>
        <v>7.8593068370909035E-3</v>
      </c>
    </row>
    <row r="431" spans="1:51" x14ac:dyDescent="0.2">
      <c r="A431" t="s">
        <v>460</v>
      </c>
      <c r="B431" s="9">
        <v>7602430</v>
      </c>
      <c r="C431" s="9">
        <v>3741010</v>
      </c>
      <c r="D431" s="9">
        <v>3861420</v>
      </c>
      <c r="E431" s="9">
        <v>478216.86999999988</v>
      </c>
      <c r="F431" s="9">
        <v>483968.21000000008</v>
      </c>
      <c r="G431" s="9">
        <v>486891.97699999996</v>
      </c>
      <c r="H431" s="9">
        <v>511935.54300000018</v>
      </c>
      <c r="I431" s="9">
        <v>543971.25600000017</v>
      </c>
      <c r="J431" s="9">
        <v>541116.679</v>
      </c>
      <c r="K431" s="9">
        <v>524846.21799999999</v>
      </c>
      <c r="L431" s="9">
        <v>493008.25900000014</v>
      </c>
      <c r="M431" s="9">
        <v>533435.56999999983</v>
      </c>
      <c r="N431" s="9">
        <v>553903.66500000004</v>
      </c>
      <c r="O431" s="9">
        <v>560391.49600000028</v>
      </c>
      <c r="P431" s="9">
        <v>498189.27300000004</v>
      </c>
      <c r="Q431" s="9">
        <v>431614.60099999997</v>
      </c>
      <c r="R431" s="9">
        <f t="shared" si="54"/>
        <v>6163272.7470000004</v>
      </c>
      <c r="S431" s="9">
        <v>325383.40799999988</v>
      </c>
      <c r="T431" s="9">
        <v>233968.39100000003</v>
      </c>
      <c r="U431" s="9">
        <v>161949.53100000002</v>
      </c>
      <c r="V431" s="9">
        <v>120481.59699999994</v>
      </c>
      <c r="W431" s="9">
        <v>118009.59400000003</v>
      </c>
      <c r="X431" s="9">
        <f t="shared" si="55"/>
        <v>959792.52099999983</v>
      </c>
      <c r="Y431" s="9">
        <v>120</v>
      </c>
      <c r="Z431">
        <v>60</v>
      </c>
      <c r="AA431" s="9">
        <f>VLOOKUP(A431,'[1]Influenza Death Pivot Table'!$A$2:$M$461,4,FALSE)</f>
        <v>60</v>
      </c>
      <c r="AB431" s="9">
        <f>VLOOKUP(A431,'[1]Influenza Death Pivot Table'!$A$2:$M$461,5,FALSE)</f>
        <v>60</v>
      </c>
      <c r="AC431" s="9">
        <f>VLOOKUP(A431,'[1]Influenza Death Pivot Table'!$A$2:$M$461,6,FALSE)</f>
        <v>66</v>
      </c>
      <c r="AD431" s="9">
        <f>VLOOKUP(A431,'[1]Influenza Death Pivot Table'!$A$2:$M$461,7,FALSE)</f>
        <v>79</v>
      </c>
      <c r="AE431" s="9">
        <f>VLOOKUP(A431,'[1]Influenza Death Pivot Table'!$A$2:$M$461,9,FALSE)</f>
        <v>124</v>
      </c>
      <c r="AF431" s="9">
        <f t="shared" si="56"/>
        <v>449</v>
      </c>
      <c r="AG431" s="9">
        <f>VLOOKUP(A431,'[1]Influenza Death Pivot Table'!$A$2:$M$461,10,FALSE)</f>
        <v>237</v>
      </c>
      <c r="AH431" s="9">
        <f>VLOOKUP(A431,'[1]Influenza Death Pivot Table'!$A$2:$M$461,11,FALSE)</f>
        <v>372</v>
      </c>
      <c r="AI431" s="9">
        <f>VLOOKUP(A431,'[1]Influenza Death Pivot Table'!$A$2:$M$461,12,FALSE)</f>
        <v>620</v>
      </c>
      <c r="AJ431" s="9">
        <f t="shared" si="57"/>
        <v>1229</v>
      </c>
      <c r="AK431" s="9">
        <f>VLOOKUP(A431,'[1]Influenza Death Pivot Table'!$A$2:$M$461,13,FALSE)</f>
        <v>60</v>
      </c>
      <c r="AL431" s="9">
        <f t="shared" si="58"/>
        <v>1858</v>
      </c>
      <c r="AM431" s="10">
        <f t="shared" si="59"/>
        <v>2.5093217644120338E-4</v>
      </c>
      <c r="AN431" s="10">
        <f>Z431/(F431+G431)</f>
        <v>6.1800865668827756E-5</v>
      </c>
      <c r="AO431" s="10">
        <f>AA431/(H431+I431)</f>
        <v>5.6823196949601215E-5</v>
      </c>
      <c r="AP431" s="10">
        <f>AB431/(J431+K431)</f>
        <v>5.628713735615134E-5</v>
      </c>
      <c r="AQ431" s="10">
        <f>AC431/(L431+M431)</f>
        <v>6.429967050832161E-5</v>
      </c>
      <c r="AR431" s="10">
        <f>AD431/(N431+O431)</f>
        <v>7.0896834846795122E-5</v>
      </c>
      <c r="AS431" s="10">
        <f>AE431/(P431+Q431)</f>
        <v>1.3336145768736601E-4</v>
      </c>
      <c r="AT431" s="10">
        <f t="shared" si="60"/>
        <v>4.4346916301706306E-4</v>
      </c>
      <c r="AU431" s="10">
        <f>AG431/(S431+T431)</f>
        <v>4.2370472468972973E-4</v>
      </c>
      <c r="AV431" s="10">
        <f>AH431/(U431+V431)</f>
        <v>1.317135269877193E-3</v>
      </c>
      <c r="AW431" s="10">
        <f>AI431/(W431)</f>
        <v>5.2538101266580064E-3</v>
      </c>
      <c r="AX431" s="12">
        <f t="shared" si="61"/>
        <v>6.9946501212249292E-3</v>
      </c>
      <c r="AY431" s="12">
        <f t="shared" si="62"/>
        <v>7.6890514606831953E-3</v>
      </c>
    </row>
    <row r="432" spans="1:51" x14ac:dyDescent="0.2">
      <c r="A432" t="s">
        <v>461</v>
      </c>
      <c r="B432" s="9">
        <v>7832482</v>
      </c>
      <c r="C432" s="9">
        <v>3850892</v>
      </c>
      <c r="D432" s="9">
        <v>3981590</v>
      </c>
      <c r="E432" s="9">
        <v>494128.92500000022</v>
      </c>
      <c r="F432" s="9">
        <v>502148.50799999986</v>
      </c>
      <c r="G432" s="9">
        <v>495993.63599999994</v>
      </c>
      <c r="H432" s="9">
        <v>517877.61300000001</v>
      </c>
      <c r="I432" s="9">
        <v>555324.11199999996</v>
      </c>
      <c r="J432" s="9">
        <v>559452.94699999993</v>
      </c>
      <c r="K432" s="9">
        <v>547366.05500000005</v>
      </c>
      <c r="L432" s="9">
        <v>507432.04499999993</v>
      </c>
      <c r="M432" s="9">
        <v>536495.70699999982</v>
      </c>
      <c r="N432" s="9">
        <v>553137.272</v>
      </c>
      <c r="O432" s="9">
        <v>574126.64599999983</v>
      </c>
      <c r="P432" s="9">
        <v>514995.69</v>
      </c>
      <c r="Q432" s="9">
        <v>451213.62200000015</v>
      </c>
      <c r="R432" s="9">
        <f t="shared" si="54"/>
        <v>6315563.8530000001</v>
      </c>
      <c r="S432" s="9">
        <v>349446.75500000006</v>
      </c>
      <c r="T432" s="9">
        <v>249273.27200000003</v>
      </c>
      <c r="U432" s="9">
        <v>172793.60599999997</v>
      </c>
      <c r="V432" s="9">
        <v>126434.01399999995</v>
      </c>
      <c r="W432" s="9">
        <v>128290.21399999996</v>
      </c>
      <c r="X432" s="9">
        <f t="shared" si="55"/>
        <v>1026237.861</v>
      </c>
      <c r="Y432" s="9">
        <v>120</v>
      </c>
      <c r="Z432">
        <v>60</v>
      </c>
      <c r="AA432" s="9">
        <f>VLOOKUP(A432,'[1]Influenza Death Pivot Table'!$A$2:$M$461,4,FALSE)</f>
        <v>60</v>
      </c>
      <c r="AB432" s="9">
        <f>VLOOKUP(A432,'[1]Influenza Death Pivot Table'!$A$2:$M$461,5,FALSE)</f>
        <v>60</v>
      </c>
      <c r="AC432" s="9">
        <f>VLOOKUP(A432,'[1]Influenza Death Pivot Table'!$A$2:$M$461,6,FALSE)</f>
        <v>60</v>
      </c>
      <c r="AD432" s="9">
        <f>VLOOKUP(A432,'[1]Influenza Death Pivot Table'!$A$2:$M$461,7,FALSE)</f>
        <v>60</v>
      </c>
      <c r="AE432" s="9">
        <f>VLOOKUP(A432,'[1]Influenza Death Pivot Table'!$A$2:$M$461,9,FALSE)</f>
        <v>121</v>
      </c>
      <c r="AF432" s="9">
        <f t="shared" si="56"/>
        <v>421</v>
      </c>
      <c r="AG432" s="9">
        <f>VLOOKUP(A432,'[1]Influenza Death Pivot Table'!$A$2:$M$461,10,FALSE)</f>
        <v>224</v>
      </c>
      <c r="AH432" s="9">
        <f>VLOOKUP(A432,'[1]Influenza Death Pivot Table'!$A$2:$M$461,11,FALSE)</f>
        <v>350</v>
      </c>
      <c r="AI432" s="9">
        <f>VLOOKUP(A432,'[1]Influenza Death Pivot Table'!$A$2:$M$461,12,FALSE)</f>
        <v>632</v>
      </c>
      <c r="AJ432" s="9">
        <f t="shared" si="57"/>
        <v>1206</v>
      </c>
      <c r="AK432" s="9">
        <f>VLOOKUP(A432,'[1]Influenza Death Pivot Table'!$A$2:$M$461,13,FALSE)</f>
        <v>60</v>
      </c>
      <c r="AL432" s="9">
        <f t="shared" si="58"/>
        <v>1807</v>
      </c>
      <c r="AM432" s="10">
        <f t="shared" si="59"/>
        <v>2.4285159991392923E-4</v>
      </c>
      <c r="AN432" s="10">
        <f>Z432/(F432+G432)</f>
        <v>6.0111678843208935E-5</v>
      </c>
      <c r="AO432" s="10">
        <f>AA432/(H432+I432)</f>
        <v>5.5907476294822388E-5</v>
      </c>
      <c r="AP432" s="10">
        <f>AB432/(J432+K432)</f>
        <v>5.4209405414599131E-5</v>
      </c>
      <c r="AQ432" s="10">
        <f>AC432/(L432+M432)</f>
        <v>5.7475241830720116E-5</v>
      </c>
      <c r="AR432" s="10">
        <f>AD432/(N432+O432)</f>
        <v>5.3226222397371198E-5</v>
      </c>
      <c r="AS432" s="10">
        <f>AE432/(P432+Q432)</f>
        <v>1.252316640889505E-4</v>
      </c>
      <c r="AT432" s="10">
        <f t="shared" si="60"/>
        <v>4.0616168886967229E-4</v>
      </c>
      <c r="AU432" s="10">
        <f>AG432/(S432+T432)</f>
        <v>3.7413146361980632E-4</v>
      </c>
      <c r="AV432" s="10">
        <f>AH432/(U432+V432)</f>
        <v>1.1696781199543012E-3</v>
      </c>
      <c r="AW432" s="10">
        <f>AI432/(W432)</f>
        <v>4.9263305461475044E-3</v>
      </c>
      <c r="AX432" s="12">
        <f t="shared" si="61"/>
        <v>6.470140129721612E-3</v>
      </c>
      <c r="AY432" s="12">
        <f t="shared" si="62"/>
        <v>7.1191534185052136E-3</v>
      </c>
    </row>
    <row r="433" spans="1:51" x14ac:dyDescent="0.2">
      <c r="A433" t="s">
        <v>462</v>
      </c>
      <c r="B433" s="9">
        <v>7859259</v>
      </c>
      <c r="C433" s="9">
        <v>3866911</v>
      </c>
      <c r="D433" s="9">
        <v>3992348</v>
      </c>
      <c r="E433" s="9">
        <v>488937.08900000004</v>
      </c>
      <c r="F433" s="9">
        <v>499169.62100000022</v>
      </c>
      <c r="G433" s="9">
        <v>493670.826</v>
      </c>
      <c r="H433" s="9">
        <v>519005.87100000004</v>
      </c>
      <c r="I433" s="9">
        <v>567530.62700000009</v>
      </c>
      <c r="J433" s="9">
        <v>557478.61</v>
      </c>
      <c r="K433" s="9">
        <v>551066.9310000001</v>
      </c>
      <c r="L433" s="9">
        <v>513084.36500000017</v>
      </c>
      <c r="M433" s="9">
        <v>529819.16499999992</v>
      </c>
      <c r="N433" s="9">
        <v>544574.22799999977</v>
      </c>
      <c r="O433" s="9">
        <v>568885.38900000008</v>
      </c>
      <c r="P433" s="9">
        <v>522482.76700000011</v>
      </c>
      <c r="Q433" s="9">
        <v>452495.7930000003</v>
      </c>
      <c r="R433" s="9">
        <f t="shared" si="54"/>
        <v>6319264.1930000018</v>
      </c>
      <c r="S433" s="9">
        <v>363014.66899999999</v>
      </c>
      <c r="T433" s="9">
        <v>257986.38899999994</v>
      </c>
      <c r="U433" s="9">
        <v>175968.94799999997</v>
      </c>
      <c r="V433" s="9">
        <v>125341.22799999999</v>
      </c>
      <c r="W433" s="9">
        <v>125222.45600000002</v>
      </c>
      <c r="X433" s="9">
        <f t="shared" si="55"/>
        <v>1047533.69</v>
      </c>
      <c r="Y433" s="9">
        <v>120</v>
      </c>
      <c r="Z433">
        <v>60</v>
      </c>
      <c r="AA433" s="9">
        <f>VLOOKUP(A433,'[1]Influenza Death Pivot Table'!$A$2:$M$461,4,FALSE)</f>
        <v>60</v>
      </c>
      <c r="AB433" s="9">
        <f>VLOOKUP(A433,'[1]Influenza Death Pivot Table'!$A$2:$M$461,5,FALSE)</f>
        <v>60</v>
      </c>
      <c r="AC433" s="9">
        <f>VLOOKUP(A433,'[1]Influenza Death Pivot Table'!$A$2:$M$461,6,FALSE)</f>
        <v>60</v>
      </c>
      <c r="AD433" s="9">
        <f>VLOOKUP(A433,'[1]Influenza Death Pivot Table'!$A$2:$M$461,7,FALSE)</f>
        <v>60</v>
      </c>
      <c r="AE433" s="9">
        <f>VLOOKUP(A433,'[1]Influenza Death Pivot Table'!$A$2:$M$461,9,FALSE)</f>
        <v>110</v>
      </c>
      <c r="AF433" s="9">
        <f t="shared" si="56"/>
        <v>410</v>
      </c>
      <c r="AG433" s="9">
        <f>VLOOKUP(A433,'[1]Influenza Death Pivot Table'!$A$2:$M$461,10,FALSE)</f>
        <v>193</v>
      </c>
      <c r="AH433" s="9">
        <f>VLOOKUP(A433,'[1]Influenza Death Pivot Table'!$A$2:$M$461,11,FALSE)</f>
        <v>295</v>
      </c>
      <c r="AI433" s="9">
        <f>VLOOKUP(A433,'[1]Influenza Death Pivot Table'!$A$2:$M$461,12,FALSE)</f>
        <v>494</v>
      </c>
      <c r="AJ433" s="9">
        <f t="shared" si="57"/>
        <v>982</v>
      </c>
      <c r="AK433" s="9">
        <f>VLOOKUP(A433,'[1]Influenza Death Pivot Table'!$A$2:$M$461,13,FALSE)</f>
        <v>60</v>
      </c>
      <c r="AL433" s="9">
        <f t="shared" si="58"/>
        <v>1572</v>
      </c>
      <c r="AM433" s="10">
        <f t="shared" si="59"/>
        <v>2.4543034819761851E-4</v>
      </c>
      <c r="AN433" s="10">
        <f>Z433/(F433+G433)</f>
        <v>6.0432670910313938E-5</v>
      </c>
      <c r="AO433" s="10">
        <f>AA433/(H433+I433)</f>
        <v>5.5221338731319814E-5</v>
      </c>
      <c r="AP433" s="10">
        <f>AB433/(J433+K433)</f>
        <v>5.4124975276951645E-5</v>
      </c>
      <c r="AQ433" s="10">
        <f>AC433/(L433+M433)</f>
        <v>5.753168751859532E-5</v>
      </c>
      <c r="AR433" s="10">
        <f>AD433/(N433+O433)</f>
        <v>5.3886103352053592E-5</v>
      </c>
      <c r="AS433" s="10">
        <f>AE433/(P433+Q433)</f>
        <v>1.1282299376921679E-4</v>
      </c>
      <c r="AT433" s="10">
        <f t="shared" si="60"/>
        <v>3.9401976955845115E-4</v>
      </c>
      <c r="AU433" s="10">
        <f>AG433/(S433+T433)</f>
        <v>3.1078852042793137E-4</v>
      </c>
      <c r="AV433" s="10">
        <f>AH433/(U433+V433)</f>
        <v>9.790575410237722E-4</v>
      </c>
      <c r="AW433" s="10">
        <f>AI433/(W433)</f>
        <v>3.9449793254334505E-3</v>
      </c>
      <c r="AX433" s="12">
        <f t="shared" si="61"/>
        <v>5.2348253868851544E-3</v>
      </c>
      <c r="AY433" s="12">
        <f t="shared" si="62"/>
        <v>5.8742755046412238E-3</v>
      </c>
    </row>
    <row r="434" spans="1:51" x14ac:dyDescent="0.2">
      <c r="A434" t="s">
        <v>463</v>
      </c>
      <c r="B434" s="9">
        <v>7941828</v>
      </c>
      <c r="C434" s="9">
        <v>3903277</v>
      </c>
      <c r="D434" s="9">
        <v>4038551</v>
      </c>
      <c r="E434" s="9">
        <v>489294</v>
      </c>
      <c r="F434" s="9">
        <v>499311</v>
      </c>
      <c r="G434" s="9">
        <v>495226</v>
      </c>
      <c r="H434" s="9">
        <v>522695</v>
      </c>
      <c r="I434" s="9">
        <v>559577</v>
      </c>
      <c r="J434" s="9">
        <v>562691</v>
      </c>
      <c r="K434" s="9">
        <v>554490</v>
      </c>
      <c r="L434" s="9">
        <v>525303</v>
      </c>
      <c r="M434" s="9">
        <v>520182</v>
      </c>
      <c r="N434" s="9">
        <v>540232</v>
      </c>
      <c r="O434" s="9">
        <v>569058</v>
      </c>
      <c r="P434" s="9">
        <v>532039</v>
      </c>
      <c r="Q434" s="9">
        <v>467878</v>
      </c>
      <c r="R434" s="9">
        <f t="shared" si="54"/>
        <v>6348682</v>
      </c>
      <c r="S434" s="9">
        <v>383590</v>
      </c>
      <c r="T434" s="9">
        <v>273253</v>
      </c>
      <c r="U434" s="9">
        <v>186089</v>
      </c>
      <c r="V434" s="9">
        <v>129803</v>
      </c>
      <c r="W434" s="9">
        <v>131117</v>
      </c>
      <c r="X434" s="9">
        <f t="shared" si="55"/>
        <v>1103852</v>
      </c>
      <c r="Y434" s="9">
        <v>120</v>
      </c>
      <c r="Z434">
        <v>60</v>
      </c>
      <c r="AA434" s="9">
        <f>VLOOKUP(A434,'[1]Influenza Death Pivot Table'!$A$2:$M$461,4,FALSE)</f>
        <v>60</v>
      </c>
      <c r="AB434" s="9">
        <f>VLOOKUP(A434,'[1]Influenza Death Pivot Table'!$A$2:$M$461,5,FALSE)</f>
        <v>60</v>
      </c>
      <c r="AC434" s="9">
        <f>VLOOKUP(A434,'[1]Influenza Death Pivot Table'!$A$2:$M$461,6,FALSE)</f>
        <v>60</v>
      </c>
      <c r="AD434" s="9">
        <f>VLOOKUP(A434,'[1]Influenza Death Pivot Table'!$A$2:$M$461,7,FALSE)</f>
        <v>68</v>
      </c>
      <c r="AE434" s="9">
        <f>VLOOKUP(A434,'[1]Influenza Death Pivot Table'!$A$2:$M$461,9,FALSE)</f>
        <v>107</v>
      </c>
      <c r="AF434" s="9">
        <f t="shared" si="56"/>
        <v>415</v>
      </c>
      <c r="AG434" s="9">
        <f>VLOOKUP(A434,'[1]Influenza Death Pivot Table'!$A$2:$M$461,10,FALSE)</f>
        <v>211</v>
      </c>
      <c r="AH434" s="9">
        <f>VLOOKUP(A434,'[1]Influenza Death Pivot Table'!$A$2:$M$461,11,FALSE)</f>
        <v>315</v>
      </c>
      <c r="AI434" s="9">
        <f>VLOOKUP(A434,'[1]Influenza Death Pivot Table'!$A$2:$M$461,12,FALSE)</f>
        <v>511</v>
      </c>
      <c r="AJ434" s="9">
        <f t="shared" si="57"/>
        <v>1037</v>
      </c>
      <c r="AK434" s="9">
        <f>VLOOKUP(A434,'[1]Influenza Death Pivot Table'!$A$2:$M$461,13,FALSE)</f>
        <v>60</v>
      </c>
      <c r="AL434" s="9">
        <f t="shared" si="58"/>
        <v>1632</v>
      </c>
      <c r="AM434" s="10">
        <f t="shared" si="59"/>
        <v>2.4525132129149345E-4</v>
      </c>
      <c r="AN434" s="10">
        <f>Z434/(F434+G434)</f>
        <v>6.0329580498262006E-5</v>
      </c>
      <c r="AO434" s="10">
        <f>AA434/(H434+I434)</f>
        <v>5.543892847639041E-5</v>
      </c>
      <c r="AP434" s="10">
        <f>AB434/(J434+K434)</f>
        <v>5.3706606181093308E-5</v>
      </c>
      <c r="AQ434" s="10">
        <f>AC434/(L434+M434)</f>
        <v>5.7389632562877515E-5</v>
      </c>
      <c r="AR434" s="10">
        <f>AD434/(N434+O434)</f>
        <v>6.130047147274382E-5</v>
      </c>
      <c r="AS434" s="10">
        <f>AE434/(P434+Q434)</f>
        <v>1.0700888173718419E-4</v>
      </c>
      <c r="AT434" s="10">
        <f t="shared" si="60"/>
        <v>3.9517410092855125E-4</v>
      </c>
      <c r="AU434" s="10">
        <f>AG434/(S434+T434)</f>
        <v>3.2123353678123999E-4</v>
      </c>
      <c r="AV434" s="10">
        <f>AH434/(U434+V434)</f>
        <v>9.9717625011079732E-4</v>
      </c>
      <c r="AW434" s="10">
        <f>AI434/(W434)</f>
        <v>3.8972825796807433E-3</v>
      </c>
      <c r="AX434" s="12">
        <f t="shared" si="61"/>
        <v>5.21569236657278E-3</v>
      </c>
      <c r="AY434" s="12">
        <f t="shared" si="62"/>
        <v>5.8561177887928254E-3</v>
      </c>
    </row>
    <row r="435" spans="1:51" x14ac:dyDescent="0.2">
      <c r="A435" t="s">
        <v>464</v>
      </c>
      <c r="B435" s="9">
        <v>6465755</v>
      </c>
      <c r="C435" s="9">
        <v>3223849</v>
      </c>
      <c r="D435" s="9">
        <v>3241906</v>
      </c>
      <c r="E435" s="9">
        <v>431513.32899999997</v>
      </c>
      <c r="F435" s="9">
        <v>410060.16700000002</v>
      </c>
      <c r="G435" s="9">
        <v>434057.64100000006</v>
      </c>
      <c r="H435" s="9">
        <v>445778.5830000001</v>
      </c>
      <c r="I435" s="9">
        <v>454698.61099999992</v>
      </c>
      <c r="J435" s="9">
        <v>469187.29900000017</v>
      </c>
      <c r="K435" s="9">
        <v>426244.73499999993</v>
      </c>
      <c r="L435" s="9">
        <v>451514.44500000007</v>
      </c>
      <c r="M435" s="9">
        <v>470659.95399999985</v>
      </c>
      <c r="N435" s="9">
        <v>496598.04200000019</v>
      </c>
      <c r="O435" s="9">
        <v>476248.55800000025</v>
      </c>
      <c r="P435" s="9">
        <v>413817.69700000004</v>
      </c>
      <c r="Q435" s="9">
        <v>324514.804</v>
      </c>
      <c r="R435" s="9">
        <f t="shared" si="54"/>
        <v>5273380.5360000003</v>
      </c>
      <c r="S435" s="9">
        <v>226375.97199999998</v>
      </c>
      <c r="T435" s="9">
        <v>173909.50599999996</v>
      </c>
      <c r="U435" s="9">
        <v>141316.84299999996</v>
      </c>
      <c r="V435" s="9">
        <v>113860.74400000002</v>
      </c>
      <c r="W435" s="9">
        <v>103078.38500000001</v>
      </c>
      <c r="X435" s="9">
        <f t="shared" si="55"/>
        <v>758541.45</v>
      </c>
      <c r="Y435" s="9">
        <v>120</v>
      </c>
      <c r="Z435">
        <v>60</v>
      </c>
      <c r="AA435" s="9">
        <f>VLOOKUP(A435,'[1]Influenza Death Pivot Table'!$A$2:$M$461,4,FALSE)</f>
        <v>60</v>
      </c>
      <c r="AB435" s="9">
        <f>VLOOKUP(A435,'[1]Influenza Death Pivot Table'!$A$2:$M$461,5,FALSE)</f>
        <v>60</v>
      </c>
      <c r="AC435" s="9">
        <f>VLOOKUP(A435,'[1]Influenza Death Pivot Table'!$A$2:$M$461,6,FALSE)</f>
        <v>60</v>
      </c>
      <c r="AD435" s="9">
        <f>VLOOKUP(A435,'[1]Influenza Death Pivot Table'!$A$2:$M$461,7,FALSE)</f>
        <v>83</v>
      </c>
      <c r="AE435" s="9">
        <f>VLOOKUP(A435,'[1]Influenza Death Pivot Table'!$A$2:$M$461,9,FALSE)</f>
        <v>73</v>
      </c>
      <c r="AF435" s="9">
        <f t="shared" si="56"/>
        <v>396</v>
      </c>
      <c r="AG435" s="9">
        <f>VLOOKUP(A435,'[1]Influenza Death Pivot Table'!$A$2:$M$461,10,FALSE)</f>
        <v>76</v>
      </c>
      <c r="AH435" s="9">
        <f>VLOOKUP(A435,'[1]Influenza Death Pivot Table'!$A$2:$M$461,11,FALSE)</f>
        <v>154</v>
      </c>
      <c r="AI435" s="9">
        <f>VLOOKUP(A435,'[1]Influenza Death Pivot Table'!$A$2:$M$461,12,FALSE)</f>
        <v>320</v>
      </c>
      <c r="AJ435" s="9">
        <f t="shared" si="57"/>
        <v>550</v>
      </c>
      <c r="AK435" s="9">
        <f>VLOOKUP(A435,'[1]Influenza Death Pivot Table'!$A$2:$M$461,13,FALSE)</f>
        <v>60</v>
      </c>
      <c r="AL435" s="9">
        <f t="shared" si="58"/>
        <v>1126</v>
      </c>
      <c r="AM435" s="10">
        <f t="shared" si="59"/>
        <v>2.7809106216508092E-4</v>
      </c>
      <c r="AN435" s="10">
        <f>Z435/(F435+G435)</f>
        <v>7.1080125820541855E-5</v>
      </c>
      <c r="AO435" s="10">
        <f>AA435/(H435+I435)</f>
        <v>6.6631337694933343E-5</v>
      </c>
      <c r="AP435" s="10">
        <f>AB435/(J435+K435)</f>
        <v>6.7006760671687113E-5</v>
      </c>
      <c r="AQ435" s="10">
        <f>AC435/(L435+M435)</f>
        <v>6.506361493559528E-5</v>
      </c>
      <c r="AR435" s="10">
        <f>AD435/(N435+O435)</f>
        <v>8.5316636764727312E-5</v>
      </c>
      <c r="AS435" s="10">
        <f>AE435/(P435+Q435)</f>
        <v>9.887144328758189E-5</v>
      </c>
      <c r="AT435" s="10">
        <f t="shared" si="60"/>
        <v>4.5396991917506677E-4</v>
      </c>
      <c r="AU435" s="10">
        <f>AG435/(S435+T435)</f>
        <v>1.8986449465948404E-4</v>
      </c>
      <c r="AV435" s="10">
        <f>AH435/(U435+V435)</f>
        <v>6.0350127850374252E-4</v>
      </c>
      <c r="AW435" s="10">
        <f>AI435/(W435)</f>
        <v>3.1044335822684841E-3</v>
      </c>
      <c r="AX435" s="12">
        <f t="shared" si="61"/>
        <v>3.8977993554317105E-3</v>
      </c>
      <c r="AY435" s="12">
        <f t="shared" si="62"/>
        <v>4.6298603367718582E-3</v>
      </c>
    </row>
    <row r="436" spans="1:51" x14ac:dyDescent="0.2">
      <c r="A436" t="s">
        <v>465</v>
      </c>
      <c r="B436" s="9">
        <v>6541242</v>
      </c>
      <c r="C436" s="9">
        <v>3257435</v>
      </c>
      <c r="D436" s="9">
        <v>3283807</v>
      </c>
      <c r="E436" s="9">
        <v>425379.18200000009</v>
      </c>
      <c r="F436" s="9">
        <v>418513.97599999991</v>
      </c>
      <c r="G436" s="9">
        <v>434960.234</v>
      </c>
      <c r="H436" s="9">
        <v>461585.34799999994</v>
      </c>
      <c r="I436" s="9">
        <v>454407.70000000007</v>
      </c>
      <c r="J436" s="9">
        <v>464143.87100000016</v>
      </c>
      <c r="K436" s="9">
        <v>431039.196</v>
      </c>
      <c r="L436" s="9">
        <v>453244.46100000001</v>
      </c>
      <c r="M436" s="9">
        <v>468544.44400000002</v>
      </c>
      <c r="N436" s="9">
        <v>495418.52599999995</v>
      </c>
      <c r="O436" s="9">
        <v>482114.76700000005</v>
      </c>
      <c r="P436" s="9">
        <v>429097.79800000001</v>
      </c>
      <c r="Q436" s="9">
        <v>344920.51099999994</v>
      </c>
      <c r="R436" s="9">
        <f t="shared" si="54"/>
        <v>5337990.8320000013</v>
      </c>
      <c r="S436" s="9">
        <v>239260.39799999996</v>
      </c>
      <c r="T436" s="9">
        <v>176271.28399999999</v>
      </c>
      <c r="U436" s="9">
        <v>140711.75699999998</v>
      </c>
      <c r="V436" s="9">
        <v>112742.02</v>
      </c>
      <c r="W436" s="9">
        <v>106946.40900000001</v>
      </c>
      <c r="X436" s="9">
        <f t="shared" si="55"/>
        <v>775931.8679999999</v>
      </c>
      <c r="Y436" s="9">
        <v>120</v>
      </c>
      <c r="Z436">
        <v>60</v>
      </c>
      <c r="AA436" s="9">
        <f>VLOOKUP(A436,'[1]Influenza Death Pivot Table'!$A$2:$M$461,4,FALSE)</f>
        <v>60</v>
      </c>
      <c r="AB436" s="9">
        <f>VLOOKUP(A436,'[1]Influenza Death Pivot Table'!$A$2:$M$461,5,FALSE)</f>
        <v>60</v>
      </c>
      <c r="AC436" s="9">
        <f>VLOOKUP(A436,'[1]Influenza Death Pivot Table'!$A$2:$M$461,6,FALSE)</f>
        <v>60</v>
      </c>
      <c r="AD436" s="9">
        <f>VLOOKUP(A436,'[1]Influenza Death Pivot Table'!$A$2:$M$461,7,FALSE)</f>
        <v>60</v>
      </c>
      <c r="AE436" s="9">
        <f>VLOOKUP(A436,'[1]Influenza Death Pivot Table'!$A$2:$M$461,9,FALSE)</f>
        <v>66</v>
      </c>
      <c r="AF436" s="9">
        <f t="shared" si="56"/>
        <v>366</v>
      </c>
      <c r="AG436" s="9">
        <f>VLOOKUP(A436,'[1]Influenza Death Pivot Table'!$A$2:$M$461,10,FALSE)</f>
        <v>60</v>
      </c>
      <c r="AH436" s="9">
        <f>VLOOKUP(A436,'[1]Influenza Death Pivot Table'!$A$2:$M$461,11,FALSE)</f>
        <v>122</v>
      </c>
      <c r="AI436" s="9">
        <f>VLOOKUP(A436,'[1]Influenza Death Pivot Table'!$A$2:$M$461,12,FALSE)</f>
        <v>298</v>
      </c>
      <c r="AJ436" s="9">
        <f t="shared" si="57"/>
        <v>480</v>
      </c>
      <c r="AK436" s="9">
        <f>VLOOKUP(A436,'[1]Influenza Death Pivot Table'!$A$2:$M$461,13,FALSE)</f>
        <v>60</v>
      </c>
      <c r="AL436" s="9">
        <f t="shared" si="58"/>
        <v>1026</v>
      </c>
      <c r="AM436" s="10">
        <f t="shared" si="59"/>
        <v>2.8210125243035514E-4</v>
      </c>
      <c r="AN436" s="10">
        <f>Z436/(F436+G436)</f>
        <v>7.0300894036388054E-5</v>
      </c>
      <c r="AO436" s="10">
        <f>AA436/(H436+I436)</f>
        <v>6.5502680539994675E-5</v>
      </c>
      <c r="AP436" s="10">
        <f>AB436/(J436+K436)</f>
        <v>6.7025396493564356E-5</v>
      </c>
      <c r="AQ436" s="10">
        <f>AC436/(L436+M436)</f>
        <v>6.5090824672054388E-5</v>
      </c>
      <c r="AR436" s="10">
        <f>AD436/(N436+O436)</f>
        <v>6.137898364142979E-5</v>
      </c>
      <c r="AS436" s="10">
        <f>AE436/(P436+Q436)</f>
        <v>8.5269300780842398E-5</v>
      </c>
      <c r="AT436" s="10">
        <f t="shared" si="60"/>
        <v>4.1456808016427369E-4</v>
      </c>
      <c r="AU436" s="10">
        <f>AG436/(S436+T436)</f>
        <v>1.4439332209571451E-4</v>
      </c>
      <c r="AV436" s="10">
        <f>AH436/(U436+V436)</f>
        <v>4.8135009643198178E-4</v>
      </c>
      <c r="AW436" s="10">
        <f>AI436/(W436)</f>
        <v>2.7864423199099649E-3</v>
      </c>
      <c r="AX436" s="12">
        <f t="shared" si="61"/>
        <v>3.4121857384376611E-3</v>
      </c>
      <c r="AY436" s="12">
        <f t="shared" si="62"/>
        <v>4.1088550710322901E-3</v>
      </c>
    </row>
    <row r="437" spans="1:51" x14ac:dyDescent="0.2">
      <c r="A437" t="s">
        <v>466</v>
      </c>
      <c r="B437" s="9">
        <v>6628098</v>
      </c>
      <c r="C437" s="9">
        <v>3302333</v>
      </c>
      <c r="D437" s="9">
        <v>3325765</v>
      </c>
      <c r="E437" s="9">
        <v>431446.04999999993</v>
      </c>
      <c r="F437" s="9">
        <v>423135.12399999995</v>
      </c>
      <c r="G437" s="9">
        <v>435537.07700000005</v>
      </c>
      <c r="H437" s="9">
        <v>459846.24000000005</v>
      </c>
      <c r="I437" s="9">
        <v>461739.88300000003</v>
      </c>
      <c r="J437" s="9">
        <v>475182.25999999995</v>
      </c>
      <c r="K437" s="9">
        <v>440081.13800000004</v>
      </c>
      <c r="L437" s="9">
        <v>449088.01699999999</v>
      </c>
      <c r="M437" s="9">
        <v>463809.64700000011</v>
      </c>
      <c r="N437" s="9">
        <v>490708.033</v>
      </c>
      <c r="O437" s="9">
        <v>487589.65399999998</v>
      </c>
      <c r="P437" s="9">
        <v>438645.85199999996</v>
      </c>
      <c r="Q437" s="9">
        <v>367178.82900000003</v>
      </c>
      <c r="R437" s="9">
        <f t="shared" si="54"/>
        <v>5392541.7539999997</v>
      </c>
      <c r="S437" s="9">
        <v>255902.83899999992</v>
      </c>
      <c r="T437" s="9">
        <v>181123.99899999998</v>
      </c>
      <c r="U437" s="9">
        <v>142082.26200000005</v>
      </c>
      <c r="V437" s="9">
        <v>114452.82200000003</v>
      </c>
      <c r="W437" s="9">
        <v>111299.74999999999</v>
      </c>
      <c r="X437" s="9">
        <f t="shared" si="55"/>
        <v>804861.6719999999</v>
      </c>
      <c r="Y437" s="9">
        <v>120</v>
      </c>
      <c r="Z437">
        <v>60</v>
      </c>
      <c r="AA437" s="9">
        <f>VLOOKUP(A437,'[1]Influenza Death Pivot Table'!$A$2:$M$461,4,FALSE)</f>
        <v>60</v>
      </c>
      <c r="AB437" s="9">
        <f>VLOOKUP(A437,'[1]Influenza Death Pivot Table'!$A$2:$M$461,5,FALSE)</f>
        <v>60</v>
      </c>
      <c r="AC437" s="9">
        <f>VLOOKUP(A437,'[1]Influenza Death Pivot Table'!$A$2:$M$461,6,FALSE)</f>
        <v>60</v>
      </c>
      <c r="AD437" s="9">
        <f>VLOOKUP(A437,'[1]Influenza Death Pivot Table'!$A$2:$M$461,7,FALSE)</f>
        <v>60</v>
      </c>
      <c r="AE437" s="9">
        <f>VLOOKUP(A437,'[1]Influenza Death Pivot Table'!$A$2:$M$461,9,FALSE)</f>
        <v>67</v>
      </c>
      <c r="AF437" s="9">
        <f t="shared" si="56"/>
        <v>367</v>
      </c>
      <c r="AG437" s="9">
        <f>VLOOKUP(A437,'[1]Influenza Death Pivot Table'!$A$2:$M$461,10,FALSE)</f>
        <v>86</v>
      </c>
      <c r="AH437" s="9">
        <f>VLOOKUP(A437,'[1]Influenza Death Pivot Table'!$A$2:$M$461,11,FALSE)</f>
        <v>168</v>
      </c>
      <c r="AI437" s="9">
        <f>VLOOKUP(A437,'[1]Influenza Death Pivot Table'!$A$2:$M$461,12,FALSE)</f>
        <v>365</v>
      </c>
      <c r="AJ437" s="9">
        <f t="shared" si="57"/>
        <v>619</v>
      </c>
      <c r="AK437" s="9">
        <f>VLOOKUP(A437,'[1]Influenza Death Pivot Table'!$A$2:$M$461,13,FALSE)</f>
        <v>60</v>
      </c>
      <c r="AL437" s="9">
        <f t="shared" si="58"/>
        <v>1166</v>
      </c>
      <c r="AM437" s="10">
        <f t="shared" si="59"/>
        <v>2.781344272360357E-4</v>
      </c>
      <c r="AN437" s="10">
        <f>Z437/(F437+G437)</f>
        <v>6.9875326032593898E-5</v>
      </c>
      <c r="AO437" s="10">
        <f>AA437/(H437+I437)</f>
        <v>6.5105146987982571E-5</v>
      </c>
      <c r="AP437" s="10">
        <f>AB437/(J437+K437)</f>
        <v>6.5554899421423166E-5</v>
      </c>
      <c r="AQ437" s="10">
        <f>AC437/(L437+M437)</f>
        <v>6.5724782049612077E-5</v>
      </c>
      <c r="AR437" s="10">
        <f>AD437/(N437+O437)</f>
        <v>6.1331025103404963E-5</v>
      </c>
      <c r="AS437" s="10">
        <f>AE437/(P437+Q437)</f>
        <v>8.3144636271074946E-5</v>
      </c>
      <c r="AT437" s="10">
        <f t="shared" si="60"/>
        <v>4.1073581586609161E-4</v>
      </c>
      <c r="AU437" s="10">
        <f>AG437/(S437+T437)</f>
        <v>1.9678425332770989E-4</v>
      </c>
      <c r="AV437" s="10">
        <f>AH437/(U437+V437)</f>
        <v>6.5488118576404906E-4</v>
      </c>
      <c r="AW437" s="10">
        <f>AI437/(W437)</f>
        <v>3.2794323437384185E-3</v>
      </c>
      <c r="AX437" s="12">
        <f t="shared" si="61"/>
        <v>4.1310977828301777E-3</v>
      </c>
      <c r="AY437" s="12">
        <f t="shared" si="62"/>
        <v>4.8199680259323049E-3</v>
      </c>
    </row>
    <row r="438" spans="1:51" x14ac:dyDescent="0.2">
      <c r="A438" t="s">
        <v>467</v>
      </c>
      <c r="B438" s="9">
        <v>6707406</v>
      </c>
      <c r="C438" s="9">
        <v>3344995</v>
      </c>
      <c r="D438" s="9">
        <v>3362411</v>
      </c>
      <c r="E438" s="9">
        <v>436138.85900000005</v>
      </c>
      <c r="F438" s="9">
        <v>425797.52399999998</v>
      </c>
      <c r="G438" s="9">
        <v>435075.0959999999</v>
      </c>
      <c r="H438" s="9">
        <v>454854.43699999998</v>
      </c>
      <c r="I438" s="9">
        <v>470736.73</v>
      </c>
      <c r="J438" s="9">
        <v>482372.28499999997</v>
      </c>
      <c r="K438" s="9">
        <v>456402.50999999989</v>
      </c>
      <c r="L438" s="9">
        <v>446834.82899999997</v>
      </c>
      <c r="M438" s="9">
        <v>462929.43599999999</v>
      </c>
      <c r="N438" s="9">
        <v>485684.17000000004</v>
      </c>
      <c r="O438" s="9">
        <v>491174.89000000013</v>
      </c>
      <c r="P438" s="9">
        <v>446324.6</v>
      </c>
      <c r="Q438" s="9">
        <v>383936.21100000001</v>
      </c>
      <c r="R438" s="9">
        <f t="shared" si="54"/>
        <v>5442122.7179999994</v>
      </c>
      <c r="S438" s="9">
        <v>270380.10000000003</v>
      </c>
      <c r="T438" s="9">
        <v>190073.04000000004</v>
      </c>
      <c r="U438" s="9">
        <v>143593.64699999997</v>
      </c>
      <c r="V438" s="9">
        <v>114099.185</v>
      </c>
      <c r="W438" s="9">
        <v>113637.503</v>
      </c>
      <c r="X438" s="9">
        <f t="shared" si="55"/>
        <v>831783.47500000009</v>
      </c>
      <c r="Y438" s="9">
        <v>120</v>
      </c>
      <c r="Z438">
        <v>60</v>
      </c>
      <c r="AA438" s="9">
        <f>VLOOKUP(A438,'[1]Influenza Death Pivot Table'!$A$2:$M$461,4,FALSE)</f>
        <v>60</v>
      </c>
      <c r="AB438" s="9">
        <f>VLOOKUP(A438,'[1]Influenza Death Pivot Table'!$A$2:$M$461,5,FALSE)</f>
        <v>60</v>
      </c>
      <c r="AC438" s="9">
        <f>VLOOKUP(A438,'[1]Influenza Death Pivot Table'!$A$2:$M$461,6,FALSE)</f>
        <v>60</v>
      </c>
      <c r="AD438" s="9">
        <f>VLOOKUP(A438,'[1]Influenza Death Pivot Table'!$A$2:$M$461,7,FALSE)</f>
        <v>60</v>
      </c>
      <c r="AE438" s="9">
        <f>VLOOKUP(A438,'[1]Influenza Death Pivot Table'!$A$2:$M$461,9,FALSE)</f>
        <v>60</v>
      </c>
      <c r="AF438" s="9">
        <f t="shared" si="56"/>
        <v>360</v>
      </c>
      <c r="AG438" s="9">
        <f>VLOOKUP(A438,'[1]Influenza Death Pivot Table'!$A$2:$M$461,10,FALSE)</f>
        <v>65</v>
      </c>
      <c r="AH438" s="9">
        <f>VLOOKUP(A438,'[1]Influenza Death Pivot Table'!$A$2:$M$461,11,FALSE)</f>
        <v>165</v>
      </c>
      <c r="AI438" s="9">
        <f>VLOOKUP(A438,'[1]Influenza Death Pivot Table'!$A$2:$M$461,12,FALSE)</f>
        <v>356</v>
      </c>
      <c r="AJ438" s="9">
        <f t="shared" si="57"/>
        <v>586</v>
      </c>
      <c r="AK438" s="9">
        <f>VLOOKUP(A438,'[1]Influenza Death Pivot Table'!$A$2:$M$461,13,FALSE)</f>
        <v>60</v>
      </c>
      <c r="AL438" s="9">
        <f t="shared" si="58"/>
        <v>1126</v>
      </c>
      <c r="AM438" s="10">
        <f t="shared" si="59"/>
        <v>2.7514172957470866E-4</v>
      </c>
      <c r="AN438" s="10">
        <f>Z438/(F438+G438)</f>
        <v>6.9696722379206357E-5</v>
      </c>
      <c r="AO438" s="10">
        <f>AA438/(H438+I438)</f>
        <v>6.4823436241802433E-5</v>
      </c>
      <c r="AP438" s="10">
        <f>AB438/(J438+K438)</f>
        <v>6.3913092170311201E-5</v>
      </c>
      <c r="AQ438" s="10">
        <f>AC438/(L438+M438)</f>
        <v>6.5951150543377304E-5</v>
      </c>
      <c r="AR438" s="10">
        <f>AD438/(N438+O438)</f>
        <v>6.1421347722362318E-5</v>
      </c>
      <c r="AS438" s="10">
        <f>AE438/(P438+Q438)</f>
        <v>7.226644833173994E-5</v>
      </c>
      <c r="AT438" s="10">
        <f t="shared" si="60"/>
        <v>3.9807219738879955E-4</v>
      </c>
      <c r="AU438" s="10">
        <f>AG438/(S438+T438)</f>
        <v>1.4116528774241825E-4</v>
      </c>
      <c r="AV438" s="10">
        <f>AH438/(U438+V438)</f>
        <v>6.4029720469679192E-4</v>
      </c>
      <c r="AW438" s="10">
        <f>AI438/(W438)</f>
        <v>3.1327685896090133E-3</v>
      </c>
      <c r="AX438" s="12">
        <f t="shared" si="61"/>
        <v>3.914231082048223E-3</v>
      </c>
      <c r="AY438" s="12">
        <f t="shared" si="62"/>
        <v>4.5874450090117314E-3</v>
      </c>
    </row>
    <row r="439" spans="1:51" x14ac:dyDescent="0.2">
      <c r="A439" t="s">
        <v>468</v>
      </c>
      <c r="B439" s="9">
        <v>6778098</v>
      </c>
      <c r="C439" s="9">
        <v>3380635</v>
      </c>
      <c r="D439" s="9">
        <v>3397463</v>
      </c>
      <c r="E439" s="9">
        <v>438952.03499999997</v>
      </c>
      <c r="F439" s="9">
        <v>432087.26999999996</v>
      </c>
      <c r="G439" s="9">
        <v>435580.04800000001</v>
      </c>
      <c r="H439" s="9">
        <v>450549.76999999996</v>
      </c>
      <c r="I439" s="9">
        <v>476260.70000000007</v>
      </c>
      <c r="J439" s="9">
        <v>486242.13799999992</v>
      </c>
      <c r="K439" s="9">
        <v>466845.09500000009</v>
      </c>
      <c r="L439" s="9">
        <v>445355.69899999996</v>
      </c>
      <c r="M439" s="9">
        <v>462171.45500000007</v>
      </c>
      <c r="N439" s="9">
        <v>474509.8600000001</v>
      </c>
      <c r="O439" s="9">
        <v>491504.36100000003</v>
      </c>
      <c r="P439" s="9">
        <v>454704.66900000005</v>
      </c>
      <c r="Q439" s="9">
        <v>399025.34899999999</v>
      </c>
      <c r="R439" s="9">
        <f t="shared" si="54"/>
        <v>5474836.4139999999</v>
      </c>
      <c r="S439" s="9">
        <v>286769.54800000001</v>
      </c>
      <c r="T439" s="9">
        <v>199805.95899999997</v>
      </c>
      <c r="U439" s="9">
        <v>145327.30399999997</v>
      </c>
      <c r="V439" s="9">
        <v>112306.94099999999</v>
      </c>
      <c r="W439" s="9">
        <v>117355.77699999996</v>
      </c>
      <c r="X439" s="9">
        <f t="shared" si="55"/>
        <v>861565.52899999998</v>
      </c>
      <c r="Y439" s="9">
        <v>120</v>
      </c>
      <c r="Z439">
        <v>60</v>
      </c>
      <c r="AA439" s="9">
        <f>VLOOKUP(A439,'[1]Influenza Death Pivot Table'!$A$2:$M$461,4,FALSE)</f>
        <v>60</v>
      </c>
      <c r="AB439" s="9">
        <f>VLOOKUP(A439,'[1]Influenza Death Pivot Table'!$A$2:$M$461,5,FALSE)</f>
        <v>60</v>
      </c>
      <c r="AC439" s="9">
        <f>VLOOKUP(A439,'[1]Influenza Death Pivot Table'!$A$2:$M$461,6,FALSE)</f>
        <v>60</v>
      </c>
      <c r="AD439" s="9">
        <f>VLOOKUP(A439,'[1]Influenza Death Pivot Table'!$A$2:$M$461,7,FALSE)</f>
        <v>60</v>
      </c>
      <c r="AE439" s="9">
        <f>VLOOKUP(A439,'[1]Influenza Death Pivot Table'!$A$2:$M$461,9,FALSE)</f>
        <v>65</v>
      </c>
      <c r="AF439" s="9">
        <f t="shared" si="56"/>
        <v>365</v>
      </c>
      <c r="AG439" s="9">
        <f>VLOOKUP(A439,'[1]Influenza Death Pivot Table'!$A$2:$M$461,10,FALSE)</f>
        <v>72</v>
      </c>
      <c r="AH439" s="9">
        <f>VLOOKUP(A439,'[1]Influenza Death Pivot Table'!$A$2:$M$461,11,FALSE)</f>
        <v>168</v>
      </c>
      <c r="AI439" s="9">
        <f>VLOOKUP(A439,'[1]Influenza Death Pivot Table'!$A$2:$M$461,12,FALSE)</f>
        <v>416</v>
      </c>
      <c r="AJ439" s="9">
        <f t="shared" si="57"/>
        <v>656</v>
      </c>
      <c r="AK439" s="9">
        <f>VLOOKUP(A439,'[1]Influenza Death Pivot Table'!$A$2:$M$461,13,FALSE)</f>
        <v>60</v>
      </c>
      <c r="AL439" s="9">
        <f t="shared" si="58"/>
        <v>1201</v>
      </c>
      <c r="AM439" s="10">
        <f t="shared" si="59"/>
        <v>2.7337838859774281E-4</v>
      </c>
      <c r="AN439" s="10">
        <f>Z439/(F439+G439)</f>
        <v>6.9150927729192175E-5</v>
      </c>
      <c r="AO439" s="10">
        <f>AA439/(H439+I439)</f>
        <v>6.4738155148376774E-5</v>
      </c>
      <c r="AP439" s="10">
        <f>AB439/(J439+K439)</f>
        <v>6.2953314159019903E-5</v>
      </c>
      <c r="AQ439" s="10">
        <f>AC439/(L439+M439)</f>
        <v>6.6113724240145431E-5</v>
      </c>
      <c r="AR439" s="10">
        <f>AD439/(N439+O439)</f>
        <v>6.2110886874821683E-5</v>
      </c>
      <c r="AS439" s="10">
        <f>AE439/(P439+Q439)</f>
        <v>7.6136481826272149E-5</v>
      </c>
      <c r="AT439" s="10">
        <f t="shared" si="60"/>
        <v>4.012034899778281E-4</v>
      </c>
      <c r="AU439" s="10">
        <f>AG439/(S439+T439)</f>
        <v>1.4797292293629568E-4</v>
      </c>
      <c r="AV439" s="10">
        <f>AH439/(U439+V439)</f>
        <v>6.5208722543852828E-4</v>
      </c>
      <c r="AW439" s="10">
        <f>AI439/(W439)</f>
        <v>3.5447764961753876E-3</v>
      </c>
      <c r="AX439" s="12">
        <f t="shared" si="61"/>
        <v>4.3448366445502113E-3</v>
      </c>
      <c r="AY439" s="12">
        <f t="shared" si="62"/>
        <v>5.0194185231257826E-3</v>
      </c>
    </row>
    <row r="440" spans="1:51" x14ac:dyDescent="0.2">
      <c r="A440" t="s">
        <v>469</v>
      </c>
      <c r="B440" s="9">
        <v>6894493</v>
      </c>
      <c r="C440" s="9">
        <v>3440575</v>
      </c>
      <c r="D440" s="9">
        <v>3453918</v>
      </c>
      <c r="E440" s="9">
        <v>444668.22199999989</v>
      </c>
      <c r="F440" s="9">
        <v>438114.98900000006</v>
      </c>
      <c r="G440" s="9">
        <v>441700.12399999995</v>
      </c>
      <c r="H440" s="9">
        <v>447159.41499999992</v>
      </c>
      <c r="I440" s="9">
        <v>477764.57900000003</v>
      </c>
      <c r="J440" s="9">
        <v>495993.212</v>
      </c>
      <c r="K440" s="9">
        <v>482485.859</v>
      </c>
      <c r="L440" s="9">
        <v>451821.96799999999</v>
      </c>
      <c r="M440" s="9">
        <v>460913.62</v>
      </c>
      <c r="N440" s="9">
        <v>468618.16300000018</v>
      </c>
      <c r="O440" s="9">
        <v>495028.84399999987</v>
      </c>
      <c r="P440" s="9">
        <v>466376.43199999991</v>
      </c>
      <c r="Q440" s="9">
        <v>413571.66100000008</v>
      </c>
      <c r="R440" s="9">
        <f t="shared" si="54"/>
        <v>5539548.8660000004</v>
      </c>
      <c r="S440" s="9">
        <v>310124.73200000002</v>
      </c>
      <c r="T440" s="9">
        <v>211658.67199999996</v>
      </c>
      <c r="U440" s="9">
        <v>147900.82700000002</v>
      </c>
      <c r="V440" s="9">
        <v>114727.88200000003</v>
      </c>
      <c r="W440" s="9">
        <v>123225.58500000001</v>
      </c>
      <c r="X440" s="9">
        <f t="shared" si="55"/>
        <v>907637.69799999997</v>
      </c>
      <c r="Y440" s="9">
        <v>120</v>
      </c>
      <c r="Z440">
        <v>60</v>
      </c>
      <c r="AA440" s="9">
        <f>VLOOKUP(A440,'[1]Influenza Death Pivot Table'!$A$2:$M$461,4,FALSE)</f>
        <v>60</v>
      </c>
      <c r="AB440" s="9">
        <f>VLOOKUP(A440,'[1]Influenza Death Pivot Table'!$A$2:$M$461,5,FALSE)</f>
        <v>60</v>
      </c>
      <c r="AC440" s="9">
        <f>VLOOKUP(A440,'[1]Influenza Death Pivot Table'!$A$2:$M$461,6,FALSE)</f>
        <v>66</v>
      </c>
      <c r="AD440" s="9">
        <f>VLOOKUP(A440,'[1]Influenza Death Pivot Table'!$A$2:$M$461,7,FALSE)</f>
        <v>69</v>
      </c>
      <c r="AE440" s="9">
        <f>VLOOKUP(A440,'[1]Influenza Death Pivot Table'!$A$2:$M$461,9,FALSE)</f>
        <v>80</v>
      </c>
      <c r="AF440" s="9">
        <f t="shared" si="56"/>
        <v>395</v>
      </c>
      <c r="AG440" s="9">
        <f>VLOOKUP(A440,'[1]Influenza Death Pivot Table'!$A$2:$M$461,10,FALSE)</f>
        <v>87</v>
      </c>
      <c r="AH440" s="9">
        <f>VLOOKUP(A440,'[1]Influenza Death Pivot Table'!$A$2:$M$461,11,FALSE)</f>
        <v>148</v>
      </c>
      <c r="AI440" s="9">
        <f>VLOOKUP(A440,'[1]Influenza Death Pivot Table'!$A$2:$M$461,12,FALSE)</f>
        <v>329</v>
      </c>
      <c r="AJ440" s="9">
        <f t="shared" si="57"/>
        <v>564</v>
      </c>
      <c r="AK440" s="9">
        <f>VLOOKUP(A440,'[1]Influenza Death Pivot Table'!$A$2:$M$461,13,FALSE)</f>
        <v>60</v>
      </c>
      <c r="AL440" s="9">
        <f t="shared" si="58"/>
        <v>1139</v>
      </c>
      <c r="AM440" s="10">
        <f t="shared" si="59"/>
        <v>2.6986412354872532E-4</v>
      </c>
      <c r="AN440" s="10">
        <f>Z440/(F440+G440)</f>
        <v>6.8196146114621239E-5</v>
      </c>
      <c r="AO440" s="10">
        <f>AA440/(H440+I440)</f>
        <v>6.487019516113883E-5</v>
      </c>
      <c r="AP440" s="10">
        <f>AB440/(J440+K440)</f>
        <v>6.1319655962268404E-5</v>
      </c>
      <c r="AQ440" s="10">
        <f>AC440/(L440+M440)</f>
        <v>7.2310098201189019E-5</v>
      </c>
      <c r="AR440" s="10">
        <f>AD440/(N440+O440)</f>
        <v>7.1602982729961409E-5</v>
      </c>
      <c r="AS440" s="10">
        <f>AE440/(P440+Q440)</f>
        <v>9.0914453518794097E-5</v>
      </c>
      <c r="AT440" s="10">
        <f t="shared" si="60"/>
        <v>4.2921353168797296E-4</v>
      </c>
      <c r="AU440" s="10">
        <f>AG440/(S440+T440)</f>
        <v>1.6673585118471879E-4</v>
      </c>
      <c r="AV440" s="10">
        <f>AH440/(U440+V440)</f>
        <v>5.6353321220491538E-4</v>
      </c>
      <c r="AW440" s="10">
        <f>AI440/(W440)</f>
        <v>2.6699000860900758E-3</v>
      </c>
      <c r="AX440" s="12">
        <f t="shared" si="61"/>
        <v>3.4001691494797101E-3</v>
      </c>
      <c r="AY440" s="12">
        <f t="shared" si="62"/>
        <v>4.0992468047164089E-3</v>
      </c>
    </row>
    <row r="441" spans="1:51" x14ac:dyDescent="0.2">
      <c r="A441" t="s">
        <v>470</v>
      </c>
      <c r="B441" s="9">
        <v>6661778</v>
      </c>
      <c r="C441" s="9">
        <v>3317940</v>
      </c>
      <c r="D441" s="9">
        <v>3343838</v>
      </c>
      <c r="E441" s="9">
        <v>425124.89299999992</v>
      </c>
      <c r="F441" s="9">
        <v>422504.96799999994</v>
      </c>
      <c r="G441" s="9">
        <v>421041.41100000002</v>
      </c>
      <c r="H441" s="9">
        <v>419813.51600000006</v>
      </c>
      <c r="I441" s="9">
        <v>465330.90900000004</v>
      </c>
      <c r="J441" s="9">
        <v>485065.24900000001</v>
      </c>
      <c r="K441" s="9">
        <v>478557.52200000006</v>
      </c>
      <c r="L441" s="9">
        <v>440535.31</v>
      </c>
      <c r="M441" s="9">
        <v>444754.39499999996</v>
      </c>
      <c r="N441" s="9">
        <v>444619.34700000001</v>
      </c>
      <c r="O441" s="9">
        <v>469302.15299999993</v>
      </c>
      <c r="P441" s="9">
        <v>446635.25699999998</v>
      </c>
      <c r="Q441" s="9">
        <v>402860.36099999998</v>
      </c>
      <c r="R441" s="9">
        <f t="shared" si="54"/>
        <v>5341020.3979999991</v>
      </c>
      <c r="S441" s="9">
        <v>309718.60200000007</v>
      </c>
      <c r="T441" s="9">
        <v>210754.34100000001</v>
      </c>
      <c r="U441" s="9">
        <v>144192.136</v>
      </c>
      <c r="V441" s="9">
        <v>108852.00700000003</v>
      </c>
      <c r="W441" s="9">
        <v>119933.531</v>
      </c>
      <c r="X441" s="9">
        <f t="shared" si="55"/>
        <v>893450.61700000009</v>
      </c>
      <c r="Y441" s="9">
        <v>120</v>
      </c>
      <c r="Z441">
        <v>60</v>
      </c>
      <c r="AA441" s="9">
        <f>VLOOKUP(A441,'[1]Influenza Death Pivot Table'!$A$2:$M$461,4,FALSE)</f>
        <v>60</v>
      </c>
      <c r="AB441" s="9">
        <f>VLOOKUP(A441,'[1]Influenza Death Pivot Table'!$A$2:$M$461,5,FALSE)</f>
        <v>60</v>
      </c>
      <c r="AC441" s="9">
        <f>VLOOKUP(A441,'[1]Influenza Death Pivot Table'!$A$2:$M$461,6,FALSE)</f>
        <v>60</v>
      </c>
      <c r="AD441" s="9">
        <f>VLOOKUP(A441,'[1]Influenza Death Pivot Table'!$A$2:$M$461,7,FALSE)</f>
        <v>60</v>
      </c>
      <c r="AE441" s="9">
        <f>VLOOKUP(A441,'[1]Influenza Death Pivot Table'!$A$2:$M$461,9,FALSE)</f>
        <v>60</v>
      </c>
      <c r="AF441" s="9">
        <f t="shared" si="56"/>
        <v>360</v>
      </c>
      <c r="AG441" s="9">
        <f>VLOOKUP(A441,'[1]Influenza Death Pivot Table'!$A$2:$M$461,10,FALSE)</f>
        <v>110</v>
      </c>
      <c r="AH441" s="9">
        <f>VLOOKUP(A441,'[1]Influenza Death Pivot Table'!$A$2:$M$461,11,FALSE)</f>
        <v>170</v>
      </c>
      <c r="AI441" s="9">
        <f>VLOOKUP(A441,'[1]Influenza Death Pivot Table'!$A$2:$M$461,12,FALSE)</f>
        <v>436</v>
      </c>
      <c r="AJ441" s="9">
        <f t="shared" si="57"/>
        <v>716</v>
      </c>
      <c r="AK441" s="9">
        <f>VLOOKUP(A441,'[1]Influenza Death Pivot Table'!$A$2:$M$461,13,FALSE)</f>
        <v>60</v>
      </c>
      <c r="AL441" s="9">
        <f t="shared" si="58"/>
        <v>1256</v>
      </c>
      <c r="AM441" s="10">
        <f t="shared" si="59"/>
        <v>2.8226999165631081E-4</v>
      </c>
      <c r="AN441" s="10">
        <f>Z441/(F441+G441)</f>
        <v>7.112827639794777E-5</v>
      </c>
      <c r="AO441" s="10">
        <f>AA441/(H441+I441)</f>
        <v>6.77855481041978E-5</v>
      </c>
      <c r="AP441" s="10">
        <f>AB441/(J441+K441)</f>
        <v>6.2265029226877823E-5</v>
      </c>
      <c r="AQ441" s="10">
        <f>AC441/(L441+M441)</f>
        <v>6.7774424192586769E-5</v>
      </c>
      <c r="AR441" s="10">
        <f>AD441/(N441+O441)</f>
        <v>6.5651152752178391E-5</v>
      </c>
      <c r="AS441" s="10">
        <f>AE441/(P441+Q441)</f>
        <v>7.0630146558331043E-5</v>
      </c>
      <c r="AT441" s="10">
        <f t="shared" si="60"/>
        <v>4.0523457723211956E-4</v>
      </c>
      <c r="AU441" s="10">
        <f>AG441/(S441+T441)</f>
        <v>2.1134624091304584E-4</v>
      </c>
      <c r="AV441" s="10">
        <f>AH441/(U441+V441)</f>
        <v>6.7181954098815069E-4</v>
      </c>
      <c r="AW441" s="10">
        <f>AI441/(W441)</f>
        <v>3.6353469823213994E-3</v>
      </c>
      <c r="AX441" s="12">
        <f t="shared" si="61"/>
        <v>4.5185127642225955E-3</v>
      </c>
      <c r="AY441" s="12">
        <f t="shared" si="62"/>
        <v>5.2060173331110269E-3</v>
      </c>
    </row>
    <row r="442" spans="1:51" x14ac:dyDescent="0.2">
      <c r="A442" t="s">
        <v>471</v>
      </c>
      <c r="B442" s="9">
        <v>6962621</v>
      </c>
      <c r="C442" s="9">
        <v>3473618</v>
      </c>
      <c r="D442" s="9">
        <v>3489003</v>
      </c>
      <c r="E442" s="9">
        <v>440558.06500000006</v>
      </c>
      <c r="F442" s="9">
        <v>441134.32199999999</v>
      </c>
      <c r="G442" s="9">
        <v>435480.71399999998</v>
      </c>
      <c r="H442" s="9">
        <v>434450.67400000006</v>
      </c>
      <c r="I442" s="9">
        <v>484543.18400000007</v>
      </c>
      <c r="J442" s="9">
        <v>509627.1970000001</v>
      </c>
      <c r="K442" s="9">
        <v>500607.14100000006</v>
      </c>
      <c r="L442" s="9">
        <v>459115.22399999993</v>
      </c>
      <c r="M442" s="9">
        <v>451813.05299999996</v>
      </c>
      <c r="N442" s="9">
        <v>458510.4819999999</v>
      </c>
      <c r="O442" s="9">
        <v>482310.05200000008</v>
      </c>
      <c r="P442" s="9">
        <v>471650.78899999999</v>
      </c>
      <c r="Q442" s="9">
        <v>425410.66100000002</v>
      </c>
      <c r="R442" s="9">
        <f t="shared" si="54"/>
        <v>5554653.4929999998</v>
      </c>
      <c r="S442" s="9">
        <v>340128.18599999999</v>
      </c>
      <c r="T442" s="9">
        <v>233861.99299999999</v>
      </c>
      <c r="U442" s="9">
        <v>156495.20699999999</v>
      </c>
      <c r="V442" s="9">
        <v>113288.24599999997</v>
      </c>
      <c r="W442" s="9">
        <v>123834.977</v>
      </c>
      <c r="X442" s="9">
        <f t="shared" si="55"/>
        <v>967608.60899999982</v>
      </c>
      <c r="Y442" s="9">
        <v>120</v>
      </c>
      <c r="Z442">
        <v>60</v>
      </c>
      <c r="AA442" s="9">
        <f>VLOOKUP(A442,'[1]Influenza Death Pivot Table'!$A$2:$M$461,4,FALSE)</f>
        <v>60</v>
      </c>
      <c r="AB442" s="9">
        <f>VLOOKUP(A442,'[1]Influenza Death Pivot Table'!$A$2:$M$461,5,FALSE)</f>
        <v>60</v>
      </c>
      <c r="AC442" s="9">
        <f>VLOOKUP(A442,'[1]Influenza Death Pivot Table'!$A$2:$M$461,6,FALSE)</f>
        <v>60</v>
      </c>
      <c r="AD442" s="9">
        <f>VLOOKUP(A442,'[1]Influenza Death Pivot Table'!$A$2:$M$461,7,FALSE)</f>
        <v>60</v>
      </c>
      <c r="AE442" s="9">
        <f>VLOOKUP(A442,'[1]Influenza Death Pivot Table'!$A$2:$M$461,9,FALSE)</f>
        <v>84</v>
      </c>
      <c r="AF442" s="9">
        <f t="shared" si="56"/>
        <v>384</v>
      </c>
      <c r="AG442" s="9">
        <f>VLOOKUP(A442,'[1]Influenza Death Pivot Table'!$A$2:$M$461,10,FALSE)</f>
        <v>106</v>
      </c>
      <c r="AH442" s="9">
        <f>VLOOKUP(A442,'[1]Influenza Death Pivot Table'!$A$2:$M$461,11,FALSE)</f>
        <v>178</v>
      </c>
      <c r="AI442" s="9">
        <f>VLOOKUP(A442,'[1]Influenza Death Pivot Table'!$A$2:$M$461,12,FALSE)</f>
        <v>365</v>
      </c>
      <c r="AJ442" s="9">
        <f t="shared" si="57"/>
        <v>649</v>
      </c>
      <c r="AK442" s="9">
        <f>VLOOKUP(A442,'[1]Influenza Death Pivot Table'!$A$2:$M$461,13,FALSE)</f>
        <v>60</v>
      </c>
      <c r="AL442" s="9">
        <f t="shared" si="58"/>
        <v>1213</v>
      </c>
      <c r="AM442" s="10">
        <f t="shared" si="59"/>
        <v>2.7238180283908772E-4</v>
      </c>
      <c r="AN442" s="10">
        <f>Z442/(F442+G442)</f>
        <v>6.8445095664546651E-5</v>
      </c>
      <c r="AO442" s="10">
        <f>AA442/(H442+I442)</f>
        <v>6.5288793257636758E-5</v>
      </c>
      <c r="AP442" s="10">
        <f>AB442/(J442+K442)</f>
        <v>5.9392160554336641E-5</v>
      </c>
      <c r="AQ442" s="10">
        <f>AC442/(L442+M442)</f>
        <v>6.5866876147044898E-5</v>
      </c>
      <c r="AR442" s="10">
        <f>AD442/(N442+O442)</f>
        <v>6.3774118263451932E-5</v>
      </c>
      <c r="AS442" s="10">
        <f>AE442/(P442+Q442)</f>
        <v>9.3639070099378372E-5</v>
      </c>
      <c r="AT442" s="10">
        <f t="shared" si="60"/>
        <v>4.1640611398639522E-4</v>
      </c>
      <c r="AU442" s="10">
        <f>AG442/(S442+T442)</f>
        <v>1.8467214924246987E-4</v>
      </c>
      <c r="AV442" s="10">
        <f>AH442/(U442+V442)</f>
        <v>6.5978842668308504E-4</v>
      </c>
      <c r="AW442" s="10">
        <f>AI442/(W442)</f>
        <v>2.947470971791758E-3</v>
      </c>
      <c r="AX442" s="12">
        <f t="shared" si="61"/>
        <v>3.7919315477173126E-3</v>
      </c>
      <c r="AY442" s="12">
        <f t="shared" si="62"/>
        <v>4.4807194645427959E-3</v>
      </c>
    </row>
    <row r="443" spans="1:51" x14ac:dyDescent="0.2">
      <c r="A443" t="s">
        <v>472</v>
      </c>
      <c r="B443" s="9">
        <v>6975518</v>
      </c>
      <c r="C443" s="9">
        <v>3483708</v>
      </c>
      <c r="D443" s="9">
        <v>3491810</v>
      </c>
      <c r="E443" s="9">
        <v>434211</v>
      </c>
      <c r="F443" s="9">
        <v>441701</v>
      </c>
      <c r="G443" s="9">
        <v>428321</v>
      </c>
      <c r="H443" s="9">
        <v>428658</v>
      </c>
      <c r="I443" s="9">
        <v>473330</v>
      </c>
      <c r="J443" s="9">
        <v>519413</v>
      </c>
      <c r="K443" s="9">
        <v>509169</v>
      </c>
      <c r="L443" s="9">
        <v>471487</v>
      </c>
      <c r="M443" s="9">
        <v>445111</v>
      </c>
      <c r="N443" s="9">
        <v>454933</v>
      </c>
      <c r="O443" s="9">
        <v>472776</v>
      </c>
      <c r="P443" s="9">
        <v>470654</v>
      </c>
      <c r="Q443" s="9">
        <v>430793</v>
      </c>
      <c r="R443" s="9">
        <f t="shared" si="54"/>
        <v>5546346</v>
      </c>
      <c r="S443" s="9">
        <v>352446</v>
      </c>
      <c r="T443" s="9">
        <v>245922</v>
      </c>
      <c r="U443" s="9">
        <v>159203</v>
      </c>
      <c r="V443" s="9">
        <v>113905</v>
      </c>
      <c r="W443" s="9">
        <v>123485</v>
      </c>
      <c r="X443" s="9">
        <f t="shared" si="55"/>
        <v>994961</v>
      </c>
      <c r="Y443" s="9">
        <v>120</v>
      </c>
      <c r="Z443">
        <v>60</v>
      </c>
      <c r="AA443" s="9">
        <f>VLOOKUP(A443,'[1]Influenza Death Pivot Table'!$A$2:$M$461,4,FALSE)</f>
        <v>60</v>
      </c>
      <c r="AB443" s="9">
        <f>VLOOKUP(A443,'[1]Influenza Death Pivot Table'!$A$2:$M$461,5,FALSE)</f>
        <v>60</v>
      </c>
      <c r="AC443" s="9">
        <f>VLOOKUP(A443,'[1]Influenza Death Pivot Table'!$A$2:$M$461,6,FALSE)</f>
        <v>60</v>
      </c>
      <c r="AD443" s="9">
        <f>VLOOKUP(A443,'[1]Influenza Death Pivot Table'!$A$2:$M$461,7,FALSE)</f>
        <v>65</v>
      </c>
      <c r="AE443" s="9">
        <f>VLOOKUP(A443,'[1]Influenza Death Pivot Table'!$A$2:$M$461,9,FALSE)</f>
        <v>87</v>
      </c>
      <c r="AF443" s="9">
        <f t="shared" si="56"/>
        <v>392</v>
      </c>
      <c r="AG443" s="9">
        <f>VLOOKUP(A443,'[1]Influenza Death Pivot Table'!$A$2:$M$461,10,FALSE)</f>
        <v>145</v>
      </c>
      <c r="AH443" s="9">
        <f>VLOOKUP(A443,'[1]Influenza Death Pivot Table'!$A$2:$M$461,11,FALSE)</f>
        <v>239</v>
      </c>
      <c r="AI443" s="9">
        <f>VLOOKUP(A443,'[1]Influenza Death Pivot Table'!$A$2:$M$461,12,FALSE)</f>
        <v>488</v>
      </c>
      <c r="AJ443" s="9">
        <f t="shared" si="57"/>
        <v>872</v>
      </c>
      <c r="AK443" s="9">
        <f>VLOOKUP(A443,'[1]Influenza Death Pivot Table'!$A$2:$M$461,13,FALSE)</f>
        <v>60</v>
      </c>
      <c r="AL443" s="9">
        <f t="shared" si="58"/>
        <v>1444</v>
      </c>
      <c r="AM443" s="10">
        <f t="shared" si="59"/>
        <v>2.7636333487636195E-4</v>
      </c>
      <c r="AN443" s="10">
        <f>Z443/(F443+G443)</f>
        <v>6.8963773329869824E-5</v>
      </c>
      <c r="AO443" s="10">
        <f>AA443/(H443+I443)</f>
        <v>6.6519731969826647E-5</v>
      </c>
      <c r="AP443" s="10">
        <f>AB443/(J443+K443)</f>
        <v>5.8332733802458138E-5</v>
      </c>
      <c r="AQ443" s="10">
        <f>AC443/(L443+M443)</f>
        <v>6.5459448962358635E-5</v>
      </c>
      <c r="AR443" s="10">
        <f>AD443/(N443+O443)</f>
        <v>7.0065074285147601E-5</v>
      </c>
      <c r="AS443" s="10">
        <f>AE443/(P443+Q443)</f>
        <v>9.6511497625484356E-5</v>
      </c>
      <c r="AT443" s="10">
        <f t="shared" si="60"/>
        <v>4.258522599751452E-4</v>
      </c>
      <c r="AU443" s="10">
        <f>AG443/(S443+T443)</f>
        <v>2.4232579282314562E-4</v>
      </c>
      <c r="AV443" s="10">
        <f>AH443/(U443+V443)</f>
        <v>8.7511167743163881E-4</v>
      </c>
      <c r="AW443" s="10">
        <f>AI443/(W443)</f>
        <v>3.9518969915374336E-3</v>
      </c>
      <c r="AX443" s="12">
        <f t="shared" si="61"/>
        <v>5.0693344617922182E-3</v>
      </c>
      <c r="AY443" s="12">
        <f t="shared" si="62"/>
        <v>5.7715500566437247E-3</v>
      </c>
    </row>
    <row r="444" spans="1:51" x14ac:dyDescent="0.2">
      <c r="A444" t="s">
        <v>473</v>
      </c>
      <c r="B444" s="9">
        <v>1771937</v>
      </c>
      <c r="C444" s="9">
        <v>866678</v>
      </c>
      <c r="D444" s="9">
        <v>905259</v>
      </c>
      <c r="E444" s="9">
        <v>103052.72900000001</v>
      </c>
      <c r="F444" s="9">
        <v>98840.656000000003</v>
      </c>
      <c r="G444" s="9">
        <v>108271.73500000004</v>
      </c>
      <c r="H444" s="9">
        <v>116906.66600000003</v>
      </c>
      <c r="I444" s="9">
        <v>118872.59699999998</v>
      </c>
      <c r="J444" s="9">
        <v>110696.02900000002</v>
      </c>
      <c r="K444" s="9">
        <v>106552.162</v>
      </c>
      <c r="L444" s="9">
        <v>113496.48800000001</v>
      </c>
      <c r="M444" s="9">
        <v>123084.04200000002</v>
      </c>
      <c r="N444" s="9">
        <v>133320.12300000002</v>
      </c>
      <c r="O444" s="9">
        <v>135255.49199999997</v>
      </c>
      <c r="P444" s="9">
        <v>126908.118</v>
      </c>
      <c r="Q444" s="9">
        <v>101364.463</v>
      </c>
      <c r="R444" s="9">
        <f t="shared" si="54"/>
        <v>1393568.5710000002</v>
      </c>
      <c r="S444" s="9">
        <v>78454.973000000013</v>
      </c>
      <c r="T444" s="9">
        <v>65354.794000000009</v>
      </c>
      <c r="U444" s="9">
        <v>55128.969000000005</v>
      </c>
      <c r="V444" s="9">
        <v>41646.221000000005</v>
      </c>
      <c r="W444" s="9">
        <v>35053.653000000006</v>
      </c>
      <c r="X444" s="9">
        <f t="shared" si="55"/>
        <v>275638.61000000004</v>
      </c>
      <c r="Y444" s="9">
        <v>120</v>
      </c>
      <c r="Z444">
        <v>60</v>
      </c>
      <c r="AA444" s="9">
        <f>VLOOKUP(A444,'[1]Influenza Death Pivot Table'!$A$2:$M$461,4,FALSE)</f>
        <v>60</v>
      </c>
      <c r="AB444" s="9">
        <f>VLOOKUP(A444,'[1]Influenza Death Pivot Table'!$A$2:$M$461,5,FALSE)</f>
        <v>60</v>
      </c>
      <c r="AC444" s="9">
        <f>VLOOKUP(A444,'[1]Influenza Death Pivot Table'!$A$2:$M$461,6,FALSE)</f>
        <v>60</v>
      </c>
      <c r="AD444" s="9">
        <f>VLOOKUP(A444,'[1]Influenza Death Pivot Table'!$A$2:$M$461,7,FALSE)</f>
        <v>65</v>
      </c>
      <c r="AE444" s="9">
        <f>VLOOKUP(A444,'[1]Influenza Death Pivot Table'!$A$2:$M$461,9,FALSE)</f>
        <v>60</v>
      </c>
      <c r="AF444" s="9">
        <f t="shared" si="56"/>
        <v>365</v>
      </c>
      <c r="AG444" s="9">
        <f>VLOOKUP(A444,'[1]Influenza Death Pivot Table'!$A$2:$M$461,10,FALSE)</f>
        <v>65</v>
      </c>
      <c r="AH444" s="9">
        <f>VLOOKUP(A444,'[1]Influenza Death Pivot Table'!$A$2:$M$461,11,FALSE)</f>
        <v>119</v>
      </c>
      <c r="AI444" s="9">
        <f>VLOOKUP(A444,'[1]Influenza Death Pivot Table'!$A$2:$M$461,12,FALSE)</f>
        <v>174</v>
      </c>
      <c r="AJ444" s="9">
        <f t="shared" si="57"/>
        <v>358</v>
      </c>
      <c r="AK444" s="9">
        <f>VLOOKUP(A444,'[1]Influenza Death Pivot Table'!$A$2:$M$461,13,FALSE)</f>
        <v>60</v>
      </c>
      <c r="AL444" s="9">
        <f t="shared" si="58"/>
        <v>903</v>
      </c>
      <c r="AM444" s="10">
        <f t="shared" si="59"/>
        <v>1.1644524231861923E-3</v>
      </c>
      <c r="AN444" s="10">
        <f>Z444/(F444+G444)</f>
        <v>2.8969778056398368E-4</v>
      </c>
      <c r="AO444" s="10">
        <f>AA444/(H444+I444)</f>
        <v>2.5447530557426505E-4</v>
      </c>
      <c r="AP444" s="10">
        <f>AB444/(J444+K444)</f>
        <v>2.7618181640002697E-4</v>
      </c>
      <c r="AQ444" s="10">
        <f>AC444/(L444+M444)</f>
        <v>2.5361343133350827E-4</v>
      </c>
      <c r="AR444" s="10">
        <f>AD444/(N444+O444)</f>
        <v>2.4201750408353343E-4</v>
      </c>
      <c r="AS444" s="10">
        <f>AE444/(P444+Q444)</f>
        <v>2.6284365707504749E-4</v>
      </c>
      <c r="AT444" s="10">
        <f t="shared" si="60"/>
        <v>1.5788294950303647E-3</v>
      </c>
      <c r="AU444" s="10">
        <f>AG444/(S444+T444)</f>
        <v>4.5198599063163761E-4</v>
      </c>
      <c r="AV444" s="10">
        <f>AH444/(U444+V444)</f>
        <v>1.2296540053292585E-3</v>
      </c>
      <c r="AW444" s="10">
        <f>AI444/(W444)</f>
        <v>4.9638193200577403E-3</v>
      </c>
      <c r="AX444" s="12">
        <f t="shared" si="61"/>
        <v>6.645459316018636E-3</v>
      </c>
      <c r="AY444" s="12">
        <f t="shared" si="62"/>
        <v>9.3887412342351928E-3</v>
      </c>
    </row>
    <row r="445" spans="1:51" x14ac:dyDescent="0.2">
      <c r="A445" t="s">
        <v>474</v>
      </c>
      <c r="B445" s="9">
        <v>1771762</v>
      </c>
      <c r="C445" s="9">
        <v>871576</v>
      </c>
      <c r="D445" s="9">
        <v>900186</v>
      </c>
      <c r="E445" s="9">
        <v>100640.66599999998</v>
      </c>
      <c r="F445" s="9">
        <v>99662.90800000001</v>
      </c>
      <c r="G445" s="9">
        <v>108041.151</v>
      </c>
      <c r="H445" s="9">
        <v>118570.709</v>
      </c>
      <c r="I445" s="9">
        <v>114964.18999999999</v>
      </c>
      <c r="J445" s="9">
        <v>106602.40299999998</v>
      </c>
      <c r="K445" s="9">
        <v>105857.44000000005</v>
      </c>
      <c r="L445" s="9">
        <v>111924.65800000001</v>
      </c>
      <c r="M445" s="9">
        <v>121003.742</v>
      </c>
      <c r="N445" s="9">
        <v>131355.00599999999</v>
      </c>
      <c r="O445" s="9">
        <v>136921.67600000001</v>
      </c>
      <c r="P445" s="9">
        <v>131002.45699999999</v>
      </c>
      <c r="Q445" s="9">
        <v>106710.09799999998</v>
      </c>
      <c r="R445" s="9">
        <f t="shared" si="54"/>
        <v>1392616.4380000001</v>
      </c>
      <c r="S445" s="9">
        <v>82268.520999999993</v>
      </c>
      <c r="T445" s="9">
        <v>67055.743999999992</v>
      </c>
      <c r="U445" s="9">
        <v>54482.989999999991</v>
      </c>
      <c r="V445" s="9">
        <v>40592.869000000006</v>
      </c>
      <c r="W445" s="9">
        <v>34192.673000000003</v>
      </c>
      <c r="X445" s="9">
        <f t="shared" si="55"/>
        <v>278592.79699999996</v>
      </c>
      <c r="Y445" s="9">
        <v>120</v>
      </c>
      <c r="Z445">
        <v>60</v>
      </c>
      <c r="AA445" s="9">
        <f>VLOOKUP(A445,'[1]Influenza Death Pivot Table'!$A$2:$M$461,4,FALSE)</f>
        <v>60</v>
      </c>
      <c r="AB445" s="9">
        <f>VLOOKUP(A445,'[1]Influenza Death Pivot Table'!$A$2:$M$461,5,FALSE)</f>
        <v>60</v>
      </c>
      <c r="AC445" s="9">
        <f>VLOOKUP(A445,'[1]Influenza Death Pivot Table'!$A$2:$M$461,6,FALSE)</f>
        <v>60</v>
      </c>
      <c r="AD445" s="9">
        <f>VLOOKUP(A445,'[1]Influenza Death Pivot Table'!$A$2:$M$461,7,FALSE)</f>
        <v>60</v>
      </c>
      <c r="AE445" s="9">
        <f>VLOOKUP(A445,'[1]Influenza Death Pivot Table'!$A$2:$M$461,9,FALSE)</f>
        <v>60</v>
      </c>
      <c r="AF445" s="9">
        <f t="shared" si="56"/>
        <v>360</v>
      </c>
      <c r="AG445" s="9">
        <f>VLOOKUP(A445,'[1]Influenza Death Pivot Table'!$A$2:$M$461,10,FALSE)</f>
        <v>60</v>
      </c>
      <c r="AH445" s="9">
        <f>VLOOKUP(A445,'[1]Influenza Death Pivot Table'!$A$2:$M$461,11,FALSE)</f>
        <v>123</v>
      </c>
      <c r="AI445" s="9">
        <f>VLOOKUP(A445,'[1]Influenza Death Pivot Table'!$A$2:$M$461,12,FALSE)</f>
        <v>186</v>
      </c>
      <c r="AJ445" s="9">
        <f t="shared" si="57"/>
        <v>369</v>
      </c>
      <c r="AK445" s="9">
        <f>VLOOKUP(A445,'[1]Influenza Death Pivot Table'!$A$2:$M$461,13,FALSE)</f>
        <v>60</v>
      </c>
      <c r="AL445" s="9">
        <f t="shared" si="58"/>
        <v>909</v>
      </c>
      <c r="AM445" s="10">
        <f t="shared" si="59"/>
        <v>1.1923609488037373E-3</v>
      </c>
      <c r="AN445" s="10">
        <f>Z445/(F445+G445)</f>
        <v>2.8887254437333842E-4</v>
      </c>
      <c r="AO445" s="10">
        <f>AA445/(H445+I445)</f>
        <v>2.5692091527613613E-4</v>
      </c>
      <c r="AP445" s="10">
        <f>AB445/(J445+K445)</f>
        <v>2.8240630865946747E-4</v>
      </c>
      <c r="AQ445" s="10">
        <f>AC445/(L445+M445)</f>
        <v>2.5758988599071641E-4</v>
      </c>
      <c r="AR445" s="10">
        <f>AD445/(N445+O445)</f>
        <v>2.2364970206393113E-4</v>
      </c>
      <c r="AS445" s="10">
        <f>AE445/(P445+Q445)</f>
        <v>2.5240568383104543E-4</v>
      </c>
      <c r="AT445" s="10">
        <f t="shared" si="60"/>
        <v>1.561845040194635E-3</v>
      </c>
      <c r="AU445" s="10">
        <f>AG445/(S445+T445)</f>
        <v>4.018101143842898E-4</v>
      </c>
      <c r="AV445" s="10">
        <f>AH445/(U445+V445)</f>
        <v>1.2937037991947041E-3</v>
      </c>
      <c r="AW445" s="10">
        <f>AI445/(W445)</f>
        <v>5.4397619045460409E-3</v>
      </c>
      <c r="AX445" s="12">
        <f t="shared" si="61"/>
        <v>7.1352758181250347E-3</v>
      </c>
      <c r="AY445" s="12">
        <f t="shared" si="62"/>
        <v>9.8894818071234084E-3</v>
      </c>
    </row>
    <row r="446" spans="1:51" x14ac:dyDescent="0.2">
      <c r="A446" t="s">
        <v>475</v>
      </c>
      <c r="B446" s="9">
        <v>1713552</v>
      </c>
      <c r="C446" s="9">
        <v>842518</v>
      </c>
      <c r="D446" s="9">
        <v>871034</v>
      </c>
      <c r="E446" s="9">
        <v>96984.424000000014</v>
      </c>
      <c r="F446" s="9">
        <v>95631.361000000019</v>
      </c>
      <c r="G446" s="9">
        <v>103285.86499999996</v>
      </c>
      <c r="H446" s="9">
        <v>113652.68400000002</v>
      </c>
      <c r="I446" s="9">
        <v>111011.67499999997</v>
      </c>
      <c r="J446" s="9">
        <v>101739.50900000001</v>
      </c>
      <c r="K446" s="9">
        <v>102497.75699999998</v>
      </c>
      <c r="L446" s="9">
        <v>106316.28700000001</v>
      </c>
      <c r="M446" s="9">
        <v>113848.82800000004</v>
      </c>
      <c r="N446" s="9">
        <v>122914.18299999998</v>
      </c>
      <c r="O446" s="9">
        <v>131956.198</v>
      </c>
      <c r="P446" s="9">
        <v>127743.23099999997</v>
      </c>
      <c r="Q446" s="9">
        <v>109521.60200000001</v>
      </c>
      <c r="R446" s="9">
        <f t="shared" si="54"/>
        <v>1340119.18</v>
      </c>
      <c r="S446" s="9">
        <v>83673.773999999976</v>
      </c>
      <c r="T446" s="9">
        <v>64959.694000000003</v>
      </c>
      <c r="U446" s="9">
        <v>52834.55599999999</v>
      </c>
      <c r="V446" s="9">
        <v>39636.51</v>
      </c>
      <c r="W446" s="9">
        <v>34439.434000000001</v>
      </c>
      <c r="X446" s="9">
        <f t="shared" si="55"/>
        <v>275543.96799999999</v>
      </c>
      <c r="Y446" s="9">
        <v>120</v>
      </c>
      <c r="Z446">
        <v>60</v>
      </c>
      <c r="AA446" s="9">
        <f>VLOOKUP(A446,'[1]Influenza Death Pivot Table'!$A$2:$M$461,4,FALSE)</f>
        <v>60</v>
      </c>
      <c r="AB446" s="9">
        <f>VLOOKUP(A446,'[1]Influenza Death Pivot Table'!$A$2:$M$461,5,FALSE)</f>
        <v>60</v>
      </c>
      <c r="AC446" s="9">
        <f>VLOOKUP(A446,'[1]Influenza Death Pivot Table'!$A$2:$M$461,6,FALSE)</f>
        <v>60</v>
      </c>
      <c r="AD446" s="9">
        <f>VLOOKUP(A446,'[1]Influenza Death Pivot Table'!$A$2:$M$461,7,FALSE)</f>
        <v>60</v>
      </c>
      <c r="AE446" s="9">
        <f>VLOOKUP(A446,'[1]Influenza Death Pivot Table'!$A$2:$M$461,9,FALSE)</f>
        <v>60</v>
      </c>
      <c r="AF446" s="9">
        <f t="shared" si="56"/>
        <v>360</v>
      </c>
      <c r="AG446" s="9">
        <f>VLOOKUP(A446,'[1]Influenza Death Pivot Table'!$A$2:$M$461,10,FALSE)</f>
        <v>68</v>
      </c>
      <c r="AH446" s="9">
        <f>VLOOKUP(A446,'[1]Influenza Death Pivot Table'!$A$2:$M$461,11,FALSE)</f>
        <v>116</v>
      </c>
      <c r="AI446" s="9">
        <f>VLOOKUP(A446,'[1]Influenza Death Pivot Table'!$A$2:$M$461,12,FALSE)</f>
        <v>164</v>
      </c>
      <c r="AJ446" s="9">
        <f t="shared" si="57"/>
        <v>348</v>
      </c>
      <c r="AK446" s="9">
        <f>VLOOKUP(A446,'[1]Influenza Death Pivot Table'!$A$2:$M$461,13,FALSE)</f>
        <v>60</v>
      </c>
      <c r="AL446" s="9">
        <f t="shared" si="58"/>
        <v>888</v>
      </c>
      <c r="AM446" s="10">
        <f t="shared" si="59"/>
        <v>1.2373120863201702E-3</v>
      </c>
      <c r="AN446" s="10">
        <f>Z446/(F446+G446)</f>
        <v>3.0163300185977865E-4</v>
      </c>
      <c r="AO446" s="10">
        <f>AA446/(H446+I446)</f>
        <v>2.670650577023657E-4</v>
      </c>
      <c r="AP446" s="10">
        <f>AB446/(J446+K446)</f>
        <v>2.9377596544990961E-4</v>
      </c>
      <c r="AQ446" s="10">
        <f>AC446/(L446+M446)</f>
        <v>2.7252273821854107E-4</v>
      </c>
      <c r="AR446" s="10">
        <f>AD446/(N446+O446)</f>
        <v>2.3541378077980744E-4</v>
      </c>
      <c r="AS446" s="10">
        <f>AE446/(P446+Q446)</f>
        <v>2.5288197682460595E-4</v>
      </c>
      <c r="AT446" s="10">
        <f t="shared" si="60"/>
        <v>1.6232925208350085E-3</v>
      </c>
      <c r="AU446" s="10">
        <f>AG446/(S446+T446)</f>
        <v>4.5750126748034974E-4</v>
      </c>
      <c r="AV446" s="10">
        <f>AH446/(U446+V446)</f>
        <v>1.2544464449020195E-3</v>
      </c>
      <c r="AW446" s="10">
        <f>AI446/(W446)</f>
        <v>4.7619830221367751E-3</v>
      </c>
      <c r="AX446" s="12">
        <f t="shared" si="61"/>
        <v>6.4739307345191444E-3</v>
      </c>
      <c r="AY446" s="12">
        <f t="shared" si="62"/>
        <v>9.3345353416743222E-3</v>
      </c>
    </row>
    <row r="447" spans="1:51" x14ac:dyDescent="0.2">
      <c r="A447" t="s">
        <v>476</v>
      </c>
      <c r="B447" s="9">
        <v>1665624</v>
      </c>
      <c r="C447" s="9">
        <v>822726</v>
      </c>
      <c r="D447" s="9">
        <v>842898</v>
      </c>
      <c r="E447" s="9">
        <v>95141.877000000008</v>
      </c>
      <c r="F447" s="9">
        <v>95056.768000000011</v>
      </c>
      <c r="G447" s="9">
        <v>100763.08699999998</v>
      </c>
      <c r="H447" s="9">
        <v>108785.626</v>
      </c>
      <c r="I447" s="9">
        <v>110088.98899999996</v>
      </c>
      <c r="J447" s="9">
        <v>98977.186999999976</v>
      </c>
      <c r="K447" s="9">
        <v>101479.579</v>
      </c>
      <c r="L447" s="9">
        <v>102957.965</v>
      </c>
      <c r="M447" s="9">
        <v>110931.37599999996</v>
      </c>
      <c r="N447" s="9">
        <v>118032.91700000002</v>
      </c>
      <c r="O447" s="9">
        <v>125721.18500000001</v>
      </c>
      <c r="P447" s="9">
        <v>121836.935</v>
      </c>
      <c r="Q447" s="9">
        <v>110105.368</v>
      </c>
      <c r="R447" s="9">
        <f t="shared" si="54"/>
        <v>1304736.9819999998</v>
      </c>
      <c r="S447" s="9">
        <v>83078.233999999982</v>
      </c>
      <c r="T447" s="9">
        <v>63540.886000000006</v>
      </c>
      <c r="U447" s="9">
        <v>49564.67</v>
      </c>
      <c r="V447" s="9">
        <v>36680.18099999999</v>
      </c>
      <c r="W447" s="9">
        <v>32526.327000000001</v>
      </c>
      <c r="X447" s="9">
        <f t="shared" si="55"/>
        <v>265390.29799999995</v>
      </c>
      <c r="Y447" s="9">
        <v>120</v>
      </c>
      <c r="Z447">
        <v>60</v>
      </c>
      <c r="AA447" s="9">
        <f>VLOOKUP(A447,'[1]Influenza Death Pivot Table'!$A$2:$M$461,4,FALSE)</f>
        <v>60</v>
      </c>
      <c r="AB447" s="9">
        <f>VLOOKUP(A447,'[1]Influenza Death Pivot Table'!$A$2:$M$461,5,FALSE)</f>
        <v>60</v>
      </c>
      <c r="AC447" s="9">
        <f>VLOOKUP(A447,'[1]Influenza Death Pivot Table'!$A$2:$M$461,6,FALSE)</f>
        <v>60</v>
      </c>
      <c r="AD447" s="9">
        <f>VLOOKUP(A447,'[1]Influenza Death Pivot Table'!$A$2:$M$461,7,FALSE)</f>
        <v>60</v>
      </c>
      <c r="AE447" s="9">
        <f>VLOOKUP(A447,'[1]Influenza Death Pivot Table'!$A$2:$M$461,9,FALSE)</f>
        <v>60</v>
      </c>
      <c r="AF447" s="9">
        <f t="shared" si="56"/>
        <v>360</v>
      </c>
      <c r="AG447" s="9">
        <f>VLOOKUP(A447,'[1]Influenza Death Pivot Table'!$A$2:$M$461,10,FALSE)</f>
        <v>60</v>
      </c>
      <c r="AH447" s="9">
        <f>VLOOKUP(A447,'[1]Influenza Death Pivot Table'!$A$2:$M$461,11,FALSE)</f>
        <v>118</v>
      </c>
      <c r="AI447" s="9">
        <f>VLOOKUP(A447,'[1]Influenza Death Pivot Table'!$A$2:$M$461,12,FALSE)</f>
        <v>175</v>
      </c>
      <c r="AJ447" s="9">
        <f t="shared" si="57"/>
        <v>353</v>
      </c>
      <c r="AK447" s="9">
        <f>VLOOKUP(A447,'[1]Influenza Death Pivot Table'!$A$2:$M$461,13,FALSE)</f>
        <v>60</v>
      </c>
      <c r="AL447" s="9">
        <f t="shared" si="58"/>
        <v>893</v>
      </c>
      <c r="AM447" s="10">
        <f t="shared" si="59"/>
        <v>1.2612742546586504E-3</v>
      </c>
      <c r="AN447" s="10">
        <f>Z447/(F447+G447)</f>
        <v>3.064040671463065E-4</v>
      </c>
      <c r="AO447" s="10">
        <f>AA447/(H447+I447)</f>
        <v>2.741295512958413E-4</v>
      </c>
      <c r="AP447" s="10">
        <f>AB447/(J447+K447)</f>
        <v>2.9931641219832912E-4</v>
      </c>
      <c r="AQ447" s="10">
        <f>AC447/(L447+M447)</f>
        <v>2.805188875681281E-4</v>
      </c>
      <c r="AR447" s="10">
        <f>AD447/(N447+O447)</f>
        <v>2.4614970376990821E-4</v>
      </c>
      <c r="AS447" s="10">
        <f>AE447/(P447+Q447)</f>
        <v>2.5868502305937698E-4</v>
      </c>
      <c r="AT447" s="10">
        <f t="shared" si="60"/>
        <v>1.6652036450378902E-3</v>
      </c>
      <c r="AU447" s="10">
        <f>AG447/(S447+T447)</f>
        <v>4.0922357193250104E-4</v>
      </c>
      <c r="AV447" s="10">
        <f>AH447/(U447+V447)</f>
        <v>1.3681976214440907E-3</v>
      </c>
      <c r="AW447" s="10">
        <f>AI447/(W447)</f>
        <v>5.380257045315937E-3</v>
      </c>
      <c r="AX447" s="12">
        <f t="shared" si="61"/>
        <v>7.1576782386925282E-3</v>
      </c>
      <c r="AY447" s="12">
        <f t="shared" si="62"/>
        <v>1.008415613838907E-2</v>
      </c>
    </row>
    <row r="448" spans="1:51" x14ac:dyDescent="0.2">
      <c r="A448" t="s">
        <v>477</v>
      </c>
      <c r="B448" s="9">
        <v>1709774</v>
      </c>
      <c r="C448" s="9">
        <v>845873</v>
      </c>
      <c r="D448" s="9">
        <v>863901</v>
      </c>
      <c r="E448" s="9">
        <v>95425.62</v>
      </c>
      <c r="F448" s="9">
        <v>96859.071999999956</v>
      </c>
      <c r="G448" s="9">
        <v>102156.72899999998</v>
      </c>
      <c r="H448" s="9">
        <v>108122.18</v>
      </c>
      <c r="I448" s="9">
        <v>111769.33899999999</v>
      </c>
      <c r="J448" s="9">
        <v>99682.504999999976</v>
      </c>
      <c r="K448" s="9">
        <v>104213.97799999999</v>
      </c>
      <c r="L448" s="9">
        <v>103906.993</v>
      </c>
      <c r="M448" s="9">
        <v>113890.07800000004</v>
      </c>
      <c r="N448" s="9">
        <v>120481.60100000001</v>
      </c>
      <c r="O448" s="9">
        <v>130271.30300000004</v>
      </c>
      <c r="P448" s="9">
        <v>130117.14199999999</v>
      </c>
      <c r="Q448" s="9">
        <v>116203.10999999997</v>
      </c>
      <c r="R448" s="9">
        <f t="shared" si="54"/>
        <v>1337674.0299999998</v>
      </c>
      <c r="S448" s="9">
        <v>86559.712999999974</v>
      </c>
      <c r="T448" s="9">
        <v>66816.621000000014</v>
      </c>
      <c r="U448" s="9">
        <v>51173.330000000009</v>
      </c>
      <c r="V448" s="9">
        <v>37522.962999999996</v>
      </c>
      <c r="W448" s="9">
        <v>33622.367999999995</v>
      </c>
      <c r="X448" s="9">
        <f t="shared" si="55"/>
        <v>275694.995</v>
      </c>
      <c r="Y448" s="9">
        <v>120</v>
      </c>
      <c r="Z448">
        <v>60</v>
      </c>
      <c r="AA448" s="9">
        <f>VLOOKUP(A448,'[1]Influenza Death Pivot Table'!$A$2:$M$461,4,FALSE)</f>
        <v>60</v>
      </c>
      <c r="AB448" s="9">
        <f>VLOOKUP(A448,'[1]Influenza Death Pivot Table'!$A$2:$M$461,5,FALSE)</f>
        <v>60</v>
      </c>
      <c r="AC448" s="9">
        <f>VLOOKUP(A448,'[1]Influenza Death Pivot Table'!$A$2:$M$461,6,FALSE)</f>
        <v>60</v>
      </c>
      <c r="AD448" s="9">
        <f>VLOOKUP(A448,'[1]Influenza Death Pivot Table'!$A$2:$M$461,7,FALSE)</f>
        <v>60</v>
      </c>
      <c r="AE448" s="9">
        <f>VLOOKUP(A448,'[1]Influenza Death Pivot Table'!$A$2:$M$461,9,FALSE)</f>
        <v>60</v>
      </c>
      <c r="AF448" s="9">
        <f t="shared" si="56"/>
        <v>360</v>
      </c>
      <c r="AG448" s="9">
        <f>VLOOKUP(A448,'[1]Influenza Death Pivot Table'!$A$2:$M$461,10,FALSE)</f>
        <v>82</v>
      </c>
      <c r="AH448" s="9">
        <f>VLOOKUP(A448,'[1]Influenza Death Pivot Table'!$A$2:$M$461,11,FALSE)</f>
        <v>123</v>
      </c>
      <c r="AI448" s="9">
        <f>VLOOKUP(A448,'[1]Influenza Death Pivot Table'!$A$2:$M$461,12,FALSE)</f>
        <v>199</v>
      </c>
      <c r="AJ448" s="9">
        <f t="shared" si="57"/>
        <v>404</v>
      </c>
      <c r="AK448" s="9">
        <f>VLOOKUP(A448,'[1]Influenza Death Pivot Table'!$A$2:$M$461,13,FALSE)</f>
        <v>60</v>
      </c>
      <c r="AL448" s="9">
        <f t="shared" si="58"/>
        <v>944</v>
      </c>
      <c r="AM448" s="10">
        <f t="shared" si="59"/>
        <v>1.2575239228207269E-3</v>
      </c>
      <c r="AN448" s="10">
        <f>Z448/(F448+G448)</f>
        <v>3.0148359928466195E-4</v>
      </c>
      <c r="AO448" s="10">
        <f>AA448/(H448+I448)</f>
        <v>2.7286181965026129E-4</v>
      </c>
      <c r="AP448" s="10">
        <f>AB448/(J448+K448)</f>
        <v>2.9426696879317931E-4</v>
      </c>
      <c r="AQ448" s="10">
        <f>AC448/(L448+M448)</f>
        <v>2.7548579842930938E-4</v>
      </c>
      <c r="AR448" s="10">
        <f>AD448/(N448+O448)</f>
        <v>2.3927938238354357E-4</v>
      </c>
      <c r="AS448" s="10">
        <f>AE448/(P448+Q448)</f>
        <v>2.435853305314092E-4</v>
      </c>
      <c r="AT448" s="10">
        <f t="shared" si="60"/>
        <v>1.6269628990723648E-3</v>
      </c>
      <c r="AU448" s="10">
        <f>AG448/(S448+T448)</f>
        <v>5.3463267677267615E-4</v>
      </c>
      <c r="AV448" s="10">
        <f>AH448/(U448+V448)</f>
        <v>1.3867546865797423E-3</v>
      </c>
      <c r="AW448" s="10">
        <f>AI448/(W448)</f>
        <v>5.918678898523746E-3</v>
      </c>
      <c r="AX448" s="12">
        <f t="shared" si="61"/>
        <v>7.8400662618761646E-3</v>
      </c>
      <c r="AY448" s="12">
        <f t="shared" si="62"/>
        <v>1.0724553083769257E-2</v>
      </c>
    </row>
    <row r="449" spans="1:51" x14ac:dyDescent="0.2">
      <c r="A449" t="s">
        <v>478</v>
      </c>
      <c r="B449" s="9">
        <v>1648123</v>
      </c>
      <c r="C449" s="9">
        <v>813087</v>
      </c>
      <c r="D449" s="9">
        <v>835036</v>
      </c>
      <c r="E449" s="9">
        <v>93094.790999999997</v>
      </c>
      <c r="F449" s="9">
        <v>92884.618000000046</v>
      </c>
      <c r="G449" s="9">
        <v>97474.056999999986</v>
      </c>
      <c r="H449" s="9">
        <v>103065.32399999998</v>
      </c>
      <c r="I449" s="9">
        <v>111940.97800000005</v>
      </c>
      <c r="J449" s="9">
        <v>96331.292000000045</v>
      </c>
      <c r="K449" s="9">
        <v>100658.41600000001</v>
      </c>
      <c r="L449" s="9">
        <v>97773.357000000018</v>
      </c>
      <c r="M449" s="9">
        <v>106170.84300000002</v>
      </c>
      <c r="N449" s="9">
        <v>109869.65999999996</v>
      </c>
      <c r="O449" s="9">
        <v>121123.61899999999</v>
      </c>
      <c r="P449" s="9">
        <v>124009.08099999998</v>
      </c>
      <c r="Q449" s="9">
        <v>116077.03700000001</v>
      </c>
      <c r="R449" s="9">
        <f t="shared" si="54"/>
        <v>1277378.2819999999</v>
      </c>
      <c r="S449" s="9">
        <v>89340.042000000016</v>
      </c>
      <c r="T449" s="9">
        <v>66473.969999999987</v>
      </c>
      <c r="U449" s="9">
        <v>51058.786000000007</v>
      </c>
      <c r="V449" s="9">
        <v>36185.603000000003</v>
      </c>
      <c r="W449" s="9">
        <v>34261.348000000005</v>
      </c>
      <c r="X449" s="9">
        <f t="shared" si="55"/>
        <v>277319.74900000001</v>
      </c>
      <c r="Y449" s="9">
        <v>120</v>
      </c>
      <c r="Z449">
        <v>60</v>
      </c>
      <c r="AA449" s="9">
        <f>VLOOKUP(A449,'[1]Influenza Death Pivot Table'!$A$2:$M$461,4,FALSE)</f>
        <v>60</v>
      </c>
      <c r="AB449" s="9">
        <f>VLOOKUP(A449,'[1]Influenza Death Pivot Table'!$A$2:$M$461,5,FALSE)</f>
        <v>60</v>
      </c>
      <c r="AC449" s="9">
        <f>VLOOKUP(A449,'[1]Influenza Death Pivot Table'!$A$2:$M$461,6,FALSE)</f>
        <v>60</v>
      </c>
      <c r="AD449" s="9">
        <f>VLOOKUP(A449,'[1]Influenza Death Pivot Table'!$A$2:$M$461,7,FALSE)</f>
        <v>60</v>
      </c>
      <c r="AE449" s="9">
        <f>VLOOKUP(A449,'[1]Influenza Death Pivot Table'!$A$2:$M$461,9,FALSE)</f>
        <v>73</v>
      </c>
      <c r="AF449" s="9">
        <f t="shared" si="56"/>
        <v>373</v>
      </c>
      <c r="AG449" s="9">
        <f>VLOOKUP(A449,'[1]Influenza Death Pivot Table'!$A$2:$M$461,10,FALSE)</f>
        <v>77</v>
      </c>
      <c r="AH449" s="9">
        <f>VLOOKUP(A449,'[1]Influenza Death Pivot Table'!$A$2:$M$461,11,FALSE)</f>
        <v>92</v>
      </c>
      <c r="AI449" s="9">
        <f>VLOOKUP(A449,'[1]Influenza Death Pivot Table'!$A$2:$M$461,12,FALSE)</f>
        <v>184</v>
      </c>
      <c r="AJ449" s="9">
        <f t="shared" si="57"/>
        <v>353</v>
      </c>
      <c r="AK449" s="9">
        <f>VLOOKUP(A449,'[1]Influenza Death Pivot Table'!$A$2:$M$461,13,FALSE)</f>
        <v>60</v>
      </c>
      <c r="AL449" s="9">
        <f t="shared" si="58"/>
        <v>906</v>
      </c>
      <c r="AM449" s="10">
        <f t="shared" si="59"/>
        <v>1.2890087480834454E-3</v>
      </c>
      <c r="AN449" s="10">
        <f>Z449/(F449+G449)</f>
        <v>3.1519446119279818E-4</v>
      </c>
      <c r="AO449" s="10">
        <f>AA449/(H449+I449)</f>
        <v>2.7906158769243887E-4</v>
      </c>
      <c r="AP449" s="10">
        <f>AB449/(J449+K449)</f>
        <v>3.0458444052315663E-4</v>
      </c>
      <c r="AQ449" s="10">
        <f>AC449/(L449+M449)</f>
        <v>2.9419811889722769E-4</v>
      </c>
      <c r="AR449" s="10">
        <f>AD449/(N449+O449)</f>
        <v>2.5974781716484491E-4</v>
      </c>
      <c r="AS449" s="10">
        <f>AE449/(P449+Q449)</f>
        <v>3.0405756321154733E-4</v>
      </c>
      <c r="AT449" s="10">
        <f t="shared" si="60"/>
        <v>1.7568439886820135E-3</v>
      </c>
      <c r="AU449" s="10">
        <f>AG449/(S449+T449)</f>
        <v>4.941789189023642E-4</v>
      </c>
      <c r="AV449" s="10">
        <f>AH449/(U449+V449)</f>
        <v>1.0545090756495525E-3</v>
      </c>
      <c r="AW449" s="10">
        <f>AI449/(W449)</f>
        <v>5.3704833796965595E-3</v>
      </c>
      <c r="AX449" s="12">
        <f t="shared" si="61"/>
        <v>6.919171374248476E-3</v>
      </c>
      <c r="AY449" s="12">
        <f t="shared" si="62"/>
        <v>9.9650241110139353E-3</v>
      </c>
    </row>
    <row r="450" spans="1:51" x14ac:dyDescent="0.2">
      <c r="A450" t="s">
        <v>479</v>
      </c>
      <c r="B450" s="9">
        <v>1534068</v>
      </c>
      <c r="C450" s="9">
        <v>758001</v>
      </c>
      <c r="D450" s="9">
        <v>776067</v>
      </c>
      <c r="E450" s="9">
        <v>87532.506999999998</v>
      </c>
      <c r="F450" s="9">
        <v>88595.192999999985</v>
      </c>
      <c r="G450" s="9">
        <v>90520.47099999999</v>
      </c>
      <c r="H450" s="9">
        <v>96018.206999999995</v>
      </c>
      <c r="I450" s="9">
        <v>107512.152</v>
      </c>
      <c r="J450" s="9">
        <v>91629.760999999984</v>
      </c>
      <c r="K450" s="9">
        <v>94112.031000000017</v>
      </c>
      <c r="L450" s="9">
        <v>92208.740999999995</v>
      </c>
      <c r="M450" s="9">
        <v>98544.900999999998</v>
      </c>
      <c r="N450" s="9">
        <v>100878.14599999999</v>
      </c>
      <c r="O450" s="9">
        <v>110228.79600000002</v>
      </c>
      <c r="P450" s="9">
        <v>113118.389</v>
      </c>
      <c r="Q450" s="9">
        <v>105886.25399999996</v>
      </c>
      <c r="R450" s="9">
        <f t="shared" si="54"/>
        <v>1189253.0419999999</v>
      </c>
      <c r="S450" s="9">
        <v>85677.922000000006</v>
      </c>
      <c r="T450" s="9">
        <v>60444.596000000012</v>
      </c>
      <c r="U450" s="9">
        <v>46261.043000000005</v>
      </c>
      <c r="V450" s="9">
        <v>32681.326000000001</v>
      </c>
      <c r="W450" s="9">
        <v>32636.475000000002</v>
      </c>
      <c r="X450" s="9">
        <f t="shared" si="55"/>
        <v>257701.36200000002</v>
      </c>
      <c r="Y450" s="9">
        <v>120</v>
      </c>
      <c r="Z450">
        <v>60</v>
      </c>
      <c r="AA450" s="9">
        <f>VLOOKUP(A450,'[1]Influenza Death Pivot Table'!$A$2:$M$461,4,FALSE)</f>
        <v>60</v>
      </c>
      <c r="AB450" s="9">
        <f>VLOOKUP(A450,'[1]Influenza Death Pivot Table'!$A$2:$M$461,5,FALSE)</f>
        <v>60</v>
      </c>
      <c r="AC450" s="9">
        <f>VLOOKUP(A450,'[1]Influenza Death Pivot Table'!$A$2:$M$461,6,FALSE)</f>
        <v>60</v>
      </c>
      <c r="AD450" s="9">
        <f>VLOOKUP(A450,'[1]Influenza Death Pivot Table'!$A$2:$M$461,7,FALSE)</f>
        <v>60</v>
      </c>
      <c r="AE450" s="9">
        <f>VLOOKUP(A450,'[1]Influenza Death Pivot Table'!$A$2:$M$461,9,FALSE)</f>
        <v>60</v>
      </c>
      <c r="AF450" s="9">
        <f t="shared" si="56"/>
        <v>360</v>
      </c>
      <c r="AG450" s="9">
        <f>VLOOKUP(A450,'[1]Influenza Death Pivot Table'!$A$2:$M$461,10,FALSE)</f>
        <v>85</v>
      </c>
      <c r="AH450" s="9">
        <f>VLOOKUP(A450,'[1]Influenza Death Pivot Table'!$A$2:$M$461,11,FALSE)</f>
        <v>118</v>
      </c>
      <c r="AI450" s="9">
        <f>VLOOKUP(A450,'[1]Influenza Death Pivot Table'!$A$2:$M$461,12,FALSE)</f>
        <v>212</v>
      </c>
      <c r="AJ450" s="9">
        <f t="shared" si="57"/>
        <v>415</v>
      </c>
      <c r="AK450" s="9">
        <f>VLOOKUP(A450,'[1]Influenza Death Pivot Table'!$A$2:$M$461,13,FALSE)</f>
        <v>60</v>
      </c>
      <c r="AL450" s="9">
        <f t="shared" si="58"/>
        <v>955</v>
      </c>
      <c r="AM450" s="10">
        <f t="shared" si="59"/>
        <v>1.3709192631715667E-3</v>
      </c>
      <c r="AN450" s="10">
        <f>Z450/(F450+G450)</f>
        <v>3.3497907810005941E-4</v>
      </c>
      <c r="AO450" s="10">
        <f>AA450/(H450+I450)</f>
        <v>2.9479631586558542E-4</v>
      </c>
      <c r="AP450" s="10">
        <f>AB450/(J450+K450)</f>
        <v>3.230290789915497E-4</v>
      </c>
      <c r="AQ450" s="10">
        <f>AC450/(L450+M450)</f>
        <v>3.1454183191951851E-4</v>
      </c>
      <c r="AR450" s="10">
        <f>AD450/(N450+O450)</f>
        <v>2.8421613913577506E-4</v>
      </c>
      <c r="AS450" s="10">
        <f>AE450/(P450+Q450)</f>
        <v>2.7396679439348697E-4</v>
      </c>
      <c r="AT450" s="10">
        <f t="shared" si="60"/>
        <v>1.8255292384059751E-3</v>
      </c>
      <c r="AU450" s="10">
        <f>AG450/(S450+T450)</f>
        <v>5.8170363584892498E-4</v>
      </c>
      <c r="AV450" s="10">
        <f>AH450/(U450+V450)</f>
        <v>1.4947613239222651E-3</v>
      </c>
      <c r="AW450" s="10">
        <f>AI450/(W450)</f>
        <v>6.4957995616867319E-3</v>
      </c>
      <c r="AX450" s="12">
        <f t="shared" si="61"/>
        <v>8.5722645214579216E-3</v>
      </c>
      <c r="AY450" s="12">
        <f t="shared" si="62"/>
        <v>1.1768713023035464E-2</v>
      </c>
    </row>
    <row r="451" spans="1:51" x14ac:dyDescent="0.2">
      <c r="A451" t="s">
        <v>480</v>
      </c>
      <c r="B451" s="9">
        <v>1685760</v>
      </c>
      <c r="C451" s="9">
        <v>834376</v>
      </c>
      <c r="D451" s="9">
        <v>851384</v>
      </c>
      <c r="E451" s="9">
        <v>95271.116000000009</v>
      </c>
      <c r="F451" s="9">
        <v>97426.673999999999</v>
      </c>
      <c r="G451" s="9">
        <v>99952.987999999998</v>
      </c>
      <c r="H451" s="9">
        <v>102616.30699999997</v>
      </c>
      <c r="I451" s="9">
        <v>114692.099</v>
      </c>
      <c r="J451" s="9">
        <v>101780.26699999999</v>
      </c>
      <c r="K451" s="9">
        <v>101904.171</v>
      </c>
      <c r="L451" s="9">
        <v>101454.61899999999</v>
      </c>
      <c r="M451" s="9">
        <v>107360.503</v>
      </c>
      <c r="N451" s="9">
        <v>109821.73400000001</v>
      </c>
      <c r="O451" s="9">
        <v>119700.37100000001</v>
      </c>
      <c r="P451" s="9">
        <v>124454.06199999999</v>
      </c>
      <c r="Q451" s="9">
        <v>116943.117</v>
      </c>
      <c r="R451" s="9">
        <f t="shared" si="54"/>
        <v>1298106.912</v>
      </c>
      <c r="S451" s="9">
        <v>99598.419000000009</v>
      </c>
      <c r="T451" s="9">
        <v>70404.490000000005</v>
      </c>
      <c r="U451" s="9">
        <v>53011.61299999999</v>
      </c>
      <c r="V451" s="9">
        <v>35248.658999999992</v>
      </c>
      <c r="W451" s="9">
        <v>33823.551999999989</v>
      </c>
      <c r="X451" s="9">
        <f t="shared" si="55"/>
        <v>292086.73299999995</v>
      </c>
      <c r="Y451" s="9">
        <v>120</v>
      </c>
      <c r="Z451">
        <v>60</v>
      </c>
      <c r="AA451" s="9">
        <f>VLOOKUP(A451,'[1]Influenza Death Pivot Table'!$A$2:$M$461,4,FALSE)</f>
        <v>60</v>
      </c>
      <c r="AB451" s="9">
        <f>VLOOKUP(A451,'[1]Influenza Death Pivot Table'!$A$2:$M$461,5,FALSE)</f>
        <v>60</v>
      </c>
      <c r="AC451" s="9">
        <f>VLOOKUP(A451,'[1]Influenza Death Pivot Table'!$A$2:$M$461,6,FALSE)</f>
        <v>60</v>
      </c>
      <c r="AD451" s="9">
        <f>VLOOKUP(A451,'[1]Influenza Death Pivot Table'!$A$2:$M$461,7,FALSE)</f>
        <v>60</v>
      </c>
      <c r="AE451" s="9">
        <f>VLOOKUP(A451,'[1]Influenza Death Pivot Table'!$A$2:$M$461,9,FALSE)</f>
        <v>60</v>
      </c>
      <c r="AF451" s="9">
        <f t="shared" si="56"/>
        <v>360</v>
      </c>
      <c r="AG451" s="9">
        <f>VLOOKUP(A451,'[1]Influenza Death Pivot Table'!$A$2:$M$461,10,FALSE)</f>
        <v>68</v>
      </c>
      <c r="AH451" s="9">
        <f>VLOOKUP(A451,'[1]Influenza Death Pivot Table'!$A$2:$M$461,11,FALSE)</f>
        <v>91</v>
      </c>
      <c r="AI451" s="9">
        <f>VLOOKUP(A451,'[1]Influenza Death Pivot Table'!$A$2:$M$461,12,FALSE)</f>
        <v>158</v>
      </c>
      <c r="AJ451" s="9">
        <f t="shared" si="57"/>
        <v>317</v>
      </c>
      <c r="AK451" s="9">
        <f>VLOOKUP(A451,'[1]Influenza Death Pivot Table'!$A$2:$M$461,13,FALSE)</f>
        <v>60</v>
      </c>
      <c r="AL451" s="9">
        <f t="shared" si="58"/>
        <v>857</v>
      </c>
      <c r="AM451" s="10">
        <f t="shared" si="59"/>
        <v>1.2595632867363493E-3</v>
      </c>
      <c r="AN451" s="10">
        <f>Z451/(F451+G451)</f>
        <v>3.0398268692951756E-4</v>
      </c>
      <c r="AO451" s="10">
        <f>AA451/(H451+I451)</f>
        <v>2.7610528789208464E-4</v>
      </c>
      <c r="AP451" s="10">
        <f>AB451/(J451+K451)</f>
        <v>2.9457331443259304E-4</v>
      </c>
      <c r="AQ451" s="10">
        <f>AC451/(L451+M451)</f>
        <v>2.8733551203250505E-4</v>
      </c>
      <c r="AR451" s="10">
        <f>AD451/(N451+O451)</f>
        <v>2.6141272972378843E-4</v>
      </c>
      <c r="AS451" s="10">
        <f>AE451/(P451+Q451)</f>
        <v>2.485530288653456E-4</v>
      </c>
      <c r="AT451" s="10">
        <f t="shared" si="60"/>
        <v>1.6719625598758344E-3</v>
      </c>
      <c r="AU451" s="10">
        <f>AG451/(S451+T451)</f>
        <v>3.9999315541124059E-4</v>
      </c>
      <c r="AV451" s="10">
        <f>AH451/(U451+V451)</f>
        <v>1.03104146336644E-3</v>
      </c>
      <c r="AW451" s="10">
        <f>AI451/(W451)</f>
        <v>4.6713012282092684E-3</v>
      </c>
      <c r="AX451" s="12">
        <f t="shared" si="61"/>
        <v>6.1023358469869489E-3</v>
      </c>
      <c r="AY451" s="12">
        <f t="shared" si="62"/>
        <v>9.0338616935991337E-3</v>
      </c>
    </row>
    <row r="452" spans="1:51" x14ac:dyDescent="0.2">
      <c r="A452" t="s">
        <v>481</v>
      </c>
      <c r="B452" s="9">
        <v>1555727</v>
      </c>
      <c r="C452" s="9">
        <v>768911</v>
      </c>
      <c r="D452" s="9">
        <v>786816</v>
      </c>
      <c r="E452" s="9">
        <v>85713</v>
      </c>
      <c r="F452" s="9">
        <v>90581</v>
      </c>
      <c r="G452" s="9">
        <v>91482</v>
      </c>
      <c r="H452" s="9">
        <v>95242</v>
      </c>
      <c r="I452" s="9">
        <v>103202</v>
      </c>
      <c r="J452" s="9">
        <v>93583</v>
      </c>
      <c r="K452" s="9">
        <v>93234</v>
      </c>
      <c r="L452" s="9">
        <v>91484</v>
      </c>
      <c r="M452" s="9">
        <v>95765</v>
      </c>
      <c r="N452" s="9">
        <v>98727</v>
      </c>
      <c r="O452" s="9">
        <v>108647</v>
      </c>
      <c r="P452" s="9">
        <v>113861</v>
      </c>
      <c r="Q452" s="9">
        <v>111299</v>
      </c>
      <c r="R452" s="9">
        <f t="shared" ref="R452:R470" si="63">SUM(F452:Q452)</f>
        <v>1187107</v>
      </c>
      <c r="S452" s="9">
        <v>95019</v>
      </c>
      <c r="T452" s="9">
        <v>69099</v>
      </c>
      <c r="U452" s="9">
        <v>51408</v>
      </c>
      <c r="V452" s="9">
        <v>34320</v>
      </c>
      <c r="W452" s="9">
        <v>33061</v>
      </c>
      <c r="X452" s="9">
        <f t="shared" ref="X452:X470" si="64">SUM(S452:W452)</f>
        <v>282907</v>
      </c>
      <c r="Y452" s="9">
        <v>120</v>
      </c>
      <c r="Z452">
        <v>60</v>
      </c>
      <c r="AA452" s="9">
        <f>VLOOKUP(A452,'[1]Influenza Death Pivot Table'!$A$2:$M$461,4,FALSE)</f>
        <v>60</v>
      </c>
      <c r="AB452" s="9">
        <f>VLOOKUP(A452,'[1]Influenza Death Pivot Table'!$A$2:$M$461,5,FALSE)</f>
        <v>60</v>
      </c>
      <c r="AC452" s="9">
        <f>VLOOKUP(A452,'[1]Influenza Death Pivot Table'!$A$2:$M$461,6,FALSE)</f>
        <v>60</v>
      </c>
      <c r="AD452" s="9">
        <f>VLOOKUP(A452,'[1]Influenza Death Pivot Table'!$A$2:$M$461,7,FALSE)</f>
        <v>60</v>
      </c>
      <c r="AE452" s="9">
        <f>VLOOKUP(A452,'[1]Influenza Death Pivot Table'!$A$2:$M$461,9,FALSE)</f>
        <v>60</v>
      </c>
      <c r="AF452" s="9">
        <f t="shared" ref="AF452:AF470" si="65">SUM(Z452:AE452)</f>
        <v>360</v>
      </c>
      <c r="AG452" s="9">
        <f>VLOOKUP(A452,'[1]Influenza Death Pivot Table'!$A$2:$M$461,10,FALSE)</f>
        <v>78</v>
      </c>
      <c r="AH452" s="9">
        <f>VLOOKUP(A452,'[1]Influenza Death Pivot Table'!$A$2:$M$461,11,FALSE)</f>
        <v>126</v>
      </c>
      <c r="AI452" s="9">
        <f>VLOOKUP(A452,'[1]Influenza Death Pivot Table'!$A$2:$M$461,12,FALSE)</f>
        <v>170</v>
      </c>
      <c r="AJ452" s="9">
        <f t="shared" ref="AJ452:AJ470" si="66">SUM(AG452:AI452)</f>
        <v>374</v>
      </c>
      <c r="AK452" s="9">
        <f>VLOOKUP(A452,'[1]Influenza Death Pivot Table'!$A$2:$M$461,13,FALSE)</f>
        <v>60</v>
      </c>
      <c r="AL452" s="9">
        <f t="shared" ref="AL452:AL470" si="67">SUM(Y452+Z452+AA452+AB452+AC452+AD452+AE452+AG452+AH452+AI452+AK452)</f>
        <v>914</v>
      </c>
      <c r="AM452" s="10">
        <f t="shared" ref="AM452:AM470" si="68">Y452/E452</f>
        <v>1.4000210003150047E-3</v>
      </c>
      <c r="AN452" s="10">
        <f>Z452/(F452+G452)</f>
        <v>3.2955625250600065E-4</v>
      </c>
      <c r="AO452" s="10">
        <f>AA452/(H452+I452)</f>
        <v>3.0235230090100987E-4</v>
      </c>
      <c r="AP452" s="10">
        <f>AB452/(J452+K452)</f>
        <v>3.2116991494350085E-4</v>
      </c>
      <c r="AQ452" s="10">
        <f>AC452/(L452+M452)</f>
        <v>3.2042894755112176E-4</v>
      </c>
      <c r="AR452" s="10">
        <f>AD452/(N452+O452)</f>
        <v>2.8933231745541872E-4</v>
      </c>
      <c r="AS452" s="10">
        <f>AE452/(P452+Q452)</f>
        <v>2.6647717178895008E-4</v>
      </c>
      <c r="AT452" s="10">
        <f t="shared" ref="AT452:AT470" si="69">SUM(AN452:AS452)</f>
        <v>1.8293169051460019E-3</v>
      </c>
      <c r="AU452" s="10">
        <f>AG452/(S452+T452)</f>
        <v>4.7526779512302122E-4</v>
      </c>
      <c r="AV452" s="10">
        <f>AH452/(U452+V452)</f>
        <v>1.4697648376259798E-3</v>
      </c>
      <c r="AW452" s="10">
        <f>AI452/(W452)</f>
        <v>5.1420102235262095E-3</v>
      </c>
      <c r="AX452" s="12">
        <f t="shared" ref="AX452:AX470" si="70">SUM(AU452:AW452)</f>
        <v>7.0870428562752105E-3</v>
      </c>
      <c r="AY452" s="12">
        <f t="shared" ref="AY452:AY470" si="71">SUM(AM452+AN452+AO452+AP452+AQ452+AR452+AS452+AU452+AV452+AW452)</f>
        <v>1.0316380761736218E-2</v>
      </c>
    </row>
    <row r="453" spans="1:51" x14ac:dyDescent="0.2">
      <c r="A453" t="s">
        <v>482</v>
      </c>
      <c r="B453" s="9">
        <v>5599420</v>
      </c>
      <c r="C453" s="9">
        <v>2780010</v>
      </c>
      <c r="D453" s="9">
        <v>2819410</v>
      </c>
      <c r="E453" s="9">
        <v>356612.68</v>
      </c>
      <c r="F453" s="9">
        <v>351287.25899999996</v>
      </c>
      <c r="G453" s="9">
        <v>371816.07399999996</v>
      </c>
      <c r="H453" s="9">
        <v>409600.42499999993</v>
      </c>
      <c r="I453" s="9">
        <v>417090.61500000011</v>
      </c>
      <c r="J453" s="9">
        <v>354279.82500000013</v>
      </c>
      <c r="K453" s="9">
        <v>333135.908</v>
      </c>
      <c r="L453" s="9">
        <v>370464.27099999995</v>
      </c>
      <c r="M453" s="9">
        <v>415788.69100000005</v>
      </c>
      <c r="N453" s="9">
        <v>447634.7319999999</v>
      </c>
      <c r="O453" s="9">
        <v>413275.98399999994</v>
      </c>
      <c r="P453" s="9">
        <v>351742.58500000002</v>
      </c>
      <c r="Q453" s="9">
        <v>268884.78200000001</v>
      </c>
      <c r="R453" s="9">
        <f t="shared" si="63"/>
        <v>4505001.1509999996</v>
      </c>
      <c r="S453" s="9">
        <v>205135.84399999998</v>
      </c>
      <c r="T453" s="9">
        <v>164041.14599999998</v>
      </c>
      <c r="U453" s="9">
        <v>144455.28200000004</v>
      </c>
      <c r="V453" s="9">
        <v>117037.17500000006</v>
      </c>
      <c r="W453" s="9">
        <v>108896.36799999999</v>
      </c>
      <c r="X453" s="9">
        <f t="shared" si="64"/>
        <v>739565.81500000006</v>
      </c>
      <c r="Y453" s="9">
        <v>120</v>
      </c>
      <c r="Z453">
        <v>60</v>
      </c>
      <c r="AA453" s="9">
        <f>VLOOKUP(A453,'[1]Influenza Death Pivot Table'!$A$2:$M$461,4,FALSE)</f>
        <v>60</v>
      </c>
      <c r="AB453" s="9">
        <f>VLOOKUP(A453,'[1]Influenza Death Pivot Table'!$A$2:$M$461,5,FALSE)</f>
        <v>60</v>
      </c>
      <c r="AC453" s="9">
        <f>VLOOKUP(A453,'[1]Influenza Death Pivot Table'!$A$2:$M$461,6,FALSE)</f>
        <v>60</v>
      </c>
      <c r="AD453" s="9">
        <f>VLOOKUP(A453,'[1]Influenza Death Pivot Table'!$A$2:$M$461,7,FALSE)</f>
        <v>72</v>
      </c>
      <c r="AE453" s="9">
        <f>VLOOKUP(A453,'[1]Influenza Death Pivot Table'!$A$2:$M$461,9,FALSE)</f>
        <v>60</v>
      </c>
      <c r="AF453" s="9">
        <f t="shared" si="65"/>
        <v>372</v>
      </c>
      <c r="AG453" s="9">
        <f>VLOOKUP(A453,'[1]Influenza Death Pivot Table'!$A$2:$M$461,10,FALSE)</f>
        <v>75</v>
      </c>
      <c r="AH453" s="9">
        <f>VLOOKUP(A453,'[1]Influenza Death Pivot Table'!$A$2:$M$461,11,FALSE)</f>
        <v>234</v>
      </c>
      <c r="AI453" s="9">
        <f>VLOOKUP(A453,'[1]Influenza Death Pivot Table'!$A$2:$M$461,12,FALSE)</f>
        <v>514</v>
      </c>
      <c r="AJ453" s="9">
        <f t="shared" si="66"/>
        <v>823</v>
      </c>
      <c r="AK453" s="9">
        <f>VLOOKUP(A453,'[1]Influenza Death Pivot Table'!$A$2:$M$461,13,FALSE)</f>
        <v>60</v>
      </c>
      <c r="AL453" s="9">
        <f t="shared" si="67"/>
        <v>1375</v>
      </c>
      <c r="AM453" s="10">
        <f t="shared" si="68"/>
        <v>3.3649953220956698E-4</v>
      </c>
      <c r="AN453" s="10">
        <f>Z453/(F453+G453)</f>
        <v>8.2975692770040116E-5</v>
      </c>
      <c r="AO453" s="10">
        <f>AA453/(H453+I453)</f>
        <v>7.2578505266006018E-5</v>
      </c>
      <c r="AP453" s="10">
        <f>AB453/(J453+K453)</f>
        <v>8.7283425618074975E-5</v>
      </c>
      <c r="AQ453" s="10">
        <f>AC453/(L453+M453)</f>
        <v>7.6311318239587116E-5</v>
      </c>
      <c r="AR453" s="10">
        <f>AD453/(N453+O453)</f>
        <v>8.363236589100608E-5</v>
      </c>
      <c r="AS453" s="10">
        <f>AE453/(P453+Q453)</f>
        <v>9.6676368446382081E-5</v>
      </c>
      <c r="AT453" s="10">
        <f t="shared" si="69"/>
        <v>4.9945767623109632E-4</v>
      </c>
      <c r="AU453" s="10">
        <f>AG453/(S453+T453)</f>
        <v>2.0315458988925611E-4</v>
      </c>
      <c r="AV453" s="10">
        <f>AH453/(U453+V453)</f>
        <v>8.9486328854220031E-4</v>
      </c>
      <c r="AW453" s="10">
        <f>AI453/(W453)</f>
        <v>4.7200839609269621E-3</v>
      </c>
      <c r="AX453" s="12">
        <f t="shared" si="70"/>
        <v>5.8181018393584187E-3</v>
      </c>
      <c r="AY453" s="12">
        <f t="shared" si="71"/>
        <v>6.6540590477990819E-3</v>
      </c>
    </row>
    <row r="454" spans="1:51" x14ac:dyDescent="0.2">
      <c r="A454" t="s">
        <v>483</v>
      </c>
      <c r="B454" s="9">
        <v>5526493</v>
      </c>
      <c r="C454" s="9">
        <v>2739396</v>
      </c>
      <c r="D454" s="9">
        <v>2787097</v>
      </c>
      <c r="E454" s="9">
        <v>348413.71600000001</v>
      </c>
      <c r="F454" s="9">
        <v>356973.00699999987</v>
      </c>
      <c r="G454" s="9">
        <v>374751.79100000008</v>
      </c>
      <c r="H454" s="9">
        <v>398210.06099999999</v>
      </c>
      <c r="I454" s="9">
        <v>383823.81500000012</v>
      </c>
      <c r="J454" s="9">
        <v>352900.38099999999</v>
      </c>
      <c r="K454" s="9">
        <v>336556.67199999996</v>
      </c>
      <c r="L454" s="9">
        <v>355533.50899999996</v>
      </c>
      <c r="M454" s="9">
        <v>394426.66700000002</v>
      </c>
      <c r="N454" s="9">
        <v>436814.73899999988</v>
      </c>
      <c r="O454" s="9">
        <v>414548.37300000002</v>
      </c>
      <c r="P454" s="9">
        <v>361066.57299999992</v>
      </c>
      <c r="Q454" s="9">
        <v>277694.451</v>
      </c>
      <c r="R454" s="9">
        <f t="shared" si="63"/>
        <v>4443300.0389999999</v>
      </c>
      <c r="S454" s="9">
        <v>207829.74699999994</v>
      </c>
      <c r="T454" s="9">
        <v>162069.42599999998</v>
      </c>
      <c r="U454" s="9">
        <v>141161.83500000005</v>
      </c>
      <c r="V454" s="9">
        <v>115189.64399999999</v>
      </c>
      <c r="W454" s="9">
        <v>109223.33700000001</v>
      </c>
      <c r="X454" s="9">
        <f t="shared" si="64"/>
        <v>735473.98900000006</v>
      </c>
      <c r="Y454" s="9">
        <v>120</v>
      </c>
      <c r="Z454">
        <v>60</v>
      </c>
      <c r="AA454" s="9">
        <f>VLOOKUP(A454,'[1]Influenza Death Pivot Table'!$A$2:$M$461,4,FALSE)</f>
        <v>60</v>
      </c>
      <c r="AB454" s="9">
        <f>VLOOKUP(A454,'[1]Influenza Death Pivot Table'!$A$2:$M$461,5,FALSE)</f>
        <v>60</v>
      </c>
      <c r="AC454" s="9">
        <f>VLOOKUP(A454,'[1]Influenza Death Pivot Table'!$A$2:$M$461,6,FALSE)</f>
        <v>60</v>
      </c>
      <c r="AD454" s="9">
        <f>VLOOKUP(A454,'[1]Influenza Death Pivot Table'!$A$2:$M$461,7,FALSE)</f>
        <v>60</v>
      </c>
      <c r="AE454" s="9">
        <f>VLOOKUP(A454,'[1]Influenza Death Pivot Table'!$A$2:$M$461,9,FALSE)</f>
        <v>60</v>
      </c>
      <c r="AF454" s="9">
        <f t="shared" si="65"/>
        <v>360</v>
      </c>
      <c r="AG454" s="9">
        <f>VLOOKUP(A454,'[1]Influenza Death Pivot Table'!$A$2:$M$461,10,FALSE)</f>
        <v>60</v>
      </c>
      <c r="AH454" s="9">
        <f>VLOOKUP(A454,'[1]Influenza Death Pivot Table'!$A$2:$M$461,11,FALSE)</f>
        <v>225</v>
      </c>
      <c r="AI454" s="9">
        <f>VLOOKUP(A454,'[1]Influenza Death Pivot Table'!$A$2:$M$461,12,FALSE)</f>
        <v>501</v>
      </c>
      <c r="AJ454" s="9">
        <f t="shared" si="66"/>
        <v>786</v>
      </c>
      <c r="AK454" s="9">
        <f>VLOOKUP(A454,'[1]Influenza Death Pivot Table'!$A$2:$M$461,13,FALSE)</f>
        <v>60</v>
      </c>
      <c r="AL454" s="9">
        <f t="shared" si="67"/>
        <v>1326</v>
      </c>
      <c r="AM454" s="10">
        <f t="shared" si="68"/>
        <v>3.4441812847574576E-4</v>
      </c>
      <c r="AN454" s="10">
        <f>Z454/(F454+G454)</f>
        <v>8.1998041017601272E-5</v>
      </c>
      <c r="AO454" s="10">
        <f>AA454/(H454+I454)</f>
        <v>7.6723019093357013E-5</v>
      </c>
      <c r="AP454" s="10">
        <f>AB454/(J454+K454)</f>
        <v>8.7024999945863198E-5</v>
      </c>
      <c r="AQ454" s="10">
        <f>AC454/(L454+M454)</f>
        <v>8.0004248118902785E-5</v>
      </c>
      <c r="AR454" s="10">
        <f>AD454/(N454+O454)</f>
        <v>7.0475216924831957E-5</v>
      </c>
      <c r="AS454" s="10">
        <f>AE454/(P454+Q454)</f>
        <v>9.3931842654194258E-5</v>
      </c>
      <c r="AT454" s="10">
        <f t="shared" si="69"/>
        <v>4.9015736775475044E-4</v>
      </c>
      <c r="AU454" s="10">
        <f>AG454/(S454+T454)</f>
        <v>1.6220636427321779E-4</v>
      </c>
      <c r="AV454" s="10">
        <f>AH454/(U454+V454)</f>
        <v>8.7770119711304631E-4</v>
      </c>
      <c r="AW454" s="10">
        <f>AI454/(W454)</f>
        <v>4.5869318202574226E-3</v>
      </c>
      <c r="AX454" s="12">
        <f t="shared" si="70"/>
        <v>5.6268393816436869E-3</v>
      </c>
      <c r="AY454" s="12">
        <f t="shared" si="71"/>
        <v>6.4614148778741835E-3</v>
      </c>
    </row>
    <row r="455" spans="1:51" x14ac:dyDescent="0.2">
      <c r="A455" t="s">
        <v>484</v>
      </c>
      <c r="B455" s="9">
        <v>5429850</v>
      </c>
      <c r="C455" s="9">
        <v>2691936</v>
      </c>
      <c r="D455" s="9">
        <v>2737914</v>
      </c>
      <c r="E455" s="9">
        <v>341973.43700000003</v>
      </c>
      <c r="F455" s="9">
        <v>351183.24900000001</v>
      </c>
      <c r="G455" s="9">
        <v>362830.78000000009</v>
      </c>
      <c r="H455" s="9">
        <v>388920.09400000004</v>
      </c>
      <c r="I455" s="9">
        <v>378745.57300000009</v>
      </c>
      <c r="J455" s="9">
        <v>351837.51599999995</v>
      </c>
      <c r="K455" s="9">
        <v>333220.41300000012</v>
      </c>
      <c r="L455" s="9">
        <v>337954.0230000001</v>
      </c>
      <c r="M455" s="9">
        <v>376887.59599999996</v>
      </c>
      <c r="N455" s="9">
        <v>420039.23199999996</v>
      </c>
      <c r="O455" s="9">
        <v>408815.76299999992</v>
      </c>
      <c r="P455" s="9">
        <v>360131.69799999997</v>
      </c>
      <c r="Q455" s="9">
        <v>287989.14299999998</v>
      </c>
      <c r="R455" s="9">
        <f t="shared" si="63"/>
        <v>4358555.08</v>
      </c>
      <c r="S455" s="9">
        <v>208819.27600000001</v>
      </c>
      <c r="T455" s="9">
        <v>161877.391</v>
      </c>
      <c r="U455" s="9">
        <v>137056.91899999997</v>
      </c>
      <c r="V455" s="9">
        <v>113152.59700000002</v>
      </c>
      <c r="W455" s="9">
        <v>108994.40299999999</v>
      </c>
      <c r="X455" s="9">
        <f t="shared" si="64"/>
        <v>729900.58600000013</v>
      </c>
      <c r="Y455" s="9">
        <v>120</v>
      </c>
      <c r="Z455">
        <v>60</v>
      </c>
      <c r="AA455" s="9">
        <f>VLOOKUP(A455,'[1]Influenza Death Pivot Table'!$A$2:$M$461,4,FALSE)</f>
        <v>60</v>
      </c>
      <c r="AB455" s="9">
        <f>VLOOKUP(A455,'[1]Influenza Death Pivot Table'!$A$2:$M$461,5,FALSE)</f>
        <v>60</v>
      </c>
      <c r="AC455" s="9">
        <f>VLOOKUP(A455,'[1]Influenza Death Pivot Table'!$A$2:$M$461,6,FALSE)</f>
        <v>60</v>
      </c>
      <c r="AD455" s="9">
        <f>VLOOKUP(A455,'[1]Influenza Death Pivot Table'!$A$2:$M$461,7,FALSE)</f>
        <v>60</v>
      </c>
      <c r="AE455" s="9">
        <f>VLOOKUP(A455,'[1]Influenza Death Pivot Table'!$A$2:$M$461,9,FALSE)</f>
        <v>60</v>
      </c>
      <c r="AF455" s="9">
        <f t="shared" si="65"/>
        <v>360</v>
      </c>
      <c r="AG455" s="9">
        <f>VLOOKUP(A455,'[1]Influenza Death Pivot Table'!$A$2:$M$461,10,FALSE)</f>
        <v>78</v>
      </c>
      <c r="AH455" s="9">
        <f>VLOOKUP(A455,'[1]Influenza Death Pivot Table'!$A$2:$M$461,11,FALSE)</f>
        <v>241</v>
      </c>
      <c r="AI455" s="9">
        <f>VLOOKUP(A455,'[1]Influenza Death Pivot Table'!$A$2:$M$461,12,FALSE)</f>
        <v>532</v>
      </c>
      <c r="AJ455" s="9">
        <f t="shared" si="66"/>
        <v>851</v>
      </c>
      <c r="AK455" s="9">
        <f>VLOOKUP(A455,'[1]Influenza Death Pivot Table'!$A$2:$M$461,13,FALSE)</f>
        <v>60</v>
      </c>
      <c r="AL455" s="9">
        <f t="shared" si="67"/>
        <v>1391</v>
      </c>
      <c r="AM455" s="10">
        <f t="shared" si="68"/>
        <v>3.509044475872551E-4</v>
      </c>
      <c r="AN455" s="10">
        <f>Z455/(F455+G455)</f>
        <v>8.403196234677903E-5</v>
      </c>
      <c r="AO455" s="10">
        <f>AA455/(H455+I455)</f>
        <v>7.8159024923541348E-5</v>
      </c>
      <c r="AP455" s="10">
        <f>AB455/(J455+K455)</f>
        <v>8.7583834096459305E-5</v>
      </c>
      <c r="AQ455" s="10">
        <f>AC455/(L455+M455)</f>
        <v>8.3934676444741245E-5</v>
      </c>
      <c r="AR455" s="10">
        <f>AD455/(N455+O455)</f>
        <v>7.2389019022561373E-5</v>
      </c>
      <c r="AS455" s="10">
        <f>AE455/(P455+Q455)</f>
        <v>9.2575328865253999E-5</v>
      </c>
      <c r="AT455" s="10">
        <f t="shared" si="69"/>
        <v>4.9867384569933634E-4</v>
      </c>
      <c r="AU455" s="10">
        <f>AG455/(S455+T455)</f>
        <v>2.1041462452641905E-4</v>
      </c>
      <c r="AV455" s="10">
        <f>AH455/(U455+V455)</f>
        <v>9.6319278280367245E-4</v>
      </c>
      <c r="AW455" s="10">
        <f>AI455/(W455)</f>
        <v>4.8809845767951963E-3</v>
      </c>
      <c r="AX455" s="12">
        <f t="shared" si="70"/>
        <v>6.054591984125288E-3</v>
      </c>
      <c r="AY455" s="12">
        <f t="shared" si="71"/>
        <v>6.9041702774118793E-3</v>
      </c>
    </row>
    <row r="456" spans="1:51" x14ac:dyDescent="0.2">
      <c r="A456" t="s">
        <v>485</v>
      </c>
      <c r="B456" s="9">
        <v>5549948</v>
      </c>
      <c r="C456" s="9">
        <v>2749193</v>
      </c>
      <c r="D456" s="9">
        <v>2800755</v>
      </c>
      <c r="E456" s="9">
        <v>346030.41799999995</v>
      </c>
      <c r="F456" s="9">
        <v>356582.82099999994</v>
      </c>
      <c r="G456" s="9">
        <v>365667.57499999995</v>
      </c>
      <c r="H456" s="9">
        <v>392029.69699999999</v>
      </c>
      <c r="I456" s="9">
        <v>385697.32399999991</v>
      </c>
      <c r="J456" s="9">
        <v>361865.06299999991</v>
      </c>
      <c r="K456" s="9">
        <v>343920.03399999987</v>
      </c>
      <c r="L456" s="9">
        <v>335977.99999999994</v>
      </c>
      <c r="M456" s="9">
        <v>372948.52200000006</v>
      </c>
      <c r="N456" s="9">
        <v>419453.71499999997</v>
      </c>
      <c r="O456" s="9">
        <v>422024.08599999995</v>
      </c>
      <c r="P456" s="9">
        <v>378014.42100000009</v>
      </c>
      <c r="Q456" s="9">
        <v>308797.36100000003</v>
      </c>
      <c r="R456" s="9">
        <f t="shared" si="63"/>
        <v>4442978.618999999</v>
      </c>
      <c r="S456" s="9">
        <v>223063.07999999993</v>
      </c>
      <c r="T456" s="9">
        <v>170794.28199999992</v>
      </c>
      <c r="U456" s="9">
        <v>139114.73700000005</v>
      </c>
      <c r="V456" s="9">
        <v>113358.16699999997</v>
      </c>
      <c r="W456" s="9">
        <v>112732.58199999998</v>
      </c>
      <c r="X456" s="9">
        <f t="shared" si="64"/>
        <v>759062.84799999988</v>
      </c>
      <c r="Y456" s="9">
        <v>120</v>
      </c>
      <c r="Z456">
        <v>60</v>
      </c>
      <c r="AA456" s="9">
        <f>VLOOKUP(A456,'[1]Influenza Death Pivot Table'!$A$2:$M$461,4,FALSE)</f>
        <v>60</v>
      </c>
      <c r="AB456" s="9">
        <f>VLOOKUP(A456,'[1]Influenza Death Pivot Table'!$A$2:$M$461,5,FALSE)</f>
        <v>60</v>
      </c>
      <c r="AC456" s="9">
        <f>VLOOKUP(A456,'[1]Influenza Death Pivot Table'!$A$2:$M$461,6,FALSE)</f>
        <v>60</v>
      </c>
      <c r="AD456" s="9">
        <f>VLOOKUP(A456,'[1]Influenza Death Pivot Table'!$A$2:$M$461,7,FALSE)</f>
        <v>60</v>
      </c>
      <c r="AE456" s="9">
        <f>VLOOKUP(A456,'[1]Influenza Death Pivot Table'!$A$2:$M$461,9,FALSE)</f>
        <v>60</v>
      </c>
      <c r="AF456" s="9">
        <f t="shared" si="65"/>
        <v>360</v>
      </c>
      <c r="AG456" s="9">
        <f>VLOOKUP(A456,'[1]Influenza Death Pivot Table'!$A$2:$M$461,10,FALSE)</f>
        <v>82</v>
      </c>
      <c r="AH456" s="9">
        <f>VLOOKUP(A456,'[1]Influenza Death Pivot Table'!$A$2:$M$461,11,FALSE)</f>
        <v>257</v>
      </c>
      <c r="AI456" s="9">
        <f>VLOOKUP(A456,'[1]Influenza Death Pivot Table'!$A$2:$M$461,12,FALSE)</f>
        <v>546</v>
      </c>
      <c r="AJ456" s="9">
        <f t="shared" si="66"/>
        <v>885</v>
      </c>
      <c r="AK456" s="9">
        <f>VLOOKUP(A456,'[1]Influenza Death Pivot Table'!$A$2:$M$461,13,FALSE)</f>
        <v>60</v>
      </c>
      <c r="AL456" s="9">
        <f t="shared" si="67"/>
        <v>1425</v>
      </c>
      <c r="AM456" s="10">
        <f t="shared" si="68"/>
        <v>3.4679032176876433E-4</v>
      </c>
      <c r="AN456" s="10">
        <f>Z456/(F456+G456)</f>
        <v>8.3073682385353798E-5</v>
      </c>
      <c r="AO456" s="10">
        <f>AA456/(H456+I456)</f>
        <v>7.7147891715080328E-5</v>
      </c>
      <c r="AP456" s="10">
        <f>AB456/(J456+K456)</f>
        <v>8.5011712850037709E-5</v>
      </c>
      <c r="AQ456" s="10">
        <f>AC456/(L456+M456)</f>
        <v>8.4635005375070457E-5</v>
      </c>
      <c r="AR456" s="10">
        <f>AD456/(N456+O456)</f>
        <v>7.1303128767861586E-5</v>
      </c>
      <c r="AS456" s="10">
        <f>AE456/(P456+Q456)</f>
        <v>8.7360178687208358E-5</v>
      </c>
      <c r="AT456" s="10">
        <f t="shared" si="69"/>
        <v>4.8853159978061228E-4</v>
      </c>
      <c r="AU456" s="10">
        <f>AG456/(S456+T456)</f>
        <v>2.0819720008179008E-4</v>
      </c>
      <c r="AV456" s="10">
        <f>AH456/(U456+V456)</f>
        <v>1.0179310172627474E-3</v>
      </c>
      <c r="AW456" s="10">
        <f>AI456/(W456)</f>
        <v>4.843320274523652E-3</v>
      </c>
      <c r="AX456" s="12">
        <f t="shared" si="70"/>
        <v>6.0694484918681893E-3</v>
      </c>
      <c r="AY456" s="12">
        <f t="shared" si="71"/>
        <v>6.904770413417566E-3</v>
      </c>
    </row>
    <row r="457" spans="1:51" x14ac:dyDescent="0.2">
      <c r="A457" t="s">
        <v>486</v>
      </c>
      <c r="B457" s="9">
        <v>5493840</v>
      </c>
      <c r="C457" s="9">
        <v>2725126</v>
      </c>
      <c r="D457" s="9">
        <v>2768714</v>
      </c>
      <c r="E457" s="9">
        <v>339459.902</v>
      </c>
      <c r="F457" s="9">
        <v>353721.86000000004</v>
      </c>
      <c r="G457" s="9">
        <v>361290.88800000009</v>
      </c>
      <c r="H457" s="9">
        <v>382615.83199999999</v>
      </c>
      <c r="I457" s="9">
        <v>383364.91299999988</v>
      </c>
      <c r="J457" s="9">
        <v>356475.755</v>
      </c>
      <c r="K457" s="9">
        <v>346884.96299999999</v>
      </c>
      <c r="L457" s="9">
        <v>330989.32700000005</v>
      </c>
      <c r="M457" s="9">
        <v>359279.90199999994</v>
      </c>
      <c r="N457" s="9">
        <v>404527.06599999999</v>
      </c>
      <c r="O457" s="9">
        <v>421069.64600000007</v>
      </c>
      <c r="P457" s="9">
        <v>380717.28300000017</v>
      </c>
      <c r="Q457" s="9">
        <v>314271.00299999997</v>
      </c>
      <c r="R457" s="9">
        <f t="shared" si="63"/>
        <v>4395208.4380000001</v>
      </c>
      <c r="S457" s="9">
        <v>228075.15400000004</v>
      </c>
      <c r="T457" s="9">
        <v>171314.16900000002</v>
      </c>
      <c r="U457" s="9">
        <v>134883.75</v>
      </c>
      <c r="V457" s="9">
        <v>111827.45100000002</v>
      </c>
      <c r="W457" s="9">
        <v>114753.19099999998</v>
      </c>
      <c r="X457" s="9">
        <f t="shared" si="64"/>
        <v>760853.71500000008</v>
      </c>
      <c r="Y457" s="9">
        <v>120</v>
      </c>
      <c r="Z457">
        <v>60</v>
      </c>
      <c r="AA457" s="9">
        <f>VLOOKUP(A457,'[1]Influenza Death Pivot Table'!$A$2:$M$461,4,FALSE)</f>
        <v>60</v>
      </c>
      <c r="AB457" s="9">
        <f>VLOOKUP(A457,'[1]Influenza Death Pivot Table'!$A$2:$M$461,5,FALSE)</f>
        <v>60</v>
      </c>
      <c r="AC457" s="9">
        <f>VLOOKUP(A457,'[1]Influenza Death Pivot Table'!$A$2:$M$461,6,FALSE)</f>
        <v>60</v>
      </c>
      <c r="AD457" s="9">
        <f>VLOOKUP(A457,'[1]Influenza Death Pivot Table'!$A$2:$M$461,7,FALSE)</f>
        <v>60</v>
      </c>
      <c r="AE457" s="9">
        <f>VLOOKUP(A457,'[1]Influenza Death Pivot Table'!$A$2:$M$461,9,FALSE)</f>
        <v>74</v>
      </c>
      <c r="AF457" s="9">
        <f t="shared" si="65"/>
        <v>374</v>
      </c>
      <c r="AG457" s="9">
        <f>VLOOKUP(A457,'[1]Influenza Death Pivot Table'!$A$2:$M$461,10,FALSE)</f>
        <v>105</v>
      </c>
      <c r="AH457" s="9">
        <f>VLOOKUP(A457,'[1]Influenza Death Pivot Table'!$A$2:$M$461,11,FALSE)</f>
        <v>233</v>
      </c>
      <c r="AI457" s="9">
        <f>VLOOKUP(A457,'[1]Influenza Death Pivot Table'!$A$2:$M$461,12,FALSE)</f>
        <v>642</v>
      </c>
      <c r="AJ457" s="9">
        <f t="shared" si="66"/>
        <v>980</v>
      </c>
      <c r="AK457" s="9">
        <f>VLOOKUP(A457,'[1]Influenza Death Pivot Table'!$A$2:$M$461,13,FALSE)</f>
        <v>60</v>
      </c>
      <c r="AL457" s="9">
        <f t="shared" si="67"/>
        <v>1534</v>
      </c>
      <c r="AM457" s="10">
        <f t="shared" si="68"/>
        <v>3.5350272386515917E-4</v>
      </c>
      <c r="AN457" s="10">
        <f>Z457/(F457+G457)</f>
        <v>8.3914587771797308E-5</v>
      </c>
      <c r="AO457" s="10">
        <f>AA457/(H457+I457)</f>
        <v>7.8330950734277279E-5</v>
      </c>
      <c r="AP457" s="10">
        <f>AB457/(J457+K457)</f>
        <v>8.5304735485668674E-5</v>
      </c>
      <c r="AQ457" s="10">
        <f>AC457/(L457+M457)</f>
        <v>8.692260567217026E-5</v>
      </c>
      <c r="AR457" s="10">
        <f>AD457/(N457+O457)</f>
        <v>7.2674708035901179E-5</v>
      </c>
      <c r="AS457" s="10">
        <f>AE457/(P457+Q457)</f>
        <v>1.0647661477275603E-4</v>
      </c>
      <c r="AT457" s="10">
        <f t="shared" si="69"/>
        <v>5.1362420247257079E-4</v>
      </c>
      <c r="AU457" s="10">
        <f>AG457/(S457+T457)</f>
        <v>2.6290136954913035E-4</v>
      </c>
      <c r="AV457" s="10">
        <f>AH457/(U457+V457)</f>
        <v>9.444240839312359E-4</v>
      </c>
      <c r="AW457" s="10">
        <f>AI457/(W457)</f>
        <v>5.5946156651974941E-3</v>
      </c>
      <c r="AX457" s="12">
        <f t="shared" si="70"/>
        <v>6.8019411186778607E-3</v>
      </c>
      <c r="AY457" s="12">
        <f t="shared" si="71"/>
        <v>7.6690680450155905E-3</v>
      </c>
    </row>
    <row r="458" spans="1:51" x14ac:dyDescent="0.2">
      <c r="A458" t="s">
        <v>487</v>
      </c>
      <c r="B458" s="9">
        <v>5548729</v>
      </c>
      <c r="C458" s="9">
        <v>2753405</v>
      </c>
      <c r="D458" s="9">
        <v>2795324</v>
      </c>
      <c r="E458" s="9">
        <v>336435.57700000011</v>
      </c>
      <c r="F458" s="9">
        <v>354238.57600000012</v>
      </c>
      <c r="G458" s="9">
        <v>363839.54</v>
      </c>
      <c r="H458" s="9">
        <v>381225.978</v>
      </c>
      <c r="I458" s="9">
        <v>387132.9709999999</v>
      </c>
      <c r="J458" s="9">
        <v>356189.1579999997</v>
      </c>
      <c r="K458" s="9">
        <v>355465.57499999984</v>
      </c>
      <c r="L458" s="9">
        <v>331895.64800000004</v>
      </c>
      <c r="M458" s="9">
        <v>353083.27599999995</v>
      </c>
      <c r="N458" s="9">
        <v>395373.728</v>
      </c>
      <c r="O458" s="9">
        <v>425003.6719999999</v>
      </c>
      <c r="P458" s="9">
        <v>390865.06999999995</v>
      </c>
      <c r="Q458" s="9">
        <v>330879.83400000003</v>
      </c>
      <c r="R458" s="9">
        <f t="shared" si="63"/>
        <v>4425193.0259999996</v>
      </c>
      <c r="S458" s="9">
        <v>240955.84499999994</v>
      </c>
      <c r="T458" s="9">
        <v>180569.56700000004</v>
      </c>
      <c r="U458" s="9">
        <v>138567.62</v>
      </c>
      <c r="V458" s="9">
        <v>111506.68999999997</v>
      </c>
      <c r="W458" s="9">
        <v>117228.76100000001</v>
      </c>
      <c r="X458" s="9">
        <f t="shared" si="64"/>
        <v>788828.48300000001</v>
      </c>
      <c r="Y458" s="9">
        <v>120</v>
      </c>
      <c r="Z458">
        <v>60</v>
      </c>
      <c r="AA458" s="9">
        <f>VLOOKUP(A458,'[1]Influenza Death Pivot Table'!$A$2:$M$461,4,FALSE)</f>
        <v>60</v>
      </c>
      <c r="AB458" s="9">
        <f>VLOOKUP(A458,'[1]Influenza Death Pivot Table'!$A$2:$M$461,5,FALSE)</f>
        <v>60</v>
      </c>
      <c r="AC458" s="9">
        <f>VLOOKUP(A458,'[1]Influenza Death Pivot Table'!$A$2:$M$461,6,FALSE)</f>
        <v>60</v>
      </c>
      <c r="AD458" s="9">
        <f>VLOOKUP(A458,'[1]Influenza Death Pivot Table'!$A$2:$M$461,7,FALSE)</f>
        <v>69</v>
      </c>
      <c r="AE458" s="9">
        <f>VLOOKUP(A458,'[1]Influenza Death Pivot Table'!$A$2:$M$461,9,FALSE)</f>
        <v>76</v>
      </c>
      <c r="AF458" s="9">
        <f t="shared" si="65"/>
        <v>385</v>
      </c>
      <c r="AG458" s="9">
        <f>VLOOKUP(A458,'[1]Influenza Death Pivot Table'!$A$2:$M$461,10,FALSE)</f>
        <v>84</v>
      </c>
      <c r="AH458" s="9">
        <f>VLOOKUP(A458,'[1]Influenza Death Pivot Table'!$A$2:$M$461,11,FALSE)</f>
        <v>198</v>
      </c>
      <c r="AI458" s="9">
        <f>VLOOKUP(A458,'[1]Influenza Death Pivot Table'!$A$2:$M$461,12,FALSE)</f>
        <v>560</v>
      </c>
      <c r="AJ458" s="9">
        <f t="shared" si="66"/>
        <v>842</v>
      </c>
      <c r="AK458" s="9">
        <f>VLOOKUP(A458,'[1]Influenza Death Pivot Table'!$A$2:$M$461,13,FALSE)</f>
        <v>60</v>
      </c>
      <c r="AL458" s="9">
        <f t="shared" si="67"/>
        <v>1407</v>
      </c>
      <c r="AM458" s="10">
        <f t="shared" si="68"/>
        <v>3.5668047080526197E-4</v>
      </c>
      <c r="AN458" s="10">
        <f>Z458/(F458+G458)</f>
        <v>8.3556368956382439E-5</v>
      </c>
      <c r="AO458" s="10">
        <f>AA458/(H458+I458)</f>
        <v>7.8088502877578909E-5</v>
      </c>
      <c r="AP458" s="10">
        <f>AB458/(J458+K458)</f>
        <v>8.4310547260844305E-5</v>
      </c>
      <c r="AQ458" s="10">
        <f>AC458/(L458+M458)</f>
        <v>8.7593935955903953E-5</v>
      </c>
      <c r="AR458" s="10">
        <f>AD458/(N458+O458)</f>
        <v>8.4107631438896301E-5</v>
      </c>
      <c r="AS458" s="10">
        <f>AE458/(P458+Q458)</f>
        <v>1.0530036246712454E-4</v>
      </c>
      <c r="AT458" s="10">
        <f t="shared" si="69"/>
        <v>5.2295734895673048E-4</v>
      </c>
      <c r="AU458" s="10">
        <f>AG458/(S458+T458)</f>
        <v>1.9927624197423239E-4</v>
      </c>
      <c r="AV458" s="10">
        <f>AH458/(U458+V458)</f>
        <v>7.9176465587368818E-4</v>
      </c>
      <c r="AW458" s="10">
        <f>AI458/(W458)</f>
        <v>4.7769847196457186E-3</v>
      </c>
      <c r="AX458" s="12">
        <f t="shared" si="70"/>
        <v>5.7680256174936391E-3</v>
      </c>
      <c r="AY458" s="12">
        <f t="shared" si="71"/>
        <v>6.6476634372556317E-3</v>
      </c>
    </row>
    <row r="459" spans="1:51" x14ac:dyDescent="0.2">
      <c r="A459" t="s">
        <v>488</v>
      </c>
      <c r="B459" s="9">
        <v>5424246</v>
      </c>
      <c r="C459" s="9">
        <v>2690640</v>
      </c>
      <c r="D459" s="9">
        <v>2733606</v>
      </c>
      <c r="E459" s="9">
        <v>327592.27600000001</v>
      </c>
      <c r="F459" s="9">
        <v>346228.34700000013</v>
      </c>
      <c r="G459" s="9">
        <v>352176.51200000005</v>
      </c>
      <c r="H459" s="9">
        <v>368059.80399999995</v>
      </c>
      <c r="I459" s="9">
        <v>384240.61099999992</v>
      </c>
      <c r="J459" s="9">
        <v>347946.28399999999</v>
      </c>
      <c r="K459" s="9">
        <v>352836.99800000002</v>
      </c>
      <c r="L459" s="9">
        <v>325882.91900000005</v>
      </c>
      <c r="M459" s="9">
        <v>338928.01099999994</v>
      </c>
      <c r="N459" s="9">
        <v>371576.30400000012</v>
      </c>
      <c r="O459" s="9">
        <v>409390.56299999991</v>
      </c>
      <c r="P459" s="9">
        <v>384185.82400000002</v>
      </c>
      <c r="Q459" s="9">
        <v>331147.50599999999</v>
      </c>
      <c r="R459" s="9">
        <f t="shared" si="63"/>
        <v>4312599.6830000002</v>
      </c>
      <c r="S459" s="9">
        <v>248694.141</v>
      </c>
      <c r="T459" s="9">
        <v>179160.08799999996</v>
      </c>
      <c r="U459" s="9">
        <v>136046.068</v>
      </c>
      <c r="V459" s="9">
        <v>107661.27599999997</v>
      </c>
      <c r="W459" s="9">
        <v>114895.12099999997</v>
      </c>
      <c r="X459" s="9">
        <f t="shared" si="64"/>
        <v>786456.69399999978</v>
      </c>
      <c r="Y459" s="9">
        <v>120</v>
      </c>
      <c r="Z459">
        <v>60</v>
      </c>
      <c r="AA459" s="9">
        <f>VLOOKUP(A459,'[1]Influenza Death Pivot Table'!$A$2:$M$461,4,FALSE)</f>
        <v>60</v>
      </c>
      <c r="AB459" s="9">
        <f>VLOOKUP(A459,'[1]Influenza Death Pivot Table'!$A$2:$M$461,5,FALSE)</f>
        <v>60</v>
      </c>
      <c r="AC459" s="9">
        <f>VLOOKUP(A459,'[1]Influenza Death Pivot Table'!$A$2:$M$461,6,FALSE)</f>
        <v>60</v>
      </c>
      <c r="AD459" s="9">
        <f>VLOOKUP(A459,'[1]Influenza Death Pivot Table'!$A$2:$M$461,7,FALSE)</f>
        <v>60</v>
      </c>
      <c r="AE459" s="9">
        <f>VLOOKUP(A459,'[1]Influenza Death Pivot Table'!$A$2:$M$461,9,FALSE)</f>
        <v>60</v>
      </c>
      <c r="AF459" s="9">
        <f t="shared" si="65"/>
        <v>360</v>
      </c>
      <c r="AG459" s="9">
        <f>VLOOKUP(A459,'[1]Influenza Death Pivot Table'!$A$2:$M$461,10,FALSE)</f>
        <v>92</v>
      </c>
      <c r="AH459" s="9">
        <f>VLOOKUP(A459,'[1]Influenza Death Pivot Table'!$A$2:$M$461,11,FALSE)</f>
        <v>243</v>
      </c>
      <c r="AI459" s="9">
        <f>VLOOKUP(A459,'[1]Influenza Death Pivot Table'!$A$2:$M$461,12,FALSE)</f>
        <v>595</v>
      </c>
      <c r="AJ459" s="9">
        <f t="shared" si="66"/>
        <v>930</v>
      </c>
      <c r="AK459" s="9">
        <f>VLOOKUP(A459,'[1]Influenza Death Pivot Table'!$A$2:$M$461,13,FALSE)</f>
        <v>60</v>
      </c>
      <c r="AL459" s="9">
        <f t="shared" si="67"/>
        <v>1470</v>
      </c>
      <c r="AM459" s="10">
        <f t="shared" si="68"/>
        <v>3.663090029631834E-4</v>
      </c>
      <c r="AN459" s="10">
        <f>Z459/(F459+G459)</f>
        <v>8.5910055216268172E-5</v>
      </c>
      <c r="AO459" s="10">
        <f>AA459/(H459+I459)</f>
        <v>7.9755372725668402E-5</v>
      </c>
      <c r="AP459" s="10">
        <f>AB459/(J459+K459)</f>
        <v>8.5618480835848479E-5</v>
      </c>
      <c r="AQ459" s="10">
        <f>AC459/(L459+M459)</f>
        <v>9.0251223757708082E-5</v>
      </c>
      <c r="AR459" s="10">
        <f>AD459/(N459+O459)</f>
        <v>7.6827843197091727E-5</v>
      </c>
      <c r="AS459" s="10">
        <f>AE459/(P459+Q459)</f>
        <v>8.3876980819557213E-5</v>
      </c>
      <c r="AT459" s="10">
        <f t="shared" si="69"/>
        <v>5.0223995655214199E-4</v>
      </c>
      <c r="AU459" s="10">
        <f>AG459/(S459+T459)</f>
        <v>2.1502650614211883E-4</v>
      </c>
      <c r="AV459" s="10">
        <f>AH459/(U459+V459)</f>
        <v>9.9709756797480842E-4</v>
      </c>
      <c r="AW459" s="10">
        <f>AI459/(W459)</f>
        <v>5.1786359144005787E-3</v>
      </c>
      <c r="AX459" s="12">
        <f t="shared" si="70"/>
        <v>6.3907599885175059E-3</v>
      </c>
      <c r="AY459" s="12">
        <f t="shared" si="71"/>
        <v>7.259308948032831E-3</v>
      </c>
    </row>
    <row r="460" spans="1:51" x14ac:dyDescent="0.2">
      <c r="A460" t="s">
        <v>489</v>
      </c>
      <c r="B460" s="9">
        <v>5438601</v>
      </c>
      <c r="C460" s="9">
        <v>2697571</v>
      </c>
      <c r="D460" s="9">
        <v>2741030</v>
      </c>
      <c r="E460" s="9">
        <v>326180.72100000008</v>
      </c>
      <c r="F460" s="9">
        <v>347897.82199999999</v>
      </c>
      <c r="G460" s="9">
        <v>353529.505</v>
      </c>
      <c r="H460" s="9">
        <v>366539.87300000002</v>
      </c>
      <c r="I460" s="9">
        <v>389096.82699999993</v>
      </c>
      <c r="J460" s="9">
        <v>345117.24500000005</v>
      </c>
      <c r="K460" s="9">
        <v>353910.30500000017</v>
      </c>
      <c r="L460" s="9">
        <v>327992.03399999999</v>
      </c>
      <c r="M460" s="9">
        <v>331127.62800000003</v>
      </c>
      <c r="N460" s="9">
        <v>362161.02899999998</v>
      </c>
      <c r="O460" s="9">
        <v>403301.61700000003</v>
      </c>
      <c r="P460" s="9">
        <v>388536.58200000011</v>
      </c>
      <c r="Q460" s="9">
        <v>336711.74199999997</v>
      </c>
      <c r="R460" s="9">
        <f t="shared" si="63"/>
        <v>4305922.2090000007</v>
      </c>
      <c r="S460" s="9">
        <v>261790.15399999995</v>
      </c>
      <c r="T460" s="9">
        <v>184568.90399999998</v>
      </c>
      <c r="U460" s="9">
        <v>135808.984</v>
      </c>
      <c r="V460" s="9">
        <v>106183.76500000001</v>
      </c>
      <c r="W460" s="9">
        <v>117118.37100000007</v>
      </c>
      <c r="X460" s="9">
        <f t="shared" si="64"/>
        <v>805470.17799999996</v>
      </c>
      <c r="Y460" s="9">
        <v>120</v>
      </c>
      <c r="Z460">
        <v>60</v>
      </c>
      <c r="AA460" s="9">
        <f>VLOOKUP(A460,'[1]Influenza Death Pivot Table'!$A$2:$M$461,4,FALSE)</f>
        <v>60</v>
      </c>
      <c r="AB460" s="9">
        <f>VLOOKUP(A460,'[1]Influenza Death Pivot Table'!$A$2:$M$461,5,FALSE)</f>
        <v>60</v>
      </c>
      <c r="AC460" s="9">
        <f>VLOOKUP(A460,'[1]Influenza Death Pivot Table'!$A$2:$M$461,6,FALSE)</f>
        <v>60</v>
      </c>
      <c r="AD460" s="9">
        <f>VLOOKUP(A460,'[1]Influenza Death Pivot Table'!$A$2:$M$461,7,FALSE)</f>
        <v>60</v>
      </c>
      <c r="AE460" s="9">
        <f>VLOOKUP(A460,'[1]Influenza Death Pivot Table'!$A$2:$M$461,9,FALSE)</f>
        <v>85</v>
      </c>
      <c r="AF460" s="9">
        <f t="shared" si="65"/>
        <v>385</v>
      </c>
      <c r="AG460" s="9">
        <f>VLOOKUP(A460,'[1]Influenza Death Pivot Table'!$A$2:$M$461,10,FALSE)</f>
        <v>85</v>
      </c>
      <c r="AH460" s="9">
        <f>VLOOKUP(A460,'[1]Influenza Death Pivot Table'!$A$2:$M$461,11,FALSE)</f>
        <v>163</v>
      </c>
      <c r="AI460" s="9">
        <f>VLOOKUP(A460,'[1]Influenza Death Pivot Table'!$A$2:$M$461,12,FALSE)</f>
        <v>471</v>
      </c>
      <c r="AJ460" s="9">
        <f t="shared" si="66"/>
        <v>719</v>
      </c>
      <c r="AK460" s="9">
        <f>VLOOKUP(A460,'[1]Influenza Death Pivot Table'!$A$2:$M$461,13,FALSE)</f>
        <v>60</v>
      </c>
      <c r="AL460" s="9">
        <f t="shared" si="67"/>
        <v>1284</v>
      </c>
      <c r="AM460" s="10">
        <f t="shared" si="68"/>
        <v>3.6789421407894913E-4</v>
      </c>
      <c r="AN460" s="10">
        <f>Z460/(F460+G460)</f>
        <v>8.5539866626838728E-5</v>
      </c>
      <c r="AO460" s="10">
        <f>AA460/(H460+I460)</f>
        <v>7.9403237031764075E-5</v>
      </c>
      <c r="AP460" s="10">
        <f>AB460/(J460+K460)</f>
        <v>8.5833526876015083E-5</v>
      </c>
      <c r="AQ460" s="10">
        <f>AC460/(L460+M460)</f>
        <v>9.103051154313767E-5</v>
      </c>
      <c r="AR460" s="10">
        <f>AD460/(N460+O460)</f>
        <v>7.8383968588847377E-5</v>
      </c>
      <c r="AS460" s="10">
        <f>AE460/(P460+Q460)</f>
        <v>1.1720123602795116E-4</v>
      </c>
      <c r="AT460" s="10">
        <f t="shared" si="69"/>
        <v>5.3739234669455407E-4</v>
      </c>
      <c r="AU460" s="10">
        <f>AG460/(S460+T460)</f>
        <v>1.9042965181631871E-4</v>
      </c>
      <c r="AV460" s="10">
        <f>AH460/(U460+V460)</f>
        <v>6.7357390117503066E-4</v>
      </c>
      <c r="AW460" s="10">
        <f>AI460/(W460)</f>
        <v>4.021572328733976E-3</v>
      </c>
      <c r="AX460" s="12">
        <f t="shared" si="70"/>
        <v>4.8855758817253252E-3</v>
      </c>
      <c r="AY460" s="12">
        <f t="shared" si="71"/>
        <v>5.7908624424988283E-3</v>
      </c>
    </row>
    <row r="461" spans="1:51" x14ac:dyDescent="0.2">
      <c r="A461" t="s">
        <v>490</v>
      </c>
      <c r="B461" s="9">
        <v>5446271</v>
      </c>
      <c r="C461" s="9">
        <v>2703291</v>
      </c>
      <c r="D461" s="9">
        <v>2742980</v>
      </c>
      <c r="E461" s="9">
        <v>320921</v>
      </c>
      <c r="F461" s="9">
        <v>343255</v>
      </c>
      <c r="G461" s="9">
        <v>349859</v>
      </c>
      <c r="H461" s="9">
        <v>362938</v>
      </c>
      <c r="I461" s="9">
        <v>385446</v>
      </c>
      <c r="J461" s="9">
        <v>344378</v>
      </c>
      <c r="K461" s="9">
        <v>352188</v>
      </c>
      <c r="L461" s="9">
        <v>334119</v>
      </c>
      <c r="M461" s="9">
        <v>325796</v>
      </c>
      <c r="N461" s="9">
        <v>354115</v>
      </c>
      <c r="O461" s="9">
        <v>397457</v>
      </c>
      <c r="P461" s="9">
        <v>397646</v>
      </c>
      <c r="Q461" s="9">
        <v>345052</v>
      </c>
      <c r="R461" s="9">
        <f t="shared" si="63"/>
        <v>4292249</v>
      </c>
      <c r="S461" s="9">
        <v>276977</v>
      </c>
      <c r="T461" s="9">
        <v>193870</v>
      </c>
      <c r="U461" s="9">
        <v>141285</v>
      </c>
      <c r="V461" s="9">
        <v>104943</v>
      </c>
      <c r="W461" s="9">
        <v>116026</v>
      </c>
      <c r="X461" s="9">
        <f t="shared" si="64"/>
        <v>833101</v>
      </c>
      <c r="Y461" s="9">
        <v>120</v>
      </c>
      <c r="Z461">
        <v>60</v>
      </c>
      <c r="AA461" s="9">
        <f>VLOOKUP(A461,'[1]Influenza Death Pivot Table'!$A$2:$M$461,4,FALSE)</f>
        <v>60</v>
      </c>
      <c r="AB461" s="9">
        <f>VLOOKUP(A461,'[1]Influenza Death Pivot Table'!$A$2:$M$461,5,FALSE)</f>
        <v>60</v>
      </c>
      <c r="AC461" s="9">
        <f>VLOOKUP(A461,'[1]Influenza Death Pivot Table'!$A$2:$M$461,6,FALSE)</f>
        <v>60</v>
      </c>
      <c r="AD461" s="9">
        <f>VLOOKUP(A461,'[1]Influenza Death Pivot Table'!$A$2:$M$461,7,FALSE)</f>
        <v>60</v>
      </c>
      <c r="AE461" s="9">
        <f>VLOOKUP(A461,'[1]Influenza Death Pivot Table'!$A$2:$M$461,9,FALSE)</f>
        <v>73</v>
      </c>
      <c r="AF461" s="9">
        <f t="shared" si="65"/>
        <v>373</v>
      </c>
      <c r="AG461" s="9">
        <f>VLOOKUP(A461,'[1]Influenza Death Pivot Table'!$A$2:$M$461,10,FALSE)</f>
        <v>125</v>
      </c>
      <c r="AH461" s="9">
        <f>VLOOKUP(A461,'[1]Influenza Death Pivot Table'!$A$2:$M$461,11,FALSE)</f>
        <v>190</v>
      </c>
      <c r="AI461" s="9">
        <f>VLOOKUP(A461,'[1]Influenza Death Pivot Table'!$A$2:$M$461,12,FALSE)</f>
        <v>521</v>
      </c>
      <c r="AJ461" s="9">
        <f t="shared" si="66"/>
        <v>836</v>
      </c>
      <c r="AK461" s="9">
        <f>VLOOKUP(A461,'[1]Influenza Death Pivot Table'!$A$2:$M$461,13,FALSE)</f>
        <v>60</v>
      </c>
      <c r="AL461" s="9">
        <f t="shared" si="67"/>
        <v>1389</v>
      </c>
      <c r="AM461" s="10">
        <f t="shared" si="68"/>
        <v>3.7392380056150892E-4</v>
      </c>
      <c r="AN461" s="10">
        <f>Z461/(F461+G461)</f>
        <v>8.6565846310996457E-5</v>
      </c>
      <c r="AO461" s="10">
        <f>AA461/(H461+I461)</f>
        <v>8.0172745542395348E-5</v>
      </c>
      <c r="AP461" s="10">
        <f>AB461/(J461+K461)</f>
        <v>8.613684848241229E-5</v>
      </c>
      <c r="AQ461" s="10">
        <f>AC461/(L461+M461)</f>
        <v>9.0920800406112906E-5</v>
      </c>
      <c r="AR461" s="10">
        <f>AD461/(N461+O461)</f>
        <v>7.9832670722166342E-5</v>
      </c>
      <c r="AS461" s="10">
        <f>AE461/(P461+Q461)</f>
        <v>9.8290287573145482E-5</v>
      </c>
      <c r="AT461" s="10">
        <f t="shared" si="69"/>
        <v>5.2191919903722878E-4</v>
      </c>
      <c r="AU461" s="10">
        <f>AG461/(S461+T461)</f>
        <v>2.6547901972402926E-4</v>
      </c>
      <c r="AV461" s="10">
        <f>AH461/(U461+V461)</f>
        <v>7.7164254268401644E-4</v>
      </c>
      <c r="AW461" s="10">
        <f>AI461/(W461)</f>
        <v>4.4903728474652233E-3</v>
      </c>
      <c r="AX461" s="12">
        <f t="shared" si="70"/>
        <v>5.527494409873269E-3</v>
      </c>
      <c r="AY461" s="12">
        <f t="shared" si="71"/>
        <v>6.423337409472007E-3</v>
      </c>
    </row>
    <row r="462" spans="1:51" x14ac:dyDescent="0.2">
      <c r="A462" t="s">
        <v>491</v>
      </c>
      <c r="B462" s="9">
        <v>519426</v>
      </c>
      <c r="C462" s="9">
        <v>264260</v>
      </c>
      <c r="D462" s="9">
        <v>255166</v>
      </c>
      <c r="E462" s="9">
        <v>35722.439000000006</v>
      </c>
      <c r="F462" s="9">
        <v>33877.241999999998</v>
      </c>
      <c r="G462" s="9">
        <v>33152.642</v>
      </c>
      <c r="H462" s="9">
        <v>38217.332000000002</v>
      </c>
      <c r="I462" s="9">
        <v>42197.875</v>
      </c>
      <c r="J462" s="9">
        <v>36757.957000000009</v>
      </c>
      <c r="K462" s="9">
        <v>30302.076999999997</v>
      </c>
      <c r="L462" s="9">
        <v>30219.923999999995</v>
      </c>
      <c r="M462" s="9">
        <v>33906.504000000001</v>
      </c>
      <c r="N462" s="9">
        <v>40402.512999999992</v>
      </c>
      <c r="O462" s="9">
        <v>40837.631000000001</v>
      </c>
      <c r="P462" s="9">
        <v>34988.741000000009</v>
      </c>
      <c r="Q462" s="9">
        <v>26519.136999999995</v>
      </c>
      <c r="R462" s="9">
        <f t="shared" si="63"/>
        <v>421379.57499999995</v>
      </c>
      <c r="S462" s="9">
        <v>19037.458999999999</v>
      </c>
      <c r="T462" s="9">
        <v>14285.656000000001</v>
      </c>
      <c r="U462" s="9">
        <v>12061.756999999996</v>
      </c>
      <c r="V462" s="9">
        <v>9218.8189999999995</v>
      </c>
      <c r="W462" s="9">
        <v>7882.1490000000003</v>
      </c>
      <c r="X462" s="9">
        <f t="shared" si="64"/>
        <v>62485.839999999989</v>
      </c>
      <c r="Y462" s="9">
        <v>120</v>
      </c>
      <c r="Z462">
        <v>60</v>
      </c>
      <c r="AA462" s="9">
        <f>VLOOKUP(A462,'[1]Influenza Death Pivot Table'!$A$2:$M$461,4,FALSE)</f>
        <v>60</v>
      </c>
      <c r="AB462" s="9">
        <f>VLOOKUP(A462,'[1]Influenza Death Pivot Table'!$A$2:$M$461,5,FALSE)</f>
        <v>60</v>
      </c>
      <c r="AC462" s="9">
        <f>VLOOKUP(A462,'[1]Influenza Death Pivot Table'!$A$2:$M$461,6,FALSE)</f>
        <v>60</v>
      </c>
      <c r="AD462" s="9">
        <f>VLOOKUP(A462,'[1]Influenza Death Pivot Table'!$A$2:$M$461,7,FALSE)</f>
        <v>60</v>
      </c>
      <c r="AE462" s="9">
        <f>VLOOKUP(A462,'[1]Influenza Death Pivot Table'!$A$2:$M$461,9,FALSE)</f>
        <v>60</v>
      </c>
      <c r="AF462" s="9">
        <f t="shared" si="65"/>
        <v>360</v>
      </c>
      <c r="AG462" s="9">
        <f>VLOOKUP(A462,'[1]Influenza Death Pivot Table'!$A$2:$M$461,10,FALSE)</f>
        <v>60</v>
      </c>
      <c r="AH462" s="9">
        <f>VLOOKUP(A462,'[1]Influenza Death Pivot Table'!$A$2:$M$461,11,FALSE)</f>
        <v>60</v>
      </c>
      <c r="AI462" s="9">
        <f>VLOOKUP(A462,'[1]Influenza Death Pivot Table'!$A$2:$M$461,12,FALSE)</f>
        <v>65</v>
      </c>
      <c r="AJ462" s="9">
        <f t="shared" si="66"/>
        <v>185</v>
      </c>
      <c r="AK462" s="9">
        <f>VLOOKUP(A462,'[1]Influenza Death Pivot Table'!$A$2:$M$461,13,FALSE)</f>
        <v>60</v>
      </c>
      <c r="AL462" s="9">
        <f t="shared" si="67"/>
        <v>725</v>
      </c>
      <c r="AM462" s="10">
        <f t="shared" si="68"/>
        <v>3.3592331139539488E-3</v>
      </c>
      <c r="AN462" s="10">
        <f>Z462/(F462+G462)</f>
        <v>8.9512313642076428E-4</v>
      </c>
      <c r="AO462" s="10">
        <f>AA462/(H462+I462)</f>
        <v>7.461275328185128E-4</v>
      </c>
      <c r="AP462" s="10">
        <f>AB462/(J462+K462)</f>
        <v>8.9472069161193666E-4</v>
      </c>
      <c r="AQ462" s="10">
        <f>AC462/(L462+M462)</f>
        <v>9.3565167858718093E-4</v>
      </c>
      <c r="AR462" s="10">
        <f>AD462/(N462+O462)</f>
        <v>7.3855112812207723E-4</v>
      </c>
      <c r="AS462" s="10">
        <f>AE462/(P462+Q462)</f>
        <v>9.7548479887405641E-4</v>
      </c>
      <c r="AT462" s="10">
        <f t="shared" si="69"/>
        <v>5.1856589664345289E-3</v>
      </c>
      <c r="AU462" s="10">
        <f>AG462/(S462+T462)</f>
        <v>1.8005519592030938E-3</v>
      </c>
      <c r="AV462" s="10">
        <f>AH462/(U462+V462)</f>
        <v>2.819472555630074E-3</v>
      </c>
      <c r="AW462" s="10">
        <f>AI462/(W462)</f>
        <v>8.2464820190534336E-3</v>
      </c>
      <c r="AX462" s="12">
        <f t="shared" si="70"/>
        <v>1.2866506533886601E-2</v>
      </c>
      <c r="AY462" s="12">
        <f t="shared" si="71"/>
        <v>2.141139861427508E-2</v>
      </c>
    </row>
    <row r="463" spans="1:51" x14ac:dyDescent="0.2">
      <c r="A463" t="s">
        <v>492</v>
      </c>
      <c r="B463" s="9">
        <v>537671</v>
      </c>
      <c r="C463" s="9">
        <v>272151</v>
      </c>
      <c r="D463" s="9">
        <v>265520</v>
      </c>
      <c r="E463" s="9">
        <v>35656.452000000005</v>
      </c>
      <c r="F463" s="9">
        <v>35057.826000000001</v>
      </c>
      <c r="G463" s="9">
        <v>33476.434999999998</v>
      </c>
      <c r="H463" s="9">
        <v>39075.24</v>
      </c>
      <c r="I463" s="9">
        <v>41336.178999999996</v>
      </c>
      <c r="J463" s="9">
        <v>36511.436000000002</v>
      </c>
      <c r="K463" s="9">
        <v>31895.46</v>
      </c>
      <c r="L463" s="9">
        <v>31589.19</v>
      </c>
      <c r="M463" s="9">
        <v>33606.495999999999</v>
      </c>
      <c r="N463" s="9">
        <v>40307.700000000004</v>
      </c>
      <c r="O463" s="9">
        <v>42316.17</v>
      </c>
      <c r="P463" s="9">
        <v>38122.214999999997</v>
      </c>
      <c r="Q463" s="9">
        <v>29429.692999999999</v>
      </c>
      <c r="R463" s="9">
        <f t="shared" si="63"/>
        <v>432724.03999999992</v>
      </c>
      <c r="S463" s="9">
        <v>21585.010000000002</v>
      </c>
      <c r="T463" s="9">
        <v>16094.218999999999</v>
      </c>
      <c r="U463" s="9">
        <v>12303.572000000002</v>
      </c>
      <c r="V463" s="9">
        <v>10374.471000000001</v>
      </c>
      <c r="W463" s="9">
        <v>8804.6000000000022</v>
      </c>
      <c r="X463" s="9">
        <f t="shared" si="64"/>
        <v>69161.872000000003</v>
      </c>
      <c r="Y463" s="9">
        <v>120</v>
      </c>
      <c r="Z463">
        <v>60</v>
      </c>
      <c r="AA463" s="9">
        <f>VLOOKUP(A463,'[1]Influenza Death Pivot Table'!$A$2:$M$461,4,FALSE)</f>
        <v>60</v>
      </c>
      <c r="AB463" s="9">
        <f>VLOOKUP(A463,'[1]Influenza Death Pivot Table'!$A$2:$M$461,5,FALSE)</f>
        <v>60</v>
      </c>
      <c r="AC463" s="9">
        <f>VLOOKUP(A463,'[1]Influenza Death Pivot Table'!$A$2:$M$461,6,FALSE)</f>
        <v>60</v>
      </c>
      <c r="AD463" s="9">
        <f>VLOOKUP(A463,'[1]Influenza Death Pivot Table'!$A$2:$M$461,7,FALSE)</f>
        <v>60</v>
      </c>
      <c r="AE463" s="9">
        <f>VLOOKUP(A463,'[1]Influenza Death Pivot Table'!$A$2:$M$461,9,FALSE)</f>
        <v>60</v>
      </c>
      <c r="AF463" s="9">
        <f t="shared" si="65"/>
        <v>360</v>
      </c>
      <c r="AG463" s="9">
        <f>VLOOKUP(A463,'[1]Influenza Death Pivot Table'!$A$2:$M$461,10,FALSE)</f>
        <v>60</v>
      </c>
      <c r="AH463" s="9">
        <f>VLOOKUP(A463,'[1]Influenza Death Pivot Table'!$A$2:$M$461,11,FALSE)</f>
        <v>60</v>
      </c>
      <c r="AI463" s="9">
        <f>VLOOKUP(A463,'[1]Influenza Death Pivot Table'!$A$2:$M$461,12,FALSE)</f>
        <v>65</v>
      </c>
      <c r="AJ463" s="9">
        <f t="shared" si="66"/>
        <v>185</v>
      </c>
      <c r="AK463" s="9">
        <f>VLOOKUP(A463,'[1]Influenza Death Pivot Table'!$A$2:$M$461,13,FALSE)</f>
        <v>60</v>
      </c>
      <c r="AL463" s="9">
        <f t="shared" si="67"/>
        <v>725</v>
      </c>
      <c r="AM463" s="10">
        <f t="shared" si="68"/>
        <v>3.3654498209748965E-3</v>
      </c>
      <c r="AN463" s="10">
        <f>Z463/(F463+G463)</f>
        <v>8.7547453090651992E-4</v>
      </c>
      <c r="AO463" s="10">
        <f>AA463/(H463+I463)</f>
        <v>7.4616268119830098E-4</v>
      </c>
      <c r="AP463" s="10">
        <f>AB463/(J463+K463)</f>
        <v>8.7710455390345432E-4</v>
      </c>
      <c r="AQ463" s="10">
        <f>AC463/(L463+M463)</f>
        <v>9.2030629143161405E-4</v>
      </c>
      <c r="AR463" s="10">
        <f>AD463/(N463+O463)</f>
        <v>7.2618239741130506E-4</v>
      </c>
      <c r="AS463" s="10">
        <f>AE463/(P463+Q463)</f>
        <v>8.8820585200939108E-4</v>
      </c>
      <c r="AT463" s="10">
        <f t="shared" si="69"/>
        <v>5.0334363068605861E-3</v>
      </c>
      <c r="AU463" s="10">
        <f>AG463/(S463+T463)</f>
        <v>1.5923892710225042E-3</v>
      </c>
      <c r="AV463" s="10">
        <f>AH463/(U463+V463)</f>
        <v>2.6457309389527122E-3</v>
      </c>
      <c r="AW463" s="10">
        <f>AI463/(W463)</f>
        <v>7.3825045998682486E-3</v>
      </c>
      <c r="AX463" s="12">
        <f t="shared" si="70"/>
        <v>1.1620624809843466E-2</v>
      </c>
      <c r="AY463" s="12">
        <f t="shared" si="71"/>
        <v>2.0019510937678946E-2</v>
      </c>
    </row>
    <row r="464" spans="1:51" x14ac:dyDescent="0.2">
      <c r="A464" t="s">
        <v>493</v>
      </c>
      <c r="B464" s="9">
        <v>530679</v>
      </c>
      <c r="C464" s="9">
        <v>269854</v>
      </c>
      <c r="D464" s="9">
        <v>260825</v>
      </c>
      <c r="E464" s="9">
        <v>38826.058999999994</v>
      </c>
      <c r="F464" s="9">
        <v>36436.5</v>
      </c>
      <c r="G464" s="9">
        <v>35789.152999999998</v>
      </c>
      <c r="H464" s="9">
        <v>38226.806000000004</v>
      </c>
      <c r="I464" s="9">
        <v>39558.945999999989</v>
      </c>
      <c r="J464" s="9">
        <v>37598.070999999996</v>
      </c>
      <c r="K464" s="9">
        <v>33394.180999999997</v>
      </c>
      <c r="L464" s="9">
        <v>31321.608</v>
      </c>
      <c r="M464" s="9">
        <v>31985.653999999999</v>
      </c>
      <c r="N464" s="9">
        <v>38027.847999999998</v>
      </c>
      <c r="O464" s="9">
        <v>40106.863000000005</v>
      </c>
      <c r="P464" s="9">
        <v>36956.379999999997</v>
      </c>
      <c r="Q464" s="9">
        <v>28944.436000000002</v>
      </c>
      <c r="R464" s="9">
        <f t="shared" si="63"/>
        <v>428346.446</v>
      </c>
      <c r="S464" s="9">
        <v>20671.203999999998</v>
      </c>
      <c r="T464" s="9">
        <v>15104.269999999995</v>
      </c>
      <c r="U464" s="9">
        <v>11244.176000000001</v>
      </c>
      <c r="V464" s="9">
        <v>9149.5400000000027</v>
      </c>
      <c r="W464" s="9">
        <v>7791.6599999999989</v>
      </c>
      <c r="X464" s="9">
        <f t="shared" si="64"/>
        <v>63960.849999999991</v>
      </c>
      <c r="Y464" s="9">
        <v>120</v>
      </c>
      <c r="Z464">
        <v>60</v>
      </c>
      <c r="AA464" s="9">
        <f>VLOOKUP(A464,'[1]Influenza Death Pivot Table'!$A$2:$M$461,4,FALSE)</f>
        <v>60</v>
      </c>
      <c r="AB464" s="9">
        <f>VLOOKUP(A464,'[1]Influenza Death Pivot Table'!$A$2:$M$461,5,FALSE)</f>
        <v>60</v>
      </c>
      <c r="AC464" s="9">
        <f>VLOOKUP(A464,'[1]Influenza Death Pivot Table'!$A$2:$M$461,6,FALSE)</f>
        <v>60</v>
      </c>
      <c r="AD464" s="9">
        <f>VLOOKUP(A464,'[1]Influenza Death Pivot Table'!$A$2:$M$461,7,FALSE)</f>
        <v>60</v>
      </c>
      <c r="AE464" s="9">
        <f>VLOOKUP(A464,'[1]Influenza Death Pivot Table'!$A$2:$M$461,9,FALSE)</f>
        <v>60</v>
      </c>
      <c r="AF464" s="9">
        <f t="shared" si="65"/>
        <v>360</v>
      </c>
      <c r="AG464" s="9">
        <f>VLOOKUP(A464,'[1]Influenza Death Pivot Table'!$A$2:$M$461,10,FALSE)</f>
        <v>60</v>
      </c>
      <c r="AH464" s="9">
        <f>VLOOKUP(A464,'[1]Influenza Death Pivot Table'!$A$2:$M$461,11,FALSE)</f>
        <v>60</v>
      </c>
      <c r="AI464" s="9">
        <f>VLOOKUP(A464,'[1]Influenza Death Pivot Table'!$A$2:$M$461,12,FALSE)</f>
        <v>72</v>
      </c>
      <c r="AJ464" s="9">
        <f t="shared" si="66"/>
        <v>192</v>
      </c>
      <c r="AK464" s="9">
        <f>VLOOKUP(A464,'[1]Influenza Death Pivot Table'!$A$2:$M$461,13,FALSE)</f>
        <v>60</v>
      </c>
      <c r="AL464" s="9">
        <f t="shared" si="67"/>
        <v>732</v>
      </c>
      <c r="AM464" s="10">
        <f t="shared" si="68"/>
        <v>3.0907077125700557E-3</v>
      </c>
      <c r="AN464" s="10">
        <f>Z464/(F464+G464)</f>
        <v>8.3072976854913318E-4</v>
      </c>
      <c r="AO464" s="10">
        <f>AA464/(H464+I464)</f>
        <v>7.7134948827132252E-4</v>
      </c>
      <c r="AP464" s="10">
        <f>AB464/(J464+K464)</f>
        <v>8.4516265239761661E-4</v>
      </c>
      <c r="AQ464" s="10">
        <f>AC464/(L464+M464)</f>
        <v>9.47758568361399E-4</v>
      </c>
      <c r="AR464" s="10">
        <f>AD464/(N464+O464)</f>
        <v>7.6790454885025422E-4</v>
      </c>
      <c r="AS464" s="10">
        <f>AE464/(P464+Q464)</f>
        <v>9.1045913604468883E-4</v>
      </c>
      <c r="AT464" s="10">
        <f t="shared" si="69"/>
        <v>5.0733641624744153E-3</v>
      </c>
      <c r="AU464" s="10">
        <f>AG464/(S464+T464)</f>
        <v>1.6771266259113719E-3</v>
      </c>
      <c r="AV464" s="10">
        <f>AH464/(U464+V464)</f>
        <v>2.9420827474502436E-3</v>
      </c>
      <c r="AW464" s="10">
        <f>AI464/(W464)</f>
        <v>9.2406496176681233E-3</v>
      </c>
      <c r="AX464" s="12">
        <f t="shared" si="70"/>
        <v>1.3859858991029738E-2</v>
      </c>
      <c r="AY464" s="12">
        <f t="shared" si="71"/>
        <v>2.2023930866074209E-2</v>
      </c>
    </row>
    <row r="465" spans="1:51" x14ac:dyDescent="0.2">
      <c r="A465" t="s">
        <v>494</v>
      </c>
      <c r="B465" s="9">
        <v>560013</v>
      </c>
      <c r="C465" s="9">
        <v>285588</v>
      </c>
      <c r="D465" s="9">
        <v>274425</v>
      </c>
      <c r="E465" s="9">
        <v>38454.360000000008</v>
      </c>
      <c r="F465" s="9">
        <v>36531.166000000005</v>
      </c>
      <c r="G465" s="9">
        <v>37362.882999999994</v>
      </c>
      <c r="H465" s="9">
        <v>38924.854999999996</v>
      </c>
      <c r="I465" s="9">
        <v>40343.853000000003</v>
      </c>
      <c r="J465" s="9">
        <v>40248.706999999995</v>
      </c>
      <c r="K465" s="9">
        <v>36712.625999999997</v>
      </c>
      <c r="L465" s="9">
        <v>33713.481000000007</v>
      </c>
      <c r="M465" s="9">
        <v>35133.129999999997</v>
      </c>
      <c r="N465" s="9">
        <v>39232.017999999996</v>
      </c>
      <c r="O465" s="9">
        <v>42943.228000000003</v>
      </c>
      <c r="P465" s="9">
        <v>40002.199999999997</v>
      </c>
      <c r="Q465" s="9">
        <v>31090.206999999999</v>
      </c>
      <c r="R465" s="9">
        <f t="shared" si="63"/>
        <v>452238.35399999999</v>
      </c>
      <c r="S465" s="9">
        <v>22163.106</v>
      </c>
      <c r="T465" s="9">
        <v>16374.752999999997</v>
      </c>
      <c r="U465" s="9">
        <v>12136.036999999997</v>
      </c>
      <c r="V465" s="9">
        <v>9630.7989999999991</v>
      </c>
      <c r="W465" s="9">
        <v>8578.1820000000007</v>
      </c>
      <c r="X465" s="9">
        <f t="shared" si="64"/>
        <v>68882.876999999993</v>
      </c>
      <c r="Y465" s="9">
        <v>120</v>
      </c>
      <c r="Z465">
        <v>60</v>
      </c>
      <c r="AA465" s="9">
        <f>VLOOKUP(A465,'[1]Influenza Death Pivot Table'!$A$2:$M$461,4,FALSE)</f>
        <v>60</v>
      </c>
      <c r="AB465" s="9">
        <f>VLOOKUP(A465,'[1]Influenza Death Pivot Table'!$A$2:$M$461,5,FALSE)</f>
        <v>60</v>
      </c>
      <c r="AC465" s="9">
        <f>VLOOKUP(A465,'[1]Influenza Death Pivot Table'!$A$2:$M$461,6,FALSE)</f>
        <v>60</v>
      </c>
      <c r="AD465" s="9">
        <f>VLOOKUP(A465,'[1]Influenza Death Pivot Table'!$A$2:$M$461,7,FALSE)</f>
        <v>60</v>
      </c>
      <c r="AE465" s="9">
        <f>VLOOKUP(A465,'[1]Influenza Death Pivot Table'!$A$2:$M$461,9,FALSE)</f>
        <v>60</v>
      </c>
      <c r="AF465" s="9">
        <f t="shared" si="65"/>
        <v>360</v>
      </c>
      <c r="AG465" s="9">
        <f>VLOOKUP(A465,'[1]Influenza Death Pivot Table'!$A$2:$M$461,10,FALSE)</f>
        <v>60</v>
      </c>
      <c r="AH465" s="9">
        <f>VLOOKUP(A465,'[1]Influenza Death Pivot Table'!$A$2:$M$461,11,FALSE)</f>
        <v>60</v>
      </c>
      <c r="AI465" s="9">
        <f>VLOOKUP(A465,'[1]Influenza Death Pivot Table'!$A$2:$M$461,12,FALSE)</f>
        <v>60</v>
      </c>
      <c r="AJ465" s="9">
        <f t="shared" si="66"/>
        <v>180</v>
      </c>
      <c r="AK465" s="9">
        <f>VLOOKUP(A465,'[1]Influenza Death Pivot Table'!$A$2:$M$461,13,FALSE)</f>
        <v>60</v>
      </c>
      <c r="AL465" s="9">
        <f t="shared" si="67"/>
        <v>720</v>
      </c>
      <c r="AM465" s="10">
        <f t="shared" si="68"/>
        <v>3.1205824255038954E-3</v>
      </c>
      <c r="AN465" s="10">
        <f>Z465/(F465+G465)</f>
        <v>8.1197337014243191E-4</v>
      </c>
      <c r="AO465" s="10">
        <f>AA465/(H465+I465)</f>
        <v>7.5691911113273094E-4</v>
      </c>
      <c r="AP465" s="10">
        <f>AB465/(J465+K465)</f>
        <v>7.7961227620628674E-4</v>
      </c>
      <c r="AQ465" s="10">
        <f>AC465/(L465+M465)</f>
        <v>8.715025929163019E-4</v>
      </c>
      <c r="AR465" s="10">
        <f>AD465/(N465+O465)</f>
        <v>7.3014688632632753E-4</v>
      </c>
      <c r="AS465" s="10">
        <f>AE465/(P465+Q465)</f>
        <v>8.4397198705060033E-4</v>
      </c>
      <c r="AT465" s="10">
        <f t="shared" si="69"/>
        <v>4.7941262237746786E-3</v>
      </c>
      <c r="AU465" s="10">
        <f>AG465/(S465+T465)</f>
        <v>1.5569105694221365E-3</v>
      </c>
      <c r="AV465" s="10">
        <f>AH465/(U465+V465)</f>
        <v>2.7564869786311621E-3</v>
      </c>
      <c r="AW465" s="10">
        <f>AI465/(W465)</f>
        <v>6.9944890420837414E-3</v>
      </c>
      <c r="AX465" s="12">
        <f t="shared" si="70"/>
        <v>1.130788659013704E-2</v>
      </c>
      <c r="AY465" s="12">
        <f t="shared" si="71"/>
        <v>1.9222595239415614E-2</v>
      </c>
    </row>
    <row r="466" spans="1:51" x14ac:dyDescent="0.2">
      <c r="A466" t="s">
        <v>495</v>
      </c>
      <c r="B466" s="9">
        <v>498694</v>
      </c>
      <c r="C466" s="9">
        <v>253200</v>
      </c>
      <c r="D466" s="9">
        <v>245494</v>
      </c>
      <c r="E466" s="9">
        <v>34096.671999999999</v>
      </c>
      <c r="F466" s="9">
        <v>33209.939999999995</v>
      </c>
      <c r="G466" s="9">
        <v>32672.308000000001</v>
      </c>
      <c r="H466" s="9">
        <v>33193.08</v>
      </c>
      <c r="I466" s="9">
        <v>37585.861999999994</v>
      </c>
      <c r="J466" s="9">
        <v>35488.904000000002</v>
      </c>
      <c r="K466" s="9">
        <v>33139.466999999997</v>
      </c>
      <c r="L466" s="9">
        <v>29493.446000000004</v>
      </c>
      <c r="M466" s="9">
        <v>30134.974000000002</v>
      </c>
      <c r="N466" s="9">
        <v>32717.229999999996</v>
      </c>
      <c r="O466" s="9">
        <v>37273.986000000004</v>
      </c>
      <c r="P466" s="9">
        <v>36828.241000000002</v>
      </c>
      <c r="Q466" s="9">
        <v>29671.902000000002</v>
      </c>
      <c r="R466" s="9">
        <f t="shared" si="63"/>
        <v>401409.34</v>
      </c>
      <c r="S466" s="9">
        <v>21940.848999999998</v>
      </c>
      <c r="T466" s="9">
        <v>14285.159999999998</v>
      </c>
      <c r="U466" s="9">
        <v>11119.962000000001</v>
      </c>
      <c r="V466" s="9">
        <v>8687.5659999999989</v>
      </c>
      <c r="W466" s="9">
        <v>7621.5540000000001</v>
      </c>
      <c r="X466" s="9">
        <f t="shared" si="64"/>
        <v>63655.091</v>
      </c>
      <c r="Y466" s="9">
        <v>120</v>
      </c>
      <c r="Z466">
        <v>60</v>
      </c>
      <c r="AA466" s="9">
        <f>VLOOKUP(A466,'[1]Influenza Death Pivot Table'!$A$2:$M$461,4,FALSE)</f>
        <v>60</v>
      </c>
      <c r="AB466" s="9">
        <f>VLOOKUP(A466,'[1]Influenza Death Pivot Table'!$A$2:$M$461,5,FALSE)</f>
        <v>60</v>
      </c>
      <c r="AC466" s="9">
        <f>VLOOKUP(A466,'[1]Influenza Death Pivot Table'!$A$2:$M$461,6,FALSE)</f>
        <v>60</v>
      </c>
      <c r="AD466" s="9">
        <f>VLOOKUP(A466,'[1]Influenza Death Pivot Table'!$A$2:$M$461,7,FALSE)</f>
        <v>60</v>
      </c>
      <c r="AE466" s="9">
        <f>VLOOKUP(A466,'[1]Influenza Death Pivot Table'!$A$2:$M$461,9,FALSE)</f>
        <v>60</v>
      </c>
      <c r="AF466" s="9">
        <f t="shared" si="65"/>
        <v>360</v>
      </c>
      <c r="AG466" s="9">
        <f>VLOOKUP(A466,'[1]Influenza Death Pivot Table'!$A$2:$M$461,10,FALSE)</f>
        <v>60</v>
      </c>
      <c r="AH466" s="9">
        <f>VLOOKUP(A466,'[1]Influenza Death Pivot Table'!$A$2:$M$461,11,FALSE)</f>
        <v>60</v>
      </c>
      <c r="AI466" s="9">
        <f>VLOOKUP(A466,'[1]Influenza Death Pivot Table'!$A$2:$M$461,12,FALSE)</f>
        <v>67</v>
      </c>
      <c r="AJ466" s="9">
        <f t="shared" si="66"/>
        <v>187</v>
      </c>
      <c r="AK466" s="9">
        <f>VLOOKUP(A466,'[1]Influenza Death Pivot Table'!$A$2:$M$461,13,FALSE)</f>
        <v>60</v>
      </c>
      <c r="AL466" s="9">
        <f t="shared" si="67"/>
        <v>727</v>
      </c>
      <c r="AM466" s="10">
        <f t="shared" si="68"/>
        <v>3.5194050609983285E-3</v>
      </c>
      <c r="AN466" s="10">
        <f>Z466/(F466+G466)</f>
        <v>9.1071573635435161E-4</v>
      </c>
      <c r="AO466" s="10">
        <f>AA466/(H466+I466)</f>
        <v>8.4770976090600507E-4</v>
      </c>
      <c r="AP466" s="10">
        <f>AB466/(J466+K466)</f>
        <v>8.7427399376855384E-4</v>
      </c>
      <c r="AQ466" s="10">
        <f>AC466/(L466+M466)</f>
        <v>1.0062315922508092E-3</v>
      </c>
      <c r="AR466" s="10">
        <f>AD466/(N466+O466)</f>
        <v>8.5725042982536556E-4</v>
      </c>
      <c r="AS466" s="10">
        <f>AE466/(P466+Q466)</f>
        <v>9.022536989130984E-4</v>
      </c>
      <c r="AT466" s="10">
        <f t="shared" si="69"/>
        <v>5.3984352120181843E-3</v>
      </c>
      <c r="AU466" s="10">
        <f>AG466/(S466+T466)</f>
        <v>1.6562685665981037E-3</v>
      </c>
      <c r="AV466" s="10">
        <f>AH466/(U466+V466)</f>
        <v>3.0291513408437442E-3</v>
      </c>
      <c r="AW466" s="10">
        <f>AI466/(W466)</f>
        <v>8.7908581373299984E-3</v>
      </c>
      <c r="AX466" s="12">
        <f t="shared" si="70"/>
        <v>1.3476278044771847E-2</v>
      </c>
      <c r="AY466" s="12">
        <f t="shared" si="71"/>
        <v>2.2394118317788359E-2</v>
      </c>
    </row>
    <row r="467" spans="1:51" x14ac:dyDescent="0.2">
      <c r="A467" t="s">
        <v>496</v>
      </c>
      <c r="B467" s="9">
        <v>541702</v>
      </c>
      <c r="C467" s="9">
        <v>277179</v>
      </c>
      <c r="D467" s="9">
        <v>264523</v>
      </c>
      <c r="E467" s="9">
        <v>35911.311000000002</v>
      </c>
      <c r="F467" s="9">
        <v>34728.603999999999</v>
      </c>
      <c r="G467" s="9">
        <v>36034.438000000002</v>
      </c>
      <c r="H467" s="9">
        <v>35662.432000000001</v>
      </c>
      <c r="I467" s="9">
        <v>41394.228999999999</v>
      </c>
      <c r="J467" s="9">
        <v>39966.440999999999</v>
      </c>
      <c r="K467" s="9">
        <v>38059.872000000003</v>
      </c>
      <c r="L467" s="9">
        <v>33084.379999999997</v>
      </c>
      <c r="M467" s="9">
        <v>32543.866999999998</v>
      </c>
      <c r="N467" s="9">
        <v>33600.012999999999</v>
      </c>
      <c r="O467" s="9">
        <v>39173.599999999999</v>
      </c>
      <c r="P467" s="9">
        <v>38842.851999999999</v>
      </c>
      <c r="Q467" s="9">
        <v>32723.963000000003</v>
      </c>
      <c r="R467" s="9">
        <f t="shared" si="63"/>
        <v>435814.69099999999</v>
      </c>
      <c r="S467" s="9">
        <v>24137.449000000001</v>
      </c>
      <c r="T467" s="9">
        <v>16188.357</v>
      </c>
      <c r="U467" s="9">
        <v>11863.377999999999</v>
      </c>
      <c r="V467" s="9">
        <v>9415.648000000001</v>
      </c>
      <c r="W467" s="9">
        <v>8257.5889999999999</v>
      </c>
      <c r="X467" s="9">
        <f t="shared" si="64"/>
        <v>69862.421000000002</v>
      </c>
      <c r="Y467" s="9">
        <v>120</v>
      </c>
      <c r="Z467">
        <v>60</v>
      </c>
      <c r="AA467" s="9">
        <f>VLOOKUP(A467,'[1]Influenza Death Pivot Table'!$A$2:$M$461,4,FALSE)</f>
        <v>60</v>
      </c>
      <c r="AB467" s="9">
        <f>VLOOKUP(A467,'[1]Influenza Death Pivot Table'!$A$2:$M$461,5,FALSE)</f>
        <v>60</v>
      </c>
      <c r="AC467" s="9">
        <f>VLOOKUP(A467,'[1]Influenza Death Pivot Table'!$A$2:$M$461,6,FALSE)</f>
        <v>60</v>
      </c>
      <c r="AD467" s="9">
        <f>VLOOKUP(A467,'[1]Influenza Death Pivot Table'!$A$2:$M$461,7,FALSE)</f>
        <v>60</v>
      </c>
      <c r="AE467" s="9">
        <f>VLOOKUP(A467,'[1]Influenza Death Pivot Table'!$A$2:$M$461,9,FALSE)</f>
        <v>60</v>
      </c>
      <c r="AF467" s="9">
        <f t="shared" si="65"/>
        <v>360</v>
      </c>
      <c r="AG467" s="9">
        <f>VLOOKUP(A467,'[1]Influenza Death Pivot Table'!$A$2:$M$461,10,FALSE)</f>
        <v>60</v>
      </c>
      <c r="AH467" s="9">
        <f>VLOOKUP(A467,'[1]Influenza Death Pivot Table'!$A$2:$M$461,11,FALSE)</f>
        <v>60</v>
      </c>
      <c r="AI467" s="9">
        <f>VLOOKUP(A467,'[1]Influenza Death Pivot Table'!$A$2:$M$461,12,FALSE)</f>
        <v>60</v>
      </c>
      <c r="AJ467" s="9">
        <f t="shared" si="66"/>
        <v>180</v>
      </c>
      <c r="AK467" s="9">
        <f>VLOOKUP(A467,'[1]Influenza Death Pivot Table'!$A$2:$M$461,13,FALSE)</f>
        <v>60</v>
      </c>
      <c r="AL467" s="9">
        <f t="shared" si="67"/>
        <v>720</v>
      </c>
      <c r="AM467" s="10">
        <f t="shared" si="68"/>
        <v>3.3415655585506193E-3</v>
      </c>
      <c r="AN467" s="10">
        <f>Z467/(F467+G467)</f>
        <v>8.4790023583214522E-4</v>
      </c>
      <c r="AO467" s="10">
        <f>AA467/(H467+I467)</f>
        <v>7.7864780567120612E-4</v>
      </c>
      <c r="AP467" s="10">
        <f>AB467/(J467+K467)</f>
        <v>7.6897135970015662E-4</v>
      </c>
      <c r="AQ467" s="10">
        <f>AC467/(L467+M467)</f>
        <v>9.1424047940820354E-4</v>
      </c>
      <c r="AR467" s="10">
        <f>AD467/(N467+O467)</f>
        <v>8.2447466226529117E-4</v>
      </c>
      <c r="AS467" s="10">
        <f>AE467/(P467+Q467)</f>
        <v>8.3837739600399984E-4</v>
      </c>
      <c r="AT467" s="10">
        <f t="shared" si="69"/>
        <v>4.9726119388810025E-3</v>
      </c>
      <c r="AU467" s="10">
        <f>AG467/(S467+T467)</f>
        <v>1.4878809861853723E-3</v>
      </c>
      <c r="AV467" s="10">
        <f>AH467/(U467+V467)</f>
        <v>2.8196779307473946E-3</v>
      </c>
      <c r="AW467" s="10">
        <f>AI467/(W467)</f>
        <v>7.2660433935377508E-3</v>
      </c>
      <c r="AX467" s="12">
        <f t="shared" si="70"/>
        <v>1.1573602310470518E-2</v>
      </c>
      <c r="AY467" s="12">
        <f t="shared" si="71"/>
        <v>1.9887779807902139E-2</v>
      </c>
    </row>
    <row r="468" spans="1:51" x14ac:dyDescent="0.2">
      <c r="A468" t="s">
        <v>497</v>
      </c>
      <c r="B468" s="9">
        <v>510198</v>
      </c>
      <c r="C468" s="9">
        <v>260193</v>
      </c>
      <c r="D468" s="9">
        <v>250005</v>
      </c>
      <c r="E468" s="9">
        <v>32801.687000000005</v>
      </c>
      <c r="F468" s="9">
        <v>33102.862999999998</v>
      </c>
      <c r="G468" s="9">
        <v>33891.161</v>
      </c>
      <c r="H468" s="9">
        <v>33717.626000000004</v>
      </c>
      <c r="I468" s="9">
        <v>38853.731</v>
      </c>
      <c r="J468" s="9">
        <v>34479.284</v>
      </c>
      <c r="K468" s="9">
        <v>33933.703000000001</v>
      </c>
      <c r="L468" s="9">
        <v>30845.329000000002</v>
      </c>
      <c r="M468" s="9">
        <v>29142.278999999999</v>
      </c>
      <c r="N468" s="9">
        <v>30534.028999999999</v>
      </c>
      <c r="O468" s="9">
        <v>36398.803</v>
      </c>
      <c r="P468" s="9">
        <v>37257.425999999999</v>
      </c>
      <c r="Q468" s="9">
        <v>33523.349000000002</v>
      </c>
      <c r="R468" s="9">
        <f t="shared" si="63"/>
        <v>405679.58299999993</v>
      </c>
      <c r="S468" s="9">
        <v>24627.115000000005</v>
      </c>
      <c r="T468" s="9">
        <v>17191.041000000001</v>
      </c>
      <c r="U468" s="9">
        <v>12602.235000000001</v>
      </c>
      <c r="V468" s="9">
        <v>8869.224000000002</v>
      </c>
      <c r="W468" s="9">
        <v>8752.6949999999997</v>
      </c>
      <c r="X468" s="9">
        <f t="shared" si="64"/>
        <v>72042.31</v>
      </c>
      <c r="Y468" s="9">
        <v>120</v>
      </c>
      <c r="Z468">
        <v>60</v>
      </c>
      <c r="AA468" s="9">
        <f>VLOOKUP(A468,'[1]Influenza Death Pivot Table'!$A$2:$M$461,4,FALSE)</f>
        <v>60</v>
      </c>
      <c r="AB468" s="9">
        <f>VLOOKUP(A468,'[1]Influenza Death Pivot Table'!$A$2:$M$461,5,FALSE)</f>
        <v>60</v>
      </c>
      <c r="AC468" s="9">
        <f>VLOOKUP(A468,'[1]Influenza Death Pivot Table'!$A$2:$M$461,6,FALSE)</f>
        <v>60</v>
      </c>
      <c r="AD468" s="9">
        <f>VLOOKUP(A468,'[1]Influenza Death Pivot Table'!$A$2:$M$461,7,FALSE)</f>
        <v>60</v>
      </c>
      <c r="AE468" s="9">
        <f>VLOOKUP(A468,'[1]Influenza Death Pivot Table'!$A$2:$M$461,9,FALSE)</f>
        <v>60</v>
      </c>
      <c r="AF468" s="9">
        <f t="shared" si="65"/>
        <v>360</v>
      </c>
      <c r="AG468" s="9">
        <f>VLOOKUP(A468,'[1]Influenza Death Pivot Table'!$A$2:$M$461,10,FALSE)</f>
        <v>60</v>
      </c>
      <c r="AH468" s="9">
        <f>VLOOKUP(A468,'[1]Influenza Death Pivot Table'!$A$2:$M$461,11,FALSE)</f>
        <v>60</v>
      </c>
      <c r="AI468" s="9">
        <f>VLOOKUP(A468,'[1]Influenza Death Pivot Table'!$A$2:$M$461,12,FALSE)</f>
        <v>60</v>
      </c>
      <c r="AJ468" s="9">
        <f t="shared" si="66"/>
        <v>180</v>
      </c>
      <c r="AK468" s="9">
        <f>VLOOKUP(A468,'[1]Influenza Death Pivot Table'!$A$2:$M$461,13,FALSE)</f>
        <v>60</v>
      </c>
      <c r="AL468" s="9">
        <f t="shared" si="67"/>
        <v>720</v>
      </c>
      <c r="AM468" s="10">
        <f t="shared" si="68"/>
        <v>3.658348425798953E-3</v>
      </c>
      <c r="AN468" s="10">
        <f>Z468/(F468+G468)</f>
        <v>8.9560227043534502E-4</v>
      </c>
      <c r="AO468" s="10">
        <f>AA468/(H468+I468)</f>
        <v>8.2677246892324196E-4</v>
      </c>
      <c r="AP468" s="10">
        <f>AB468/(J468+K468)</f>
        <v>8.770264628264222E-4</v>
      </c>
      <c r="AQ468" s="10">
        <f>AC468/(L468+M468)</f>
        <v>1.0002065759981628E-3</v>
      </c>
      <c r="AR468" s="10">
        <f>AD468/(N468+O468)</f>
        <v>8.96421056858912E-4</v>
      </c>
      <c r="AS468" s="10">
        <f>AE468/(P468+Q468)</f>
        <v>8.4768780788286094E-4</v>
      </c>
      <c r="AT468" s="10">
        <f t="shared" si="69"/>
        <v>5.3437166429249451E-3</v>
      </c>
      <c r="AU468" s="10">
        <f>AG468/(S468+T468)</f>
        <v>1.4347834945185052E-3</v>
      </c>
      <c r="AV468" s="10">
        <f>AH468/(U468+V468)</f>
        <v>2.7944072175067375E-3</v>
      </c>
      <c r="AW468" s="10">
        <f>AI468/(W468)</f>
        <v>6.8550315074385661E-3</v>
      </c>
      <c r="AX468" s="12">
        <f t="shared" si="70"/>
        <v>1.1084222219463809E-2</v>
      </c>
      <c r="AY468" s="12">
        <f t="shared" si="71"/>
        <v>2.0086287288187704E-2</v>
      </c>
    </row>
    <row r="469" spans="1:51" x14ac:dyDescent="0.2">
      <c r="A469" t="s">
        <v>498</v>
      </c>
      <c r="B469" s="9">
        <v>490148</v>
      </c>
      <c r="C469" s="9">
        <v>248410</v>
      </c>
      <c r="D469" s="9">
        <v>241738</v>
      </c>
      <c r="E469" s="9">
        <v>32210.192999999999</v>
      </c>
      <c r="F469" s="9">
        <v>33985.286</v>
      </c>
      <c r="G469" s="9">
        <v>33041.656000000003</v>
      </c>
      <c r="H469" s="9">
        <v>32460.900999999998</v>
      </c>
      <c r="I469" s="9">
        <v>32554.094999999998</v>
      </c>
      <c r="J469" s="9">
        <v>32525.638000000003</v>
      </c>
      <c r="K469" s="9">
        <v>33348.593999999997</v>
      </c>
      <c r="L469" s="9">
        <v>29667.261999999999</v>
      </c>
      <c r="M469" s="9">
        <v>29473.733</v>
      </c>
      <c r="N469" s="9">
        <v>28876.901999999998</v>
      </c>
      <c r="O469" s="9">
        <v>33693.576999999997</v>
      </c>
      <c r="P469" s="9">
        <v>35007.97600000001</v>
      </c>
      <c r="Q469" s="9">
        <v>32310.651000000002</v>
      </c>
      <c r="R469" s="9">
        <f t="shared" si="63"/>
        <v>386946.27100000001</v>
      </c>
      <c r="S469" s="9">
        <v>24194.755000000001</v>
      </c>
      <c r="T469" s="9">
        <v>17288.267</v>
      </c>
      <c r="U469" s="9">
        <v>12333</v>
      </c>
      <c r="V469" s="9">
        <v>8917.66</v>
      </c>
      <c r="W469" s="9">
        <v>8469.7879999999986</v>
      </c>
      <c r="X469" s="9">
        <f t="shared" si="64"/>
        <v>71203.47</v>
      </c>
      <c r="Y469" s="9">
        <v>120</v>
      </c>
      <c r="Z469">
        <v>60</v>
      </c>
      <c r="AA469" s="9">
        <f>VLOOKUP(A469,'[1]Influenza Death Pivot Table'!$A$2:$M$461,4,FALSE)</f>
        <v>60</v>
      </c>
      <c r="AB469" s="9">
        <f>VLOOKUP(A469,'[1]Influenza Death Pivot Table'!$A$2:$M$461,5,FALSE)</f>
        <v>60</v>
      </c>
      <c r="AC469" s="9">
        <f>VLOOKUP(A469,'[1]Influenza Death Pivot Table'!$A$2:$M$461,6,FALSE)</f>
        <v>60</v>
      </c>
      <c r="AD469" s="9">
        <f>VLOOKUP(A469,'[1]Influenza Death Pivot Table'!$A$2:$M$461,7,FALSE)</f>
        <v>60</v>
      </c>
      <c r="AE469" s="9">
        <f>VLOOKUP(A469,'[1]Influenza Death Pivot Table'!$A$2:$M$461,9,FALSE)</f>
        <v>60</v>
      </c>
      <c r="AF469" s="9">
        <f t="shared" si="65"/>
        <v>360</v>
      </c>
      <c r="AG469" s="9">
        <f>VLOOKUP(A469,'[1]Influenza Death Pivot Table'!$A$2:$M$461,10,FALSE)</f>
        <v>60</v>
      </c>
      <c r="AH469" s="9">
        <f>VLOOKUP(A469,'[1]Influenza Death Pivot Table'!$A$2:$M$461,11,FALSE)</f>
        <v>60</v>
      </c>
      <c r="AI469" s="9">
        <f>VLOOKUP(A469,'[1]Influenza Death Pivot Table'!$A$2:$M$461,12,FALSE)</f>
        <v>60</v>
      </c>
      <c r="AJ469" s="9">
        <f t="shared" si="66"/>
        <v>180</v>
      </c>
      <c r="AK469" s="9">
        <f>VLOOKUP(A469,'[1]Influenza Death Pivot Table'!$A$2:$M$461,13,FALSE)</f>
        <v>60</v>
      </c>
      <c r="AL469" s="9">
        <f t="shared" si="67"/>
        <v>720</v>
      </c>
      <c r="AM469" s="10">
        <f t="shared" si="68"/>
        <v>3.725528747996015E-3</v>
      </c>
      <c r="AN469" s="10">
        <f>Z469/(F469+G469)</f>
        <v>8.95162425879432E-4</v>
      </c>
      <c r="AO469" s="10">
        <f>AA469/(H469+I469)</f>
        <v>9.2286401125057363E-4</v>
      </c>
      <c r="AP469" s="10">
        <f>AB469/(J469+K469)</f>
        <v>9.1082655809937942E-4</v>
      </c>
      <c r="AQ469" s="10">
        <f>AC469/(L469+M469)</f>
        <v>1.01452469644787E-3</v>
      </c>
      <c r="AR469" s="10">
        <f>AD469/(N469+O469)</f>
        <v>9.5891866194599542E-4</v>
      </c>
      <c r="AS469" s="10">
        <f>AE469/(P469+Q469)</f>
        <v>8.9128377499440078E-4</v>
      </c>
      <c r="AT469" s="10">
        <f t="shared" si="69"/>
        <v>5.5935801286176512E-3</v>
      </c>
      <c r="AU469" s="10">
        <f>AG469/(S469+T469)</f>
        <v>1.4463748566823315E-3</v>
      </c>
      <c r="AV469" s="10">
        <f>AH469/(U469+V469)</f>
        <v>2.8234417189866102E-3</v>
      </c>
      <c r="AW469" s="10">
        <f>AI469/(W469)</f>
        <v>7.0840025747988039E-3</v>
      </c>
      <c r="AX469" s="12">
        <f t="shared" si="70"/>
        <v>1.1353819150467745E-2</v>
      </c>
      <c r="AY469" s="12">
        <f t="shared" si="71"/>
        <v>2.0672928027081414E-2</v>
      </c>
    </row>
    <row r="470" spans="1:51" x14ac:dyDescent="0.2">
      <c r="A470" t="s">
        <v>499</v>
      </c>
      <c r="B470" s="9">
        <v>541693</v>
      </c>
      <c r="C470" s="9">
        <v>275298</v>
      </c>
      <c r="D470" s="9">
        <v>266395</v>
      </c>
      <c r="E470" s="9">
        <v>34227</v>
      </c>
      <c r="F470" s="9">
        <v>37280</v>
      </c>
      <c r="G470" s="9">
        <v>34967</v>
      </c>
      <c r="H470" s="9">
        <v>34914</v>
      </c>
      <c r="I470" s="9">
        <v>40629</v>
      </c>
      <c r="J470" s="9">
        <v>38772</v>
      </c>
      <c r="K470" s="9">
        <v>37814</v>
      </c>
      <c r="L470" s="9">
        <v>33419</v>
      </c>
      <c r="M470" s="9">
        <v>32298</v>
      </c>
      <c r="N470" s="9">
        <v>30781</v>
      </c>
      <c r="O470" s="9">
        <v>35596</v>
      </c>
      <c r="P470" s="9">
        <v>39175</v>
      </c>
      <c r="Q470" s="9">
        <v>35425</v>
      </c>
      <c r="R470" s="9">
        <f t="shared" si="63"/>
        <v>431070</v>
      </c>
      <c r="S470" s="9">
        <v>27193</v>
      </c>
      <c r="T470" s="9">
        <v>18358</v>
      </c>
      <c r="U470" s="9">
        <v>12693</v>
      </c>
      <c r="V470" s="9">
        <v>9224</v>
      </c>
      <c r="W470" s="9">
        <v>8928</v>
      </c>
      <c r="X470" s="9">
        <f t="shared" si="64"/>
        <v>76396</v>
      </c>
      <c r="Y470" s="9">
        <v>120</v>
      </c>
      <c r="Z470">
        <v>60</v>
      </c>
      <c r="AA470" s="9">
        <f>VLOOKUP(A470,'[1]Influenza Death Pivot Table'!$A$2:$M$461,4,FALSE)</f>
        <v>60</v>
      </c>
      <c r="AB470" s="9">
        <f>VLOOKUP(A470,'[1]Influenza Death Pivot Table'!$A$2:$M$461,5,FALSE)</f>
        <v>60</v>
      </c>
      <c r="AC470" s="9">
        <f>VLOOKUP(A470,'[1]Influenza Death Pivot Table'!$A$2:$M$461,6,FALSE)</f>
        <v>60</v>
      </c>
      <c r="AD470" s="9">
        <f>VLOOKUP(A470,'[1]Influenza Death Pivot Table'!$A$2:$M$461,7,FALSE)</f>
        <v>60</v>
      </c>
      <c r="AE470" s="9">
        <f>VLOOKUP(A470,'[1]Influenza Death Pivot Table'!$A$2:$M$461,9,FALSE)</f>
        <v>60</v>
      </c>
      <c r="AF470" s="9">
        <f t="shared" si="65"/>
        <v>360</v>
      </c>
      <c r="AG470" s="9">
        <f>VLOOKUP(A470,'[1]Influenza Death Pivot Table'!$A$2:$M$461,10,FALSE)</f>
        <v>60</v>
      </c>
      <c r="AH470" s="9">
        <f>VLOOKUP(A470,'[1]Influenza Death Pivot Table'!$A$2:$M$461,11,FALSE)</f>
        <v>60</v>
      </c>
      <c r="AI470" s="9">
        <f>VLOOKUP(A470,'[1]Influenza Death Pivot Table'!$A$2:$M$461,12,FALSE)</f>
        <v>72</v>
      </c>
      <c r="AJ470" s="9">
        <f t="shared" si="66"/>
        <v>192</v>
      </c>
      <c r="AK470" s="9">
        <f>VLOOKUP(A470,'[1]Influenza Death Pivot Table'!$A$2:$M$461,13,FALSE)</f>
        <v>60</v>
      </c>
      <c r="AL470" s="9">
        <f t="shared" si="67"/>
        <v>732</v>
      </c>
      <c r="AM470" s="10">
        <f t="shared" si="68"/>
        <v>3.5060040319046365E-3</v>
      </c>
      <c r="AN470" s="10">
        <f>Z470/(F470+G470)</f>
        <v>8.3048431076722905E-4</v>
      </c>
      <c r="AO470" s="10">
        <f>AA470/(H470+I470)</f>
        <v>7.9424963265954489E-4</v>
      </c>
      <c r="AP470" s="10">
        <f>AB470/(J470+K470)</f>
        <v>7.8343300342099075E-4</v>
      </c>
      <c r="AQ470" s="10">
        <f>AC470/(L470+M470)</f>
        <v>9.1300576715309587E-4</v>
      </c>
      <c r="AR470" s="10">
        <f>AD470/(N470+O470)</f>
        <v>9.0392756527110294E-4</v>
      </c>
      <c r="AS470" s="10">
        <f>AE470/(P470+Q470)</f>
        <v>8.042895442359249E-4</v>
      </c>
      <c r="AT470" s="10">
        <f t="shared" si="69"/>
        <v>5.029389823507889E-3</v>
      </c>
      <c r="AU470" s="10">
        <f>AG470/(S470+T470)</f>
        <v>1.3172048912208293E-3</v>
      </c>
      <c r="AV470" s="10">
        <f>AH470/(U470+V470)</f>
        <v>2.7376009490349957E-3</v>
      </c>
      <c r="AW470" s="10">
        <f>AI470/(W470)</f>
        <v>8.0645161290322578E-3</v>
      </c>
      <c r="AX470" s="12">
        <f t="shared" si="70"/>
        <v>1.2119321969288083E-2</v>
      </c>
      <c r="AY470" s="12">
        <f t="shared" si="71"/>
        <v>2.065471582470061E-2</v>
      </c>
    </row>
  </sheetData>
  <mergeCells count="3">
    <mergeCell ref="B1:X1"/>
    <mergeCell ref="Y1:AL1"/>
    <mergeCell ref="AM1:AY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1717-8304-8745-B0D7-3B2C4D3A96A9}">
  <dimension ref="A1:G469"/>
  <sheetViews>
    <sheetView workbookViewId="0">
      <selection activeCell="L22" sqref="L22"/>
    </sheetView>
  </sheetViews>
  <sheetFormatPr baseColWidth="10" defaultRowHeight="16" x14ac:dyDescent="0.2"/>
  <cols>
    <col min="1" max="1" width="10.83203125" style="10"/>
    <col min="5" max="6" width="16.33203125" customWidth="1"/>
    <col min="7" max="7" width="15.6640625" customWidth="1"/>
  </cols>
  <sheetData>
    <row r="1" spans="1:7" ht="17" x14ac:dyDescent="0.2">
      <c r="A1" s="7" t="s">
        <v>512</v>
      </c>
      <c r="B1" s="4" t="s">
        <v>513</v>
      </c>
    </row>
    <row r="2" spans="1:7" x14ac:dyDescent="0.2">
      <c r="A2" s="10">
        <v>1.0289065592143484E-3</v>
      </c>
      <c r="B2" s="12">
        <v>6.218539030010092E-3</v>
      </c>
    </row>
    <row r="3" spans="1:7" x14ac:dyDescent="0.2">
      <c r="A3" s="10">
        <v>1.0272446660745296E-3</v>
      </c>
      <c r="B3" s="12">
        <v>6.4142398602845792E-3</v>
      </c>
    </row>
    <row r="4" spans="1:7" x14ac:dyDescent="0.2">
      <c r="A4" s="10">
        <v>9.8803711625616961E-4</v>
      </c>
      <c r="B4" s="12">
        <v>6.4328530106901021E-3</v>
      </c>
    </row>
    <row r="5" spans="1:7" x14ac:dyDescent="0.2">
      <c r="A5" s="10">
        <v>9.9352938903997227E-4</v>
      </c>
      <c r="B5" s="12">
        <v>6.2824240052722314E-3</v>
      </c>
      <c r="E5" s="28" t="s">
        <v>515</v>
      </c>
      <c r="F5" s="28"/>
      <c r="G5" s="28"/>
    </row>
    <row r="6" spans="1:7" x14ac:dyDescent="0.2">
      <c r="A6" s="10">
        <v>1.1072752780040389E-3</v>
      </c>
      <c r="B6" s="12">
        <v>6.6855447724345858E-3</v>
      </c>
      <c r="E6" s="28"/>
      <c r="F6" s="28"/>
      <c r="G6" s="28"/>
    </row>
    <row r="7" spans="1:7" x14ac:dyDescent="0.2">
      <c r="A7" s="10">
        <v>1.1576697378245699E-3</v>
      </c>
      <c r="B7" s="12">
        <v>6.3750677764501792E-3</v>
      </c>
      <c r="E7" s="29"/>
      <c r="F7" s="29" t="s">
        <v>512</v>
      </c>
      <c r="G7" s="29" t="s">
        <v>513</v>
      </c>
    </row>
    <row r="8" spans="1:7" x14ac:dyDescent="0.2">
      <c r="A8" s="10">
        <v>1.1746808944444651E-3</v>
      </c>
      <c r="B8" s="12">
        <v>7.2786350620270383E-3</v>
      </c>
      <c r="E8" s="30" t="s">
        <v>516</v>
      </c>
      <c r="F8" s="30">
        <v>2.2285824152728723E-3</v>
      </c>
      <c r="G8" s="30">
        <v>6.5498555456900949E-3</v>
      </c>
    </row>
    <row r="9" spans="1:7" x14ac:dyDescent="0.2">
      <c r="A9" s="10">
        <v>1.1641027754532381E-3</v>
      </c>
      <c r="B9" s="12">
        <v>5.5773149366403537E-3</v>
      </c>
      <c r="E9" s="30" t="s">
        <v>517</v>
      </c>
      <c r="F9" s="30">
        <v>5.4111504851441547E-6</v>
      </c>
      <c r="G9" s="30">
        <v>6.1951524297533991E-6</v>
      </c>
    </row>
    <row r="10" spans="1:7" x14ac:dyDescent="0.2">
      <c r="A10" s="10">
        <v>1.1412218855988935E-3</v>
      </c>
      <c r="B10" s="12">
        <v>6.8506178204581943E-3</v>
      </c>
      <c r="E10" s="30" t="s">
        <v>518</v>
      </c>
      <c r="F10" s="30">
        <v>468</v>
      </c>
      <c r="G10" s="30">
        <v>468</v>
      </c>
    </row>
    <row r="11" spans="1:7" x14ac:dyDescent="0.2">
      <c r="A11" s="10">
        <v>6.0853008524771922E-3</v>
      </c>
      <c r="B11" s="12">
        <v>2.0131890341283869E-2</v>
      </c>
      <c r="E11" s="30" t="s">
        <v>519</v>
      </c>
      <c r="F11" s="30">
        <v>0</v>
      </c>
      <c r="G11" s="30"/>
    </row>
    <row r="12" spans="1:7" x14ac:dyDescent="0.2">
      <c r="A12" s="10">
        <v>6.1862122133976901E-3</v>
      </c>
      <c r="B12" s="12">
        <v>2.1485366728204974E-2</v>
      </c>
      <c r="E12" s="30" t="s">
        <v>520</v>
      </c>
      <c r="F12" s="30">
        <v>930</v>
      </c>
      <c r="G12" s="30"/>
    </row>
    <row r="13" spans="1:7" x14ac:dyDescent="0.2">
      <c r="A13" s="10">
        <v>6.2857862522566078E-3</v>
      </c>
      <c r="B13" s="12">
        <v>2.08430797228795E-2</v>
      </c>
      <c r="E13" s="30" t="s">
        <v>521</v>
      </c>
      <c r="F13" s="30">
        <v>-27.440226584385847</v>
      </c>
      <c r="G13" s="30"/>
    </row>
    <row r="14" spans="1:7" x14ac:dyDescent="0.2">
      <c r="A14" s="10">
        <v>6.2682584247122693E-3</v>
      </c>
      <c r="B14" s="12">
        <v>2.0108028457679474E-2</v>
      </c>
      <c r="E14" s="30" t="s">
        <v>522</v>
      </c>
      <c r="F14" s="30">
        <v>3.237135684451853E-122</v>
      </c>
      <c r="G14" s="30"/>
    </row>
    <row r="15" spans="1:7" x14ac:dyDescent="0.2">
      <c r="A15" s="10">
        <v>6.048552950642376E-3</v>
      </c>
      <c r="B15" s="12">
        <v>1.7648092710577535E-2</v>
      </c>
      <c r="E15" s="30" t="s">
        <v>523</v>
      </c>
      <c r="F15" s="30">
        <v>1.6464937316661044</v>
      </c>
      <c r="G15" s="30"/>
    </row>
    <row r="16" spans="1:7" x14ac:dyDescent="0.2">
      <c r="A16" s="10">
        <v>6.7350802228623025E-3</v>
      </c>
      <c r="B16" s="12">
        <v>1.8120141910057053E-2</v>
      </c>
      <c r="E16" s="30" t="s">
        <v>524</v>
      </c>
      <c r="F16" s="30">
        <v>6.474271368903706E-122</v>
      </c>
      <c r="G16" s="30"/>
    </row>
    <row r="17" spans="1:7" x14ac:dyDescent="0.2">
      <c r="A17" s="10">
        <v>6.2343427385079522E-3</v>
      </c>
      <c r="B17" s="12">
        <v>1.588375806629239E-2</v>
      </c>
      <c r="E17" s="30" t="s">
        <v>525</v>
      </c>
      <c r="F17" s="30">
        <v>1.9625180803810531</v>
      </c>
      <c r="G17" s="30"/>
    </row>
    <row r="18" spans="1:7" x14ac:dyDescent="0.2">
      <c r="A18" s="10">
        <v>6.1282118458130279E-3</v>
      </c>
      <c r="B18" s="12">
        <v>1.3858890060093523E-2</v>
      </c>
    </row>
    <row r="19" spans="1:7" x14ac:dyDescent="0.2">
      <c r="A19" s="10">
        <v>6.1369170653514946E-3</v>
      </c>
      <c r="B19" s="12">
        <v>1.4567234540968354E-2</v>
      </c>
    </row>
    <row r="20" spans="1:7" x14ac:dyDescent="0.2">
      <c r="A20" s="10">
        <v>7.3541373316300662E-4</v>
      </c>
      <c r="B20" s="12">
        <v>4.9481973798819962E-3</v>
      </c>
    </row>
    <row r="21" spans="1:7" x14ac:dyDescent="0.2">
      <c r="A21" s="10">
        <v>7.2300772500679734E-4</v>
      </c>
      <c r="B21" s="12">
        <v>4.0937411369903112E-3</v>
      </c>
    </row>
    <row r="22" spans="1:7" x14ac:dyDescent="0.2">
      <c r="A22" s="10">
        <v>7.097671745512267E-4</v>
      </c>
      <c r="B22" s="12">
        <v>3.7027151939142957E-3</v>
      </c>
    </row>
    <row r="23" spans="1:7" x14ac:dyDescent="0.2">
      <c r="A23" s="10">
        <v>7.0119946526210402E-4</v>
      </c>
      <c r="B23" s="12">
        <v>3.486586099487066E-3</v>
      </c>
    </row>
    <row r="24" spans="1:7" x14ac:dyDescent="0.2">
      <c r="A24" s="10">
        <v>7.008543625675811E-4</v>
      </c>
      <c r="B24" s="12">
        <v>4.1077346030155984E-3</v>
      </c>
    </row>
    <row r="25" spans="1:7" x14ac:dyDescent="0.2">
      <c r="A25" s="10">
        <v>7.4593089977697082E-4</v>
      </c>
      <c r="B25" s="12">
        <v>3.2485927047387463E-3</v>
      </c>
    </row>
    <row r="26" spans="1:7" x14ac:dyDescent="0.2">
      <c r="A26" s="10">
        <v>7.1669602274341583E-4</v>
      </c>
      <c r="B26" s="12">
        <v>3.5526332469867665E-3</v>
      </c>
    </row>
    <row r="27" spans="1:7" x14ac:dyDescent="0.2">
      <c r="A27" s="10">
        <v>7.9686909137937733E-4</v>
      </c>
      <c r="B27" s="12">
        <v>3.5522624268408427E-3</v>
      </c>
    </row>
    <row r="28" spans="1:7" x14ac:dyDescent="0.2">
      <c r="A28" s="10">
        <v>7.1899784494709772E-4</v>
      </c>
      <c r="B28" s="12">
        <v>3.6166996870492085E-3</v>
      </c>
    </row>
    <row r="29" spans="1:7" x14ac:dyDescent="0.2">
      <c r="A29" s="10">
        <v>1.5865820434283139E-3</v>
      </c>
      <c r="B29" s="12">
        <v>7.3724255774465517E-3</v>
      </c>
    </row>
    <row r="30" spans="1:7" x14ac:dyDescent="0.2">
      <c r="A30" s="10">
        <v>1.5811474862582934E-3</v>
      </c>
      <c r="B30" s="12">
        <v>7.0482320019512072E-3</v>
      </c>
    </row>
    <row r="31" spans="1:7" x14ac:dyDescent="0.2">
      <c r="A31" s="10">
        <v>1.610866903642236E-3</v>
      </c>
      <c r="B31" s="12">
        <v>8.8813034226336868E-3</v>
      </c>
    </row>
    <row r="32" spans="1:7" x14ac:dyDescent="0.2">
      <c r="A32" s="10">
        <v>1.6294757500649028E-3</v>
      </c>
      <c r="B32" s="12">
        <v>8.947324959942585E-3</v>
      </c>
    </row>
    <row r="33" spans="1:2" x14ac:dyDescent="0.2">
      <c r="A33" s="10">
        <v>1.6120040906453326E-3</v>
      </c>
      <c r="B33" s="12">
        <v>8.9225633715846672E-3</v>
      </c>
    </row>
    <row r="34" spans="1:2" x14ac:dyDescent="0.2">
      <c r="A34" s="10">
        <v>1.8348307407441145E-3</v>
      </c>
      <c r="B34" s="12">
        <v>7.7976325576608876E-3</v>
      </c>
    </row>
    <row r="35" spans="1:2" x14ac:dyDescent="0.2">
      <c r="A35" s="10">
        <v>1.6770597505763409E-3</v>
      </c>
      <c r="B35" s="12">
        <v>7.3471150700845887E-3</v>
      </c>
    </row>
    <row r="36" spans="1:2" x14ac:dyDescent="0.2">
      <c r="A36" s="10">
        <v>1.7520042237518774E-3</v>
      </c>
      <c r="B36" s="12">
        <v>7.0127476897235957E-3</v>
      </c>
    </row>
    <row r="37" spans="1:2" x14ac:dyDescent="0.2">
      <c r="A37" s="10">
        <v>1.6695346903060006E-3</v>
      </c>
      <c r="B37" s="12">
        <v>6.7902412735813822E-3</v>
      </c>
    </row>
    <row r="38" spans="1:2" x14ac:dyDescent="0.2">
      <c r="A38" s="10">
        <v>3.176951084270848E-4</v>
      </c>
      <c r="B38" s="12">
        <v>6.7881691905477617E-3</v>
      </c>
    </row>
    <row r="39" spans="1:2" x14ac:dyDescent="0.2">
      <c r="A39" s="10">
        <v>2.1878803910167769E-4</v>
      </c>
      <c r="B39" s="12">
        <v>6.815820941933508E-3</v>
      </c>
    </row>
    <row r="40" spans="1:2" x14ac:dyDescent="0.2">
      <c r="A40" s="10">
        <v>2.5381841564325674E-4</v>
      </c>
      <c r="B40" s="12">
        <v>6.7138668687231375E-3</v>
      </c>
    </row>
    <row r="41" spans="1:2" x14ac:dyDescent="0.2">
      <c r="A41" s="10">
        <v>2.2637739372266162E-4</v>
      </c>
      <c r="B41" s="12">
        <v>6.1465809481386427E-3</v>
      </c>
    </row>
    <row r="42" spans="1:2" x14ac:dyDescent="0.2">
      <c r="A42" s="10">
        <v>2.5064727227548352E-4</v>
      </c>
      <c r="B42" s="12">
        <v>6.7027064429021864E-3</v>
      </c>
    </row>
    <row r="43" spans="1:2" x14ac:dyDescent="0.2">
      <c r="A43" s="10">
        <v>2.9698104999921552E-4</v>
      </c>
      <c r="B43" s="12">
        <v>5.392717886759121E-3</v>
      </c>
    </row>
    <row r="44" spans="1:2" x14ac:dyDescent="0.2">
      <c r="A44" s="10">
        <v>2.2677302265979702E-4</v>
      </c>
      <c r="B44" s="12">
        <v>5.9623531555643627E-3</v>
      </c>
    </row>
    <row r="45" spans="1:2" x14ac:dyDescent="0.2">
      <c r="A45" s="10">
        <v>2.4843263717436653E-4</v>
      </c>
      <c r="B45" s="12">
        <v>5.3502151813977061E-3</v>
      </c>
    </row>
    <row r="46" spans="1:2" x14ac:dyDescent="0.2">
      <c r="A46" s="10">
        <v>2.4038657047069253E-4</v>
      </c>
      <c r="B46" s="12">
        <v>5.7725486443458655E-3</v>
      </c>
    </row>
    <row r="47" spans="1:2" x14ac:dyDescent="0.2">
      <c r="A47" s="10">
        <v>9.3212612283307436E-4</v>
      </c>
      <c r="B47" s="12">
        <v>5.36102343288908E-3</v>
      </c>
    </row>
    <row r="48" spans="1:2" x14ac:dyDescent="0.2">
      <c r="A48" s="10">
        <v>9.0055731372392788E-4</v>
      </c>
      <c r="B48" s="12">
        <v>5.0023684129897267E-3</v>
      </c>
    </row>
    <row r="49" spans="1:2" x14ac:dyDescent="0.2">
      <c r="A49" s="10">
        <v>8.8558480183276134E-4</v>
      </c>
      <c r="B49" s="12">
        <v>5.0619927671841005E-3</v>
      </c>
    </row>
    <row r="50" spans="1:2" x14ac:dyDescent="0.2">
      <c r="A50" s="10">
        <v>8.9796907209459069E-4</v>
      </c>
      <c r="B50" s="12">
        <v>4.6370320729178325E-3</v>
      </c>
    </row>
    <row r="51" spans="1:2" x14ac:dyDescent="0.2">
      <c r="A51" s="10">
        <v>8.9781613815985667E-4</v>
      </c>
      <c r="B51" s="12">
        <v>4.7393576460739275E-3</v>
      </c>
    </row>
    <row r="52" spans="1:2" x14ac:dyDescent="0.2">
      <c r="A52" s="10">
        <v>9.2899804622623638E-4</v>
      </c>
      <c r="B52" s="12">
        <v>4.9089260591051505E-3</v>
      </c>
    </row>
    <row r="53" spans="1:2" x14ac:dyDescent="0.2">
      <c r="A53" s="10">
        <v>8.774807412859078E-4</v>
      </c>
      <c r="B53" s="12">
        <v>5.1372575442973105E-3</v>
      </c>
    </row>
    <row r="54" spans="1:2" x14ac:dyDescent="0.2">
      <c r="A54" s="10">
        <v>8.876236572061269E-4</v>
      </c>
      <c r="B54" s="12">
        <v>3.7980832595944968E-3</v>
      </c>
    </row>
    <row r="55" spans="1:2" x14ac:dyDescent="0.2">
      <c r="A55" s="10">
        <v>9.1613774633611501E-4</v>
      </c>
      <c r="B55" s="12">
        <v>3.5965242664731676E-3</v>
      </c>
    </row>
    <row r="56" spans="1:2" x14ac:dyDescent="0.2">
      <c r="A56" s="10">
        <v>1.3453920210977186E-3</v>
      </c>
      <c r="B56" s="12">
        <v>6.056147197544012E-3</v>
      </c>
    </row>
    <row r="57" spans="1:2" x14ac:dyDescent="0.2">
      <c r="A57" s="10">
        <v>1.3516208867664942E-3</v>
      </c>
      <c r="B57" s="12">
        <v>5.1975920043024577E-3</v>
      </c>
    </row>
    <row r="58" spans="1:2" x14ac:dyDescent="0.2">
      <c r="A58" s="10">
        <v>1.3559067661180284E-3</v>
      </c>
      <c r="B58" s="12">
        <v>5.9917565363999626E-3</v>
      </c>
    </row>
    <row r="59" spans="1:2" x14ac:dyDescent="0.2">
      <c r="A59" s="10">
        <v>1.3647125053470144E-3</v>
      </c>
      <c r="B59" s="12">
        <v>4.768496859774039E-3</v>
      </c>
    </row>
    <row r="60" spans="1:2" x14ac:dyDescent="0.2">
      <c r="A60" s="10">
        <v>1.3683770595134032E-3</v>
      </c>
      <c r="B60" s="12">
        <v>5.2496345924066354E-3</v>
      </c>
    </row>
    <row r="61" spans="1:2" x14ac:dyDescent="0.2">
      <c r="A61" s="10">
        <v>1.3761502330515915E-3</v>
      </c>
      <c r="B61" s="12">
        <v>5.2428706277689308E-3</v>
      </c>
    </row>
    <row r="62" spans="1:2" x14ac:dyDescent="0.2">
      <c r="A62" s="10">
        <v>1.3867072246604968E-3</v>
      </c>
      <c r="B62" s="12">
        <v>5.6870037198038566E-3</v>
      </c>
    </row>
    <row r="63" spans="1:2" x14ac:dyDescent="0.2">
      <c r="A63" s="10">
        <v>1.3992082582285589E-3</v>
      </c>
      <c r="B63" s="12">
        <v>4.432008531025068E-3</v>
      </c>
    </row>
    <row r="64" spans="1:2" x14ac:dyDescent="0.2">
      <c r="A64" s="10">
        <v>1.422373357514781E-3</v>
      </c>
      <c r="B64" s="12">
        <v>5.3097876442792392E-3</v>
      </c>
    </row>
    <row r="65" spans="1:2" x14ac:dyDescent="0.2">
      <c r="A65" s="10">
        <v>5.2214103498115757E-3</v>
      </c>
      <c r="B65" s="12">
        <v>6.3034090278200226E-3</v>
      </c>
    </row>
    <row r="66" spans="1:2" x14ac:dyDescent="0.2">
      <c r="A66" s="10">
        <v>5.2383821281959857E-3</v>
      </c>
      <c r="B66" s="12">
        <v>6.5678321126427762E-3</v>
      </c>
    </row>
    <row r="67" spans="1:2" x14ac:dyDescent="0.2">
      <c r="A67" s="10">
        <v>5.2191672394326788E-3</v>
      </c>
      <c r="B67" s="12">
        <v>6.064953583675866E-3</v>
      </c>
    </row>
    <row r="68" spans="1:2" x14ac:dyDescent="0.2">
      <c r="A68" s="10">
        <v>5.1808937427394938E-3</v>
      </c>
      <c r="B68" s="12">
        <v>6.6664287911615472E-3</v>
      </c>
    </row>
    <row r="69" spans="1:2" x14ac:dyDescent="0.2">
      <c r="A69" s="10">
        <v>5.1619418951077117E-3</v>
      </c>
      <c r="B69" s="12">
        <v>6.1219223209844197E-3</v>
      </c>
    </row>
    <row r="70" spans="1:2" x14ac:dyDescent="0.2">
      <c r="A70" s="10">
        <v>5.1535486725562702E-3</v>
      </c>
      <c r="B70" s="12">
        <v>6.2785963046035472E-3</v>
      </c>
    </row>
    <row r="71" spans="1:2" x14ac:dyDescent="0.2">
      <c r="A71" s="10">
        <v>5.1543672232135093E-3</v>
      </c>
      <c r="B71" s="12">
        <v>7.0167163955464499E-3</v>
      </c>
    </row>
    <row r="72" spans="1:2" x14ac:dyDescent="0.2">
      <c r="A72" s="10">
        <v>5.138789248211084E-3</v>
      </c>
      <c r="B72" s="12">
        <v>5.339117169527962E-3</v>
      </c>
    </row>
    <row r="73" spans="1:2" x14ac:dyDescent="0.2">
      <c r="A73" s="10">
        <v>5.1477860381199244E-3</v>
      </c>
      <c r="B73" s="12">
        <v>5.2964938276786368E-3</v>
      </c>
    </row>
    <row r="74" spans="1:2" x14ac:dyDescent="0.2">
      <c r="A74" s="10">
        <v>7.9857732258126479E-3</v>
      </c>
      <c r="B74" s="12">
        <v>1.01917358479041E-2</v>
      </c>
    </row>
    <row r="75" spans="1:2" x14ac:dyDescent="0.2">
      <c r="A75" s="10">
        <v>8.4864027811838768E-3</v>
      </c>
      <c r="B75" s="12">
        <v>1.0801769209100106E-2</v>
      </c>
    </row>
    <row r="76" spans="1:2" x14ac:dyDescent="0.2">
      <c r="A76" s="10">
        <v>8.3240231683569029E-3</v>
      </c>
      <c r="B76" s="12">
        <v>1.0431898765685193E-2</v>
      </c>
    </row>
    <row r="77" spans="1:2" x14ac:dyDescent="0.2">
      <c r="A77" s="10">
        <v>8.1515407744176763E-3</v>
      </c>
      <c r="B77" s="12">
        <v>1.0175367376888201E-2</v>
      </c>
    </row>
    <row r="78" spans="1:2" x14ac:dyDescent="0.2">
      <c r="A78" s="10">
        <v>7.9030882601087375E-3</v>
      </c>
      <c r="B78" s="12">
        <v>1.0384773665169317E-2</v>
      </c>
    </row>
    <row r="79" spans="1:2" x14ac:dyDescent="0.2">
      <c r="A79" s="10">
        <v>7.6264212520228197E-3</v>
      </c>
      <c r="B79" s="12">
        <v>1.0204701697132394E-2</v>
      </c>
    </row>
    <row r="80" spans="1:2" x14ac:dyDescent="0.2">
      <c r="A80" s="10">
        <v>7.426389614143148E-3</v>
      </c>
      <c r="B80" s="12">
        <v>9.9650429699466581E-3</v>
      </c>
    </row>
    <row r="81" spans="1:2" x14ac:dyDescent="0.2">
      <c r="A81" s="10">
        <v>7.2031134893140421E-3</v>
      </c>
      <c r="B81" s="12">
        <v>9.8500304870779327E-3</v>
      </c>
    </row>
    <row r="82" spans="1:2" x14ac:dyDescent="0.2">
      <c r="A82" s="10">
        <v>7.0804596735653527E-3</v>
      </c>
      <c r="B82" s="12">
        <v>9.309762793884728E-3</v>
      </c>
    </row>
    <row r="83" spans="1:2" x14ac:dyDescent="0.2">
      <c r="A83" s="10">
        <v>3.7919526228080691E-4</v>
      </c>
      <c r="B83" s="12">
        <v>2.9868727286831397E-3</v>
      </c>
    </row>
    <row r="84" spans="1:2" x14ac:dyDescent="0.2">
      <c r="A84" s="10">
        <v>3.2077410983510359E-4</v>
      </c>
      <c r="B84" s="12">
        <v>3.1096060116235112E-3</v>
      </c>
    </row>
    <row r="85" spans="1:2" x14ac:dyDescent="0.2">
      <c r="A85" s="10">
        <v>3.4195709782245597E-4</v>
      </c>
      <c r="B85" s="12">
        <v>3.2841062884646282E-3</v>
      </c>
    </row>
    <row r="86" spans="1:2" x14ac:dyDescent="0.2">
      <c r="A86" s="10">
        <v>3.2724886024241824E-4</v>
      </c>
      <c r="B86" s="12">
        <v>3.1205065020326584E-3</v>
      </c>
    </row>
    <row r="87" spans="1:2" x14ac:dyDescent="0.2">
      <c r="A87" s="10">
        <v>3.8853046124288682E-4</v>
      </c>
      <c r="B87" s="12">
        <v>3.2989741658375153E-3</v>
      </c>
    </row>
    <row r="88" spans="1:2" x14ac:dyDescent="0.2">
      <c r="A88" s="10">
        <v>3.9682052597480325E-4</v>
      </c>
      <c r="B88" s="12">
        <v>3.083153771803248E-3</v>
      </c>
    </row>
    <row r="89" spans="1:2" x14ac:dyDescent="0.2">
      <c r="A89" s="10">
        <v>3.3910309939783826E-4</v>
      </c>
      <c r="B89" s="12">
        <v>3.088679439571051E-3</v>
      </c>
    </row>
    <row r="90" spans="1:2" x14ac:dyDescent="0.2">
      <c r="A90" s="10">
        <v>3.7284433369286614E-4</v>
      </c>
      <c r="B90" s="12">
        <v>2.9303906350848646E-3</v>
      </c>
    </row>
    <row r="91" spans="1:2" x14ac:dyDescent="0.2">
      <c r="A91" s="10">
        <v>3.5442085607136135E-4</v>
      </c>
      <c r="B91" s="12">
        <v>3.3275264565698296E-3</v>
      </c>
    </row>
    <row r="92" spans="1:2" x14ac:dyDescent="0.2">
      <c r="A92" s="10">
        <v>5.3578901998483589E-4</v>
      </c>
      <c r="B92" s="12">
        <v>6.7455548750868476E-3</v>
      </c>
    </row>
    <row r="93" spans="1:2" x14ac:dyDescent="0.2">
      <c r="A93" s="10">
        <v>5.2278467519640962E-4</v>
      </c>
      <c r="B93" s="12">
        <v>6.865152210175857E-3</v>
      </c>
    </row>
    <row r="94" spans="1:2" x14ac:dyDescent="0.2">
      <c r="A94" s="10">
        <v>5.4570631963485252E-4</v>
      </c>
      <c r="B94" s="12">
        <v>6.6489558111790855E-3</v>
      </c>
    </row>
    <row r="95" spans="1:2" x14ac:dyDescent="0.2">
      <c r="A95" s="10">
        <v>5.3687920284556053E-4</v>
      </c>
      <c r="B95" s="12">
        <v>6.419534616602521E-3</v>
      </c>
    </row>
    <row r="96" spans="1:2" x14ac:dyDescent="0.2">
      <c r="A96" s="10">
        <v>5.6330696330189373E-4</v>
      </c>
      <c r="B96" s="12">
        <v>6.1681097898616975E-3</v>
      </c>
    </row>
    <row r="97" spans="1:2" x14ac:dyDescent="0.2">
      <c r="A97" s="10">
        <v>6.2402500969422476E-4</v>
      </c>
      <c r="B97" s="12">
        <v>6.1515421904211557E-3</v>
      </c>
    </row>
    <row r="98" spans="1:2" x14ac:dyDescent="0.2">
      <c r="A98" s="10">
        <v>5.6359116128053863E-4</v>
      </c>
      <c r="B98" s="12">
        <v>5.8727687977601171E-3</v>
      </c>
    </row>
    <row r="99" spans="1:2" x14ac:dyDescent="0.2">
      <c r="A99" s="10">
        <v>5.9972770449810762E-4</v>
      </c>
      <c r="B99" s="12">
        <v>5.230894994369021E-3</v>
      </c>
    </row>
    <row r="100" spans="1:2" x14ac:dyDescent="0.2">
      <c r="A100" s="10">
        <v>5.6833534187351973E-4</v>
      </c>
      <c r="B100" s="12">
        <v>5.2944595988355173E-3</v>
      </c>
    </row>
    <row r="101" spans="1:2" x14ac:dyDescent="0.2">
      <c r="A101" s="10">
        <v>3.5270538001185413E-3</v>
      </c>
      <c r="B101" s="12">
        <v>6.4022229996706509E-3</v>
      </c>
    </row>
    <row r="102" spans="1:2" x14ac:dyDescent="0.2">
      <c r="A102" s="10">
        <v>3.4335903421378877E-3</v>
      </c>
      <c r="B102" s="12">
        <v>6.8885588509626401E-3</v>
      </c>
    </row>
    <row r="103" spans="1:2" x14ac:dyDescent="0.2">
      <c r="A103" s="10">
        <v>3.4003459689174792E-3</v>
      </c>
      <c r="B103" s="12">
        <v>8.124906959225197E-3</v>
      </c>
    </row>
    <row r="104" spans="1:2" x14ac:dyDescent="0.2">
      <c r="A104" s="10">
        <v>3.3697853923970954E-3</v>
      </c>
      <c r="B104" s="12">
        <v>9.3101273297402278E-3</v>
      </c>
    </row>
    <row r="105" spans="1:2" x14ac:dyDescent="0.2">
      <c r="A105" s="10">
        <v>3.352738357947577E-3</v>
      </c>
      <c r="B105" s="12">
        <v>9.8423703099979297E-3</v>
      </c>
    </row>
    <row r="106" spans="1:2" x14ac:dyDescent="0.2">
      <c r="A106" s="10">
        <v>3.3297644822419333E-3</v>
      </c>
      <c r="B106" s="12">
        <v>8.3476397348800357E-3</v>
      </c>
    </row>
    <row r="107" spans="1:2" x14ac:dyDescent="0.2">
      <c r="A107" s="10">
        <v>3.293518573359537E-3</v>
      </c>
      <c r="B107" s="12">
        <v>1.1006036424669567E-2</v>
      </c>
    </row>
    <row r="108" spans="1:2" x14ac:dyDescent="0.2">
      <c r="A108" s="10">
        <v>3.2840110757662959E-3</v>
      </c>
      <c r="B108" s="12">
        <v>9.7819037174714865E-3</v>
      </c>
    </row>
    <row r="109" spans="1:2" x14ac:dyDescent="0.2">
      <c r="A109" s="10">
        <v>3.2977476897980188E-3</v>
      </c>
      <c r="B109" s="12">
        <v>1.2132139079061442E-2</v>
      </c>
    </row>
    <row r="110" spans="1:2" x14ac:dyDescent="0.2">
      <c r="A110" s="10">
        <v>2.8444708881217649E-3</v>
      </c>
      <c r="B110" s="12">
        <v>4.4597780708855181E-3</v>
      </c>
    </row>
    <row r="111" spans="1:2" x14ac:dyDescent="0.2">
      <c r="A111" s="10">
        <v>2.8338219358475156E-3</v>
      </c>
      <c r="B111" s="12">
        <v>6.2220242613994078E-3</v>
      </c>
    </row>
    <row r="112" spans="1:2" x14ac:dyDescent="0.2">
      <c r="A112" s="10">
        <v>2.7959189408135673E-3</v>
      </c>
      <c r="B112" s="12">
        <v>5.8111610934844116E-3</v>
      </c>
    </row>
    <row r="113" spans="1:2" x14ac:dyDescent="0.2">
      <c r="A113" s="10">
        <v>2.7911793504427581E-3</v>
      </c>
      <c r="B113" s="12">
        <v>5.3647468607208948E-3</v>
      </c>
    </row>
    <row r="114" spans="1:2" x14ac:dyDescent="0.2">
      <c r="A114" s="10">
        <v>2.7786869558894881E-3</v>
      </c>
      <c r="B114" s="12">
        <v>6.5691759091600355E-3</v>
      </c>
    </row>
    <row r="115" spans="1:2" x14ac:dyDescent="0.2">
      <c r="A115" s="10">
        <v>3.0262439368266675E-3</v>
      </c>
      <c r="B115" s="12">
        <v>5.5812837329864626E-3</v>
      </c>
    </row>
    <row r="116" spans="1:2" x14ac:dyDescent="0.2">
      <c r="A116" s="10">
        <v>2.9712738197141971E-3</v>
      </c>
      <c r="B116" s="12">
        <v>6.3689472893283987E-3</v>
      </c>
    </row>
    <row r="117" spans="1:2" x14ac:dyDescent="0.2">
      <c r="A117" s="10">
        <v>2.982098175685754E-3</v>
      </c>
      <c r="B117" s="12">
        <v>5.0747677154763249E-3</v>
      </c>
    </row>
    <row r="118" spans="1:2" x14ac:dyDescent="0.2">
      <c r="A118" s="10">
        <v>3.0646019601610905E-3</v>
      </c>
      <c r="B118" s="12">
        <v>6.4754155509392734E-3</v>
      </c>
    </row>
    <row r="119" spans="1:2" x14ac:dyDescent="0.2">
      <c r="A119" s="10">
        <v>4.6044218427172248E-4</v>
      </c>
      <c r="B119" s="12">
        <v>6.6542174345904153E-3</v>
      </c>
    </row>
    <row r="120" spans="1:2" x14ac:dyDescent="0.2">
      <c r="A120" s="10">
        <v>4.2635564055120182E-4</v>
      </c>
      <c r="B120" s="12">
        <v>6.1946780879785328E-3</v>
      </c>
    </row>
    <row r="121" spans="1:2" x14ac:dyDescent="0.2">
      <c r="A121" s="10">
        <v>4.7004504638069691E-4</v>
      </c>
      <c r="B121" s="12">
        <v>6.7146782964117241E-3</v>
      </c>
    </row>
    <row r="122" spans="1:2" x14ac:dyDescent="0.2">
      <c r="A122" s="10">
        <v>4.5201122307835689E-4</v>
      </c>
      <c r="B122" s="12">
        <v>6.2912378508139001E-3</v>
      </c>
    </row>
    <row r="123" spans="1:2" x14ac:dyDescent="0.2">
      <c r="A123" s="10">
        <v>4.459098981687917E-4</v>
      </c>
      <c r="B123" s="12">
        <v>6.7068248018578693E-3</v>
      </c>
    </row>
    <row r="124" spans="1:2" x14ac:dyDescent="0.2">
      <c r="A124" s="10">
        <v>4.7030007370537285E-4</v>
      </c>
      <c r="B124" s="12">
        <v>6.7143315499913134E-3</v>
      </c>
    </row>
    <row r="125" spans="1:2" x14ac:dyDescent="0.2">
      <c r="A125" s="10">
        <v>4.6443644518751851E-4</v>
      </c>
      <c r="B125" s="12">
        <v>6.2909843027108732E-3</v>
      </c>
    </row>
    <row r="126" spans="1:2" x14ac:dyDescent="0.2">
      <c r="A126" s="10">
        <v>4.7976655009899756E-4</v>
      </c>
      <c r="B126" s="12">
        <v>5.2682975463629244E-3</v>
      </c>
    </row>
    <row r="127" spans="1:2" x14ac:dyDescent="0.2">
      <c r="A127" s="10">
        <v>4.7453542459284103E-4</v>
      </c>
      <c r="B127" s="12">
        <v>5.9209471937240604E-3</v>
      </c>
    </row>
    <row r="128" spans="1:2" x14ac:dyDescent="0.2">
      <c r="A128" s="10">
        <v>7.3607624574392673E-4</v>
      </c>
      <c r="B128" s="12">
        <v>6.3210402137673476E-3</v>
      </c>
    </row>
    <row r="129" spans="1:2" x14ac:dyDescent="0.2">
      <c r="A129" s="10">
        <v>7.3480390985098136E-4</v>
      </c>
      <c r="B129" s="12">
        <v>6.4710430143419938E-3</v>
      </c>
    </row>
    <row r="130" spans="1:2" x14ac:dyDescent="0.2">
      <c r="A130" s="10">
        <v>7.4119948708014391E-4</v>
      </c>
      <c r="B130" s="12">
        <v>5.6076560407313392E-3</v>
      </c>
    </row>
    <row r="131" spans="1:2" x14ac:dyDescent="0.2">
      <c r="A131" s="10">
        <v>7.2669438420457718E-4</v>
      </c>
      <c r="B131" s="12">
        <v>5.4982659714171303E-3</v>
      </c>
    </row>
    <row r="132" spans="1:2" x14ac:dyDescent="0.2">
      <c r="A132" s="10">
        <v>7.6453772320122181E-4</v>
      </c>
      <c r="B132" s="12">
        <v>5.9716760692647211E-3</v>
      </c>
    </row>
    <row r="133" spans="1:2" x14ac:dyDescent="0.2">
      <c r="A133" s="10">
        <v>7.9828508186801555E-4</v>
      </c>
      <c r="B133" s="12">
        <v>5.1692286957158136E-3</v>
      </c>
    </row>
    <row r="134" spans="1:2" x14ac:dyDescent="0.2">
      <c r="A134" s="10">
        <v>7.6259846520366657E-4</v>
      </c>
      <c r="B134" s="12">
        <v>5.659389842030467E-3</v>
      </c>
    </row>
    <row r="135" spans="1:2" x14ac:dyDescent="0.2">
      <c r="A135" s="10">
        <v>7.8868396541883622E-4</v>
      </c>
      <c r="B135" s="12">
        <v>4.4792795580411923E-3</v>
      </c>
    </row>
    <row r="136" spans="1:2" x14ac:dyDescent="0.2">
      <c r="A136" s="10">
        <v>7.5985663526220509E-4</v>
      </c>
      <c r="B136" s="12">
        <v>4.9966353752446957E-3</v>
      </c>
    </row>
    <row r="137" spans="1:2" x14ac:dyDescent="0.2">
      <c r="A137" s="10">
        <v>1.5918976301452711E-3</v>
      </c>
      <c r="B137" s="12">
        <v>6.2559703700194695E-3</v>
      </c>
    </row>
    <row r="138" spans="1:2" x14ac:dyDescent="0.2">
      <c r="A138" s="10">
        <v>1.5834862233001061E-3</v>
      </c>
      <c r="B138" s="12">
        <v>5.8667265859243898E-3</v>
      </c>
    </row>
    <row r="139" spans="1:2" x14ac:dyDescent="0.2">
      <c r="A139" s="10">
        <v>1.6140306953205232E-3</v>
      </c>
      <c r="B139" s="12">
        <v>7.0124295306826121E-3</v>
      </c>
    </row>
    <row r="140" spans="1:2" x14ac:dyDescent="0.2">
      <c r="A140" s="10">
        <v>1.5526691571297543E-3</v>
      </c>
      <c r="B140" s="12">
        <v>6.9591937350847784E-3</v>
      </c>
    </row>
    <row r="141" spans="1:2" x14ac:dyDescent="0.2">
      <c r="A141" s="10">
        <v>1.6055646598704672E-3</v>
      </c>
      <c r="B141" s="12">
        <v>8.1055904923388392E-3</v>
      </c>
    </row>
    <row r="142" spans="1:2" x14ac:dyDescent="0.2">
      <c r="A142" s="10">
        <v>1.6961920357962369E-3</v>
      </c>
      <c r="B142" s="12">
        <v>6.5309513188920943E-3</v>
      </c>
    </row>
    <row r="143" spans="1:2" x14ac:dyDescent="0.2">
      <c r="A143" s="10">
        <v>1.6427982521039844E-3</v>
      </c>
      <c r="B143" s="12">
        <v>6.3930333228634124E-3</v>
      </c>
    </row>
    <row r="144" spans="1:2" x14ac:dyDescent="0.2">
      <c r="A144" s="10">
        <v>1.7036695790854429E-3</v>
      </c>
      <c r="B144" s="12">
        <v>5.7197193534493148E-3</v>
      </c>
    </row>
    <row r="145" spans="1:2" x14ac:dyDescent="0.2">
      <c r="A145" s="10">
        <v>1.7521139182407651E-3</v>
      </c>
      <c r="B145" s="12">
        <v>6.4887659896508808E-3</v>
      </c>
    </row>
    <row r="146" spans="1:2" x14ac:dyDescent="0.2">
      <c r="A146" s="10">
        <v>1.5957158251461213E-3</v>
      </c>
      <c r="B146" s="12">
        <v>7.0283631345352034E-3</v>
      </c>
    </row>
    <row r="147" spans="1:2" x14ac:dyDescent="0.2">
      <c r="A147" s="10">
        <v>1.6222305667299933E-3</v>
      </c>
      <c r="B147" s="12">
        <v>6.7362843554267735E-3</v>
      </c>
    </row>
    <row r="148" spans="1:2" x14ac:dyDescent="0.2">
      <c r="A148" s="10">
        <v>1.6125658847095914E-3</v>
      </c>
      <c r="B148" s="12">
        <v>8.1870949727246324E-3</v>
      </c>
    </row>
    <row r="149" spans="1:2" x14ac:dyDescent="0.2">
      <c r="A149" s="10">
        <v>1.582360983549019E-3</v>
      </c>
      <c r="B149" s="12">
        <v>7.6532025224085535E-3</v>
      </c>
    </row>
    <row r="150" spans="1:2" x14ac:dyDescent="0.2">
      <c r="A150" s="10">
        <v>1.6728997943108738E-3</v>
      </c>
      <c r="B150" s="12">
        <v>8.8697561326425284E-3</v>
      </c>
    </row>
    <row r="151" spans="1:2" x14ac:dyDescent="0.2">
      <c r="A151" s="10">
        <v>1.6532581639896768E-3</v>
      </c>
      <c r="B151" s="12">
        <v>6.9965029621661037E-3</v>
      </c>
    </row>
    <row r="152" spans="1:2" x14ac:dyDescent="0.2">
      <c r="A152" s="10">
        <v>1.6193773503266828E-3</v>
      </c>
      <c r="B152" s="12">
        <v>7.8280862685117508E-3</v>
      </c>
    </row>
    <row r="153" spans="1:2" x14ac:dyDescent="0.2">
      <c r="A153" s="10">
        <v>1.636470101601488E-3</v>
      </c>
      <c r="B153" s="12">
        <v>6.1405655245523692E-3</v>
      </c>
    </row>
    <row r="154" spans="1:2" x14ac:dyDescent="0.2">
      <c r="A154" s="10">
        <v>1.6667005859847361E-3</v>
      </c>
      <c r="B154" s="12">
        <v>6.3465338697235533E-3</v>
      </c>
    </row>
    <row r="155" spans="1:2" x14ac:dyDescent="0.2">
      <c r="A155" s="10">
        <v>1.1016237017155539E-3</v>
      </c>
      <c r="B155" s="12">
        <v>7.8619993567779593E-3</v>
      </c>
    </row>
    <row r="156" spans="1:2" x14ac:dyDescent="0.2">
      <c r="A156" s="10">
        <v>1.1385828754658547E-3</v>
      </c>
      <c r="B156" s="12">
        <v>8.2368282867995232E-3</v>
      </c>
    </row>
    <row r="157" spans="1:2" x14ac:dyDescent="0.2">
      <c r="A157" s="10">
        <v>1.1744203336703292E-3</v>
      </c>
      <c r="B157" s="12">
        <v>7.5839357341775018E-3</v>
      </c>
    </row>
    <row r="158" spans="1:2" x14ac:dyDescent="0.2">
      <c r="A158" s="10">
        <v>1.1126687066507315E-3</v>
      </c>
      <c r="B158" s="12">
        <v>6.9381313354655721E-3</v>
      </c>
    </row>
    <row r="159" spans="1:2" x14ac:dyDescent="0.2">
      <c r="A159" s="10">
        <v>1.1399718151789075E-3</v>
      </c>
      <c r="B159" s="12">
        <v>7.2924346459986387E-3</v>
      </c>
    </row>
    <row r="160" spans="1:2" x14ac:dyDescent="0.2">
      <c r="A160" s="10">
        <v>1.2370736168524261E-3</v>
      </c>
      <c r="B160" s="12">
        <v>7.4605251623277476E-3</v>
      </c>
    </row>
    <row r="161" spans="1:2" x14ac:dyDescent="0.2">
      <c r="A161" s="10">
        <v>1.1768035615587486E-3</v>
      </c>
      <c r="B161" s="12">
        <v>7.229116832254778E-3</v>
      </c>
    </row>
    <row r="162" spans="1:2" x14ac:dyDescent="0.2">
      <c r="A162" s="10">
        <v>1.2128191189380495E-3</v>
      </c>
      <c r="B162" s="12">
        <v>6.1789708271773082E-3</v>
      </c>
    </row>
    <row r="163" spans="1:2" x14ac:dyDescent="0.2">
      <c r="A163" s="10">
        <v>1.2518410422624807E-3</v>
      </c>
      <c r="B163" s="12">
        <v>6.716100681473023E-3</v>
      </c>
    </row>
    <row r="164" spans="1:2" x14ac:dyDescent="0.2">
      <c r="A164" s="10">
        <v>9.9973239107200912E-4</v>
      </c>
      <c r="B164" s="12">
        <v>6.9583917277508721E-3</v>
      </c>
    </row>
    <row r="165" spans="1:2" x14ac:dyDescent="0.2">
      <c r="A165" s="10">
        <v>1.0139141803860679E-3</v>
      </c>
      <c r="B165" s="12">
        <v>7.1818899057332752E-3</v>
      </c>
    </row>
    <row r="166" spans="1:2" x14ac:dyDescent="0.2">
      <c r="A166" s="10">
        <v>1.0347215813624408E-3</v>
      </c>
      <c r="B166" s="12">
        <v>6.8240167142789264E-3</v>
      </c>
    </row>
    <row r="167" spans="1:2" x14ac:dyDescent="0.2">
      <c r="A167" s="10">
        <v>1.0238739574325968E-3</v>
      </c>
      <c r="B167" s="12">
        <v>6.4306863441801823E-3</v>
      </c>
    </row>
    <row r="168" spans="1:2" x14ac:dyDescent="0.2">
      <c r="A168" s="10">
        <v>1.1390531781905722E-3</v>
      </c>
      <c r="B168" s="12">
        <v>6.7962411860626893E-3</v>
      </c>
    </row>
    <row r="169" spans="1:2" x14ac:dyDescent="0.2">
      <c r="A169" s="10">
        <v>1.1395576641926196E-3</v>
      </c>
      <c r="B169" s="12">
        <v>5.6461985510584999E-3</v>
      </c>
    </row>
    <row r="170" spans="1:2" x14ac:dyDescent="0.2">
      <c r="A170" s="10">
        <v>1.0537539087179457E-3</v>
      </c>
      <c r="B170" s="12">
        <v>5.6158718424758041E-3</v>
      </c>
    </row>
    <row r="171" spans="1:2" x14ac:dyDescent="0.2">
      <c r="A171" s="10">
        <v>1.0514256852825902E-3</v>
      </c>
      <c r="B171" s="12">
        <v>4.5636094096487912E-3</v>
      </c>
    </row>
    <row r="172" spans="1:2" x14ac:dyDescent="0.2">
      <c r="A172" s="10">
        <v>1.1042522411466563E-3</v>
      </c>
      <c r="B172" s="12">
        <v>5.3803231874552599E-3</v>
      </c>
    </row>
    <row r="173" spans="1:2" x14ac:dyDescent="0.2">
      <c r="A173" s="10">
        <v>3.7850672371398247E-3</v>
      </c>
      <c r="B173" s="12">
        <v>5.4443219341831989E-3</v>
      </c>
    </row>
    <row r="174" spans="1:2" x14ac:dyDescent="0.2">
      <c r="A174" s="10">
        <v>3.8012778155727175E-3</v>
      </c>
      <c r="B174" s="12">
        <v>5.9990802220005581E-3</v>
      </c>
    </row>
    <row r="175" spans="1:2" x14ac:dyDescent="0.2">
      <c r="A175" s="10">
        <v>3.7870797756248218E-3</v>
      </c>
      <c r="B175" s="12">
        <v>6.9295033070787731E-3</v>
      </c>
    </row>
    <row r="176" spans="1:2" x14ac:dyDescent="0.2">
      <c r="A176" s="10">
        <v>3.8900942114048821E-3</v>
      </c>
      <c r="B176" s="12">
        <v>4.4527575608885595E-3</v>
      </c>
    </row>
    <row r="177" spans="1:2" x14ac:dyDescent="0.2">
      <c r="A177" s="10">
        <v>3.8970638335651155E-3</v>
      </c>
      <c r="B177" s="12">
        <v>5.7174888043079967E-3</v>
      </c>
    </row>
    <row r="178" spans="1:2" x14ac:dyDescent="0.2">
      <c r="A178" s="10">
        <v>3.9419235915549187E-3</v>
      </c>
      <c r="B178" s="12">
        <v>4.5371765303552731E-3</v>
      </c>
    </row>
    <row r="179" spans="1:2" x14ac:dyDescent="0.2">
      <c r="A179" s="10">
        <v>4.036604108185687E-3</v>
      </c>
      <c r="B179" s="12">
        <v>7.2702478871287616E-3</v>
      </c>
    </row>
    <row r="180" spans="1:2" x14ac:dyDescent="0.2">
      <c r="A180" s="10">
        <v>4.1993807177713059E-3</v>
      </c>
      <c r="B180" s="12">
        <v>4.9693726854956981E-3</v>
      </c>
    </row>
    <row r="181" spans="1:2" x14ac:dyDescent="0.2">
      <c r="A181" s="10">
        <v>4.2737171400715349E-3</v>
      </c>
      <c r="B181" s="12">
        <v>6.2780725503485488E-3</v>
      </c>
    </row>
    <row r="182" spans="1:2" x14ac:dyDescent="0.2">
      <c r="A182" s="10">
        <v>8.1577945796125484E-4</v>
      </c>
      <c r="B182" s="12">
        <v>6.1650830457740486E-3</v>
      </c>
    </row>
    <row r="183" spans="1:2" x14ac:dyDescent="0.2">
      <c r="A183" s="10">
        <v>8.0849123685929004E-4</v>
      </c>
      <c r="B183" s="12">
        <v>6.0210387839374924E-3</v>
      </c>
    </row>
    <row r="184" spans="1:2" x14ac:dyDescent="0.2">
      <c r="A184" s="10">
        <v>8.2107976611066726E-4</v>
      </c>
      <c r="B184" s="12">
        <v>6.51660747601849E-3</v>
      </c>
    </row>
    <row r="185" spans="1:2" x14ac:dyDescent="0.2">
      <c r="A185" s="10">
        <v>7.9868016440546631E-4</v>
      </c>
      <c r="B185" s="12">
        <v>5.9331648482192712E-3</v>
      </c>
    </row>
    <row r="186" spans="1:2" x14ac:dyDescent="0.2">
      <c r="A186" s="10">
        <v>8.2233904006204488E-4</v>
      </c>
      <c r="B186" s="12">
        <v>6.6456478785365831E-3</v>
      </c>
    </row>
    <row r="187" spans="1:2" x14ac:dyDescent="0.2">
      <c r="A187" s="10">
        <v>8.2620110925935041E-4</v>
      </c>
      <c r="B187" s="12">
        <v>5.4442492756601396E-3</v>
      </c>
    </row>
    <row r="188" spans="1:2" x14ac:dyDescent="0.2">
      <c r="A188" s="10">
        <v>7.9961229430210916E-4</v>
      </c>
      <c r="B188" s="12">
        <v>6.6279552325707817E-3</v>
      </c>
    </row>
    <row r="189" spans="1:2" x14ac:dyDescent="0.2">
      <c r="A189" s="10">
        <v>8.197505099980238E-4</v>
      </c>
      <c r="B189" s="12">
        <v>5.5808295069671079E-3</v>
      </c>
    </row>
    <row r="190" spans="1:2" x14ac:dyDescent="0.2">
      <c r="A190" s="10">
        <v>8.0206381215397948E-4</v>
      </c>
      <c r="B190" s="12">
        <v>5.4365508675128134E-3</v>
      </c>
    </row>
    <row r="191" spans="1:2" x14ac:dyDescent="0.2">
      <c r="A191" s="10">
        <v>7.3599883542555509E-4</v>
      </c>
      <c r="B191" s="12">
        <v>6.6018333474914597E-3</v>
      </c>
    </row>
    <row r="192" spans="1:2" x14ac:dyDescent="0.2">
      <c r="A192" s="10">
        <v>7.529312430747966E-4</v>
      </c>
      <c r="B192" s="12">
        <v>6.4629665028983607E-3</v>
      </c>
    </row>
    <row r="193" spans="1:2" x14ac:dyDescent="0.2">
      <c r="A193" s="10">
        <v>7.5221769882579813E-4</v>
      </c>
      <c r="B193" s="12">
        <v>7.1953746349438042E-3</v>
      </c>
    </row>
    <row r="194" spans="1:2" x14ac:dyDescent="0.2">
      <c r="A194" s="10">
        <v>7.3973552782078777E-4</v>
      </c>
      <c r="B194" s="12">
        <v>6.6385149117456233E-3</v>
      </c>
    </row>
    <row r="195" spans="1:2" x14ac:dyDescent="0.2">
      <c r="A195" s="10">
        <v>7.6650415818189303E-4</v>
      </c>
      <c r="B195" s="12">
        <v>7.4680330841684316E-3</v>
      </c>
    </row>
    <row r="196" spans="1:2" x14ac:dyDescent="0.2">
      <c r="A196" s="10">
        <v>7.8799414620323786E-4</v>
      </c>
      <c r="B196" s="12">
        <v>6.1126825120245958E-3</v>
      </c>
    </row>
    <row r="197" spans="1:2" x14ac:dyDescent="0.2">
      <c r="A197" s="10">
        <v>7.6590385467882399E-4</v>
      </c>
      <c r="B197" s="12">
        <v>7.117914491551222E-3</v>
      </c>
    </row>
    <row r="198" spans="1:2" x14ac:dyDescent="0.2">
      <c r="A198" s="10">
        <v>7.4891593585906392E-4</v>
      </c>
      <c r="B198" s="12">
        <v>5.4838989357604145E-3</v>
      </c>
    </row>
    <row r="199" spans="1:2" x14ac:dyDescent="0.2">
      <c r="A199" s="10">
        <v>7.6246584747734171E-4</v>
      </c>
      <c r="B199" s="12">
        <v>6.5220154956644304E-3</v>
      </c>
    </row>
    <row r="200" spans="1:2" x14ac:dyDescent="0.2">
      <c r="A200" s="10">
        <v>5.4848285493530222E-4</v>
      </c>
      <c r="B200" s="12">
        <v>5.1628435743467319E-3</v>
      </c>
    </row>
    <row r="201" spans="1:2" x14ac:dyDescent="0.2">
      <c r="A201" s="10">
        <v>4.9854242443534921E-4</v>
      </c>
      <c r="B201" s="12">
        <v>4.8461492882278983E-3</v>
      </c>
    </row>
    <row r="202" spans="1:2" x14ac:dyDescent="0.2">
      <c r="A202" s="10">
        <v>5.4392614955578911E-4</v>
      </c>
      <c r="B202" s="12">
        <v>5.6977492725330363E-3</v>
      </c>
    </row>
    <row r="203" spans="1:2" x14ac:dyDescent="0.2">
      <c r="A203" s="10">
        <v>5.2604351008585671E-4</v>
      </c>
      <c r="B203" s="12">
        <v>5.0511074269914092E-3</v>
      </c>
    </row>
    <row r="204" spans="1:2" x14ac:dyDescent="0.2">
      <c r="A204" s="10">
        <v>5.8236586660895284E-4</v>
      </c>
      <c r="B204" s="12">
        <v>5.9146695320409538E-3</v>
      </c>
    </row>
    <row r="205" spans="1:2" x14ac:dyDescent="0.2">
      <c r="A205" s="10">
        <v>5.7776299107891035E-4</v>
      </c>
      <c r="B205" s="12">
        <v>5.6076999788955573E-3</v>
      </c>
    </row>
    <row r="206" spans="1:2" x14ac:dyDescent="0.2">
      <c r="A206" s="10">
        <v>5.7970814381068565E-4</v>
      </c>
      <c r="B206" s="12">
        <v>5.9491906970464102E-3</v>
      </c>
    </row>
    <row r="207" spans="1:2" x14ac:dyDescent="0.2">
      <c r="A207" s="10">
        <v>5.7907383941149999E-4</v>
      </c>
      <c r="B207" s="12">
        <v>4.5971462644269386E-3</v>
      </c>
    </row>
    <row r="208" spans="1:2" x14ac:dyDescent="0.2">
      <c r="A208" s="10">
        <v>5.9837268651725104E-4</v>
      </c>
      <c r="B208" s="12">
        <v>5.2934707907652074E-3</v>
      </c>
    </row>
    <row r="209" spans="1:2" x14ac:dyDescent="0.2">
      <c r="A209" s="10">
        <v>8.6951821271564339E-4</v>
      </c>
      <c r="B209" s="12">
        <v>4.2362553992882053E-3</v>
      </c>
    </row>
    <row r="210" spans="1:2" x14ac:dyDescent="0.2">
      <c r="A210" s="10">
        <v>8.5655271705445824E-4</v>
      </c>
      <c r="B210" s="12">
        <v>4.2948332146895366E-3</v>
      </c>
    </row>
    <row r="211" spans="1:2" x14ac:dyDescent="0.2">
      <c r="A211" s="10">
        <v>8.8650341330763873E-4</v>
      </c>
      <c r="B211" s="12">
        <v>4.9313330791841961E-3</v>
      </c>
    </row>
    <row r="212" spans="1:2" x14ac:dyDescent="0.2">
      <c r="A212" s="10">
        <v>8.9210381410309092E-4</v>
      </c>
      <c r="B212" s="12">
        <v>4.7484879282521167E-3</v>
      </c>
    </row>
    <row r="213" spans="1:2" x14ac:dyDescent="0.2">
      <c r="A213" s="10">
        <v>8.8060397724274212E-4</v>
      </c>
      <c r="B213" s="12">
        <v>4.7540262779669261E-3</v>
      </c>
    </row>
    <row r="214" spans="1:2" x14ac:dyDescent="0.2">
      <c r="A214" s="10">
        <v>8.9152241243025049E-4</v>
      </c>
      <c r="B214" s="12">
        <v>4.0618043950506645E-3</v>
      </c>
    </row>
    <row r="215" spans="1:2" x14ac:dyDescent="0.2">
      <c r="A215" s="10">
        <v>8.8667406007210468E-4</v>
      </c>
      <c r="B215" s="12">
        <v>4.8969283770381559E-3</v>
      </c>
    </row>
    <row r="216" spans="1:2" x14ac:dyDescent="0.2">
      <c r="A216" s="10">
        <v>8.8413709640465955E-4</v>
      </c>
      <c r="B216" s="12">
        <v>3.1728736244802927E-3</v>
      </c>
    </row>
    <row r="217" spans="1:2" x14ac:dyDescent="0.2">
      <c r="A217" s="10">
        <v>9.328646481714585E-4</v>
      </c>
      <c r="B217" s="12">
        <v>4.6182349922990543E-3</v>
      </c>
    </row>
    <row r="218" spans="1:2" x14ac:dyDescent="0.2">
      <c r="A218" s="10">
        <v>1.4911215138206102E-3</v>
      </c>
      <c r="B218" s="12">
        <v>6.4086263711675721E-3</v>
      </c>
    </row>
    <row r="219" spans="1:2" x14ac:dyDescent="0.2">
      <c r="A219" s="10">
        <v>1.5761729928572914E-3</v>
      </c>
      <c r="B219" s="12">
        <v>6.9654963774937522E-3</v>
      </c>
    </row>
    <row r="220" spans="1:2" x14ac:dyDescent="0.2">
      <c r="A220" s="10">
        <v>1.599323547905631E-3</v>
      </c>
      <c r="B220" s="12">
        <v>7.5596935035628556E-3</v>
      </c>
    </row>
    <row r="221" spans="1:2" x14ac:dyDescent="0.2">
      <c r="A221" s="10">
        <v>1.586569343091088E-3</v>
      </c>
      <c r="B221" s="12">
        <v>7.1609559011279302E-3</v>
      </c>
    </row>
    <row r="222" spans="1:2" x14ac:dyDescent="0.2">
      <c r="A222" s="10">
        <v>1.6510973367823061E-3</v>
      </c>
      <c r="B222" s="12">
        <v>8.7666049650937834E-3</v>
      </c>
    </row>
    <row r="223" spans="1:2" x14ac:dyDescent="0.2">
      <c r="A223" s="10">
        <v>1.8529430650255634E-3</v>
      </c>
      <c r="B223" s="12">
        <v>7.7876038836170065E-3</v>
      </c>
    </row>
    <row r="224" spans="1:2" x14ac:dyDescent="0.2">
      <c r="A224" s="10">
        <v>1.7033062520385785E-3</v>
      </c>
      <c r="B224" s="12">
        <v>9.135297303995921E-3</v>
      </c>
    </row>
    <row r="225" spans="1:2" x14ac:dyDescent="0.2">
      <c r="A225" s="10">
        <v>1.769034149371683E-3</v>
      </c>
      <c r="B225" s="12">
        <v>8.3360624084641687E-3</v>
      </c>
    </row>
    <row r="226" spans="1:2" x14ac:dyDescent="0.2">
      <c r="A226" s="10">
        <v>2.0727422733481755E-3</v>
      </c>
      <c r="B226" s="12">
        <v>8.4681550710612955E-3</v>
      </c>
    </row>
    <row r="227" spans="1:2" x14ac:dyDescent="0.2">
      <c r="A227" s="10">
        <v>8.4121126644787995E-4</v>
      </c>
      <c r="B227" s="12">
        <v>7.3870548122265253E-3</v>
      </c>
    </row>
    <row r="228" spans="1:2" x14ac:dyDescent="0.2">
      <c r="A228" s="10">
        <v>8.1169420949763935E-4</v>
      </c>
      <c r="B228" s="12">
        <v>6.7499815985903626E-3</v>
      </c>
    </row>
    <row r="229" spans="1:2" x14ac:dyDescent="0.2">
      <c r="A229" s="10">
        <v>8.2921927834912344E-4</v>
      </c>
      <c r="B229" s="12">
        <v>6.7356488643236607E-3</v>
      </c>
    </row>
    <row r="230" spans="1:2" x14ac:dyDescent="0.2">
      <c r="A230" s="10">
        <v>8.4921527854200311E-4</v>
      </c>
      <c r="B230" s="12">
        <v>6.7259156182224358E-3</v>
      </c>
    </row>
    <row r="231" spans="1:2" x14ac:dyDescent="0.2">
      <c r="A231" s="10">
        <v>8.7182161187481432E-4</v>
      </c>
      <c r="B231" s="12">
        <v>7.670786458497671E-3</v>
      </c>
    </row>
    <row r="232" spans="1:2" x14ac:dyDescent="0.2">
      <c r="A232" s="10">
        <v>8.7967215380811291E-4</v>
      </c>
      <c r="B232" s="12">
        <v>6.8924175269836751E-3</v>
      </c>
    </row>
    <row r="233" spans="1:2" x14ac:dyDescent="0.2">
      <c r="A233" s="10">
        <v>8.6212529607832629E-4</v>
      </c>
      <c r="B233" s="12">
        <v>7.6987506953318718E-3</v>
      </c>
    </row>
    <row r="234" spans="1:2" x14ac:dyDescent="0.2">
      <c r="A234" s="10">
        <v>8.7367673234958884E-4</v>
      </c>
      <c r="B234" s="12">
        <v>5.7655851898215909E-3</v>
      </c>
    </row>
    <row r="235" spans="1:2" x14ac:dyDescent="0.2">
      <c r="A235" s="10">
        <v>8.5740705885681821E-4</v>
      </c>
      <c r="B235" s="12">
        <v>6.9376149384028129E-3</v>
      </c>
    </row>
    <row r="236" spans="1:2" x14ac:dyDescent="0.2">
      <c r="A236" s="10">
        <v>4.9741781280888495E-3</v>
      </c>
      <c r="B236" s="12">
        <v>6.5190039375361553E-3</v>
      </c>
    </row>
    <row r="237" spans="1:2" x14ac:dyDescent="0.2">
      <c r="A237" s="10">
        <v>5.0033187254126558E-3</v>
      </c>
      <c r="B237" s="12">
        <v>7.2842872232089162E-3</v>
      </c>
    </row>
    <row r="238" spans="1:2" x14ac:dyDescent="0.2">
      <c r="A238" s="10">
        <v>5.1128029988403555E-3</v>
      </c>
      <c r="B238" s="12">
        <v>6.4513031430115005E-3</v>
      </c>
    </row>
    <row r="239" spans="1:2" x14ac:dyDescent="0.2">
      <c r="A239" s="10">
        <v>5.1737528422872991E-3</v>
      </c>
      <c r="B239" s="12">
        <v>6.7508207476963946E-3</v>
      </c>
    </row>
    <row r="240" spans="1:2" x14ac:dyDescent="0.2">
      <c r="A240" s="10">
        <v>5.3050462849587466E-3</v>
      </c>
      <c r="B240" s="12">
        <v>8.0559181237754868E-3</v>
      </c>
    </row>
    <row r="241" spans="1:2" x14ac:dyDescent="0.2">
      <c r="A241" s="10">
        <v>5.3333758298973284E-3</v>
      </c>
      <c r="B241" s="12">
        <v>7.0621785548916922E-3</v>
      </c>
    </row>
    <row r="242" spans="1:2" x14ac:dyDescent="0.2">
      <c r="A242" s="10">
        <v>5.0670826291805554E-3</v>
      </c>
      <c r="B242" s="12">
        <v>7.0168816877544671E-3</v>
      </c>
    </row>
    <row r="243" spans="1:2" x14ac:dyDescent="0.2">
      <c r="A243" s="10">
        <v>5.068063864540855E-3</v>
      </c>
      <c r="B243" s="12">
        <v>5.3746001774221293E-3</v>
      </c>
    </row>
    <row r="244" spans="1:2" x14ac:dyDescent="0.2">
      <c r="A244" s="10">
        <v>5.9927931862935975E-3</v>
      </c>
      <c r="B244" s="12">
        <v>8.0052010150281506E-3</v>
      </c>
    </row>
    <row r="245" spans="1:2" x14ac:dyDescent="0.2">
      <c r="A245" s="10">
        <v>2.5260126504494181E-3</v>
      </c>
      <c r="B245" s="12">
        <v>5.0533881913335122E-3</v>
      </c>
    </row>
    <row r="246" spans="1:2" x14ac:dyDescent="0.2">
      <c r="A246" s="10">
        <v>2.5360643041987337E-3</v>
      </c>
      <c r="B246" s="12">
        <v>5.4109204572659374E-3</v>
      </c>
    </row>
    <row r="247" spans="1:2" x14ac:dyDescent="0.2">
      <c r="A247" s="10">
        <v>2.5293835417259714E-3</v>
      </c>
      <c r="B247" s="12">
        <v>6.7150232704685231E-3</v>
      </c>
    </row>
    <row r="248" spans="1:2" x14ac:dyDescent="0.2">
      <c r="A248" s="10">
        <v>2.5813010238880641E-3</v>
      </c>
      <c r="B248" s="12">
        <v>6.039004982697333E-3</v>
      </c>
    </row>
    <row r="249" spans="1:2" x14ac:dyDescent="0.2">
      <c r="A249" s="10">
        <v>2.5562344483301002E-3</v>
      </c>
      <c r="B249" s="12">
        <v>7.33005775669744E-3</v>
      </c>
    </row>
    <row r="250" spans="1:2" x14ac:dyDescent="0.2">
      <c r="A250" s="10">
        <v>2.651581459890166E-3</v>
      </c>
      <c r="B250" s="12">
        <v>6.4485660472708463E-3</v>
      </c>
    </row>
    <row r="251" spans="1:2" x14ac:dyDescent="0.2">
      <c r="A251" s="10">
        <v>2.7041875651128535E-3</v>
      </c>
      <c r="B251" s="12">
        <v>7.6152469297193258E-3</v>
      </c>
    </row>
    <row r="252" spans="1:2" x14ac:dyDescent="0.2">
      <c r="A252" s="10">
        <v>2.488940659247295E-3</v>
      </c>
      <c r="B252" s="12">
        <v>6.1316327884882813E-3</v>
      </c>
    </row>
    <row r="253" spans="1:2" x14ac:dyDescent="0.2">
      <c r="A253" s="10">
        <v>2.6143947267390859E-3</v>
      </c>
      <c r="B253" s="12">
        <v>7.8953261519210012E-3</v>
      </c>
    </row>
    <row r="254" spans="1:2" x14ac:dyDescent="0.2">
      <c r="A254" s="10">
        <v>1.6946346857065094E-3</v>
      </c>
      <c r="B254" s="12">
        <v>7.1149960571733461E-3</v>
      </c>
    </row>
    <row r="255" spans="1:2" x14ac:dyDescent="0.2">
      <c r="A255" s="10">
        <v>1.6502909392816061E-3</v>
      </c>
      <c r="B255" s="12">
        <v>5.9712179128223108E-3</v>
      </c>
    </row>
    <row r="256" spans="1:2" x14ac:dyDescent="0.2">
      <c r="A256" s="10">
        <v>1.6380229754902797E-3</v>
      </c>
      <c r="B256" s="12">
        <v>5.5098903192971676E-3</v>
      </c>
    </row>
    <row r="257" spans="1:2" x14ac:dyDescent="0.2">
      <c r="A257" s="10">
        <v>1.6551966240750074E-3</v>
      </c>
      <c r="B257" s="12">
        <v>6.2822652002409675E-3</v>
      </c>
    </row>
    <row r="258" spans="1:2" x14ac:dyDescent="0.2">
      <c r="A258" s="10">
        <v>1.6855672392132445E-3</v>
      </c>
      <c r="B258" s="12">
        <v>5.2965062497924891E-3</v>
      </c>
    </row>
    <row r="259" spans="1:2" x14ac:dyDescent="0.2">
      <c r="A259" s="10">
        <v>1.7222139806724985E-3</v>
      </c>
      <c r="B259" s="12">
        <v>7.3066887468187496E-3</v>
      </c>
    </row>
    <row r="260" spans="1:2" x14ac:dyDescent="0.2">
      <c r="A260" s="10">
        <v>1.6938218063855728E-3</v>
      </c>
      <c r="B260" s="12">
        <v>6.9079395726606065E-3</v>
      </c>
    </row>
    <row r="261" spans="1:2" x14ac:dyDescent="0.2">
      <c r="A261" s="10">
        <v>1.7178656483850736E-3</v>
      </c>
      <c r="B261" s="12">
        <v>5.0272667536051686E-3</v>
      </c>
    </row>
    <row r="262" spans="1:2" x14ac:dyDescent="0.2">
      <c r="A262" s="10">
        <v>1.7302816235217561E-3</v>
      </c>
      <c r="B262" s="12">
        <v>5.8385345753146486E-3</v>
      </c>
    </row>
    <row r="263" spans="1:2" x14ac:dyDescent="0.2">
      <c r="A263" s="10">
        <v>3.6338882508034106E-3</v>
      </c>
      <c r="B263" s="12">
        <v>5.4704203065253964E-3</v>
      </c>
    </row>
    <row r="264" spans="1:2" x14ac:dyDescent="0.2">
      <c r="A264" s="10">
        <v>3.713241447973384E-3</v>
      </c>
      <c r="B264" s="12">
        <v>5.9710421723926863E-3</v>
      </c>
    </row>
    <row r="265" spans="1:2" x14ac:dyDescent="0.2">
      <c r="A265" s="10">
        <v>3.8769165393977238E-3</v>
      </c>
      <c r="B265" s="12">
        <v>7.5104552723754409E-3</v>
      </c>
    </row>
    <row r="266" spans="1:2" x14ac:dyDescent="0.2">
      <c r="A266" s="10">
        <v>3.7861926614482424E-3</v>
      </c>
      <c r="B266" s="12">
        <v>6.6966210820449705E-3</v>
      </c>
    </row>
    <row r="267" spans="1:2" x14ac:dyDescent="0.2">
      <c r="A267" s="10">
        <v>3.827389299785486E-3</v>
      </c>
      <c r="B267" s="12">
        <v>6.2869362762001078E-3</v>
      </c>
    </row>
    <row r="268" spans="1:2" x14ac:dyDescent="0.2">
      <c r="A268" s="10">
        <v>3.9935109263613848E-3</v>
      </c>
      <c r="B268" s="12">
        <v>5.4913077995244926E-3</v>
      </c>
    </row>
    <row r="269" spans="1:2" x14ac:dyDescent="0.2">
      <c r="A269" s="10">
        <v>4.1128628131489138E-3</v>
      </c>
      <c r="B269" s="12">
        <v>8.1302640338964654E-3</v>
      </c>
    </row>
    <row r="270" spans="1:2" x14ac:dyDescent="0.2">
      <c r="A270" s="10">
        <v>3.9358208268521402E-3</v>
      </c>
      <c r="B270" s="12">
        <v>4.617508970984628E-3</v>
      </c>
    </row>
    <row r="271" spans="1:2" x14ac:dyDescent="0.2">
      <c r="A271" s="10">
        <v>3.9247176015598699E-3</v>
      </c>
      <c r="B271" s="12">
        <v>5.6611475162785061E-3</v>
      </c>
    </row>
    <row r="272" spans="1:2" x14ac:dyDescent="0.2">
      <c r="A272" s="10">
        <v>5.6779257063858588E-4</v>
      </c>
      <c r="B272" s="12">
        <v>4.8628854934195526E-3</v>
      </c>
    </row>
    <row r="273" spans="1:2" x14ac:dyDescent="0.2">
      <c r="A273" s="10">
        <v>5.464696072825753E-4</v>
      </c>
      <c r="B273" s="12">
        <v>4.190340196011345E-3</v>
      </c>
    </row>
    <row r="274" spans="1:2" x14ac:dyDescent="0.2">
      <c r="A274" s="10">
        <v>5.6124265087061629E-4</v>
      </c>
      <c r="B274" s="12">
        <v>4.4379701526489589E-3</v>
      </c>
    </row>
    <row r="275" spans="1:2" x14ac:dyDescent="0.2">
      <c r="A275" s="10">
        <v>5.4346358806182287E-4</v>
      </c>
      <c r="B275" s="12">
        <v>4.11059032645933E-3</v>
      </c>
    </row>
    <row r="276" spans="1:2" x14ac:dyDescent="0.2">
      <c r="A276" s="10">
        <v>5.6475067786314532E-4</v>
      </c>
      <c r="B276" s="12">
        <v>4.8101105090347278E-3</v>
      </c>
    </row>
    <row r="277" spans="1:2" x14ac:dyDescent="0.2">
      <c r="A277" s="10">
        <v>5.5035696782123071E-4</v>
      </c>
      <c r="B277" s="12">
        <v>4.2578456585509869E-3</v>
      </c>
    </row>
    <row r="278" spans="1:2" x14ac:dyDescent="0.2">
      <c r="A278" s="10">
        <v>5.5945019216846535E-4</v>
      </c>
      <c r="B278" s="12">
        <v>5.0006926272839688E-3</v>
      </c>
    </row>
    <row r="279" spans="1:2" x14ac:dyDescent="0.2">
      <c r="A279" s="10">
        <v>5.7036900155921493E-4</v>
      </c>
      <c r="B279" s="12">
        <v>3.9632314768096198E-3</v>
      </c>
    </row>
    <row r="280" spans="1:2" x14ac:dyDescent="0.2">
      <c r="A280" s="10">
        <v>5.6694821585617848E-4</v>
      </c>
      <c r="B280" s="12">
        <v>4.3218974546809664E-3</v>
      </c>
    </row>
    <row r="281" spans="1:2" x14ac:dyDescent="0.2">
      <c r="A281" s="10">
        <v>2.2091664787825859E-3</v>
      </c>
      <c r="B281" s="12">
        <v>5.4059345982167897E-3</v>
      </c>
    </row>
    <row r="282" spans="1:2" x14ac:dyDescent="0.2">
      <c r="A282" s="10">
        <v>2.210822629149864E-3</v>
      </c>
      <c r="B282" s="12">
        <v>5.6467835301457197E-3</v>
      </c>
    </row>
    <row r="283" spans="1:2" x14ac:dyDescent="0.2">
      <c r="A283" s="10">
        <v>2.1957184277487407E-3</v>
      </c>
      <c r="B283" s="12">
        <v>6.349768445668879E-3</v>
      </c>
    </row>
    <row r="284" spans="1:2" x14ac:dyDescent="0.2">
      <c r="A284" s="10">
        <v>2.2086088765211603E-3</v>
      </c>
      <c r="B284" s="12">
        <v>4.9505235590111517E-3</v>
      </c>
    </row>
    <row r="285" spans="1:2" x14ac:dyDescent="0.2">
      <c r="A285" s="10">
        <v>2.2191159480569817E-3</v>
      </c>
      <c r="B285" s="12">
        <v>5.7387477924337061E-3</v>
      </c>
    </row>
    <row r="286" spans="1:2" x14ac:dyDescent="0.2">
      <c r="A286" s="10">
        <v>2.2762242740459763E-3</v>
      </c>
      <c r="B286" s="12">
        <v>5.0814348885079366E-3</v>
      </c>
    </row>
    <row r="287" spans="1:2" x14ac:dyDescent="0.2">
      <c r="A287" s="10">
        <v>2.3488034943999416E-3</v>
      </c>
      <c r="B287" s="12">
        <v>4.7518437736332846E-3</v>
      </c>
    </row>
    <row r="288" spans="1:2" x14ac:dyDescent="0.2">
      <c r="A288" s="10">
        <v>2.3404549866193128E-3</v>
      </c>
      <c r="B288" s="12">
        <v>4.5932783350330006E-3</v>
      </c>
    </row>
    <row r="289" spans="1:2" x14ac:dyDescent="0.2">
      <c r="A289" s="10">
        <v>2.2973061835920966E-3</v>
      </c>
      <c r="B289" s="12">
        <v>4.2175860104626574E-3</v>
      </c>
    </row>
    <row r="290" spans="1:2" x14ac:dyDescent="0.2">
      <c r="A290" s="10">
        <v>3.963603156347016E-4</v>
      </c>
      <c r="B290" s="12">
        <v>7.5288676811376487E-3</v>
      </c>
    </row>
    <row r="291" spans="1:2" x14ac:dyDescent="0.2">
      <c r="A291" s="10">
        <v>3.9355344866734106E-4</v>
      </c>
      <c r="B291" s="12">
        <v>8.0353596976863433E-3</v>
      </c>
    </row>
    <row r="292" spans="1:2" x14ac:dyDescent="0.2">
      <c r="A292" s="10">
        <v>4.0256226989780763E-4</v>
      </c>
      <c r="B292" s="12">
        <v>8.4931175392632726E-3</v>
      </c>
    </row>
    <row r="293" spans="1:2" x14ac:dyDescent="0.2">
      <c r="A293" s="10">
        <v>3.7951143517306844E-4</v>
      </c>
      <c r="B293" s="12">
        <v>7.4555053212551842E-3</v>
      </c>
    </row>
    <row r="294" spans="1:2" x14ac:dyDescent="0.2">
      <c r="A294" s="10">
        <v>3.9701167691678642E-4</v>
      </c>
      <c r="B294" s="12">
        <v>7.9272766577069467E-3</v>
      </c>
    </row>
    <row r="295" spans="1:2" x14ac:dyDescent="0.2">
      <c r="A295" s="10">
        <v>4.2304622191121808E-4</v>
      </c>
      <c r="B295" s="12">
        <v>7.2602786708394935E-3</v>
      </c>
    </row>
    <row r="296" spans="1:2" x14ac:dyDescent="0.2">
      <c r="A296" s="10">
        <v>3.8077486601721341E-4</v>
      </c>
      <c r="B296" s="12">
        <v>7.775892273371875E-3</v>
      </c>
    </row>
    <row r="297" spans="1:2" x14ac:dyDescent="0.2">
      <c r="A297" s="10">
        <v>3.9173055000233975E-4</v>
      </c>
      <c r="B297" s="12">
        <v>6.6367575912050589E-3</v>
      </c>
    </row>
    <row r="298" spans="1:2" x14ac:dyDescent="0.2">
      <c r="A298" s="10">
        <v>3.7406076979312601E-4</v>
      </c>
      <c r="B298" s="12">
        <v>6.668606419382191E-3</v>
      </c>
    </row>
    <row r="299" spans="1:2" x14ac:dyDescent="0.2">
      <c r="A299" s="10">
        <v>5.6947785976741631E-4</v>
      </c>
      <c r="B299" s="12">
        <v>6.9667831239053016E-3</v>
      </c>
    </row>
    <row r="300" spans="1:2" x14ac:dyDescent="0.2">
      <c r="A300" s="10">
        <v>5.5949129807316637E-4</v>
      </c>
      <c r="B300" s="12">
        <v>7.3184434670776595E-3</v>
      </c>
    </row>
    <row r="301" spans="1:2" x14ac:dyDescent="0.2">
      <c r="A301" s="10">
        <v>5.3656160092221288E-4</v>
      </c>
      <c r="B301" s="12">
        <v>6.5800911093641867E-3</v>
      </c>
    </row>
    <row r="302" spans="1:2" x14ac:dyDescent="0.2">
      <c r="A302" s="10">
        <v>5.9442613521183978E-4</v>
      </c>
      <c r="B302" s="12">
        <v>7.4341955470691471E-3</v>
      </c>
    </row>
    <row r="303" spans="1:2" x14ac:dyDescent="0.2">
      <c r="A303" s="10">
        <v>5.9478568563055994E-4</v>
      </c>
      <c r="B303" s="12">
        <v>7.1200140219287921E-3</v>
      </c>
    </row>
    <row r="304" spans="1:2" x14ac:dyDescent="0.2">
      <c r="A304" s="10">
        <v>6.0595815534734174E-4</v>
      </c>
      <c r="B304" s="12">
        <v>6.3679848467136603E-3</v>
      </c>
    </row>
    <row r="305" spans="1:2" x14ac:dyDescent="0.2">
      <c r="A305" s="10">
        <v>6.416471098927715E-4</v>
      </c>
      <c r="B305" s="12">
        <v>8.1034475305093289E-3</v>
      </c>
    </row>
    <row r="306" spans="1:2" x14ac:dyDescent="0.2">
      <c r="A306" s="10">
        <v>6.2621741292770915E-4</v>
      </c>
      <c r="B306" s="12">
        <v>6.4951435747967736E-3</v>
      </c>
    </row>
    <row r="307" spans="1:2" x14ac:dyDescent="0.2">
      <c r="A307" s="10">
        <v>6.2038892440220684E-4</v>
      </c>
      <c r="B307" s="12">
        <v>6.6291298926395162E-3</v>
      </c>
    </row>
    <row r="308" spans="1:2" x14ac:dyDescent="0.2">
      <c r="A308" s="10">
        <v>7.6312809218960029E-3</v>
      </c>
      <c r="B308" s="12">
        <v>7.9519801431534379E-3</v>
      </c>
    </row>
    <row r="309" spans="1:2" x14ac:dyDescent="0.2">
      <c r="A309" s="10">
        <v>8.3287156809545917E-3</v>
      </c>
      <c r="B309" s="12">
        <v>8.291480906979818E-3</v>
      </c>
    </row>
    <row r="310" spans="1:2" x14ac:dyDescent="0.2">
      <c r="A310" s="10">
        <v>7.0837339626821658E-3</v>
      </c>
      <c r="B310" s="12">
        <v>6.9166997147204097E-3</v>
      </c>
    </row>
    <row r="311" spans="1:2" x14ac:dyDescent="0.2">
      <c r="A311" s="10">
        <v>7.1574482730067199E-3</v>
      </c>
      <c r="B311" s="12">
        <v>8.0004131413875142E-3</v>
      </c>
    </row>
    <row r="312" spans="1:2" x14ac:dyDescent="0.2">
      <c r="A312" s="10">
        <v>7.2267696401509072E-3</v>
      </c>
      <c r="B312" s="12">
        <v>8.4860461351378008E-3</v>
      </c>
    </row>
    <row r="313" spans="1:2" x14ac:dyDescent="0.2">
      <c r="A313" s="10">
        <v>7.2459680610125407E-3</v>
      </c>
      <c r="B313" s="12">
        <v>1.0795315971661E-2</v>
      </c>
    </row>
    <row r="314" spans="1:2" x14ac:dyDescent="0.2">
      <c r="A314" s="10">
        <v>7.0030676283903007E-3</v>
      </c>
      <c r="B314" s="12">
        <v>9.3629563940410675E-3</v>
      </c>
    </row>
    <row r="315" spans="1:2" x14ac:dyDescent="0.2">
      <c r="A315" s="10">
        <v>7.8997060563218563E-3</v>
      </c>
      <c r="B315" s="12">
        <v>8.2660967316871871E-3</v>
      </c>
    </row>
    <row r="316" spans="1:2" x14ac:dyDescent="0.2">
      <c r="A316" s="10">
        <v>6.581419243731736E-3</v>
      </c>
      <c r="B316" s="12">
        <v>6.7504021029665146E-3</v>
      </c>
    </row>
    <row r="317" spans="1:2" x14ac:dyDescent="0.2">
      <c r="A317" s="10">
        <v>5.2208295346307563E-4</v>
      </c>
      <c r="B317" s="12">
        <v>5.2307444615678367E-3</v>
      </c>
    </row>
    <row r="318" spans="1:2" x14ac:dyDescent="0.2">
      <c r="A318" s="10">
        <v>4.8377727987019707E-4</v>
      </c>
      <c r="B318" s="12">
        <v>5.4111543832346936E-3</v>
      </c>
    </row>
    <row r="319" spans="1:2" x14ac:dyDescent="0.2">
      <c r="A319" s="10">
        <v>5.2739556358905309E-4</v>
      </c>
      <c r="B319" s="12">
        <v>6.0632463928992925E-3</v>
      </c>
    </row>
    <row r="320" spans="1:2" x14ac:dyDescent="0.2">
      <c r="A320" s="10">
        <v>5.0084030382514572E-4</v>
      </c>
      <c r="B320" s="12">
        <v>5.9657228919356674E-3</v>
      </c>
    </row>
    <row r="321" spans="1:2" x14ac:dyDescent="0.2">
      <c r="A321" s="10">
        <v>5.4615581404313357E-4</v>
      </c>
      <c r="B321" s="12">
        <v>6.2139621155440803E-3</v>
      </c>
    </row>
    <row r="322" spans="1:2" x14ac:dyDescent="0.2">
      <c r="A322" s="10">
        <v>5.5380548682476354E-4</v>
      </c>
      <c r="B322" s="12">
        <v>6.022950975013922E-3</v>
      </c>
    </row>
    <row r="323" spans="1:2" x14ac:dyDescent="0.2">
      <c r="A323" s="10">
        <v>5.4586518058880257E-4</v>
      </c>
      <c r="B323" s="12">
        <v>6.4000061650223219E-3</v>
      </c>
    </row>
    <row r="324" spans="1:2" x14ac:dyDescent="0.2">
      <c r="A324" s="10">
        <v>5.4337434233571891E-4</v>
      </c>
      <c r="B324" s="12">
        <v>5.0484306433507091E-3</v>
      </c>
    </row>
    <row r="325" spans="1:2" x14ac:dyDescent="0.2">
      <c r="A325" s="10">
        <v>5.4017559504043267E-4</v>
      </c>
      <c r="B325" s="12">
        <v>5.3699999272376273E-3</v>
      </c>
    </row>
    <row r="326" spans="1:2" x14ac:dyDescent="0.2">
      <c r="A326" s="10">
        <v>1.2781595374516056E-3</v>
      </c>
      <c r="B326" s="12">
        <v>7.2019475620134638E-3</v>
      </c>
    </row>
    <row r="327" spans="1:2" x14ac:dyDescent="0.2">
      <c r="A327" s="10">
        <v>1.241199021003278E-3</v>
      </c>
      <c r="B327" s="12">
        <v>6.8582463898194095E-3</v>
      </c>
    </row>
    <row r="328" spans="1:2" x14ac:dyDescent="0.2">
      <c r="A328" s="10">
        <v>1.3142515561287041E-3</v>
      </c>
      <c r="B328" s="12">
        <v>7.7280958427197958E-3</v>
      </c>
    </row>
    <row r="329" spans="1:2" x14ac:dyDescent="0.2">
      <c r="A329" s="10">
        <v>1.2451540822903699E-3</v>
      </c>
      <c r="B329" s="12">
        <v>4.8148985882628531E-3</v>
      </c>
    </row>
    <row r="330" spans="1:2" x14ac:dyDescent="0.2">
      <c r="A330" s="10">
        <v>1.2822013760094893E-3</v>
      </c>
      <c r="B330" s="12">
        <v>6.3539157902946283E-3</v>
      </c>
    </row>
    <row r="331" spans="1:2" x14ac:dyDescent="0.2">
      <c r="A331" s="10">
        <v>1.3586043395333197E-3</v>
      </c>
      <c r="B331" s="12">
        <v>5.6039555232036574E-3</v>
      </c>
    </row>
    <row r="332" spans="1:2" x14ac:dyDescent="0.2">
      <c r="A332" s="10">
        <v>1.2666342428565899E-3</v>
      </c>
      <c r="B332" s="12">
        <v>5.6641963622179724E-3</v>
      </c>
    </row>
    <row r="333" spans="1:2" x14ac:dyDescent="0.2">
      <c r="A333" s="10">
        <v>1.2937962192272811E-3</v>
      </c>
      <c r="B333" s="12">
        <v>4.3245721060109696E-3</v>
      </c>
    </row>
    <row r="334" spans="1:2" x14ac:dyDescent="0.2">
      <c r="A334" s="10">
        <v>1.2900458186330213E-3</v>
      </c>
      <c r="B334" s="12">
        <v>4.8575988843440696E-3</v>
      </c>
    </row>
    <row r="335" spans="1:2" x14ac:dyDescent="0.2">
      <c r="A335" s="10">
        <v>1.2370422559441498E-3</v>
      </c>
      <c r="B335" s="12">
        <v>3.8336824541967017E-3</v>
      </c>
    </row>
    <row r="336" spans="1:2" x14ac:dyDescent="0.2">
      <c r="A336" s="10">
        <v>1.2308405509995058E-3</v>
      </c>
      <c r="B336" s="12">
        <v>3.7578727870177767E-3</v>
      </c>
    </row>
    <row r="337" spans="1:2" x14ac:dyDescent="0.2">
      <c r="A337" s="10">
        <v>1.2355757527612067E-3</v>
      </c>
      <c r="B337" s="12">
        <v>3.5674270479020284E-3</v>
      </c>
    </row>
    <row r="338" spans="1:2" x14ac:dyDescent="0.2">
      <c r="A338" s="10">
        <v>1.260808248501024E-3</v>
      </c>
      <c r="B338" s="12">
        <v>3.3624020400502001E-3</v>
      </c>
    </row>
    <row r="339" spans="1:2" x14ac:dyDescent="0.2">
      <c r="A339" s="10">
        <v>1.2446880025968961E-3</v>
      </c>
      <c r="B339" s="12">
        <v>3.9559583477061398E-3</v>
      </c>
    </row>
    <row r="340" spans="1:2" x14ac:dyDescent="0.2">
      <c r="A340" s="10">
        <v>1.2938872869798232E-3</v>
      </c>
      <c r="B340" s="12">
        <v>3.1716751377607608E-3</v>
      </c>
    </row>
    <row r="341" spans="1:2" x14ac:dyDescent="0.2">
      <c r="A341" s="10">
        <v>1.2622994333851782E-3</v>
      </c>
      <c r="B341" s="12">
        <v>3.6414796842327308E-3</v>
      </c>
    </row>
    <row r="342" spans="1:2" x14ac:dyDescent="0.2">
      <c r="A342" s="10">
        <v>1.2177601336707095E-3</v>
      </c>
      <c r="B342" s="12">
        <v>2.7834653571495492E-3</v>
      </c>
    </row>
    <row r="343" spans="1:2" x14ac:dyDescent="0.2">
      <c r="A343" s="10">
        <v>1.2585581380029282E-3</v>
      </c>
      <c r="B343" s="12">
        <v>4.2311464411922319E-3</v>
      </c>
    </row>
    <row r="344" spans="1:2" x14ac:dyDescent="0.2">
      <c r="A344" s="10">
        <v>4.885568456005488E-4</v>
      </c>
      <c r="B344" s="12">
        <v>5.5826974187705297E-3</v>
      </c>
    </row>
    <row r="345" spans="1:2" x14ac:dyDescent="0.2">
      <c r="A345" s="10">
        <v>4.3825992372828563E-4</v>
      </c>
      <c r="B345" s="12">
        <v>5.2614179967151939E-3</v>
      </c>
    </row>
    <row r="346" spans="1:2" x14ac:dyDescent="0.2">
      <c r="A346" s="10">
        <v>4.7267461967853957E-4</v>
      </c>
      <c r="B346" s="12">
        <v>6.2152667989406269E-3</v>
      </c>
    </row>
    <row r="347" spans="1:2" x14ac:dyDescent="0.2">
      <c r="A347" s="10">
        <v>4.1457036456300685E-4</v>
      </c>
      <c r="B347" s="12">
        <v>5.2072380132348293E-3</v>
      </c>
    </row>
    <row r="348" spans="1:2" x14ac:dyDescent="0.2">
      <c r="A348" s="10">
        <v>4.7137334518866474E-4</v>
      </c>
      <c r="B348" s="12">
        <v>6.3254298300453246E-3</v>
      </c>
    </row>
    <row r="349" spans="1:2" x14ac:dyDescent="0.2">
      <c r="A349" s="10">
        <v>5.0473220425846272E-4</v>
      </c>
      <c r="B349" s="12">
        <v>5.1773713423691036E-3</v>
      </c>
    </row>
    <row r="350" spans="1:2" x14ac:dyDescent="0.2">
      <c r="A350" s="10">
        <v>4.8945131548244107E-4</v>
      </c>
      <c r="B350" s="12">
        <v>6.3178253382294453E-3</v>
      </c>
    </row>
    <row r="351" spans="1:2" x14ac:dyDescent="0.2">
      <c r="A351" s="10">
        <v>4.5307396935601377E-4</v>
      </c>
      <c r="B351" s="12">
        <v>4.9764444676893456E-3</v>
      </c>
    </row>
    <row r="352" spans="1:2" x14ac:dyDescent="0.2">
      <c r="A352" s="10">
        <v>4.758090268432879E-4</v>
      </c>
      <c r="B352" s="12">
        <v>5.6269614334134715E-3</v>
      </c>
    </row>
    <row r="353" spans="1:2" x14ac:dyDescent="0.2">
      <c r="A353" s="10">
        <v>1.1921645524883076E-3</v>
      </c>
      <c r="B353" s="12">
        <v>2.1796347797131935E-3</v>
      </c>
    </row>
    <row r="354" spans="1:2" x14ac:dyDescent="0.2">
      <c r="A354" s="10">
        <v>1.2940038583861644E-3</v>
      </c>
      <c r="B354" s="12">
        <v>2.5206667284273228E-3</v>
      </c>
    </row>
    <row r="355" spans="1:2" x14ac:dyDescent="0.2">
      <c r="A355" s="10">
        <v>1.3207087638618155E-3</v>
      </c>
      <c r="B355" s="12">
        <v>2.6436477877139512E-3</v>
      </c>
    </row>
    <row r="356" spans="1:2" x14ac:dyDescent="0.2">
      <c r="A356" s="10">
        <v>1.3622129201281976E-3</v>
      </c>
      <c r="B356" s="12">
        <v>1.8213122058690365E-3</v>
      </c>
    </row>
    <row r="357" spans="1:2" x14ac:dyDescent="0.2">
      <c r="A357" s="10">
        <v>1.4094022934454783E-3</v>
      </c>
      <c r="B357" s="12">
        <v>2.1724010632363138E-3</v>
      </c>
    </row>
    <row r="358" spans="1:2" x14ac:dyDescent="0.2">
      <c r="A358" s="10">
        <v>1.50351138099679E-3</v>
      </c>
      <c r="B358" s="12">
        <v>2.1440280997205145E-3</v>
      </c>
    </row>
    <row r="359" spans="1:2" x14ac:dyDescent="0.2">
      <c r="A359" s="10">
        <v>1.5700339540404545E-3</v>
      </c>
      <c r="B359" s="12">
        <v>2.9180464920659137E-3</v>
      </c>
    </row>
    <row r="360" spans="1:2" x14ac:dyDescent="0.2">
      <c r="A360" s="10">
        <v>1.6371512538213828E-3</v>
      </c>
      <c r="B360" s="12">
        <v>1.6571220851847998E-3</v>
      </c>
    </row>
    <row r="361" spans="1:2" x14ac:dyDescent="0.2">
      <c r="A361" s="10">
        <v>1.6383004262617014E-3</v>
      </c>
      <c r="B361" s="12">
        <v>2.0714123545241252E-3</v>
      </c>
    </row>
    <row r="362" spans="1:2" x14ac:dyDescent="0.2">
      <c r="A362" s="10">
        <v>4.5460636821367554E-3</v>
      </c>
      <c r="B362" s="12">
        <v>6.2207446017337143E-3</v>
      </c>
    </row>
    <row r="363" spans="1:2" x14ac:dyDescent="0.2">
      <c r="A363" s="10">
        <v>4.6077579799585801E-3</v>
      </c>
      <c r="B363" s="12">
        <v>6.5172230952286817E-3</v>
      </c>
    </row>
    <row r="364" spans="1:2" x14ac:dyDescent="0.2">
      <c r="A364" s="10">
        <v>4.6524003443298148E-3</v>
      </c>
      <c r="B364" s="12">
        <v>6.9708175474123713E-3</v>
      </c>
    </row>
    <row r="365" spans="1:2" x14ac:dyDescent="0.2">
      <c r="A365" s="10">
        <v>4.7114664076710402E-3</v>
      </c>
      <c r="B365" s="12">
        <v>4.8754911488596876E-3</v>
      </c>
    </row>
    <row r="366" spans="1:2" x14ac:dyDescent="0.2">
      <c r="A366" s="10">
        <v>4.7269526055416233E-3</v>
      </c>
      <c r="B366" s="12">
        <v>5.7747763442375644E-3</v>
      </c>
    </row>
    <row r="367" spans="1:2" x14ac:dyDescent="0.2">
      <c r="A367" s="10">
        <v>4.7721068058793189E-3</v>
      </c>
      <c r="B367" s="12">
        <v>5.402279148033387E-3</v>
      </c>
    </row>
    <row r="368" spans="1:2" x14ac:dyDescent="0.2">
      <c r="A368" s="10">
        <v>4.7282671237463148E-3</v>
      </c>
      <c r="B368" s="12">
        <v>7.2881880205984042E-3</v>
      </c>
    </row>
    <row r="369" spans="1:2" x14ac:dyDescent="0.2">
      <c r="A369" s="10">
        <v>4.7953737320333119E-3</v>
      </c>
      <c r="B369" s="12">
        <v>4.3848440759748867E-3</v>
      </c>
    </row>
    <row r="370" spans="1:2" x14ac:dyDescent="0.2">
      <c r="A370" s="10">
        <v>4.8218211680209682E-3</v>
      </c>
      <c r="B370" s="12">
        <v>5.8053450957233476E-3</v>
      </c>
    </row>
    <row r="371" spans="1:2" x14ac:dyDescent="0.2">
      <c r="A371" s="10">
        <v>1.0446980119285919E-3</v>
      </c>
      <c r="B371" s="12">
        <v>5.7694627307015552E-3</v>
      </c>
    </row>
    <row r="372" spans="1:2" x14ac:dyDescent="0.2">
      <c r="A372" s="10">
        <v>1.014892282989377E-3</v>
      </c>
      <c r="B372" s="12">
        <v>6.2749167786365564E-3</v>
      </c>
    </row>
    <row r="373" spans="1:2" x14ac:dyDescent="0.2">
      <c r="A373" s="10">
        <v>1.0505501469130645E-3</v>
      </c>
      <c r="B373" s="12">
        <v>6.3202582252947703E-3</v>
      </c>
    </row>
    <row r="374" spans="1:2" x14ac:dyDescent="0.2">
      <c r="A374" s="10">
        <v>1.0344036939860461E-3</v>
      </c>
      <c r="B374" s="12">
        <v>5.4986272338918632E-3</v>
      </c>
    </row>
    <row r="375" spans="1:2" x14ac:dyDescent="0.2">
      <c r="A375" s="10">
        <v>1.0328918916051367E-3</v>
      </c>
      <c r="B375" s="12">
        <v>5.1900053738430036E-3</v>
      </c>
    </row>
    <row r="376" spans="1:2" x14ac:dyDescent="0.2">
      <c r="A376" s="10">
        <v>1.0688428406310524E-3</v>
      </c>
      <c r="B376" s="12">
        <v>4.6244785901076125E-3</v>
      </c>
    </row>
    <row r="377" spans="1:2" x14ac:dyDescent="0.2">
      <c r="A377" s="10">
        <v>1.0602778607722914E-3</v>
      </c>
      <c r="B377" s="12">
        <v>5.8068174217178869E-3</v>
      </c>
    </row>
    <row r="378" spans="1:2" x14ac:dyDescent="0.2">
      <c r="A378" s="10">
        <v>1.0529036241321756E-3</v>
      </c>
      <c r="B378" s="12">
        <v>4.0788633449637566E-3</v>
      </c>
    </row>
    <row r="379" spans="1:2" x14ac:dyDescent="0.2">
      <c r="A379" s="10">
        <v>1.0370693642332077E-3</v>
      </c>
      <c r="B379" s="12">
        <v>4.2804282099812487E-3</v>
      </c>
    </row>
    <row r="380" spans="1:2" x14ac:dyDescent="0.2">
      <c r="A380" s="10">
        <v>5.6940115518169703E-3</v>
      </c>
      <c r="B380" s="12">
        <v>6.6350568646167431E-3</v>
      </c>
    </row>
    <row r="381" spans="1:2" x14ac:dyDescent="0.2">
      <c r="A381" s="10">
        <v>6.3500540290726097E-3</v>
      </c>
      <c r="B381" s="12">
        <v>8.607085679569278E-3</v>
      </c>
    </row>
    <row r="382" spans="1:2" x14ac:dyDescent="0.2">
      <c r="A382" s="10">
        <v>5.7658910310960003E-3</v>
      </c>
      <c r="B382" s="12">
        <v>7.7289008788329443E-3</v>
      </c>
    </row>
    <row r="383" spans="1:2" x14ac:dyDescent="0.2">
      <c r="A383" s="10">
        <v>6.1290267428686668E-3</v>
      </c>
      <c r="B383" s="12">
        <v>8.932796143212943E-3</v>
      </c>
    </row>
    <row r="384" spans="1:2" x14ac:dyDescent="0.2">
      <c r="A384" s="10">
        <v>6.6432762782607478E-3</v>
      </c>
      <c r="B384" s="12">
        <v>9.8996234728689174E-3</v>
      </c>
    </row>
    <row r="385" spans="1:2" x14ac:dyDescent="0.2">
      <c r="A385" s="10">
        <v>7.5470207388516827E-3</v>
      </c>
      <c r="B385" s="12">
        <v>1.0503363493783608E-2</v>
      </c>
    </row>
    <row r="386" spans="1:2" x14ac:dyDescent="0.2">
      <c r="A386" s="10">
        <v>7.9470405271960722E-3</v>
      </c>
      <c r="B386" s="12">
        <v>1.2421183518951625E-2</v>
      </c>
    </row>
    <row r="387" spans="1:2" x14ac:dyDescent="0.2">
      <c r="A387" s="10">
        <v>6.262337052433997E-3</v>
      </c>
      <c r="B387" s="12">
        <v>9.0198642270730434E-3</v>
      </c>
    </row>
    <row r="388" spans="1:2" x14ac:dyDescent="0.2">
      <c r="A388" s="10">
        <v>6.3290511818931286E-3</v>
      </c>
      <c r="B388" s="12">
        <v>9.2710842973452671E-3</v>
      </c>
    </row>
    <row r="389" spans="1:2" x14ac:dyDescent="0.2">
      <c r="A389" s="10">
        <v>8.4783858348796667E-4</v>
      </c>
      <c r="B389" s="12">
        <v>7.689944757413073E-3</v>
      </c>
    </row>
    <row r="390" spans="1:2" x14ac:dyDescent="0.2">
      <c r="A390" s="10">
        <v>8.3012384285548234E-4</v>
      </c>
      <c r="B390" s="12">
        <v>7.6765377953001614E-3</v>
      </c>
    </row>
    <row r="391" spans="1:2" x14ac:dyDescent="0.2">
      <c r="A391" s="10">
        <v>8.2743496716125152E-4</v>
      </c>
      <c r="B391" s="12">
        <v>7.7117927758853415E-3</v>
      </c>
    </row>
    <row r="392" spans="1:2" x14ac:dyDescent="0.2">
      <c r="A392" s="10">
        <v>8.1962081232925471E-4</v>
      </c>
      <c r="B392" s="12">
        <v>8.4287981969364233E-3</v>
      </c>
    </row>
    <row r="393" spans="1:2" x14ac:dyDescent="0.2">
      <c r="A393" s="10">
        <v>9.1595128394363252E-4</v>
      </c>
      <c r="B393" s="12">
        <v>8.3804960849457391E-3</v>
      </c>
    </row>
    <row r="394" spans="1:2" x14ac:dyDescent="0.2">
      <c r="A394" s="10">
        <v>9.6261767883823717E-4</v>
      </c>
      <c r="B394" s="12">
        <v>7.6986010002943256E-3</v>
      </c>
    </row>
    <row r="395" spans="1:2" x14ac:dyDescent="0.2">
      <c r="A395" s="10">
        <v>8.4277230614552222E-4</v>
      </c>
      <c r="B395" s="12">
        <v>8.6550625218301258E-3</v>
      </c>
    </row>
    <row r="396" spans="1:2" x14ac:dyDescent="0.2">
      <c r="A396" s="10">
        <v>9.4267128696709393E-4</v>
      </c>
      <c r="B396" s="12">
        <v>7.1750370921556551E-3</v>
      </c>
    </row>
    <row r="397" spans="1:2" x14ac:dyDescent="0.2">
      <c r="A397" s="10">
        <v>9.097719123762958E-4</v>
      </c>
      <c r="B397" s="12">
        <v>7.3319018106193148E-3</v>
      </c>
    </row>
    <row r="398" spans="1:2" x14ac:dyDescent="0.2">
      <c r="A398" s="10">
        <v>3.6654842554462402E-4</v>
      </c>
      <c r="B398" s="12">
        <v>5.622637812299827E-3</v>
      </c>
    </row>
    <row r="399" spans="1:2" x14ac:dyDescent="0.2">
      <c r="A399" s="10">
        <v>2.9377886088657499E-4</v>
      </c>
      <c r="B399" s="12">
        <v>5.5947889686118919E-3</v>
      </c>
    </row>
    <row r="400" spans="1:2" x14ac:dyDescent="0.2">
      <c r="A400" s="10">
        <v>2.859486196024999E-4</v>
      </c>
      <c r="B400" s="12">
        <v>5.5367204818279475E-3</v>
      </c>
    </row>
    <row r="401" spans="1:2" x14ac:dyDescent="0.2">
      <c r="A401" s="10">
        <v>2.7296436759511629E-4</v>
      </c>
      <c r="B401" s="12">
        <v>5.2352207545279805E-3</v>
      </c>
    </row>
    <row r="402" spans="1:2" x14ac:dyDescent="0.2">
      <c r="A402" s="10">
        <v>3.3291333240439503E-4</v>
      </c>
      <c r="B402" s="12">
        <v>5.3955123994623155E-3</v>
      </c>
    </row>
    <row r="403" spans="1:2" x14ac:dyDescent="0.2">
      <c r="A403" s="10">
        <v>3.7930466441471824E-4</v>
      </c>
      <c r="B403" s="12">
        <v>4.9820367019055341E-3</v>
      </c>
    </row>
    <row r="404" spans="1:2" x14ac:dyDescent="0.2">
      <c r="A404" s="10">
        <v>2.9681698718006023E-4</v>
      </c>
      <c r="B404" s="12">
        <v>5.1871259838146624E-3</v>
      </c>
    </row>
    <row r="405" spans="1:2" x14ac:dyDescent="0.2">
      <c r="A405" s="10">
        <v>2.7933829837055869E-4</v>
      </c>
      <c r="B405" s="12">
        <v>4.1559002932831813E-3</v>
      </c>
    </row>
    <row r="406" spans="1:2" x14ac:dyDescent="0.2">
      <c r="A406" s="10">
        <v>2.9001083051577979E-4</v>
      </c>
      <c r="B406" s="12">
        <v>4.0889518419637422E-3</v>
      </c>
    </row>
    <row r="407" spans="1:2" x14ac:dyDescent="0.2">
      <c r="A407" s="10">
        <v>1.5491291044406304E-3</v>
      </c>
      <c r="B407" s="12">
        <v>5.4263304017664101E-3</v>
      </c>
    </row>
    <row r="408" spans="1:2" x14ac:dyDescent="0.2">
      <c r="A408" s="10">
        <v>1.5357344974549104E-3</v>
      </c>
      <c r="B408" s="12">
        <v>6.8252004312703892E-3</v>
      </c>
    </row>
    <row r="409" spans="1:2" x14ac:dyDescent="0.2">
      <c r="A409" s="10">
        <v>1.5520043579830241E-3</v>
      </c>
      <c r="B409" s="12">
        <v>6.7314786870184247E-3</v>
      </c>
    </row>
    <row r="410" spans="1:2" x14ac:dyDescent="0.2">
      <c r="A410" s="10">
        <v>1.4902524947897685E-3</v>
      </c>
      <c r="B410" s="12">
        <v>6.1365311433435174E-3</v>
      </c>
    </row>
    <row r="411" spans="1:2" x14ac:dyDescent="0.2">
      <c r="A411" s="10">
        <v>1.4996538879958512E-3</v>
      </c>
      <c r="B411" s="12">
        <v>7.006713959214329E-3</v>
      </c>
    </row>
    <row r="412" spans="1:2" x14ac:dyDescent="0.2">
      <c r="A412" s="10">
        <v>1.4913126694676676E-3</v>
      </c>
      <c r="B412" s="12">
        <v>6.1041135613999452E-3</v>
      </c>
    </row>
    <row r="413" spans="1:2" x14ac:dyDescent="0.2">
      <c r="A413" s="10">
        <v>1.4669262667353271E-3</v>
      </c>
      <c r="B413" s="12">
        <v>6.176098802009965E-3</v>
      </c>
    </row>
    <row r="414" spans="1:2" x14ac:dyDescent="0.2">
      <c r="A414" s="10">
        <v>1.4551593649978886E-3</v>
      </c>
      <c r="B414" s="12">
        <v>6.1104196184077865E-3</v>
      </c>
    </row>
    <row r="415" spans="1:2" x14ac:dyDescent="0.2">
      <c r="A415" s="10">
        <v>1.462255799830838E-3</v>
      </c>
      <c r="B415" s="12">
        <v>4.4243527406273922E-3</v>
      </c>
    </row>
    <row r="416" spans="1:2" x14ac:dyDescent="0.2">
      <c r="A416" s="10">
        <v>8.0774048851573917E-3</v>
      </c>
      <c r="B416" s="12">
        <v>8.9254493331498985E-3</v>
      </c>
    </row>
    <row r="417" spans="1:2" x14ac:dyDescent="0.2">
      <c r="A417" s="10">
        <v>8.8316747620739502E-3</v>
      </c>
      <c r="B417" s="12">
        <v>9.3215354355015087E-3</v>
      </c>
    </row>
    <row r="418" spans="1:2" x14ac:dyDescent="0.2">
      <c r="A418" s="10">
        <v>8.0743294711991698E-3</v>
      </c>
      <c r="B418" s="12">
        <v>8.3999530236111546E-3</v>
      </c>
    </row>
    <row r="419" spans="1:2" x14ac:dyDescent="0.2">
      <c r="A419" s="10">
        <v>8.9936041905093172E-3</v>
      </c>
      <c r="B419" s="12">
        <v>8.7943386981418469E-3</v>
      </c>
    </row>
    <row r="420" spans="1:2" x14ac:dyDescent="0.2">
      <c r="A420" s="10">
        <v>9.5857276324422119E-3</v>
      </c>
      <c r="B420" s="12">
        <v>9.4346554751045218E-3</v>
      </c>
    </row>
    <row r="421" spans="1:2" x14ac:dyDescent="0.2">
      <c r="A421" s="10">
        <v>1.0244771861250931E-2</v>
      </c>
      <c r="B421" s="12">
        <v>9.877893059209053E-3</v>
      </c>
    </row>
    <row r="422" spans="1:2" x14ac:dyDescent="0.2">
      <c r="A422" s="10">
        <v>8.4226025640300132E-3</v>
      </c>
      <c r="B422" s="12">
        <v>8.8732773311320356E-3</v>
      </c>
    </row>
    <row r="423" spans="1:2" x14ac:dyDescent="0.2">
      <c r="A423" s="10">
        <v>1.0547148795180279E-2</v>
      </c>
      <c r="B423" s="12">
        <v>8.9547581880439799E-3</v>
      </c>
    </row>
    <row r="424" spans="1:2" x14ac:dyDescent="0.2">
      <c r="A424" s="10">
        <v>9.0361516095236356E-3</v>
      </c>
      <c r="B424" s="12">
        <v>7.7989954564784214E-3</v>
      </c>
    </row>
    <row r="425" spans="1:2" x14ac:dyDescent="0.2">
      <c r="A425" s="10">
        <v>6.0636336786053669E-4</v>
      </c>
      <c r="B425" s="12">
        <v>6.3916065470037801E-3</v>
      </c>
    </row>
    <row r="426" spans="1:2" x14ac:dyDescent="0.2">
      <c r="A426" s="10">
        <v>6.0060335075002897E-4</v>
      </c>
      <c r="B426" s="12">
        <v>6.8767307771724594E-3</v>
      </c>
    </row>
    <row r="427" spans="1:2" x14ac:dyDescent="0.2">
      <c r="A427" s="10">
        <v>6.3086646077106627E-4</v>
      </c>
      <c r="B427" s="12">
        <v>7.3513046484657632E-3</v>
      </c>
    </row>
    <row r="428" spans="1:2" x14ac:dyDescent="0.2">
      <c r="A428" s="10">
        <v>6.2272658921691147E-4</v>
      </c>
      <c r="B428" s="12">
        <v>7.2755752770280189E-3</v>
      </c>
    </row>
    <row r="429" spans="1:2" x14ac:dyDescent="0.2">
      <c r="A429" s="10">
        <v>6.2289599859904129E-4</v>
      </c>
      <c r="B429" s="12">
        <v>7.2364108384918614E-3</v>
      </c>
    </row>
    <row r="430" spans="1:2" x14ac:dyDescent="0.2">
      <c r="A430" s="10">
        <v>6.9440133945826638E-4</v>
      </c>
      <c r="B430" s="12">
        <v>6.9946501212249292E-3</v>
      </c>
    </row>
    <row r="431" spans="1:2" x14ac:dyDescent="0.2">
      <c r="A431" s="10">
        <v>6.4901328878360157E-4</v>
      </c>
      <c r="B431" s="12">
        <v>6.470140129721612E-3</v>
      </c>
    </row>
    <row r="432" spans="1:2" x14ac:dyDescent="0.2">
      <c r="A432" s="10">
        <v>6.3945011775606972E-4</v>
      </c>
      <c r="B432" s="12">
        <v>5.2348253868851544E-3</v>
      </c>
    </row>
    <row r="433" spans="1:2" x14ac:dyDescent="0.2">
      <c r="A433" s="10">
        <v>6.4042542222004465E-4</v>
      </c>
      <c r="B433" s="12">
        <v>5.21569236657278E-3</v>
      </c>
    </row>
    <row r="434" spans="1:2" x14ac:dyDescent="0.2">
      <c r="A434" s="10">
        <v>7.3206098134014769E-4</v>
      </c>
      <c r="B434" s="12">
        <v>3.8977993554317105E-3</v>
      </c>
    </row>
    <row r="435" spans="1:2" x14ac:dyDescent="0.2">
      <c r="A435" s="10">
        <v>6.9666933259462873E-4</v>
      </c>
      <c r="B435" s="12">
        <v>3.4121857384376611E-3</v>
      </c>
    </row>
    <row r="436" spans="1:2" x14ac:dyDescent="0.2">
      <c r="A436" s="10">
        <v>6.8887024310212736E-4</v>
      </c>
      <c r="B436" s="12">
        <v>4.1310977828301777E-3</v>
      </c>
    </row>
    <row r="437" spans="1:2" x14ac:dyDescent="0.2">
      <c r="A437" s="10">
        <v>6.7321392696350821E-4</v>
      </c>
      <c r="B437" s="12">
        <v>3.914231082048223E-3</v>
      </c>
    </row>
    <row r="438" spans="1:2" x14ac:dyDescent="0.2">
      <c r="A438" s="10">
        <v>6.7458187857557096E-4</v>
      </c>
      <c r="B438" s="12">
        <v>4.3448366445502113E-3</v>
      </c>
    </row>
    <row r="439" spans="1:2" x14ac:dyDescent="0.2">
      <c r="A439" s="10">
        <v>6.9907765523669833E-4</v>
      </c>
      <c r="B439" s="12">
        <v>3.4001691494797101E-3</v>
      </c>
    </row>
    <row r="440" spans="1:2" x14ac:dyDescent="0.2">
      <c r="A440" s="10">
        <v>6.8750456888843042E-4</v>
      </c>
      <c r="B440" s="12">
        <v>4.5185127642225955E-3</v>
      </c>
    </row>
    <row r="441" spans="1:2" x14ac:dyDescent="0.2">
      <c r="A441" s="10">
        <v>6.88787916825483E-4</v>
      </c>
      <c r="B441" s="12">
        <v>3.7919315477173126E-3</v>
      </c>
    </row>
    <row r="442" spans="1:2" x14ac:dyDescent="0.2">
      <c r="A442" s="10">
        <v>7.022155948515072E-4</v>
      </c>
      <c r="B442" s="12">
        <v>5.0693344617922182E-3</v>
      </c>
    </row>
    <row r="443" spans="1:2" x14ac:dyDescent="0.2">
      <c r="A443" s="10">
        <v>2.7432819182165572E-3</v>
      </c>
      <c r="B443" s="12">
        <v>6.645459316018636E-3</v>
      </c>
    </row>
    <row r="444" spans="1:2" x14ac:dyDescent="0.2">
      <c r="A444" s="10">
        <v>2.7542059889983724E-3</v>
      </c>
      <c r="B444" s="12">
        <v>7.1352758181250347E-3</v>
      </c>
    </row>
    <row r="445" spans="1:2" x14ac:dyDescent="0.2">
      <c r="A445" s="10">
        <v>2.8606046071551791E-3</v>
      </c>
      <c r="B445" s="12">
        <v>6.4739307345191444E-3</v>
      </c>
    </row>
    <row r="446" spans="1:2" x14ac:dyDescent="0.2">
      <c r="A446" s="10">
        <v>2.9264778996965406E-3</v>
      </c>
      <c r="B446" s="12">
        <v>7.1576782386925282E-3</v>
      </c>
    </row>
    <row r="447" spans="1:2" x14ac:dyDescent="0.2">
      <c r="A447" s="10">
        <v>2.8844868218930917E-3</v>
      </c>
      <c r="B447" s="12">
        <v>7.8400662618761646E-3</v>
      </c>
    </row>
    <row r="448" spans="1:2" x14ac:dyDescent="0.2">
      <c r="A448" s="10">
        <v>3.0458527367654589E-3</v>
      </c>
      <c r="B448" s="12">
        <v>6.919171374248476E-3</v>
      </c>
    </row>
    <row r="449" spans="1:2" x14ac:dyDescent="0.2">
      <c r="A449" s="10">
        <v>3.1964485015775423E-3</v>
      </c>
      <c r="B449" s="12">
        <v>8.5722645214579216E-3</v>
      </c>
    </row>
    <row r="450" spans="1:2" x14ac:dyDescent="0.2">
      <c r="A450" s="10">
        <v>2.9315258466121835E-3</v>
      </c>
      <c r="B450" s="12">
        <v>6.1023358469869489E-3</v>
      </c>
    </row>
    <row r="451" spans="1:2" x14ac:dyDescent="0.2">
      <c r="A451" s="10">
        <v>3.2293379054610066E-3</v>
      </c>
      <c r="B451" s="12">
        <v>7.0870428562752105E-3</v>
      </c>
    </row>
    <row r="452" spans="1:2" x14ac:dyDescent="0.2">
      <c r="A452" s="10">
        <v>8.3595720844066351E-4</v>
      </c>
      <c r="B452" s="12">
        <v>5.8181018393584187E-3</v>
      </c>
    </row>
    <row r="453" spans="1:2" x14ac:dyDescent="0.2">
      <c r="A453" s="10">
        <v>8.3457549623049631E-4</v>
      </c>
      <c r="B453" s="12">
        <v>5.6268393816436869E-3</v>
      </c>
    </row>
    <row r="454" spans="1:2" x14ac:dyDescent="0.2">
      <c r="A454" s="10">
        <v>8.4957829328659155E-4</v>
      </c>
      <c r="B454" s="12">
        <v>6.054591984125288E-3</v>
      </c>
    </row>
    <row r="455" spans="1:2" x14ac:dyDescent="0.2">
      <c r="A455" s="10">
        <v>8.3532192154937672E-4</v>
      </c>
      <c r="B455" s="12">
        <v>6.0694484918681893E-3</v>
      </c>
    </row>
    <row r="456" spans="1:2" x14ac:dyDescent="0.2">
      <c r="A456" s="10">
        <v>8.6712692633773001E-4</v>
      </c>
      <c r="B456" s="12">
        <v>6.8019411186778607E-3</v>
      </c>
    </row>
    <row r="457" spans="1:2" x14ac:dyDescent="0.2">
      <c r="A457" s="10">
        <v>8.7963781976199251E-4</v>
      </c>
      <c r="B457" s="12">
        <v>5.7680256174936391E-3</v>
      </c>
    </row>
    <row r="458" spans="1:2" x14ac:dyDescent="0.2">
      <c r="A458" s="10">
        <v>8.6854895951532529E-4</v>
      </c>
      <c r="B458" s="12">
        <v>6.3907599885175059E-3</v>
      </c>
    </row>
    <row r="459" spans="1:2" x14ac:dyDescent="0.2">
      <c r="A459" s="10">
        <v>9.052865607735032E-4</v>
      </c>
      <c r="B459" s="12">
        <v>4.8855758817253252E-3</v>
      </c>
    </row>
    <row r="460" spans="1:2" x14ac:dyDescent="0.2">
      <c r="A460" s="10">
        <v>8.9584299959873776E-4</v>
      </c>
      <c r="B460" s="12">
        <v>5.527494409873269E-3</v>
      </c>
    </row>
    <row r="461" spans="1:2" x14ac:dyDescent="0.2">
      <c r="A461" s="10">
        <v>8.5448920803884772E-3</v>
      </c>
      <c r="B461" s="12">
        <v>1.2866506533886601E-2</v>
      </c>
    </row>
    <row r="462" spans="1:2" x14ac:dyDescent="0.2">
      <c r="A462" s="10">
        <v>8.3988861278354813E-3</v>
      </c>
      <c r="B462" s="12">
        <v>1.1620624809843466E-2</v>
      </c>
    </row>
    <row r="463" spans="1:2" x14ac:dyDescent="0.2">
      <c r="A463" s="10">
        <v>8.1640718750444694E-3</v>
      </c>
      <c r="B463" s="12">
        <v>1.3859858991029738E-2</v>
      </c>
    </row>
    <row r="464" spans="1:2" x14ac:dyDescent="0.2">
      <c r="A464" s="10">
        <v>7.9147086492785748E-3</v>
      </c>
      <c r="B464" s="12">
        <v>1.130788659013704E-2</v>
      </c>
    </row>
    <row r="465" spans="1:2" x14ac:dyDescent="0.2">
      <c r="A465" s="10">
        <v>8.917840273016512E-3</v>
      </c>
      <c r="B465" s="12">
        <v>1.3476278044771847E-2</v>
      </c>
    </row>
    <row r="466" spans="1:2" x14ac:dyDescent="0.2">
      <c r="A466" s="10">
        <v>8.3141774974316209E-3</v>
      </c>
      <c r="B466" s="12">
        <v>1.1573602310470518E-2</v>
      </c>
    </row>
    <row r="467" spans="1:2" x14ac:dyDescent="0.2">
      <c r="A467" s="10">
        <v>9.0020650687238982E-3</v>
      </c>
      <c r="B467" s="12">
        <v>1.1084222219463809E-2</v>
      </c>
    </row>
    <row r="468" spans="1:2" x14ac:dyDescent="0.2">
      <c r="A468" s="10">
        <v>9.3191088766136666E-3</v>
      </c>
      <c r="B468" s="12">
        <v>1.1353819150467745E-2</v>
      </c>
    </row>
    <row r="469" spans="1:2" x14ac:dyDescent="0.2">
      <c r="A469" s="10">
        <v>8.535393855412526E-3</v>
      </c>
      <c r="B469" s="12">
        <v>1.2119321969288083E-2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55DB-FECD-2C41-A060-A63C7508D883}">
  <dimension ref="A1:B17"/>
  <sheetViews>
    <sheetView workbookViewId="0">
      <selection activeCell="B15" sqref="B15"/>
    </sheetView>
  </sheetViews>
  <sheetFormatPr baseColWidth="10" defaultRowHeight="16" x14ac:dyDescent="0.2"/>
  <cols>
    <col min="1" max="1" width="19.6640625" customWidth="1"/>
    <col min="2" max="2" width="32.33203125" customWidth="1"/>
  </cols>
  <sheetData>
    <row r="1" spans="1:2" x14ac:dyDescent="0.2">
      <c r="A1" s="34" t="s">
        <v>506</v>
      </c>
      <c r="B1" s="35"/>
    </row>
    <row r="2" spans="1:2" ht="182" customHeight="1" x14ac:dyDescent="0.2">
      <c r="A2" s="27" t="s">
        <v>500</v>
      </c>
      <c r="B2" s="26" t="s">
        <v>501</v>
      </c>
    </row>
    <row r="3" spans="1:2" x14ac:dyDescent="0.2">
      <c r="A3" s="13" t="s">
        <v>504</v>
      </c>
      <c r="B3" s="14" t="s">
        <v>502</v>
      </c>
    </row>
    <row r="4" spans="1:2" x14ac:dyDescent="0.2">
      <c r="A4" s="13" t="s">
        <v>505</v>
      </c>
      <c r="B4" s="14" t="s">
        <v>503</v>
      </c>
    </row>
    <row r="5" spans="1:2" x14ac:dyDescent="0.2">
      <c r="A5" s="15"/>
      <c r="B5" s="16"/>
    </row>
    <row r="6" spans="1:2" x14ac:dyDescent="0.2">
      <c r="A6" s="34" t="s">
        <v>507</v>
      </c>
      <c r="B6" s="35"/>
    </row>
    <row r="7" spans="1:2" ht="51" x14ac:dyDescent="0.2">
      <c r="A7" s="17" t="s">
        <v>508</v>
      </c>
      <c r="B7" s="18" t="s">
        <v>537</v>
      </c>
    </row>
    <row r="8" spans="1:2" ht="51" x14ac:dyDescent="0.2">
      <c r="A8" s="19" t="s">
        <v>509</v>
      </c>
      <c r="B8" s="18" t="s">
        <v>536</v>
      </c>
    </row>
    <row r="9" spans="1:2" ht="51" x14ac:dyDescent="0.2">
      <c r="A9" s="17" t="s">
        <v>510</v>
      </c>
      <c r="B9" s="18" t="s">
        <v>514</v>
      </c>
    </row>
    <row r="10" spans="1:2" x14ac:dyDescent="0.2">
      <c r="A10" s="34" t="s">
        <v>526</v>
      </c>
      <c r="B10" s="35"/>
    </row>
    <row r="11" spans="1:2" x14ac:dyDescent="0.2">
      <c r="A11" s="13" t="s">
        <v>527</v>
      </c>
      <c r="B11" s="20">
        <v>6.474271368903706E-122</v>
      </c>
    </row>
    <row r="12" spans="1:2" x14ac:dyDescent="0.2">
      <c r="A12" s="13" t="s">
        <v>511</v>
      </c>
      <c r="B12" s="21">
        <v>0.05</v>
      </c>
    </row>
    <row r="13" spans="1:2" x14ac:dyDescent="0.2">
      <c r="A13" s="15" t="s">
        <v>528</v>
      </c>
      <c r="B13" s="16" t="s">
        <v>529</v>
      </c>
    </row>
    <row r="14" spans="1:2" x14ac:dyDescent="0.2">
      <c r="A14" s="36" t="s">
        <v>530</v>
      </c>
      <c r="B14" s="37"/>
    </row>
    <row r="15" spans="1:2" ht="102" x14ac:dyDescent="0.2">
      <c r="A15" s="22" t="s">
        <v>532</v>
      </c>
      <c r="B15" s="23" t="s">
        <v>533</v>
      </c>
    </row>
    <row r="16" spans="1:2" x14ac:dyDescent="0.2">
      <c r="A16" s="34" t="s">
        <v>531</v>
      </c>
      <c r="B16" s="35"/>
    </row>
    <row r="17" spans="1:2" ht="131" customHeight="1" x14ac:dyDescent="0.2">
      <c r="A17" s="24" t="s">
        <v>534</v>
      </c>
      <c r="B17" s="25" t="s">
        <v>535</v>
      </c>
    </row>
  </sheetData>
  <mergeCells count="5">
    <mergeCell ref="A16:B16"/>
    <mergeCell ref="A1:B1"/>
    <mergeCell ref="A6:B6"/>
    <mergeCell ref="A10:B10"/>
    <mergeCell ref="A14:B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Integrated Data</vt:lpstr>
      <vt:lpstr>Statistical Testing</vt:lpstr>
      <vt:lpstr>1.9-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Steele</dc:creator>
  <cp:lastModifiedBy>Shelby Steele</cp:lastModifiedBy>
  <dcterms:created xsi:type="dcterms:W3CDTF">2022-08-31T19:11:43Z</dcterms:created>
  <dcterms:modified xsi:type="dcterms:W3CDTF">2022-09-09T22:54:44Z</dcterms:modified>
</cp:coreProperties>
</file>