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0" yWindow="0" windowWidth="23040" windowHeight="9252" firstSheet="5" activeTab="9"/>
  </bookViews>
  <sheets>
    <sheet name="2022" sheetId="1" r:id="rId1"/>
    <sheet name="2022 Analysis" sheetId="10" r:id="rId2"/>
    <sheet name="2019 Original Data" sheetId="2" r:id="rId3"/>
    <sheet name="2019 Precinct Summary" sheetId="9" r:id="rId4"/>
    <sheet name="2019 Barangay Summary" sheetId="8" r:id="rId5"/>
    <sheet name="2019 Voter Summary" sheetId="7" r:id="rId6"/>
    <sheet name="2016 Mayor" sheetId="3" r:id="rId7"/>
    <sheet name="2016 Anwaray PL" sheetId="6" r:id="rId8"/>
    <sheet name="2016 Vice Mayor" sheetId="4" r:id="rId9"/>
    <sheet name="2016 Representative" sheetId="5" r:id="rId10"/>
  </sheets>
  <definedNames>
    <definedName name="_xlnm._FilterDatabase" localSheetId="2" hidden="1">'2019 Original Data'!$A$2:$AF$288</definedName>
    <definedName name="_xlnm._FilterDatabase" localSheetId="0" hidden="1">'2022'!$A$2:$AA$379</definedName>
  </definedNames>
  <calcPr calcId="152511"/>
</workbook>
</file>

<file path=xl/calcChain.xml><?xml version="1.0" encoding="utf-8"?>
<calcChain xmlns="http://schemas.openxmlformats.org/spreadsheetml/2006/main">
  <c r="Y23" i="10" l="1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" i="10"/>
  <c r="D23" i="10"/>
  <c r="E23" i="10"/>
  <c r="G23" i="10"/>
  <c r="I23" i="10"/>
  <c r="L23" i="10"/>
  <c r="N23" i="10"/>
  <c r="Q23" i="10"/>
  <c r="R23" i="10"/>
  <c r="S23" i="10"/>
  <c r="T23" i="10"/>
  <c r="U23" i="10"/>
  <c r="V23" i="10"/>
  <c r="W23" i="10"/>
  <c r="X23" i="10"/>
  <c r="C23" i="10"/>
  <c r="K23" i="10" l="1"/>
  <c r="F23" i="10"/>
  <c r="N2" i="7"/>
  <c r="L2" i="7"/>
  <c r="J2" i="7"/>
  <c r="H2" i="7"/>
  <c r="G267" i="9"/>
  <c r="H267" i="9"/>
  <c r="I267" i="9"/>
  <c r="J267" i="9"/>
  <c r="K267" i="9"/>
  <c r="F267" i="9"/>
  <c r="B4" i="3"/>
  <c r="B4" i="5"/>
  <c r="B5" i="4"/>
  <c r="C290" i="2"/>
  <c r="T288" i="2"/>
  <c r="R288" i="2"/>
  <c r="Q288" i="2"/>
  <c r="P288" i="2"/>
  <c r="O288" i="2"/>
  <c r="N288" i="2"/>
  <c r="J288" i="2"/>
  <c r="F288" i="2"/>
  <c r="B288" i="2"/>
  <c r="A288" i="2"/>
  <c r="T257" i="2"/>
  <c r="R257" i="2"/>
  <c r="Q257" i="2"/>
  <c r="P257" i="2"/>
  <c r="O257" i="2"/>
  <c r="N257" i="2"/>
  <c r="J257" i="2"/>
  <c r="F257" i="2"/>
  <c r="B257" i="2"/>
  <c r="A257" i="2"/>
  <c r="T243" i="2"/>
  <c r="R243" i="2"/>
  <c r="Q243" i="2"/>
  <c r="P243" i="2"/>
  <c r="O243" i="2"/>
  <c r="N243" i="2"/>
  <c r="J243" i="2"/>
  <c r="F243" i="2"/>
  <c r="B243" i="2"/>
  <c r="A243" i="2"/>
  <c r="T236" i="2"/>
  <c r="R236" i="2"/>
  <c r="Q236" i="2"/>
  <c r="P236" i="2"/>
  <c r="O236" i="2"/>
  <c r="N236" i="2"/>
  <c r="J236" i="2"/>
  <c r="F236" i="2"/>
  <c r="B236" i="2"/>
  <c r="A236" i="2"/>
  <c r="T221" i="2"/>
  <c r="R221" i="2"/>
  <c r="Q221" i="2"/>
  <c r="P221" i="2"/>
  <c r="O221" i="2"/>
  <c r="N221" i="2"/>
  <c r="J221" i="2"/>
  <c r="F221" i="2"/>
  <c r="B221" i="2"/>
  <c r="A221" i="2"/>
  <c r="T184" i="2"/>
  <c r="R184" i="2"/>
  <c r="Q184" i="2"/>
  <c r="P184" i="2"/>
  <c r="O184" i="2"/>
  <c r="N184" i="2"/>
  <c r="J184" i="2"/>
  <c r="F184" i="2"/>
  <c r="B184" i="2"/>
  <c r="A184" i="2"/>
  <c r="T153" i="2"/>
  <c r="R153" i="2"/>
  <c r="Q153" i="2"/>
  <c r="P153" i="2"/>
  <c r="O153" i="2"/>
  <c r="N153" i="2"/>
  <c r="J153" i="2"/>
  <c r="F153" i="2"/>
  <c r="B153" i="2"/>
  <c r="A153" i="2"/>
  <c r="T147" i="2"/>
  <c r="R147" i="2"/>
  <c r="Q147" i="2"/>
  <c r="P147" i="2"/>
  <c r="O147" i="2"/>
  <c r="N147" i="2"/>
  <c r="J147" i="2"/>
  <c r="F147" i="2"/>
  <c r="B147" i="2"/>
  <c r="A147" i="2"/>
  <c r="T139" i="2"/>
  <c r="R139" i="2"/>
  <c r="Q139" i="2"/>
  <c r="P139" i="2"/>
  <c r="O139" i="2"/>
  <c r="N139" i="2"/>
  <c r="J139" i="2"/>
  <c r="F139" i="2"/>
  <c r="B139" i="2"/>
  <c r="A139" i="2"/>
  <c r="T112" i="2"/>
  <c r="R112" i="2"/>
  <c r="Q112" i="2"/>
  <c r="P112" i="2"/>
  <c r="O112" i="2"/>
  <c r="N112" i="2"/>
  <c r="J112" i="2"/>
  <c r="F112" i="2"/>
  <c r="B112" i="2"/>
  <c r="A112" i="2"/>
  <c r="T101" i="2"/>
  <c r="R101" i="2"/>
  <c r="Q101" i="2"/>
  <c r="P101" i="2"/>
  <c r="O101" i="2"/>
  <c r="N101" i="2"/>
  <c r="J101" i="2"/>
  <c r="F101" i="2"/>
  <c r="B101" i="2"/>
  <c r="A101" i="2"/>
  <c r="T91" i="2"/>
  <c r="R91" i="2"/>
  <c r="Q91" i="2"/>
  <c r="P91" i="2"/>
  <c r="O91" i="2"/>
  <c r="N91" i="2"/>
  <c r="J91" i="2"/>
  <c r="F91" i="2"/>
  <c r="B91" i="2"/>
  <c r="A91" i="2"/>
  <c r="T81" i="2"/>
  <c r="R81" i="2"/>
  <c r="Q81" i="2"/>
  <c r="P81" i="2"/>
  <c r="O81" i="2"/>
  <c r="N81" i="2"/>
  <c r="J81" i="2"/>
  <c r="F81" i="2"/>
  <c r="B81" i="2"/>
  <c r="A81" i="2"/>
  <c r="T70" i="2"/>
  <c r="R70" i="2"/>
  <c r="Q70" i="2"/>
  <c r="P70" i="2"/>
  <c r="O70" i="2"/>
  <c r="N70" i="2"/>
  <c r="J70" i="2"/>
  <c r="F70" i="2"/>
  <c r="B70" i="2"/>
  <c r="A70" i="2"/>
  <c r="T64" i="2"/>
  <c r="R64" i="2"/>
  <c r="Q64" i="2"/>
  <c r="P64" i="2"/>
  <c r="O64" i="2"/>
  <c r="N64" i="2"/>
  <c r="J64" i="2"/>
  <c r="F64" i="2"/>
  <c r="B64" i="2"/>
  <c r="A64" i="2"/>
  <c r="T60" i="2"/>
  <c r="R60" i="2"/>
  <c r="Q60" i="2"/>
  <c r="P60" i="2"/>
  <c r="O60" i="2"/>
  <c r="N60" i="2"/>
  <c r="J60" i="2"/>
  <c r="F60" i="2"/>
  <c r="B60" i="2"/>
  <c r="A60" i="2"/>
  <c r="T53" i="2"/>
  <c r="R53" i="2"/>
  <c r="Q53" i="2"/>
  <c r="P53" i="2"/>
  <c r="O53" i="2"/>
  <c r="N53" i="2"/>
  <c r="J53" i="2"/>
  <c r="F53" i="2"/>
  <c r="B53" i="2"/>
  <c r="A53" i="2"/>
  <c r="T43" i="2"/>
  <c r="R43" i="2"/>
  <c r="Q43" i="2"/>
  <c r="P43" i="2"/>
  <c r="O43" i="2"/>
  <c r="N43" i="2"/>
  <c r="J43" i="2"/>
  <c r="F43" i="2"/>
  <c r="B43" i="2"/>
  <c r="A43" i="2"/>
  <c r="T32" i="2"/>
  <c r="R32" i="2"/>
  <c r="Q32" i="2"/>
  <c r="P32" i="2"/>
  <c r="O32" i="2"/>
  <c r="N32" i="2"/>
  <c r="J32" i="2"/>
  <c r="F32" i="2"/>
  <c r="B32" i="2"/>
  <c r="A32" i="2"/>
  <c r="T24" i="2"/>
  <c r="R24" i="2"/>
  <c r="Q24" i="2"/>
  <c r="P24" i="2"/>
  <c r="O24" i="2"/>
  <c r="N24" i="2"/>
  <c r="J24" i="2"/>
  <c r="F24" i="2"/>
  <c r="B24" i="2"/>
  <c r="A24" i="2"/>
  <c r="T12" i="2"/>
  <c r="R12" i="2"/>
  <c r="Q12" i="2"/>
  <c r="P12" i="2"/>
  <c r="O12" i="2"/>
  <c r="N12" i="2"/>
  <c r="J12" i="2"/>
  <c r="F12" i="2"/>
  <c r="B12" i="2"/>
  <c r="A12" i="2"/>
  <c r="C381" i="1"/>
  <c r="AB379" i="1"/>
  <c r="AA379" i="1"/>
  <c r="Z379" i="1"/>
  <c r="Y379" i="1"/>
  <c r="X379" i="1"/>
  <c r="W379" i="1"/>
  <c r="V379" i="1"/>
  <c r="U379" i="1"/>
  <c r="S379" i="1"/>
  <c r="R379" i="1"/>
  <c r="Q379" i="1"/>
  <c r="O379" i="1"/>
  <c r="N379" i="1"/>
  <c r="M379" i="1"/>
  <c r="L379" i="1"/>
  <c r="K379" i="1"/>
  <c r="J379" i="1"/>
  <c r="H379" i="1"/>
  <c r="G379" i="1"/>
  <c r="AB337" i="1"/>
  <c r="AA337" i="1"/>
  <c r="Z337" i="1"/>
  <c r="Y337" i="1"/>
  <c r="X337" i="1"/>
  <c r="W337" i="1"/>
  <c r="V337" i="1"/>
  <c r="U337" i="1"/>
  <c r="R337" i="1"/>
  <c r="Q337" i="1"/>
  <c r="O337" i="1"/>
  <c r="N337" i="1"/>
  <c r="M337" i="1"/>
  <c r="L337" i="1"/>
  <c r="K337" i="1"/>
  <c r="J337" i="1"/>
  <c r="H337" i="1"/>
  <c r="G337" i="1"/>
  <c r="AB316" i="1"/>
  <c r="AA316" i="1"/>
  <c r="Z316" i="1"/>
  <c r="Y316" i="1"/>
  <c r="X316" i="1"/>
  <c r="W316" i="1"/>
  <c r="V316" i="1"/>
  <c r="U316" i="1"/>
  <c r="S316" i="1"/>
  <c r="R316" i="1"/>
  <c r="Q316" i="1"/>
  <c r="O316" i="1"/>
  <c r="N316" i="1"/>
  <c r="M316" i="1"/>
  <c r="L316" i="1"/>
  <c r="K316" i="1"/>
  <c r="J316" i="1"/>
  <c r="H316" i="1"/>
  <c r="G316" i="1"/>
  <c r="AB307" i="1"/>
  <c r="AA307" i="1"/>
  <c r="Z307" i="1"/>
  <c r="Y307" i="1"/>
  <c r="X307" i="1"/>
  <c r="W307" i="1"/>
  <c r="V307" i="1"/>
  <c r="U307" i="1"/>
  <c r="S307" i="1"/>
  <c r="R307" i="1"/>
  <c r="Q307" i="1"/>
  <c r="O307" i="1"/>
  <c r="N307" i="1"/>
  <c r="M307" i="1"/>
  <c r="L307" i="1"/>
  <c r="K307" i="1"/>
  <c r="J307" i="1"/>
  <c r="H307" i="1"/>
  <c r="G307" i="1"/>
  <c r="AB286" i="1"/>
  <c r="AA286" i="1"/>
  <c r="Z286" i="1"/>
  <c r="Y286" i="1"/>
  <c r="X286" i="1"/>
  <c r="W286" i="1"/>
  <c r="V286" i="1"/>
  <c r="U286" i="1"/>
  <c r="S286" i="1"/>
  <c r="R286" i="1"/>
  <c r="Q286" i="1"/>
  <c r="O286" i="1"/>
  <c r="N286" i="1"/>
  <c r="M286" i="1"/>
  <c r="L286" i="1"/>
  <c r="K286" i="1"/>
  <c r="J286" i="1"/>
  <c r="H286" i="1"/>
  <c r="G286" i="1"/>
  <c r="AB241" i="1"/>
  <c r="AA241" i="1"/>
  <c r="Z241" i="1"/>
  <c r="Y241" i="1"/>
  <c r="X241" i="1"/>
  <c r="W241" i="1"/>
  <c r="V241" i="1"/>
  <c r="U241" i="1"/>
  <c r="S241" i="1"/>
  <c r="R241" i="1"/>
  <c r="Q241" i="1"/>
  <c r="O241" i="1"/>
  <c r="N241" i="1"/>
  <c r="M241" i="1"/>
  <c r="L241" i="1"/>
  <c r="K241" i="1"/>
  <c r="J241" i="1"/>
  <c r="H241" i="1"/>
  <c r="G241" i="1"/>
  <c r="AB204" i="1"/>
  <c r="AA204" i="1"/>
  <c r="Z204" i="1"/>
  <c r="Y204" i="1"/>
  <c r="X204" i="1"/>
  <c r="W204" i="1"/>
  <c r="V204" i="1"/>
  <c r="U204" i="1"/>
  <c r="S204" i="1"/>
  <c r="R204" i="1"/>
  <c r="Q204" i="1"/>
  <c r="O204" i="1"/>
  <c r="N204" i="1"/>
  <c r="M204" i="1"/>
  <c r="L204" i="1"/>
  <c r="K204" i="1"/>
  <c r="J204" i="1"/>
  <c r="H204" i="1"/>
  <c r="G204" i="1"/>
  <c r="AB196" i="1"/>
  <c r="AA196" i="1"/>
  <c r="Z196" i="1"/>
  <c r="Y196" i="1"/>
  <c r="X196" i="1"/>
  <c r="W196" i="1"/>
  <c r="V196" i="1"/>
  <c r="U196" i="1"/>
  <c r="S196" i="1"/>
  <c r="R196" i="1"/>
  <c r="Q196" i="1"/>
  <c r="O196" i="1"/>
  <c r="N196" i="1"/>
  <c r="M196" i="1"/>
  <c r="L196" i="1"/>
  <c r="K196" i="1"/>
  <c r="J196" i="1"/>
  <c r="H196" i="1"/>
  <c r="G196" i="1"/>
  <c r="AB185" i="1"/>
  <c r="AA185" i="1"/>
  <c r="Z185" i="1"/>
  <c r="Y185" i="1"/>
  <c r="X185" i="1"/>
  <c r="W185" i="1"/>
  <c r="V185" i="1"/>
  <c r="U185" i="1"/>
  <c r="S185" i="1"/>
  <c r="R185" i="1"/>
  <c r="Q185" i="1"/>
  <c r="O185" i="1"/>
  <c r="N185" i="1"/>
  <c r="M185" i="1"/>
  <c r="L185" i="1"/>
  <c r="K185" i="1"/>
  <c r="J185" i="1"/>
  <c r="H185" i="1"/>
  <c r="G185" i="1"/>
  <c r="AB151" i="1"/>
  <c r="AA151" i="1"/>
  <c r="Z151" i="1"/>
  <c r="Y151" i="1"/>
  <c r="X151" i="1"/>
  <c r="W151" i="1"/>
  <c r="V151" i="1"/>
  <c r="U151" i="1"/>
  <c r="S151" i="1"/>
  <c r="R151" i="1"/>
  <c r="Q151" i="1"/>
  <c r="O151" i="1"/>
  <c r="N151" i="1"/>
  <c r="M151" i="1"/>
  <c r="L151" i="1"/>
  <c r="K151" i="1"/>
  <c r="J151" i="1"/>
  <c r="H151" i="1"/>
  <c r="G151" i="1"/>
  <c r="AB137" i="1"/>
  <c r="AA137" i="1"/>
  <c r="Z137" i="1"/>
  <c r="Y137" i="1"/>
  <c r="X137" i="1"/>
  <c r="W137" i="1"/>
  <c r="V137" i="1"/>
  <c r="U137" i="1"/>
  <c r="S137" i="1"/>
  <c r="R137" i="1"/>
  <c r="Q137" i="1"/>
  <c r="O137" i="1"/>
  <c r="N137" i="1"/>
  <c r="M137" i="1"/>
  <c r="L137" i="1"/>
  <c r="K137" i="1"/>
  <c r="J137" i="1"/>
  <c r="H137" i="1"/>
  <c r="G137" i="1"/>
  <c r="AB122" i="1"/>
  <c r="AA122" i="1"/>
  <c r="Z122" i="1"/>
  <c r="Y122" i="1"/>
  <c r="X122" i="1"/>
  <c r="W122" i="1"/>
  <c r="V122" i="1"/>
  <c r="U122" i="1"/>
  <c r="S122" i="1"/>
  <c r="R122" i="1"/>
  <c r="Q122" i="1"/>
  <c r="O122" i="1"/>
  <c r="N122" i="1"/>
  <c r="M122" i="1"/>
  <c r="L122" i="1"/>
  <c r="K122" i="1"/>
  <c r="J122" i="1"/>
  <c r="H122" i="1"/>
  <c r="G122" i="1"/>
  <c r="AB108" i="1"/>
  <c r="AA108" i="1"/>
  <c r="Z108" i="1"/>
  <c r="Y108" i="1"/>
  <c r="X108" i="1"/>
  <c r="W108" i="1"/>
  <c r="V108" i="1"/>
  <c r="U108" i="1"/>
  <c r="S108" i="1"/>
  <c r="R108" i="1"/>
  <c r="Q108" i="1"/>
  <c r="O108" i="1"/>
  <c r="N108" i="1"/>
  <c r="M108" i="1"/>
  <c r="L108" i="1"/>
  <c r="K108" i="1"/>
  <c r="J108" i="1"/>
  <c r="H108" i="1"/>
  <c r="G108" i="1"/>
  <c r="AB93" i="1"/>
  <c r="AA93" i="1"/>
  <c r="Z93" i="1"/>
  <c r="Y93" i="1"/>
  <c r="X93" i="1"/>
  <c r="W93" i="1"/>
  <c r="V93" i="1"/>
  <c r="U93" i="1"/>
  <c r="S93" i="1"/>
  <c r="R93" i="1"/>
  <c r="Q93" i="1"/>
  <c r="O93" i="1"/>
  <c r="N93" i="1"/>
  <c r="M93" i="1"/>
  <c r="L93" i="1"/>
  <c r="K93" i="1"/>
  <c r="J93" i="1"/>
  <c r="H93" i="1"/>
  <c r="G93" i="1"/>
  <c r="AB85" i="1"/>
  <c r="AA85" i="1"/>
  <c r="Z85" i="1"/>
  <c r="Y85" i="1"/>
  <c r="X85" i="1"/>
  <c r="W85" i="1"/>
  <c r="V85" i="1"/>
  <c r="U85" i="1"/>
  <c r="S85" i="1"/>
  <c r="R85" i="1"/>
  <c r="Q85" i="1"/>
  <c r="O85" i="1"/>
  <c r="N85" i="1"/>
  <c r="M85" i="1"/>
  <c r="L85" i="1"/>
  <c r="K85" i="1"/>
  <c r="J85" i="1"/>
  <c r="H85" i="1"/>
  <c r="G85" i="1"/>
  <c r="AB79" i="1"/>
  <c r="AA79" i="1"/>
  <c r="Z79" i="1"/>
  <c r="Y79" i="1"/>
  <c r="X79" i="1"/>
  <c r="W79" i="1"/>
  <c r="V79" i="1"/>
  <c r="U79" i="1"/>
  <c r="S79" i="1"/>
  <c r="R79" i="1"/>
  <c r="Q79" i="1"/>
  <c r="O79" i="1"/>
  <c r="N79" i="1"/>
  <c r="M79" i="1"/>
  <c r="L79" i="1"/>
  <c r="K79" i="1"/>
  <c r="J79" i="1"/>
  <c r="H79" i="1"/>
  <c r="G79" i="1"/>
  <c r="AB70" i="1"/>
  <c r="AA70" i="1"/>
  <c r="Z70" i="1"/>
  <c r="Y70" i="1"/>
  <c r="X70" i="1"/>
  <c r="W70" i="1"/>
  <c r="V70" i="1"/>
  <c r="U70" i="1"/>
  <c r="S70" i="1"/>
  <c r="R70" i="1"/>
  <c r="Q70" i="1"/>
  <c r="O70" i="1"/>
  <c r="N70" i="1"/>
  <c r="M70" i="1"/>
  <c r="L70" i="1"/>
  <c r="K70" i="1"/>
  <c r="J70" i="1"/>
  <c r="H70" i="1"/>
  <c r="G70" i="1"/>
  <c r="AB57" i="1"/>
  <c r="AA57" i="1"/>
  <c r="Z57" i="1"/>
  <c r="Y57" i="1"/>
  <c r="X57" i="1"/>
  <c r="W57" i="1"/>
  <c r="V57" i="1"/>
  <c r="U57" i="1"/>
  <c r="S57" i="1"/>
  <c r="R57" i="1"/>
  <c r="Q57" i="1"/>
  <c r="O57" i="1"/>
  <c r="N57" i="1"/>
  <c r="M57" i="1"/>
  <c r="L57" i="1"/>
  <c r="K57" i="1"/>
  <c r="J57" i="1"/>
  <c r="H57" i="1"/>
  <c r="G57" i="1"/>
  <c r="AB43" i="1"/>
  <c r="AA43" i="1"/>
  <c r="Z43" i="1"/>
  <c r="Y43" i="1"/>
  <c r="X43" i="1"/>
  <c r="W43" i="1"/>
  <c r="V43" i="1"/>
  <c r="U43" i="1"/>
  <c r="S43" i="1"/>
  <c r="R43" i="1"/>
  <c r="Q43" i="1"/>
  <c r="O43" i="1"/>
  <c r="N43" i="1"/>
  <c r="M43" i="1"/>
  <c r="L43" i="1"/>
  <c r="K43" i="1"/>
  <c r="J43" i="1"/>
  <c r="H43" i="1"/>
  <c r="G43" i="1"/>
  <c r="AB33" i="1"/>
  <c r="AA33" i="1"/>
  <c r="Z33" i="1"/>
  <c r="Y33" i="1"/>
  <c r="X33" i="1"/>
  <c r="W33" i="1"/>
  <c r="V33" i="1"/>
  <c r="V381" i="1" s="1"/>
  <c r="U33" i="1"/>
  <c r="S33" i="1"/>
  <c r="R33" i="1"/>
  <c r="Q33" i="1"/>
  <c r="O33" i="1"/>
  <c r="N33" i="1"/>
  <c r="M33" i="1"/>
  <c r="L33" i="1"/>
  <c r="K33" i="1"/>
  <c r="J33" i="1"/>
  <c r="H33" i="1"/>
  <c r="G33" i="1"/>
  <c r="G381" i="1" s="1"/>
  <c r="AB16" i="1"/>
  <c r="AA16" i="1"/>
  <c r="Z16" i="1"/>
  <c r="Y16" i="1"/>
  <c r="X16" i="1"/>
  <c r="W16" i="1"/>
  <c r="V16" i="1"/>
  <c r="U16" i="1"/>
  <c r="S16" i="1"/>
  <c r="R16" i="1"/>
  <c r="R381" i="1" s="1"/>
  <c r="Q16" i="1"/>
  <c r="Q381" i="1" s="1"/>
  <c r="O16" i="1"/>
  <c r="O381" i="1" s="1"/>
  <c r="N16" i="1"/>
  <c r="M16" i="1"/>
  <c r="L16" i="1"/>
  <c r="K16" i="1"/>
  <c r="J16" i="1"/>
  <c r="H16" i="1"/>
  <c r="G16" i="1"/>
  <c r="H381" i="1" l="1"/>
  <c r="S381" i="1"/>
  <c r="U381" i="1"/>
  <c r="M381" i="1"/>
  <c r="AA381" i="1"/>
  <c r="K381" i="1"/>
  <c r="Y381" i="1"/>
  <c r="N381" i="1"/>
  <c r="AB381" i="1"/>
  <c r="L381" i="1"/>
  <c r="Z381" i="1"/>
  <c r="J381" i="1"/>
  <c r="X381" i="1"/>
  <c r="W381" i="1"/>
  <c r="J23" i="10"/>
  <c r="H23" i="10"/>
  <c r="O290" i="2"/>
  <c r="P290" i="2"/>
  <c r="F290" i="2"/>
  <c r="Q290" i="2"/>
  <c r="R290" i="2"/>
  <c r="N290" i="2"/>
  <c r="T290" i="2"/>
  <c r="U383" i="1" l="1"/>
  <c r="X385" i="1" s="1"/>
</calcChain>
</file>

<file path=xl/sharedStrings.xml><?xml version="1.0" encoding="utf-8"?>
<sst xmlns="http://schemas.openxmlformats.org/spreadsheetml/2006/main" count="2270" uniqueCount="736">
  <si>
    <t>REPRESENTATIVE VOTES</t>
  </si>
  <si>
    <t>MAYOR VOTES</t>
  </si>
  <si>
    <t>COUNCILOR</t>
  </si>
  <si>
    <t>ORGANIZATIONS</t>
  </si>
  <si>
    <t>DISTRICT</t>
  </si>
  <si>
    <t>BARANGAY</t>
  </si>
  <si>
    <t>CLUSTERED PRECINCT</t>
  </si>
  <si>
    <t>POLLING CENTER</t>
  </si>
  <si>
    <t>PRECINCT NO.</t>
  </si>
  <si>
    <t>CLUSTERED PRECINCT ID</t>
  </si>
  <si>
    <t>NO. OF REGISTERED VOTERS</t>
  </si>
  <si>
    <t>TURN OUT</t>
  </si>
  <si>
    <t>TOV</t>
  </si>
  <si>
    <t>TAGGED</t>
  </si>
  <si>
    <t>DNVC</t>
  </si>
  <si>
    <t>FV</t>
  </si>
  <si>
    <t>JAYE LACSON NOEL</t>
  </si>
  <si>
    <t>RICKY SANDOVAL</t>
  </si>
  <si>
    <t>JEANNIE SANDOVAL</t>
  </si>
  <si>
    <t>ENZO ORETA</t>
  </si>
  <si>
    <t>NINO LACSON NOEL</t>
  </si>
  <si>
    <t>KKM (Women's)</t>
  </si>
  <si>
    <t>LAKAS (Political)</t>
  </si>
  <si>
    <t>THUNDERS (Political)</t>
  </si>
  <si>
    <t>SANGLAHI (LGBT)</t>
  </si>
  <si>
    <t>BATANG LACSON (Youth)</t>
  </si>
  <si>
    <t>WARRIORS (Political)</t>
  </si>
  <si>
    <t>REPUBLIKA (Political)</t>
  </si>
  <si>
    <t>Social Services Recipients</t>
  </si>
  <si>
    <t>SAN AGUSTIN</t>
  </si>
  <si>
    <t>Dela Paz ES</t>
  </si>
  <si>
    <t>0001A, 0001B,0002A, 0002B</t>
  </si>
  <si>
    <t>0003A, 0003B,0004A, 0004B</t>
  </si>
  <si>
    <t>0005A, 0005B,0006A, 0006B</t>
  </si>
  <si>
    <t>0007A, 0008A,0009A, 0010A</t>
  </si>
  <si>
    <t>0011A, 0012A,0012B, 0012C</t>
  </si>
  <si>
    <t>0013A, 0013B, 0014A, 0014B</t>
  </si>
  <si>
    <t>0015A, 0015B, 0016A, 0016B</t>
  </si>
  <si>
    <t>0016C, 0017A, 0018A, 0018B</t>
  </si>
  <si>
    <t>0019A, 0020A, 0021A, 0022A</t>
  </si>
  <si>
    <t>0022B, 0023A, 0023B, 0024A</t>
  </si>
  <si>
    <t>0024B, 0025A, 0026A, 0027A</t>
  </si>
  <si>
    <t>0028A, 0029A, 0030A</t>
  </si>
  <si>
    <t>0030B, 0031A, 0031B</t>
  </si>
  <si>
    <t>TAÑONG (POB.)</t>
  </si>
  <si>
    <t>Tanong Integrated</t>
  </si>
  <si>
    <t>0032A, 0033A, 0053A, 0054A</t>
  </si>
  <si>
    <t>Tanong ES Unit1</t>
  </si>
  <si>
    <t>0034A, 0035A, 0035B, 0036A</t>
  </si>
  <si>
    <t>0037A, 0037B, 0037C, 0038A</t>
  </si>
  <si>
    <t>0038B, 0039A, 0039B, 0040A</t>
  </si>
  <si>
    <t>0041A, 0041B, 0042A, 0042B</t>
  </si>
  <si>
    <t>0043A, 0043B, 0044A, 0044B</t>
  </si>
  <si>
    <t>0045A, 0045B, 0046A, 0046B</t>
  </si>
  <si>
    <t>0046C, 0047A, 0047B</t>
  </si>
  <si>
    <t>0048A, 0048B, 0049A</t>
  </si>
  <si>
    <t>0050A, 0051A, 0052A</t>
  </si>
  <si>
    <t>0055A, 0055B, 0056A, 0057A</t>
  </si>
  <si>
    <t>0058A, 0059A, 0059B, 0060A</t>
  </si>
  <si>
    <t>0060B, 0061A, 0061B, 0062A</t>
  </si>
  <si>
    <t>0063A, 0063B, 0064A</t>
  </si>
  <si>
    <t>0065A, 0066A, 0067A</t>
  </si>
  <si>
    <t>IBABA</t>
  </si>
  <si>
    <t>Santiago Syjuco Memorial</t>
  </si>
  <si>
    <t>0068A, 0068B, 0069A, 0069B</t>
  </si>
  <si>
    <t>0069C, 0070A, 0071A, 0072A</t>
  </si>
  <si>
    <t>0073A, 0074A, 0075A, 0076A</t>
  </si>
  <si>
    <t>0076B, 0077A, 0077B, 0078A</t>
  </si>
  <si>
    <t>0079A, 0080A, 0081A, 0082A</t>
  </si>
  <si>
    <t>0083A, 0084A, 0085A, 0085B</t>
  </si>
  <si>
    <t>0086A, 0086B, 0086C, 0087A</t>
  </si>
  <si>
    <t>0088A, 0089A, 0090A, 0091A</t>
  </si>
  <si>
    <t>0092A, 0093A, 0093B, 0093C</t>
  </si>
  <si>
    <t>CONCEPCION</t>
  </si>
  <si>
    <t>Concepcion ES</t>
  </si>
  <si>
    <t>0094A, 0094B, 0094C, 0095A</t>
  </si>
  <si>
    <t>0096A, 0097A, 0097B, 0097C</t>
  </si>
  <si>
    <t>0098A, 0098B, 0099A, 0099B</t>
  </si>
  <si>
    <t>0100A, 0100B, 0100C, 0101A</t>
  </si>
  <si>
    <t>0101B, 0102A, 0103A, 0104A</t>
  </si>
  <si>
    <t>0105A, 0106A, 0107A, 0107B</t>
  </si>
  <si>
    <t>0108A, 0109A, 0110A, 0111A</t>
  </si>
  <si>
    <t>0111B, 0112A, 0113A, 0114A</t>
  </si>
  <si>
    <t>0114B, 0115A, 0116A, 0116B</t>
  </si>
  <si>
    <t>0117A, 0118A, 0118B, 0118C</t>
  </si>
  <si>
    <t>0119A, 0120A, 0121A, 0121B</t>
  </si>
  <si>
    <t>0122A, 0122B, 0123A, 0123B</t>
  </si>
  <si>
    <t>0124A, 0125A, 0125B, 0125C</t>
  </si>
  <si>
    <t>BARITAN</t>
  </si>
  <si>
    <t>Amang Rodriguez ES</t>
  </si>
  <si>
    <t>0126A, 0126B, 0127A, 0127B</t>
  </si>
  <si>
    <t>0128A, 0129A, 0129B, 0130A</t>
  </si>
  <si>
    <t>0131A, 0132A, 0133A, 0134A</t>
  </si>
  <si>
    <t>0135A, 0135B, 0135C, 0135D</t>
  </si>
  <si>
    <t>0136A, 0136B, 0136C, 0136D</t>
  </si>
  <si>
    <t>0137A, 0137B, 0138A, 0139A</t>
  </si>
  <si>
    <t>0140A, 0140B, 0141A, 0141B</t>
  </si>
  <si>
    <t>0142A, 0142B, 0143A, 0143B</t>
  </si>
  <si>
    <t>0144A, 0145A, 0146A, 0147A</t>
  </si>
  <si>
    <t>0147B, 0147C, 0147D, 0148A</t>
  </si>
  <si>
    <t>0148B, 0149A, 0150A, 0151A</t>
  </si>
  <si>
    <t>0152A, 0152B, 0153A, 0154A</t>
  </si>
  <si>
    <t>BAYAN-BAYANAN</t>
  </si>
  <si>
    <t>Malabon ES</t>
  </si>
  <si>
    <t>0155A,0155B, 0155C,0156</t>
  </si>
  <si>
    <t>0156B, 0157A, 0157B, 0158A</t>
  </si>
  <si>
    <t>0159A, 0159B, 0160A, 0161A</t>
  </si>
  <si>
    <t>0162A, 0162B, 0163A, 0164A</t>
  </si>
  <si>
    <t>0165A, 0165B, 0166A, 0167A</t>
  </si>
  <si>
    <t>0167B, 0168A, 0169A, 0170A</t>
  </si>
  <si>
    <t>0170B, 0170C, 0171A</t>
  </si>
  <si>
    <t>0172A, 0172B, 0172C</t>
  </si>
  <si>
    <t>FLORES</t>
  </si>
  <si>
    <t>0173A, 0173B, 0174A, 0175A</t>
  </si>
  <si>
    <t>0175B, 0176A, 0177A, 0177B</t>
  </si>
  <si>
    <t>0178A, 0178B, 0179A, 0180A</t>
  </si>
  <si>
    <t>0181A, 0182A, 0183A</t>
  </si>
  <si>
    <t>0183B, 0184A, 0184B</t>
  </si>
  <si>
    <t>MUZON</t>
  </si>
  <si>
    <t>Muzon ES</t>
  </si>
  <si>
    <t>0185A, 0185B, 0186A, 0186B</t>
  </si>
  <si>
    <t>0187A, 0187B, 0188A, 0188B</t>
  </si>
  <si>
    <t>0189A, 0189B, 0190A, 0190B</t>
  </si>
  <si>
    <t>0191A, 0191B, 0192A, 0193A</t>
  </si>
  <si>
    <t>0193B, 0194A, 0194B, 0194C</t>
  </si>
  <si>
    <t>0195A, 0196A, 0197A, 0198A</t>
  </si>
  <si>
    <t>0199A, 0199B, 0199C</t>
  </si>
  <si>
    <t>HULONG DUHAT</t>
  </si>
  <si>
    <t>Malabon NHS</t>
  </si>
  <si>
    <t>0200A, 0200B, 0201A, 0201B</t>
  </si>
  <si>
    <t>0202A, 0202B, 0203A, 0203B</t>
  </si>
  <si>
    <t>0204A, 0204B, 0205A, 0205B</t>
  </si>
  <si>
    <t>0206A, 0206B, 0207A, 0207B</t>
  </si>
  <si>
    <t>0208A, 0208B, 0209A, 0209B</t>
  </si>
  <si>
    <t>0210A, 0210B, 0211A, 0211B</t>
  </si>
  <si>
    <t>0212A, 0212B, 0213A, 0213B</t>
  </si>
  <si>
    <t>0214A, 0215A, 0216A, 0216B</t>
  </si>
  <si>
    <t>0216C, 0217A, 0217B, 0218A</t>
  </si>
  <si>
    <t>0218B, 0218C, 0219A, 0219B</t>
  </si>
  <si>
    <t>0219C, 0220A, 0220B, 0221A</t>
  </si>
  <si>
    <t>0221B, 0221C, 0221D, 0222A</t>
  </si>
  <si>
    <t>0222B, 0222C, 0223A, 0223B</t>
  </si>
  <si>
    <t>0223C, 0224A, 0224B, 0224C</t>
  </si>
  <si>
    <t>DAMPALIT</t>
  </si>
  <si>
    <t>Dampalit ES Unit 1</t>
  </si>
  <si>
    <t>0225A, 0225B, 0226A, 0226B</t>
  </si>
  <si>
    <t>0227A, 0227B, 0228A, 0229A</t>
  </si>
  <si>
    <t>0229B, 0230A, 0230B, 0231A</t>
  </si>
  <si>
    <t>0231B, 0232A, 0232B, 0233A</t>
  </si>
  <si>
    <t>0233B, 0234A, 0234B, 0235A</t>
  </si>
  <si>
    <t>0235B, 0236A, 0237A, 0238A</t>
  </si>
  <si>
    <t>0238B, 0239A, 0240A</t>
  </si>
  <si>
    <t>0240B, 0241A, 0242A, 0243A</t>
  </si>
  <si>
    <t>Dampalit Integrated</t>
  </si>
  <si>
    <t>0244A, 0244B, 0244C, 0245A</t>
  </si>
  <si>
    <t>0246A, 0246B, 0247A, 0247B</t>
  </si>
  <si>
    <t>0248A, 0248B, 0249A, 0250A</t>
  </si>
  <si>
    <t>0251A, 0251B, 0251C</t>
  </si>
  <si>
    <t>0252A, 0253A, 0254A</t>
  </si>
  <si>
    <t>PANGHULO</t>
  </si>
  <si>
    <t>Panghulo NHS</t>
  </si>
  <si>
    <t>0255A, 0255B, 0256A, 0256B</t>
  </si>
  <si>
    <t>0257A, 0257B, 0257C, 0258A</t>
  </si>
  <si>
    <t>0258B, 0258C, 0259A, 0260A</t>
  </si>
  <si>
    <t>0261A, 0262A, 0263A, 0264A</t>
  </si>
  <si>
    <t>0265A, 0266A, 0267A, 0267B</t>
  </si>
  <si>
    <t>0268A, 0269A, 0269B, 0270A</t>
  </si>
  <si>
    <t>0270B, 0271A, 0271B, 0271C</t>
  </si>
  <si>
    <t>0271D, 0272A, 0272B, 0272C</t>
  </si>
  <si>
    <t>0272D, 0273A, 0274A, 0275A</t>
  </si>
  <si>
    <t>0275B, 0276A, 0276B, 0277A</t>
  </si>
  <si>
    <t>0277B, 0278A, 0278B, 0279A</t>
  </si>
  <si>
    <t>0280A, 0281A, 0281B, 0282A</t>
  </si>
  <si>
    <t>0283A, 0283B, 0284A, 0284B</t>
  </si>
  <si>
    <t>0285A, 0285B, 0285C, 0285D</t>
  </si>
  <si>
    <t>SANTOLAN</t>
  </si>
  <si>
    <t>Santulan ES</t>
  </si>
  <si>
    <t>0286A, 0286B, 0287A, 0287B</t>
  </si>
  <si>
    <t>0288A, 0288B, 0289A, 0289B</t>
  </si>
  <si>
    <t>0289C, 0290A, 0290B, 0290C</t>
  </si>
  <si>
    <t>0291A, 0291B, 0292A, 0292B</t>
  </si>
  <si>
    <t>0293A, 0293B, 0294A, 0295A</t>
  </si>
  <si>
    <t>0295B, 0296A, 0297A, 0298A</t>
  </si>
  <si>
    <t>0298B, 0298C, 0298D, 0299A</t>
  </si>
  <si>
    <t>0299B, 0300A, 0300B, 0301A</t>
  </si>
  <si>
    <t>0301B, 0301C, 0301D, 0302A</t>
  </si>
  <si>
    <t>0303A, 0304A, 0304B, 0304C</t>
  </si>
  <si>
    <t>0304D, 0305A, 0306A, 0307A</t>
  </si>
  <si>
    <t>0308A, 0309A, 0310A, 0310B</t>
  </si>
  <si>
    <t>0311A, 0311B, 0311C, 0311D</t>
  </si>
  <si>
    <t>CATMON</t>
  </si>
  <si>
    <t>Catmon Integrated</t>
  </si>
  <si>
    <t>0312A, 0312B, 0312C, 0312D</t>
  </si>
  <si>
    <t>0312E, 0313A, 0313B, 0313C</t>
  </si>
  <si>
    <t>0313D, 0313E, 0314A, 0314B</t>
  </si>
  <si>
    <t>0314C, 0314D, 0314E, 0315A</t>
  </si>
  <si>
    <t>0315B, 0315C, 0315D, 0316A</t>
  </si>
  <si>
    <t>0316B, 0316C, 0316D, 0317A</t>
  </si>
  <si>
    <t>0317B, 0317C, 0317D, 0318A</t>
  </si>
  <si>
    <t>0318B, 0318C, 0318D, 0319A</t>
  </si>
  <si>
    <t>0319B, 0319C, 0319D, 0320A</t>
  </si>
  <si>
    <t>0320B, 0320C, 0320D, 0320E</t>
  </si>
  <si>
    <t>0321A, 0321B, 0321C, 0321D</t>
  </si>
  <si>
    <t>0321E, 0321F, 0321G, 0322A</t>
  </si>
  <si>
    <t>0322B, 0322C, 0322D, 0322E</t>
  </si>
  <si>
    <t>0322F, 0323A, 0323B, 0323C</t>
  </si>
  <si>
    <t>0323D, 0323E, 0324A, 0324B</t>
  </si>
  <si>
    <t>0324C, 0324D, 0324E, 0324F</t>
  </si>
  <si>
    <t>0325A, 0325B, 0325C, 0325D</t>
  </si>
  <si>
    <t>0325E, 0325F, 0326A, 0326B</t>
  </si>
  <si>
    <t>0326C, 0326D, 0326E, 0327A</t>
  </si>
  <si>
    <t>0327B, 0327C, 0327D, 0328A</t>
  </si>
  <si>
    <t>0328B, 0328C, 0328D, 0328E</t>
  </si>
  <si>
    <t>0328F, 0328G, 0329A, 0329B</t>
  </si>
  <si>
    <t>0329C, 0329D, 0329E, 0330A</t>
  </si>
  <si>
    <t>0330B, 0330C, 0330D, 0331A</t>
  </si>
  <si>
    <t>0331B, 0331C, 0331D, 0331E</t>
  </si>
  <si>
    <t>0331F, 0332A, 0332B, 0332C</t>
  </si>
  <si>
    <t>0332D, 0332E, 0333A, 0333B</t>
  </si>
  <si>
    <t>0333C, 0333D, 0333E, 0333F</t>
  </si>
  <si>
    <t>0334A, 0334B, 0334C, 0334D</t>
  </si>
  <si>
    <t>0334F, 0335A, 0335B, 0335C</t>
  </si>
  <si>
    <t>0335D, 0335E, 0336A, 0336B</t>
  </si>
  <si>
    <t>0336C, 0337A, 0337B, 0337C</t>
  </si>
  <si>
    <t>0337D, 0337E, 0337F</t>
  </si>
  <si>
    <t>MAYSILO</t>
  </si>
  <si>
    <t>Maysilo ES</t>
  </si>
  <si>
    <t>0338A, 0338B, 0338C, 0338D</t>
  </si>
  <si>
    <t>0339A, 0339B, 0340A, 0341A</t>
  </si>
  <si>
    <t>0342A, 0343A, 0344A, 0345A</t>
  </si>
  <si>
    <t>0345B, 0346A, 0347A, 0348A</t>
  </si>
  <si>
    <t>0349A, 0350A, 0350B, 0351A</t>
  </si>
  <si>
    <t>0351B, 0352A, 0352B, 0352C</t>
  </si>
  <si>
    <t>0353A, 0353B, 0354A, 0355A</t>
  </si>
  <si>
    <t>0356A, 0356B, 0356C, 0357A</t>
  </si>
  <si>
    <t>0358A, 0358B, 0359A, 0359B</t>
  </si>
  <si>
    <t>0360A, 0360B, 0360C, 0360D</t>
  </si>
  <si>
    <t>NIUGAN</t>
  </si>
  <si>
    <t>Niugan ES</t>
  </si>
  <si>
    <t>0361A, 0361B, 0362A, 0362B</t>
  </si>
  <si>
    <t>0363A, 0363B, 0364A, 0365A</t>
  </si>
  <si>
    <t>0365B, 0366A, 0366B, 0367A</t>
  </si>
  <si>
    <t>0368A, 0369A, 0370A, 0370B</t>
  </si>
  <si>
    <t>0371A, 0371B, 0372A</t>
  </si>
  <si>
    <t>0373A, 0373B, 0374A</t>
  </si>
  <si>
    <t>0374B, 0375A, 0375B</t>
  </si>
  <si>
    <t>TONSUYA</t>
  </si>
  <si>
    <t>Tonsuya ES</t>
  </si>
  <si>
    <t>0378A, 0376B 0376C, 0377A</t>
  </si>
  <si>
    <t>0377B, 0377C, 0378A, 0378B</t>
  </si>
  <si>
    <t>0378C, 0378D, 0378E, 0378F</t>
  </si>
  <si>
    <t>0379A, 0379B, 0379C, 0379D</t>
  </si>
  <si>
    <t>0379E, 0379F, 0379G, 0380A</t>
  </si>
  <si>
    <t>0380B, 0380C, 0380D, 0381A</t>
  </si>
  <si>
    <t>0381B, 0381C, 0382A, 0382B</t>
  </si>
  <si>
    <t>0383A, 0383B, 0384A, 0384B</t>
  </si>
  <si>
    <t>0384C, 0384D, 0385A, 0385B</t>
  </si>
  <si>
    <t>0386A, 0387A, 0388A, 0388B</t>
  </si>
  <si>
    <t>0388C, 0389A, 0389B, 0390A</t>
  </si>
  <si>
    <t>0390B, 0391A, 0392A, 0393A</t>
  </si>
  <si>
    <t>0394A, 0394B, 0394C, 0395A</t>
  </si>
  <si>
    <t>0395B, 0395C, 0395D, 0396A</t>
  </si>
  <si>
    <t>0396B, 0396C, 0396D, 0397A</t>
  </si>
  <si>
    <t>0397B, 0397C, 0397D, 0397E</t>
  </si>
  <si>
    <t>0397F, 0398A, 0398B, 0398C</t>
  </si>
  <si>
    <t>0398D, 0399A, 0399B, 0399C</t>
  </si>
  <si>
    <t>0399D, 0399E, 0399F, 0400A</t>
  </si>
  <si>
    <t>0400B, 0400C, 0400D, 0401A</t>
  </si>
  <si>
    <t>0401B, 0401C, 0401D, 0402A</t>
  </si>
  <si>
    <t>0402B, 0402C, 0402D, 0403A</t>
  </si>
  <si>
    <t>0403B, 0403C, 0404A, 0404B</t>
  </si>
  <si>
    <t>0404C, 0404D, 0405A, 0405B</t>
  </si>
  <si>
    <t>0405C, 0405D, 0406A, 0406B</t>
  </si>
  <si>
    <t>0406C, 0406D, 0406E, 0406F</t>
  </si>
  <si>
    <t>0407A, 0407B, 0407C, 0407D</t>
  </si>
  <si>
    <t>0408A, 0408B, 0408C, 0408D</t>
  </si>
  <si>
    <t>0408E, 0409A, 0409B, 0410A</t>
  </si>
  <si>
    <t>0410B, 0410C, 0410D, 0410E</t>
  </si>
  <si>
    <t>0410F, 0410G, 0411A, 0411B</t>
  </si>
  <si>
    <t>0411C, 0412A, 0412B, 0412C</t>
  </si>
  <si>
    <t>0413A, 0413B, 0413C, 0414A</t>
  </si>
  <si>
    <t>0414B, 0414C, 0414D, 0415A</t>
  </si>
  <si>
    <t>0415B, 0415C, 0416A, 0416B</t>
  </si>
  <si>
    <t>0417A, 0417B, 0417C, 0417D</t>
  </si>
  <si>
    <t>LONGOS</t>
  </si>
  <si>
    <t>Longos ES</t>
  </si>
  <si>
    <t>0418A, 0418B, 0419A, 0419B</t>
  </si>
  <si>
    <t>0419C, 0420A, 0420B, 0421A</t>
  </si>
  <si>
    <t>0421B, 0421C, 0422A, 0422B</t>
  </si>
  <si>
    <t>0423A, 0424A, 0424B, 0425A</t>
  </si>
  <si>
    <t>0425B, 0425C, 0426A, 0426B</t>
  </si>
  <si>
    <t>0427A, 0427C, 0428A, 0429A</t>
  </si>
  <si>
    <t>0429B, 0429C, 0430A, 0430B</t>
  </si>
  <si>
    <t>0431A, 0431B, 0432A</t>
  </si>
  <si>
    <t>0433A, 0434A, 0435A</t>
  </si>
  <si>
    <t>Ninoy Aquino ES</t>
  </si>
  <si>
    <t>0436A, 0436B, 0436C, 0437A</t>
  </si>
  <si>
    <t>0437B, 0437C, 0438A, 0438B</t>
  </si>
  <si>
    <t>0438C, 0438D, 0439A, 0439B</t>
  </si>
  <si>
    <t>0440A, 0440B, 0441A, 0441B</t>
  </si>
  <si>
    <t>0441C, 0442A, 0442B, 0442C</t>
  </si>
  <si>
    <t>0442D, 0442E, 0443A, 0443B</t>
  </si>
  <si>
    <t>0443C, 0443D, 0444A, 0445A</t>
  </si>
  <si>
    <t>0445B, 0445C, 0445D, 0445E</t>
  </si>
  <si>
    <t>0446A, 0446B, 0446C, 0446D</t>
  </si>
  <si>
    <t>0446E, 0447A, 0447B, 0448A</t>
  </si>
  <si>
    <t>0448B, 0448C, 0449A, 0449B</t>
  </si>
  <si>
    <t>0450A, 0450B, 0450C, 0451A</t>
  </si>
  <si>
    <t>0451B, 0452A, 0452B, 0452C</t>
  </si>
  <si>
    <t>0452D, 0453A, 0453B, 0453C</t>
  </si>
  <si>
    <t>0454A, 0454B, 0455A, 0455B</t>
  </si>
  <si>
    <t>Imelda ES</t>
  </si>
  <si>
    <t>0456A, 0456B, 0456C, 0456D</t>
  </si>
  <si>
    <t>0457A, 0457B, 0457C, 0458A</t>
  </si>
  <si>
    <t>0458B, 0458C, 0458D, 0459A</t>
  </si>
  <si>
    <t>0459B, 0459C, 0460A, 0460B</t>
  </si>
  <si>
    <t>0460C, 0461A, 0461B, 0461C</t>
  </si>
  <si>
    <t>0462A, 0462B, 0463A, 0463B</t>
  </si>
  <si>
    <t>0464A, 0464B, 0465A, 0465B</t>
  </si>
  <si>
    <t>0465C, 0466A, 0466B, 0467A</t>
  </si>
  <si>
    <t>0467B, 0467C, 0468A, 0468B</t>
  </si>
  <si>
    <t>0469A, 0469B, 0470A, 0470B</t>
  </si>
  <si>
    <t>0470C, 0470D, 0471A, 0472A</t>
  </si>
  <si>
    <t>0473A, 0474A, 0474B, 0475A</t>
  </si>
  <si>
    <t>0475B, 0476A, 0477A, 0477B</t>
  </si>
  <si>
    <t>0477C, 0478A, 0478B, 0478C</t>
  </si>
  <si>
    <t>0479A, 0479B, 0479C, 0480A</t>
  </si>
  <si>
    <t>0481A, 0481B, 0482A, 0483A</t>
  </si>
  <si>
    <t>0483B, 0484A, 0484B, 0484C</t>
  </si>
  <si>
    <t>0485A, 0485B, 0486A, 0486B</t>
  </si>
  <si>
    <t>0487A, 0487B, 0487C, 0488A</t>
  </si>
  <si>
    <t>0488B, 0488C, 0488D</t>
  </si>
  <si>
    <t>TUGATOG</t>
  </si>
  <si>
    <t>Tugatog NHS</t>
  </si>
  <si>
    <t>0489A, 0490A, 0491A, 0492A</t>
  </si>
  <si>
    <t>0493A, 0494A, 0495A, 0496A</t>
  </si>
  <si>
    <t>0497A, 0498A, 0499A, 0500A</t>
  </si>
  <si>
    <t>0500B, 0500C, 0501A, 0502A</t>
  </si>
  <si>
    <t>0502B, 0503A, 0504A, 0504B</t>
  </si>
  <si>
    <t>0504C, 0505A, 0505B, 0505C</t>
  </si>
  <si>
    <t>0506A, 0506B, 0506C, 0507A</t>
  </si>
  <si>
    <t>0507B, 0508A, 0508B, 0509A</t>
  </si>
  <si>
    <t>0509B, 0510A, 0511A, 0511B</t>
  </si>
  <si>
    <t>0511C, 0512A, 0513A, 0514A</t>
  </si>
  <si>
    <t>0515A, 0516A, 0517A, 0518A</t>
  </si>
  <si>
    <t>Epifanio Delos Santos ES</t>
  </si>
  <si>
    <t>0519A, 0520A, 0520B, 0521A</t>
  </si>
  <si>
    <t>0521B, 0522A, 0523A, 0524A</t>
  </si>
  <si>
    <t>0524B, 0525A, 0526A, 0526B</t>
  </si>
  <si>
    <t>0527A, 0528A, 0529A, 0530A</t>
  </si>
  <si>
    <t>0530B, 0531A, 0532A, 0533A, 0533B</t>
  </si>
  <si>
    <t>0534A, 0535A, 0535B, 0536A, 0537A</t>
  </si>
  <si>
    <t>0538A, 0539A, 0540A, 0540B, 0541A</t>
  </si>
  <si>
    <t>0541B, 0542A, 0543A, 0544A, 0544B</t>
  </si>
  <si>
    <t>0545A, 0546A, 0547A, 0548A</t>
  </si>
  <si>
    <t>ACACIA</t>
  </si>
  <si>
    <t>Acacia ES</t>
  </si>
  <si>
    <t>0549A, 0550A, 0551A, 0552A, 0553A</t>
  </si>
  <si>
    <t>0554A, 0555A, 0556A, 0556B</t>
  </si>
  <si>
    <t>0557A, 0557B, 0558A, 0558B</t>
  </si>
  <si>
    <t>0559A, 0560A, 0561A, 0562A</t>
  </si>
  <si>
    <t>0563A, 0564A, 0565A, 0566A</t>
  </si>
  <si>
    <t>0567A, 0568A, 0569A, 0570A</t>
  </si>
  <si>
    <t>0570B, 0571A, 0572A, 0572B</t>
  </si>
  <si>
    <t>0573A, 0573B, 0574A</t>
  </si>
  <si>
    <t>TINAJEROS</t>
  </si>
  <si>
    <t>Tinajeros ES</t>
  </si>
  <si>
    <t>0575A, 0575B, 0575C, 0576A</t>
  </si>
  <si>
    <t>0576B, 0576C, 0577A, 0577B</t>
  </si>
  <si>
    <t>0578A, 0578B, 0578C, 0579A</t>
  </si>
  <si>
    <t>0579B, 0580A, 0580B, 0581A</t>
  </si>
  <si>
    <t>0581B, 0582A, 0582B, 0582C</t>
  </si>
  <si>
    <t>0583A, 0583B, 0584A, 0584B</t>
  </si>
  <si>
    <t>0585A, 0586A, 0587A, 0588A</t>
  </si>
  <si>
    <t>0589A, 0589B, 0590A, 0590B</t>
  </si>
  <si>
    <t>0591A, 0591B, 0591C, 0592A</t>
  </si>
  <si>
    <t>0592B, 0593A, 0593B, 0594A</t>
  </si>
  <si>
    <t>0595A, 0595B, 0596A</t>
  </si>
  <si>
    <t>0597A, 0598A, 0598B</t>
  </si>
  <si>
    <t>Tinajeros NHS</t>
  </si>
  <si>
    <t>0599A, 0600A, 0600B, 0601A</t>
  </si>
  <si>
    <t>0602A, 0602B, 0603A, 0604A</t>
  </si>
  <si>
    <t>0605A, 0606A, 0607A, 0607B</t>
  </si>
  <si>
    <t>0608A, 0609A, 0610A, 0611A</t>
  </si>
  <si>
    <t>0612A, 0613A, 0614A, 0615A</t>
  </si>
  <si>
    <t>0616A, 0617A, 0618A, 0619A</t>
  </si>
  <si>
    <t>0620A, 0621A, 0622A</t>
  </si>
  <si>
    <t>0622B, 0623A, 0624A, 0624B</t>
  </si>
  <si>
    <t>POTRERO</t>
  </si>
  <si>
    <t>Potrero ES Unit 1</t>
  </si>
  <si>
    <t>0625A, 0626A, 0626B, 0626C</t>
  </si>
  <si>
    <t>0627A, 0627B, 0628A, 0629A</t>
  </si>
  <si>
    <t>0630A, 0630B, 0630C, 0631A</t>
  </si>
  <si>
    <t>0631B, 0632A, 0633A, 0633B</t>
  </si>
  <si>
    <t>0633C, 0634A, 0634B, 0634C</t>
  </si>
  <si>
    <t>0634D, 0634E, 0635A</t>
  </si>
  <si>
    <t>0635B, 0636A, 0636B</t>
  </si>
  <si>
    <t>Potrero ES Main</t>
  </si>
  <si>
    <t>0637A, 0638A, 0639A, 0640A</t>
  </si>
  <si>
    <t>0641A, 0642A, 0642B, 0643A</t>
  </si>
  <si>
    <t>0644A, 0645A, 0646A, 0647A</t>
  </si>
  <si>
    <t>0648A, 0648B, 0649A, 0650A</t>
  </si>
  <si>
    <t>0651A, 0651B, 0652A, 0652B</t>
  </si>
  <si>
    <t>0652C, 0653A, 0654A, 0655A</t>
  </si>
  <si>
    <t>0656A, 0657A, 0658A, 0659A</t>
  </si>
  <si>
    <t>0659B, 0660A, 0661A, 0661B</t>
  </si>
  <si>
    <t>0662A, 0662B, 0663A, 0663B</t>
  </si>
  <si>
    <t>0664A, 0664B, 0665A, 0666A</t>
  </si>
  <si>
    <t>0666B, 0667A, 0668A, 0669A</t>
  </si>
  <si>
    <t>0670A, 0671A, 0671B, 0672A</t>
  </si>
  <si>
    <t>0673A, 0673B, 0674A, 0674B</t>
  </si>
  <si>
    <t>0674C, 0675A, 0675B, 0676A</t>
  </si>
  <si>
    <t>0676B, 0677A, 0678A, 0679A</t>
  </si>
  <si>
    <t>0680A, 0680B, 0681A, 0681B, 0682A</t>
  </si>
  <si>
    <t>0682B, 0683A, 0683B, 0684A, 0685A</t>
  </si>
  <si>
    <t>0685B, 0685C, 0686A, 0686B, 0687A</t>
  </si>
  <si>
    <t>0687B, 0688A, 0689A, 0690A</t>
  </si>
  <si>
    <t>0690B, 0691A, 0691B, 0692A</t>
  </si>
  <si>
    <t>0692B, 0692C, 0693A, 0694A</t>
  </si>
  <si>
    <t>0695A, 0696A, 0697A, 0698A</t>
  </si>
  <si>
    <t>0699A, 0700A, 0701A, 0702A</t>
  </si>
  <si>
    <t>0703A, 0704A, 0705A, 0706A</t>
  </si>
  <si>
    <t>0707A, 0708A, 0709A, 0709B</t>
  </si>
  <si>
    <t>0710A, 0710B, 0711A, 0712A</t>
  </si>
  <si>
    <t>0713A, 0713B, 0714A, 0714B</t>
  </si>
  <si>
    <t>Bagong Lote ES</t>
  </si>
  <si>
    <t>0715A, 0715B, 0716A, 0716B</t>
  </si>
  <si>
    <t>0717A, 0718A, 0718B, 0719A</t>
  </si>
  <si>
    <t>0720A, 0720B, 0721A, 0721B</t>
  </si>
  <si>
    <t>0722A, 0722B, 0723A, 0723B</t>
  </si>
  <si>
    <t>0724A, 0724B, 0725A, 0726A</t>
  </si>
  <si>
    <t>0726B, 0727A, 0728A, 0728B</t>
  </si>
  <si>
    <t>0729A, 0729B, 0730A, 0731A</t>
  </si>
  <si>
    <t>TOTAL</t>
  </si>
  <si>
    <t>Duplicates</t>
  </si>
  <si>
    <t>REGISTERED VOTERS</t>
  </si>
  <si>
    <t>MALE RVs</t>
  </si>
  <si>
    <t>FEMALE RVs</t>
  </si>
  <si>
    <t>MALE WHO ACTUALLY VOTED</t>
  </si>
  <si>
    <t>FEMALE WHO ACTUALLY VOTED</t>
  </si>
  <si>
    <t>LENLEN ORETA</t>
  </si>
  <si>
    <t>AN WARAY PL VOTES (CONG. BEM)</t>
  </si>
  <si>
    <t>ORGS + FAMILY MEMBERS</t>
  </si>
  <si>
    <t>DELA PAZ ELEMENTARY SCHOOL</t>
  </si>
  <si>
    <t>0001A, 000B, 0002A, 0002B 0003A</t>
  </si>
  <si>
    <t>0003B, 0004A, 0004B, 0005A, 0005B</t>
  </si>
  <si>
    <t>0006A, 0007A, 0008A, 0009A, 0010A</t>
  </si>
  <si>
    <t>0011A, 0012A, 0012B, 0012C, 0013A</t>
  </si>
  <si>
    <t>0013B, 0014A, 0015A, 0015B, 0016A</t>
  </si>
  <si>
    <t>0016B, 0016C, 0017A, 0018A, 0018B</t>
  </si>
  <si>
    <t>0019A, 0020A, 0021A, 0022A, 0022</t>
  </si>
  <si>
    <t>0023A, 0023B, 0024A, 0024B, 0025A, 0026A</t>
  </si>
  <si>
    <t>0027A, 0028A, 0029A, 0030A, 0031A</t>
  </si>
  <si>
    <t>TAÑONG</t>
  </si>
  <si>
    <t>TAÑONG INTEGRATED SCHOOL</t>
  </si>
  <si>
    <t>0032A, 0033A, 0053A, 0054A, 0055A</t>
  </si>
  <si>
    <t>TAÑONG ELEMENTARY SCHOOL UNIT 1</t>
  </si>
  <si>
    <t>0034A, 0035A, 0035B, 0036A, 0037A</t>
  </si>
  <si>
    <t>0037B, 0037C, 0038A, 0038B, 0039A</t>
  </si>
  <si>
    <t>0039B, 0040A, 0041A, 0041B, 0042A</t>
  </si>
  <si>
    <t>0042B, 0043A, 0043B, 0044A, 0044</t>
  </si>
  <si>
    <t>0045A, 0045B, 0046A, 0046B, 0047A</t>
  </si>
  <si>
    <t>0047B, 0048A, 0048B, 0049A</t>
  </si>
  <si>
    <t>0055B, 0056A, 0057A, 0058A, 0059A</t>
  </si>
  <si>
    <t>0059B, 0060A, 0061A, 0061B, 0062A</t>
  </si>
  <si>
    <t>0063A, 0064A, 0065A, 0066A, 0067A</t>
  </si>
  <si>
    <t>SANTIAGO SYJUCO MEMORIAL SCHOOL</t>
  </si>
  <si>
    <t>0068A, 0069A, 0069B, 0069C, 0070A</t>
  </si>
  <si>
    <t>0071A, 0072A, 0073A, 0074A, 0075A</t>
  </si>
  <si>
    <t>0076A, 0076B, 0077A, 0077B, 0078A</t>
  </si>
  <si>
    <t>0079A, 0080A, 0081A, 0082A, 0083A</t>
  </si>
  <si>
    <t>0084A, 0085A, 0085B, 0086A, 0086B, 0086C</t>
  </si>
  <si>
    <t>0087A, 0088A, 0089A, 0090A</t>
  </si>
  <si>
    <t>0091A, 0092A, 0093A</t>
  </si>
  <si>
    <t>CONCEPCION ELEMENTARY SCHOOL</t>
  </si>
  <si>
    <t>0094A, 0094B, 0094C, 0095A, 0096A</t>
  </si>
  <si>
    <t>0097A, 0097B, 0097C, 0098A, 0098B, 0099A</t>
  </si>
  <si>
    <t>0099B, 0100A, 0100B, 0100C, 0101A</t>
  </si>
  <si>
    <t>0101B, 0102A, 0103A, 0104A, 0105A</t>
  </si>
  <si>
    <t>0106A, 0107A, 0107B, 0108A, 0109A</t>
  </si>
  <si>
    <t>0110A, 0111A, 0111B, 0112A, 0113A</t>
  </si>
  <si>
    <t>0114A, 0114B, 0115A, 0116A, 0116B, 0117A</t>
  </si>
  <si>
    <t>0118A, 0118B, 0118C, 0119A, 0120A</t>
  </si>
  <si>
    <t>0121A, 0121B, 0122A, 0123A</t>
  </si>
  <si>
    <t>0123B, 0124A, 0125A, 0125B</t>
  </si>
  <si>
    <t>AMANG RODRIGUEZ ELEMENTARY SCHOOL</t>
  </si>
  <si>
    <t>0126A, 0126B, 0127A, 0127B, 0128A</t>
  </si>
  <si>
    <t>0129A, 0129B, 0130A, 0131A, 0132A</t>
  </si>
  <si>
    <t>0133A, 0134A, 0135A, 0136A, 0136B</t>
  </si>
  <si>
    <t>0137A, 0137B, 0138A, 0139A, 0140A</t>
  </si>
  <si>
    <t>0140B, 0141A, 0141B, 0142A, 0142B</t>
  </si>
  <si>
    <t>0143A, 0143B, 0144A, 0145A, 0146A</t>
  </si>
  <si>
    <t>0147A, 0147B, 0147C, 0147D, 0148A</t>
  </si>
  <si>
    <t>MALABON ELEMENTARY SCHOOL</t>
  </si>
  <si>
    <t>0155A, 0155B, 0155C, 0156A, 0156</t>
  </si>
  <si>
    <t>0157A, 0157B, 0158A, 0159A, 0159B</t>
  </si>
  <si>
    <t>0160A, 0161A, 0162A, 0163A, 0164A</t>
  </si>
  <si>
    <t>0170B, 0171A, 0172A, 0172B, 0172C</t>
  </si>
  <si>
    <t>0173A, 0173B, 0174A, 0175A, 0175B, 0176A, 0177B</t>
  </si>
  <si>
    <t>0177A, 0178A, 0178B, 0179A, 0180A, 0181A</t>
  </si>
  <si>
    <t>MUZON ELEMENTARY SCHOOL</t>
  </si>
  <si>
    <t>0185A, 0185B, 0186A, 0186B, 0187A</t>
  </si>
  <si>
    <t>0187B, 0188A, 0188B, 0189A, 0189B</t>
  </si>
  <si>
    <t>0190A, 0190B, 0191A, 0192A, 0193A</t>
  </si>
  <si>
    <t>0193B, 0194A, 0194B, 0194C, 0195A</t>
  </si>
  <si>
    <t>0196A, 0197A, 0198A, 0199A, 0199B</t>
  </si>
  <si>
    <t>MALABON NATIONAL HIGH SCHOOL</t>
  </si>
  <si>
    <t>0202A, 0202B, 0203A, 0203B, 0204A</t>
  </si>
  <si>
    <t>0204B, 0205A, 0205B, 0206A, 0206B</t>
  </si>
  <si>
    <t>0207A, 0207B, 0208A, 0209A, 0209B</t>
  </si>
  <si>
    <t>0210A, 0210B, 0211A, 0211B, 0212A</t>
  </si>
  <si>
    <t>0212B, 0213A, 0213B, 0214A, 0215A</t>
  </si>
  <si>
    <t>0216A, 0216B, 0217A, 0217B</t>
  </si>
  <si>
    <t>0218A, 0219A, 0219B, 0220A, 0220B</t>
  </si>
  <si>
    <t>0221A, 0221B, 0222A, 0222B, 0222C</t>
  </si>
  <si>
    <t>0223A, 0223B, 0224A, 0224B</t>
  </si>
  <si>
    <t>DAMPALIT ELEMENTARY SCHOOL (UNIT 1)</t>
  </si>
  <si>
    <t>0225A, 0225B, 0226A, 0226B, 0227A</t>
  </si>
  <si>
    <t>0227B, 0228A, 0229A, 0230A, 0230B, 0231A</t>
  </si>
  <si>
    <t>0232A, 0232B, 0233A, 0234A, 0234B, 0235A</t>
  </si>
  <si>
    <t>0235B, 0236A, 0237A, 0238A, 0239A</t>
  </si>
  <si>
    <t>0240A, 0240B, 0241A, 0242A, 0243A</t>
  </si>
  <si>
    <t>DAMPALIT ELEMENTARY SCHOOL (MAIN)</t>
  </si>
  <si>
    <t>0244A, 0244B, 0244C, 0245A, 0246A</t>
  </si>
  <si>
    <t>0246B, 0247A, 0248A, 0248B</t>
  </si>
  <si>
    <t>0249A, 0250A, 0251A</t>
  </si>
  <si>
    <t>0251B, 0252A, 0253A, 0254A</t>
  </si>
  <si>
    <t>PANGHULO NATIONAL HIGH SCHOOL</t>
  </si>
  <si>
    <t>0255A, 0255B, 0256A, 0257A, 0258A</t>
  </si>
  <si>
    <t>0258B, 0258C, 0259A, 0260A, 0261A</t>
  </si>
  <si>
    <t>0262A, 0263A, 0264A, 0265A, 0266A</t>
  </si>
  <si>
    <t>0267A, 0267B, 0268A, 0269A, 0269</t>
  </si>
  <si>
    <t>0270A, 0270B, 0271A, 0271B, 0271C</t>
  </si>
  <si>
    <t>0271D, 0272A, 0272B, 0272C, 0273A</t>
  </si>
  <si>
    <t>0274A, 0275A, 0275B, 0276A, 0277A, 0278B</t>
  </si>
  <si>
    <t>0278A, 0279A, 0280A, 0281A, 0281B</t>
  </si>
  <si>
    <t>0282A, 0283A, 0284A, 0284B, 0285A, 0285B</t>
  </si>
  <si>
    <t>SANTULAN ELEMENTARY SCHOOL</t>
  </si>
  <si>
    <t>0290A, 0290B, 0290C, 0291A</t>
  </si>
  <si>
    <t>0291B, 0292A, 0292B, 0293A, 0294A</t>
  </si>
  <si>
    <t>0295A, 0295B, 0296A, 0297A, 0298A</t>
  </si>
  <si>
    <t>0298B, 0299A, 0299B, 0300A, 0300B</t>
  </si>
  <si>
    <t>0301A, 0301B, 0301C, 0301D</t>
  </si>
  <si>
    <t>0302A, 0303A, 0304A, 0304B, 0304C</t>
  </si>
  <si>
    <t>0305A, 0306A, 0307A, 0308A, 0309A</t>
  </si>
  <si>
    <t>0310A, 0310B, 0311A, 0311B, 0311C</t>
  </si>
  <si>
    <t>CATMON INTERGRATED SCHOOL</t>
  </si>
  <si>
    <t>0314C, 0314D, 0315A, 0315B</t>
  </si>
  <si>
    <t>0315C, 0315D, 0316A, 0316B</t>
  </si>
  <si>
    <t>0316C, 0316D, 0317A, 0317B</t>
  </si>
  <si>
    <t>0318C, 0318D, 0319A, 0319B</t>
  </si>
  <si>
    <t>0319C, 0319D,0320A, 0320B</t>
  </si>
  <si>
    <t>0320C, 0320D, 0320E, 0321A</t>
  </si>
  <si>
    <t>0321B, 0321C, 0321D, 0321E</t>
  </si>
  <si>
    <t>0321F, 0322A, 0322B, 0322C</t>
  </si>
  <si>
    <t>0322D, 0322E, 0323A, 0323B</t>
  </si>
  <si>
    <t>0323C, 0323D, 0323E, 0324A</t>
  </si>
  <si>
    <t>0324B, 0324C, 0324D, 0324E</t>
  </si>
  <si>
    <t>0326A, 0326B, 0326C, 0326D</t>
  </si>
  <si>
    <t>0327A, 0327B, 0327C, 0327D</t>
  </si>
  <si>
    <t>0328A, 0328B, 0328C, 0328D</t>
  </si>
  <si>
    <t>0329A, 0329B, 0329C, 0330A</t>
  </si>
  <si>
    <t>0330B, 0330C, 0331A, 0331B</t>
  </si>
  <si>
    <t>0331C, 0332A, 0332B, 0332C</t>
  </si>
  <si>
    <t>0333A, 0333B, 0333C, 0333D</t>
  </si>
  <si>
    <t>0334A, 0334B, 0335A, 0335B</t>
  </si>
  <si>
    <t>0335C, 0335D, 0336A, 0336B</t>
  </si>
  <si>
    <t>0337A, 0337B, 0337C, 0337D, 0337E</t>
  </si>
  <si>
    <t>MAYSILO ELEMENTARY SCHOOL</t>
  </si>
  <si>
    <t>0338A, 0338B, 0338C, 0339A, 0339B</t>
  </si>
  <si>
    <t>0340A, 0341A, 0342A, 0343A, 0344A, 0345A</t>
  </si>
  <si>
    <t>0346A, 0347A, 0348A, 0349A, 0350A</t>
  </si>
  <si>
    <t>0350B, 0351A, 0351B, 0352A, 0352B</t>
  </si>
  <si>
    <t>0352C, 0353A, 0353B, 0354A, 0355A</t>
  </si>
  <si>
    <t>0356A, 0356B, 0356C, 0357A, 0358A</t>
  </si>
  <si>
    <t>0358B, 0359A, 0359B, 0360A, 0360B</t>
  </si>
  <si>
    <t>NIUGAN ELEMENTARY SCHOOL</t>
  </si>
  <si>
    <t>0361A, 0362A, 0362B, 0363A, 0364A</t>
  </si>
  <si>
    <t>0365A, 0365B, 0366A, 0366B, 0367A</t>
  </si>
  <si>
    <t>0368A, 0369A, 0370A, 0370B, 0371A</t>
  </si>
  <si>
    <t>0371B, 0372A, 0373A, 0373B</t>
  </si>
  <si>
    <t>0374A, 0374B, 0375A, 0375B</t>
  </si>
  <si>
    <t>TONSUYA ELEMENTARY SCHOOL</t>
  </si>
  <si>
    <t>0376A, 0376B, 0376C, 0377A, 0377B</t>
  </si>
  <si>
    <t>0377C, 0378A, 0378B, 0378C, 0378D</t>
  </si>
  <si>
    <t>0378E, 0379A, 0379B, 0379C</t>
  </si>
  <si>
    <t>0379D, 0379E, 0379F, 0379G</t>
  </si>
  <si>
    <t>0380A, 0380B, 0380C, 0380D</t>
  </si>
  <si>
    <t>0381A, 0381B, 0381C, 0382A</t>
  </si>
  <si>
    <t>0382B, 0383A, 0384A, 0384B</t>
  </si>
  <si>
    <t>0385A, 0385B, 0386A, 0387A</t>
  </si>
  <si>
    <t>0388A, 0389A, 0389B, 0390A</t>
  </si>
  <si>
    <t>0399D, 0400A, 0400B, 0400C</t>
  </si>
  <si>
    <t>0400D, 0401A, 0401B, 0401C</t>
  </si>
  <si>
    <t>0401D, 0402A, 0402B, 0402C</t>
  </si>
  <si>
    <t>0403A, 0403B, 0404A, 0404B</t>
  </si>
  <si>
    <t>0406C, 0406D, 0406E, 0407A</t>
  </si>
  <si>
    <t>0407B, 0407C, 0407D, 0408A</t>
  </si>
  <si>
    <t>0408B, 0408C, 0408D, 0409A</t>
  </si>
  <si>
    <t>0410A, 0410B, 0410C, 0410D, 0411A</t>
  </si>
  <si>
    <t>0411B, 0412A, 0412B, 0412C</t>
  </si>
  <si>
    <t>0413A, 0413B, 0414A, 0414B</t>
  </si>
  <si>
    <t>0415A, 0415B, 0416A, 0416B</t>
  </si>
  <si>
    <t>LONGOS ELEMENTARY SCHOOL</t>
  </si>
  <si>
    <t>0420A, 0421A, 0421B, 0421C</t>
  </si>
  <si>
    <t>0422A, 0422B, 0423A, 0424A, 0424B</t>
  </si>
  <si>
    <t>0425A, 0425B, 0425C, 0426A, 0426B</t>
  </si>
  <si>
    <t>0427A, 0428A, 0429A, 0429B, 0429C</t>
  </si>
  <si>
    <t>0430A, 0430B, 0431A, 0431B</t>
  </si>
  <si>
    <t>0432A, 0433A, 0434A, 0435A</t>
  </si>
  <si>
    <t>NINOY AQUINO ELEMENTARY SCHOOL</t>
  </si>
  <si>
    <t>0436A, 0436B, 0437A, 0437B, 0438A</t>
  </si>
  <si>
    <t>0438B, 0438C, 0438D, 0439A</t>
  </si>
  <si>
    <t>0439B, 0440A, 0440B, 0441A, 0441B</t>
  </si>
  <si>
    <t>0442D, 0442E, 0443A, 0443B, 0443C</t>
  </si>
  <si>
    <t>0443D, 0444A, 0445A, 0445B, 0445C</t>
  </si>
  <si>
    <t>0445D, 0445E, 0446A, 0446B, 0446C</t>
  </si>
  <si>
    <t>0446D, 0446E, 0447A, 0447B, 0448A</t>
  </si>
  <si>
    <t>0448B, 0448C, 0449A, 0450A</t>
  </si>
  <si>
    <t>0450B, 0450C, 0451A, 0451B</t>
  </si>
  <si>
    <t>0452A, 0452B, 0453A, 0453B</t>
  </si>
  <si>
    <t>0453C, 0454A, 0454B, 0455A</t>
  </si>
  <si>
    <t>IMELDA ELEMENTARY SCHOOL</t>
  </si>
  <si>
    <t>0456A, 0456B, 0456C, 0457A, 0457B</t>
  </si>
  <si>
    <t>0457C, 0458A, 0458B, 0458C, 0459A</t>
  </si>
  <si>
    <t>0470C, 0471A, 0472A, 0473A</t>
  </si>
  <si>
    <t>0474A, 0474B, 0475A, 0475B</t>
  </si>
  <si>
    <t>0476A, 0477A, 0477B, 0478A</t>
  </si>
  <si>
    <t>0478B, 0479A, 0480A, 0481A</t>
  </si>
  <si>
    <t>0481B, 0482A, 0483A, 0483B</t>
  </si>
  <si>
    <t>0484A, 0484B, 0484C, 0485A</t>
  </si>
  <si>
    <t>0485B, 0486A, 0486B, 0487A, 0487B</t>
  </si>
  <si>
    <t>0487C, 0488A, 0488B, 0488C, 0488D</t>
  </si>
  <si>
    <t>TUGATOG NATIONAL HIGH SCHOOL</t>
  </si>
  <si>
    <t>0489A, 0490A, 0491A, 0492A, 0493A, 0494A</t>
  </si>
  <si>
    <t>0495A, 0496A, 0497A, 0498A, 0499A, 0500A</t>
  </si>
  <si>
    <t>0500B, 0500C, 0501A, 0502A, 0502B</t>
  </si>
  <si>
    <t>0503A, 0504A, 0504B, 0504C, 0505A</t>
  </si>
  <si>
    <t>0505B, 0505C, 0506A, 0506B, 0506C</t>
  </si>
  <si>
    <t>0507A, 0507B, 0508A, 0509A, 0510A</t>
  </si>
  <si>
    <t>0511A, 0511B, 0511C, 0512A, 0513A</t>
  </si>
  <si>
    <t>0514A, 0515A, 0516A, 0517A, 0518A</t>
  </si>
  <si>
    <t>EPIFANIO DELOS SANTOS ELEMENTARY SCHOOL</t>
  </si>
  <si>
    <t>0519A, 0520A, 0521A, 0521B, 0522A</t>
  </si>
  <si>
    <t>0523A, 0524A, 0524B, 0525A, 0526A, 0526B</t>
  </si>
  <si>
    <t>0527A, 0528A, 0529A, 0530A, 0530B, 0531A, 0532A</t>
  </si>
  <si>
    <t>0533A, 0533B, 0534A, 0535A, 0535B, 0536A, 0541</t>
  </si>
  <si>
    <t>0537A, 0538A, 0539A, 0540A, 0540B, 0541A</t>
  </si>
  <si>
    <t>0542A, 0543A, 0544A, 0545A, 0546A, 0547A, 0548A</t>
  </si>
  <si>
    <t>ACACIA ELEMENTARY SCHOOL</t>
  </si>
  <si>
    <t>0549A, 0550A, 0551A, 0552A, 0553A, 0554A, 0556B</t>
  </si>
  <si>
    <t>0555A, 0556A, 0557A, 0557B, 0558A, 0558B</t>
  </si>
  <si>
    <t>0559A, 0560A, 0561A, 0562A, 0563A</t>
  </si>
  <si>
    <t>0564A, 0565A, 0566A, 0567A, 0568A</t>
  </si>
  <si>
    <t>0569A, 0570A, 0570B, 0571A, 0572A</t>
  </si>
  <si>
    <t>0572B, 0573A, 0573B, 0574A</t>
  </si>
  <si>
    <t>TINAJEROS ELEMENTARY SCHOOL</t>
  </si>
  <si>
    <t>0575A, 0575B, 0575C, 0576A, 0576B</t>
  </si>
  <si>
    <t>0576C, 0577A, 0577B, 0578A, 0578B</t>
  </si>
  <si>
    <t>0578C, 0579A, 0579B, 0580A, 0580B, 0581A</t>
  </si>
  <si>
    <t>0581B, 0582A, 0582B, 0582C, 0583A</t>
  </si>
  <si>
    <t>0583B, 0584A, 0584B, 0585A, 0586A, 0589B</t>
  </si>
  <si>
    <t>0587A, 0588A, 0589A, 0590A, 0591A</t>
  </si>
  <si>
    <t>0591B, 0591C, 0592A, 0593A, 0594A</t>
  </si>
  <si>
    <t>0595A, 0595B, 0596A, 0597A, 0598A</t>
  </si>
  <si>
    <t>TINAJEROS NATIONAL HIGH SCHOOL</t>
  </si>
  <si>
    <t>0599A, 0600A, 0600B, 0601A, 0602A, 0602B</t>
  </si>
  <si>
    <t>0603A, 0604A, 0605A, 0606A, 0607A, 0607B</t>
  </si>
  <si>
    <t>0608A, 0609A, 0610A, 0611A, 0612A, 0613A</t>
  </si>
  <si>
    <t>0614A, 0615A, 0616A, 0617A, 0618A, 0619A</t>
  </si>
  <si>
    <t>0620A, 0621A, 0622A, 0623A, 0624A</t>
  </si>
  <si>
    <t>POTRERO ELEMENTARY SCHOOL UNIT 1</t>
  </si>
  <si>
    <t>0625A, 0626A, 0626B, 0626C, 0627A, 0627B</t>
  </si>
  <si>
    <t>0628A, 0629A, 0630A, 0630B, 0631A, 0631B</t>
  </si>
  <si>
    <t>0632A, 0633A, 0633B, 0633C</t>
  </si>
  <si>
    <t>0634A, 0634B, 0634C, 0634D</t>
  </si>
  <si>
    <t>0634E, 0635A, 0635B, 0636A, 0636B</t>
  </si>
  <si>
    <t>POTRERO ELEMENTARY SCHOOL MAIN</t>
  </si>
  <si>
    <t>0637A, 0638A, 0639A, 0640A, 0641A</t>
  </si>
  <si>
    <t>0642A, 0642B, 0643A, 0644A, 0645A</t>
  </si>
  <si>
    <t>0649A, 0650A, 0651A, 0651B, 0652A</t>
  </si>
  <si>
    <t>0652B, 0652C, 0653A, 0654A, 0655A</t>
  </si>
  <si>
    <t>0656A, 0657A, 0658A, 0659A, 0659B</t>
  </si>
  <si>
    <t>0660A, 0661A, 0661B, 0662A, 0662B</t>
  </si>
  <si>
    <t>0663A, 0663B, 0664A, 0664B, 0665A</t>
  </si>
  <si>
    <t>0666A, 0666B, 0667A, 0668A, 0669A</t>
  </si>
  <si>
    <t>0670A, 0671A, 0671B, 0672A, 0673A, 0673B</t>
  </si>
  <si>
    <t>0674A, 0674B, 0674C, 0675A, 0675B</t>
  </si>
  <si>
    <t>0676A, 0676B, 0677A, 0678A, 0679A, 0680A</t>
  </si>
  <si>
    <t>0680B, 0681A, 0681B, 0682A, 0682B, 0683A</t>
  </si>
  <si>
    <t>0683B, 0684A, 0685A, 0686A, 0686B, 0687A, 0687B</t>
  </si>
  <si>
    <t>0688A, 0689A, 0690A, 0690B, 0691A</t>
  </si>
  <si>
    <t>0691B, 0692A, 0692B, 0692C</t>
  </si>
  <si>
    <t>0693A, 0694A, 0695A, 0696A, 0697A, 0698A</t>
  </si>
  <si>
    <t>0699A, 0700A, 0701A, 0702A, 0703A, 0704A, 0705A</t>
  </si>
  <si>
    <t>0706A, 0707A, 0708A, 0709A, 0709B</t>
  </si>
  <si>
    <t>0710A, 0710B, 0711A, 0712A, 0713A, 0713B, 0714A, 0714B</t>
  </si>
  <si>
    <t>BAGONG LOTE ELEMENTARY SCHOOL</t>
  </si>
  <si>
    <t>0715A, 0715B, 0716A, 0716B, 0717A</t>
  </si>
  <si>
    <t>0718A, 0718B, 0719A, 0720A, 0720B</t>
  </si>
  <si>
    <t>0721A, 0721B, 0722A, 0722B, 0723A, 0723B</t>
  </si>
  <si>
    <t>0724A, 0724B, 0725A, 0726A, 0726B, 0727A</t>
  </si>
  <si>
    <t>0728A, 0728B, 0729A, 0729B, 0730A, 0731A</t>
  </si>
  <si>
    <t>MAYOR</t>
  </si>
  <si>
    <t>ORETA, LENLEN</t>
  </si>
  <si>
    <t>LACSON-NOEL, JAYE</t>
  </si>
  <si>
    <t>VICE MAYOR</t>
  </si>
  <si>
    <t>SANDOVAL, JEANNIE</t>
  </si>
  <si>
    <t>GARCIA, JAP</t>
  </si>
  <si>
    <t>YAMBAO, LESLIE</t>
  </si>
  <si>
    <t>REPRESENTATIVE</t>
  </si>
  <si>
    <t>SANDOVAL, RICKY</t>
  </si>
  <si>
    <t>ORETA, TESSIE</t>
  </si>
  <si>
    <t>AN WARAY PL</t>
  </si>
  <si>
    <t>VOTE COUNT</t>
  </si>
  <si>
    <t>NUMBER OF REGISTERED VOTERS</t>
  </si>
  <si>
    <t>MALE REGISTERED VOTERS</t>
  </si>
  <si>
    <t>FEMALE REGISTERED VOTERS</t>
  </si>
  <si>
    <t>TOTAL VOTER TURNOUT</t>
  </si>
  <si>
    <t>MALE VOTER TURNOUT</t>
  </si>
  <si>
    <t>FEMALE VOTER TURNOUT</t>
  </si>
  <si>
    <t>JAYE LACSON-NOEL</t>
  </si>
  <si>
    <t>PRECINCT NUMBER</t>
  </si>
  <si>
    <t>JAYE LACSON-NOEL TO (%)</t>
  </si>
  <si>
    <t>RICKY SANDOVAL TO (%)</t>
  </si>
  <si>
    <t>LENLEN ORETA TO (%)</t>
  </si>
  <si>
    <t>JEANNIE SANDOVAL TO (%)</t>
  </si>
  <si>
    <t>NUMBER OF PRECINCTS</t>
  </si>
  <si>
    <t>TURN OUT (%)</t>
  </si>
  <si>
    <t>CONGRESSMAN TOTAL</t>
  </si>
  <si>
    <t>JAYE LACSON NOEL (%)</t>
  </si>
  <si>
    <t>RICKY SANDOVAL (%)</t>
  </si>
  <si>
    <t>MAYOR TOTAL</t>
  </si>
  <si>
    <t>JEANNIE SANDOVAL (%)</t>
  </si>
  <si>
    <t>ENZO ORETA (%)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</si>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</sst>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color rgb="FF000000"/>
      <name val="Arial"/>
      <scheme val="minor"/>
    </font>
    <font>
      <b/>
      <sz val="22"/>
      <color rgb="FF000000"/>
      <name val="Arial"/>
    </font>
    <font>
      <b/>
      <sz val="22"/>
      <color theme="1"/>
      <name val="Arial"/>
    </font>
    <font>
      <sz val="22"/>
      <color theme="1"/>
      <name val="Arial"/>
    </font>
    <font>
      <b/>
      <sz val="22"/>
      <color theme="5"/>
      <name val="Arial"/>
    </font>
    <font>
      <b/>
      <sz val="22"/>
      <color rgb="FFEA4335"/>
      <name val="Arial"/>
    </font>
    <font>
      <sz val="22"/>
      <color rgb="FF000000"/>
      <name val="Arial"/>
    </font>
    <font>
      <sz val="22"/>
      <color theme="5"/>
      <name val="Arial"/>
    </font>
    <font>
      <sz val="10"/>
      <color theme="1"/>
      <name val="Arial"/>
      <scheme val="minor"/>
    </font>
    <font>
      <sz val="22"/>
      <color rgb="FFEA4335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name val="Arial"/>
      <family val="2"/>
      <scheme val="minor"/>
    </font>
    <font>
      <b/>
      <sz val="11"/>
      <name val="Arial"/>
      <family val="2"/>
    </font>
    <font>
      <sz val="1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1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0" fillId="3" borderId="0" xfId="0" applyFont="1" applyFill="1" applyAlignment="1"/>
    <xf numFmtId="3" fontId="10" fillId="3" borderId="0" xfId="0" applyNumberFormat="1" applyFont="1" applyFill="1" applyAlignment="1"/>
    <xf numFmtId="3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0" fillId="0" borderId="0" xfId="0" applyFont="1"/>
    <xf numFmtId="3" fontId="2" fillId="3" borderId="0" xfId="0" applyNumberFormat="1" applyFont="1" applyFill="1" applyAlignment="1"/>
    <xf numFmtId="3" fontId="2" fillId="3" borderId="0" xfId="0" applyNumberFormat="1" applyFont="1" applyFill="1" applyAlignment="1"/>
    <xf numFmtId="10" fontId="3" fillId="0" borderId="0" xfId="0" applyNumberFormat="1" applyFont="1" applyAlignment="1">
      <alignment horizontal="center"/>
    </xf>
    <xf numFmtId="3" fontId="10" fillId="0" borderId="0" xfId="0" applyNumberFormat="1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3" fontId="16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17" fillId="0" borderId="0" xfId="0" applyFont="1" applyAlignment="1"/>
    <xf numFmtId="0" fontId="18" fillId="0" borderId="0" xfId="0" applyFont="1" applyAlignment="1">
      <alignment horizontal="left"/>
    </xf>
    <xf numFmtId="3" fontId="0" fillId="0" borderId="0" xfId="0" applyNumberFormat="1" applyFont="1" applyAlignment="1"/>
    <xf numFmtId="3" fontId="0" fillId="0" borderId="0" xfId="0" applyNumberFormat="1" applyFont="1" applyAlignment="1">
      <alignment horizontal="center"/>
    </xf>
    <xf numFmtId="0" fontId="19" fillId="0" borderId="0" xfId="0" applyFont="1" applyAlignment="1"/>
    <xf numFmtId="3" fontId="17" fillId="0" borderId="0" xfId="0" applyNumberFormat="1" applyFont="1" applyAlignment="1">
      <alignment horizontal="center"/>
    </xf>
    <xf numFmtId="3" fontId="16" fillId="4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3" fontId="15" fillId="0" borderId="0" xfId="0" applyNumberFormat="1" applyFont="1" applyFill="1" applyAlignment="1"/>
    <xf numFmtId="0" fontId="15" fillId="0" borderId="0" xfId="0" applyFont="1" applyAlignment="1">
      <alignment horizontal="center" wrapText="1"/>
    </xf>
    <xf numFmtId="3" fontId="13" fillId="0" borderId="0" xfId="0" applyNumberFormat="1" applyFont="1" applyFill="1" applyAlignment="1"/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 applyFill="1" applyAlignment="1"/>
    <xf numFmtId="0" fontId="24" fillId="0" borderId="0" xfId="0" applyFont="1" applyFill="1" applyAlignment="1">
      <alignment horizontal="center"/>
    </xf>
    <xf numFmtId="3" fontId="24" fillId="0" borderId="0" xfId="0" applyNumberFormat="1" applyFont="1" applyFill="1" applyAlignment="1">
      <alignment horizontal="center"/>
    </xf>
    <xf numFmtId="3" fontId="22" fillId="0" borderId="0" xfId="0" applyNumberFormat="1" applyFont="1" applyFill="1" applyAlignment="1">
      <alignment horizontal="center"/>
    </xf>
    <xf numFmtId="0" fontId="25" fillId="0" borderId="0" xfId="0" applyFont="1" applyFill="1" applyAlignment="1">
      <alignment horizontal="center" vertical="center"/>
    </xf>
    <xf numFmtId="10" fontId="25" fillId="0" borderId="0" xfId="0" applyNumberFormat="1" applyFont="1" applyFill="1" applyAlignment="1">
      <alignment horizontal="center" vertical="center"/>
    </xf>
    <xf numFmtId="3" fontId="25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/>
    <xf numFmtId="0" fontId="25" fillId="0" borderId="0" xfId="0" applyFont="1" applyFill="1" applyAlignment="1">
      <alignment horizontal="center"/>
    </xf>
    <xf numFmtId="3" fontId="25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37"/>
  <sheetViews>
    <sheetView zoomScale="40" zoomScaleNormal="40" workbookViewId="0">
      <selection activeCell="E204" sqref="E204"/>
    </sheetView>
  </sheetViews>
  <sheetFormatPr defaultColWidth="12.6640625" defaultRowHeight="13.2" x14ac:dyDescent="0.25"/>
  <cols>
    <col min="1" max="1" width="21.33203125" customWidth="1"/>
    <col min="2" max="2" width="30.88671875" customWidth="1"/>
    <col min="3" max="3" width="27.33203125" customWidth="1"/>
    <col min="4" max="4" width="41.6640625" customWidth="1"/>
    <col min="5" max="5" width="61.6640625" customWidth="1"/>
    <col min="6" max="6" width="25.88671875" customWidth="1"/>
    <col min="7" max="7" width="32.109375" customWidth="1"/>
    <col min="8" max="8" width="22.109375" customWidth="1"/>
    <col min="9" max="9" width="6.6640625" customWidth="1"/>
    <col min="10" max="13" width="12.6640625" hidden="1"/>
    <col min="14" max="14" width="21.6640625" customWidth="1"/>
    <col min="15" max="15" width="28.6640625" customWidth="1"/>
    <col min="16" max="16" width="6.6640625" customWidth="1"/>
    <col min="17" max="17" width="24.33203125" customWidth="1"/>
    <col min="18" max="18" width="17.88671875" customWidth="1"/>
    <col min="19" max="19" width="24.21875" hidden="1" customWidth="1"/>
    <col min="20" max="20" width="6.33203125" customWidth="1"/>
    <col min="21" max="21" width="21.6640625" customWidth="1"/>
    <col min="22" max="22" width="19.88671875" customWidth="1"/>
    <col min="23" max="23" width="23.109375" customWidth="1"/>
    <col min="24" max="24" width="22.33203125" customWidth="1"/>
    <col min="25" max="25" width="18.33203125" customWidth="1"/>
    <col min="26" max="26" width="24.6640625" customWidth="1"/>
    <col min="27" max="27" width="23.88671875" customWidth="1"/>
    <col min="28" max="28" width="22.88671875" customWidth="1"/>
  </cols>
  <sheetData>
    <row r="1" spans="1:28" ht="28.2" x14ac:dyDescent="0.5">
      <c r="A1" s="1"/>
      <c r="B1" s="2"/>
      <c r="C1" s="3"/>
      <c r="D1" s="3"/>
      <c r="E1" s="3"/>
      <c r="F1" s="3"/>
      <c r="G1" s="3"/>
      <c r="H1" s="3"/>
      <c r="J1" s="3"/>
      <c r="K1" s="3"/>
      <c r="L1" s="3"/>
      <c r="M1" s="3"/>
      <c r="N1" s="95" t="s">
        <v>0</v>
      </c>
      <c r="O1" s="96"/>
      <c r="P1" s="5"/>
      <c r="Q1" s="95" t="s">
        <v>1</v>
      </c>
      <c r="R1" s="96"/>
      <c r="S1" s="4" t="s">
        <v>2</v>
      </c>
      <c r="T1" s="6"/>
      <c r="U1" s="97" t="s">
        <v>3</v>
      </c>
      <c r="V1" s="96"/>
      <c r="W1" s="96"/>
      <c r="X1" s="96"/>
      <c r="Y1" s="96"/>
      <c r="Z1" s="96"/>
      <c r="AA1" s="96"/>
      <c r="AB1" s="3"/>
    </row>
    <row r="2" spans="1:28" ht="141" x14ac:dyDescent="0.25">
      <c r="A2" s="7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/>
      <c r="Q2" s="8" t="s">
        <v>18</v>
      </c>
      <c r="R2" s="8" t="s">
        <v>19</v>
      </c>
      <c r="S2" s="8" t="s">
        <v>20</v>
      </c>
      <c r="T2" s="9"/>
      <c r="U2" s="10" t="s">
        <v>21</v>
      </c>
      <c r="V2" s="10" t="s">
        <v>22</v>
      </c>
      <c r="W2" s="10" t="s">
        <v>23</v>
      </c>
      <c r="X2" s="10" t="s">
        <v>24</v>
      </c>
      <c r="Y2" s="10" t="s">
        <v>25</v>
      </c>
      <c r="Z2" s="10" t="s">
        <v>26</v>
      </c>
      <c r="AA2" s="10" t="s">
        <v>27</v>
      </c>
      <c r="AB2" s="8" t="s">
        <v>28</v>
      </c>
    </row>
    <row r="3" spans="1:28" ht="28.2" hidden="1" x14ac:dyDescent="0.5">
      <c r="A3" s="11">
        <v>1</v>
      </c>
      <c r="B3" s="12" t="s">
        <v>29</v>
      </c>
      <c r="C3" s="13">
        <v>1</v>
      </c>
      <c r="D3" s="13" t="s">
        <v>30</v>
      </c>
      <c r="E3" s="14" t="s">
        <v>31</v>
      </c>
      <c r="F3" s="13">
        <v>75020001</v>
      </c>
      <c r="G3" s="13">
        <v>766</v>
      </c>
      <c r="H3" s="13">
        <v>585</v>
      </c>
      <c r="J3" s="13">
        <v>585</v>
      </c>
      <c r="K3" s="13">
        <v>143</v>
      </c>
      <c r="L3" s="13">
        <v>35</v>
      </c>
      <c r="M3" s="13">
        <v>186</v>
      </c>
      <c r="N3" s="13">
        <v>329</v>
      </c>
      <c r="O3" s="13">
        <v>221</v>
      </c>
      <c r="P3" s="13"/>
      <c r="Q3" s="13">
        <v>291</v>
      </c>
      <c r="R3" s="13">
        <v>268</v>
      </c>
      <c r="S3" s="13">
        <v>334</v>
      </c>
      <c r="T3" s="6"/>
      <c r="U3" s="15">
        <v>56</v>
      </c>
      <c r="V3" s="15">
        <v>21</v>
      </c>
      <c r="W3" s="15">
        <v>21</v>
      </c>
      <c r="X3" s="15">
        <v>11</v>
      </c>
      <c r="Y3" s="15">
        <v>4</v>
      </c>
      <c r="Z3" s="15">
        <v>30</v>
      </c>
      <c r="AA3" s="16"/>
      <c r="AB3" s="13">
        <v>83</v>
      </c>
    </row>
    <row r="4" spans="1:28" ht="28.2" hidden="1" x14ac:dyDescent="0.5">
      <c r="A4" s="17"/>
      <c r="B4" s="2"/>
      <c r="C4" s="13">
        <v>2</v>
      </c>
      <c r="D4" s="13" t="s">
        <v>30</v>
      </c>
      <c r="E4" s="14" t="s">
        <v>32</v>
      </c>
      <c r="F4" s="13">
        <v>75020002</v>
      </c>
      <c r="G4" s="13">
        <v>762</v>
      </c>
      <c r="H4" s="13">
        <v>527</v>
      </c>
      <c r="J4" s="13">
        <v>527</v>
      </c>
      <c r="K4" s="13">
        <v>134</v>
      </c>
      <c r="L4" s="13">
        <v>34</v>
      </c>
      <c r="M4" s="13">
        <v>165</v>
      </c>
      <c r="N4" s="13">
        <v>299</v>
      </c>
      <c r="O4" s="13">
        <v>194</v>
      </c>
      <c r="P4" s="13"/>
      <c r="Q4" s="13">
        <v>269</v>
      </c>
      <c r="R4" s="13">
        <v>235</v>
      </c>
      <c r="S4" s="13">
        <v>314</v>
      </c>
      <c r="T4" s="6"/>
      <c r="U4" s="15">
        <v>73</v>
      </c>
      <c r="V4" s="15">
        <v>22</v>
      </c>
      <c r="W4" s="15">
        <v>16</v>
      </c>
      <c r="X4" s="15">
        <v>4</v>
      </c>
      <c r="Y4" s="15">
        <v>11</v>
      </c>
      <c r="Z4" s="15">
        <v>8</v>
      </c>
      <c r="AA4" s="16"/>
      <c r="AB4" s="13">
        <v>84</v>
      </c>
    </row>
    <row r="5" spans="1:28" ht="28.2" hidden="1" x14ac:dyDescent="0.5">
      <c r="A5" s="17"/>
      <c r="B5" s="2"/>
      <c r="C5" s="13">
        <v>3</v>
      </c>
      <c r="D5" s="13" t="s">
        <v>30</v>
      </c>
      <c r="E5" s="14" t="s">
        <v>33</v>
      </c>
      <c r="F5" s="13">
        <v>75020003</v>
      </c>
      <c r="G5" s="13">
        <v>747</v>
      </c>
      <c r="H5" s="13">
        <v>556</v>
      </c>
      <c r="J5" s="13">
        <v>556</v>
      </c>
      <c r="K5" s="13">
        <v>97</v>
      </c>
      <c r="L5" s="13">
        <v>36</v>
      </c>
      <c r="M5" s="13">
        <v>194</v>
      </c>
      <c r="N5" s="13">
        <v>291</v>
      </c>
      <c r="O5" s="13">
        <v>229</v>
      </c>
      <c r="P5" s="13"/>
      <c r="Q5" s="13">
        <v>276</v>
      </c>
      <c r="R5" s="13">
        <v>262</v>
      </c>
      <c r="S5" s="13">
        <v>335</v>
      </c>
      <c r="T5" s="6"/>
      <c r="U5" s="15">
        <v>34</v>
      </c>
      <c r="V5" s="15">
        <v>11</v>
      </c>
      <c r="W5" s="15">
        <v>38</v>
      </c>
      <c r="X5" s="15">
        <v>0</v>
      </c>
      <c r="Y5" s="15">
        <v>2</v>
      </c>
      <c r="Z5" s="15">
        <v>12</v>
      </c>
      <c r="AA5" s="16"/>
      <c r="AB5" s="13">
        <v>29</v>
      </c>
    </row>
    <row r="6" spans="1:28" ht="28.2" hidden="1" x14ac:dyDescent="0.5">
      <c r="A6" s="17"/>
      <c r="B6" s="2"/>
      <c r="C6" s="13">
        <v>4</v>
      </c>
      <c r="D6" s="13" t="s">
        <v>30</v>
      </c>
      <c r="E6" s="14" t="s">
        <v>34</v>
      </c>
      <c r="F6" s="13">
        <v>75020004</v>
      </c>
      <c r="G6" s="13">
        <v>759</v>
      </c>
      <c r="H6" s="13">
        <v>533</v>
      </c>
      <c r="J6" s="13">
        <v>533</v>
      </c>
      <c r="K6" s="13">
        <v>96</v>
      </c>
      <c r="L6" s="13">
        <v>41</v>
      </c>
      <c r="M6" s="13">
        <v>193</v>
      </c>
      <c r="N6" s="13">
        <v>289</v>
      </c>
      <c r="O6" s="13">
        <v>203</v>
      </c>
      <c r="P6" s="13"/>
      <c r="Q6" s="13">
        <v>248</v>
      </c>
      <c r="R6" s="13">
        <v>262</v>
      </c>
      <c r="S6" s="13">
        <v>289</v>
      </c>
      <c r="T6" s="6"/>
      <c r="U6" s="15">
        <v>21</v>
      </c>
      <c r="V6" s="15">
        <v>11</v>
      </c>
      <c r="W6" s="15">
        <v>44</v>
      </c>
      <c r="X6" s="15">
        <v>3</v>
      </c>
      <c r="Y6" s="15">
        <v>1</v>
      </c>
      <c r="Z6" s="15">
        <v>16</v>
      </c>
      <c r="AA6" s="16"/>
      <c r="AB6" s="13">
        <v>35</v>
      </c>
    </row>
    <row r="7" spans="1:28" ht="28.2" hidden="1" x14ac:dyDescent="0.5">
      <c r="A7" s="17"/>
      <c r="B7" s="2"/>
      <c r="C7" s="13">
        <v>5</v>
      </c>
      <c r="D7" s="13" t="s">
        <v>30</v>
      </c>
      <c r="E7" s="14" t="s">
        <v>35</v>
      </c>
      <c r="F7" s="13">
        <v>75020005</v>
      </c>
      <c r="G7" s="13">
        <v>770</v>
      </c>
      <c r="H7" s="13">
        <v>546</v>
      </c>
      <c r="J7" s="13">
        <v>546</v>
      </c>
      <c r="K7" s="13">
        <v>135</v>
      </c>
      <c r="L7" s="13">
        <v>41</v>
      </c>
      <c r="M7" s="13">
        <v>201</v>
      </c>
      <c r="N7" s="13">
        <v>336</v>
      </c>
      <c r="O7" s="13">
        <v>169</v>
      </c>
      <c r="P7" s="13"/>
      <c r="Q7" s="13">
        <v>233</v>
      </c>
      <c r="R7" s="13">
        <v>286</v>
      </c>
      <c r="S7" s="13">
        <v>317</v>
      </c>
      <c r="T7" s="6"/>
      <c r="U7" s="15">
        <v>9</v>
      </c>
      <c r="V7" s="15">
        <v>30</v>
      </c>
      <c r="W7" s="15">
        <v>79</v>
      </c>
      <c r="X7" s="15">
        <v>3</v>
      </c>
      <c r="Y7" s="15">
        <v>1</v>
      </c>
      <c r="Z7" s="15">
        <v>13</v>
      </c>
      <c r="AA7" s="16"/>
      <c r="AB7" s="13">
        <v>52</v>
      </c>
    </row>
    <row r="8" spans="1:28" ht="28.2" hidden="1" x14ac:dyDescent="0.5">
      <c r="A8" s="17"/>
      <c r="B8" s="2"/>
      <c r="C8" s="13">
        <v>6</v>
      </c>
      <c r="D8" s="13" t="s">
        <v>30</v>
      </c>
      <c r="E8" s="18" t="s">
        <v>36</v>
      </c>
      <c r="F8" s="13">
        <v>75020006</v>
      </c>
      <c r="G8" s="13">
        <v>782</v>
      </c>
      <c r="H8" s="13">
        <v>557</v>
      </c>
      <c r="J8" s="13">
        <v>557</v>
      </c>
      <c r="K8" s="13">
        <v>108</v>
      </c>
      <c r="L8" s="13">
        <v>36</v>
      </c>
      <c r="M8" s="13">
        <v>205</v>
      </c>
      <c r="N8" s="13">
        <v>313</v>
      </c>
      <c r="O8" s="13">
        <v>208</v>
      </c>
      <c r="P8" s="13"/>
      <c r="Q8" s="13">
        <v>260</v>
      </c>
      <c r="R8" s="13">
        <v>272</v>
      </c>
      <c r="S8" s="13">
        <v>295</v>
      </c>
      <c r="T8" s="6"/>
      <c r="U8" s="15">
        <v>14</v>
      </c>
      <c r="V8" s="15">
        <v>17</v>
      </c>
      <c r="W8" s="15">
        <v>59</v>
      </c>
      <c r="X8" s="15">
        <v>2</v>
      </c>
      <c r="Y8" s="15">
        <v>5</v>
      </c>
      <c r="Z8" s="15">
        <v>11</v>
      </c>
      <c r="AA8" s="16"/>
      <c r="AB8" s="13">
        <v>23</v>
      </c>
    </row>
    <row r="9" spans="1:28" ht="28.2" hidden="1" x14ac:dyDescent="0.5">
      <c r="A9" s="17"/>
      <c r="B9" s="2"/>
      <c r="C9" s="13">
        <v>7</v>
      </c>
      <c r="D9" s="13" t="s">
        <v>30</v>
      </c>
      <c r="E9" s="18" t="s">
        <v>37</v>
      </c>
      <c r="F9" s="13">
        <v>75020007</v>
      </c>
      <c r="G9" s="13">
        <v>779</v>
      </c>
      <c r="H9" s="13">
        <v>509</v>
      </c>
      <c r="J9" s="13">
        <v>509</v>
      </c>
      <c r="K9" s="13">
        <v>69</v>
      </c>
      <c r="L9" s="13">
        <v>30</v>
      </c>
      <c r="M9" s="13">
        <v>192</v>
      </c>
      <c r="N9" s="13">
        <v>261</v>
      </c>
      <c r="O9" s="13">
        <v>218</v>
      </c>
      <c r="P9" s="13"/>
      <c r="Q9" s="13">
        <v>269</v>
      </c>
      <c r="R9" s="13">
        <v>219</v>
      </c>
      <c r="S9" s="13">
        <v>254</v>
      </c>
      <c r="T9" s="6"/>
      <c r="U9" s="15">
        <v>15</v>
      </c>
      <c r="V9" s="15">
        <v>24</v>
      </c>
      <c r="W9" s="15">
        <v>20</v>
      </c>
      <c r="X9" s="15">
        <v>0</v>
      </c>
      <c r="Y9" s="15">
        <v>0</v>
      </c>
      <c r="Z9" s="15">
        <v>10</v>
      </c>
      <c r="AA9" s="16"/>
      <c r="AB9" s="13">
        <v>40</v>
      </c>
    </row>
    <row r="10" spans="1:28" ht="28.2" hidden="1" x14ac:dyDescent="0.5">
      <c r="A10" s="17"/>
      <c r="B10" s="2"/>
      <c r="C10" s="13">
        <v>8</v>
      </c>
      <c r="D10" s="13" t="s">
        <v>30</v>
      </c>
      <c r="E10" s="18" t="s">
        <v>38</v>
      </c>
      <c r="F10" s="13">
        <v>75020008</v>
      </c>
      <c r="G10" s="13">
        <v>778</v>
      </c>
      <c r="H10" s="13">
        <v>528</v>
      </c>
      <c r="J10" s="13">
        <v>528</v>
      </c>
      <c r="K10" s="13">
        <v>103</v>
      </c>
      <c r="L10" s="13">
        <v>34</v>
      </c>
      <c r="M10" s="13">
        <v>165</v>
      </c>
      <c r="N10" s="13">
        <v>268</v>
      </c>
      <c r="O10" s="13">
        <v>226</v>
      </c>
      <c r="P10" s="13"/>
      <c r="Q10" s="13">
        <v>271</v>
      </c>
      <c r="R10" s="13">
        <v>240</v>
      </c>
      <c r="S10" s="13">
        <v>284</v>
      </c>
      <c r="T10" s="6"/>
      <c r="U10" s="15">
        <v>7</v>
      </c>
      <c r="V10" s="15">
        <v>47</v>
      </c>
      <c r="W10" s="15">
        <v>34</v>
      </c>
      <c r="X10" s="15">
        <v>8</v>
      </c>
      <c r="Y10" s="15">
        <v>1</v>
      </c>
      <c r="Z10" s="15">
        <v>6</v>
      </c>
      <c r="AA10" s="16"/>
      <c r="AB10" s="13">
        <v>52</v>
      </c>
    </row>
    <row r="11" spans="1:28" ht="28.2" hidden="1" x14ac:dyDescent="0.5">
      <c r="A11" s="17"/>
      <c r="B11" s="2"/>
      <c r="C11" s="13">
        <v>9</v>
      </c>
      <c r="D11" s="13" t="s">
        <v>30</v>
      </c>
      <c r="E11" s="18" t="s">
        <v>39</v>
      </c>
      <c r="F11" s="13">
        <v>75020009</v>
      </c>
      <c r="G11" s="13">
        <v>786</v>
      </c>
      <c r="H11" s="13">
        <v>535</v>
      </c>
      <c r="J11" s="13">
        <v>535</v>
      </c>
      <c r="K11" s="13">
        <v>127</v>
      </c>
      <c r="L11" s="13">
        <v>35</v>
      </c>
      <c r="M11" s="13">
        <v>170</v>
      </c>
      <c r="N11" s="13">
        <v>297</v>
      </c>
      <c r="O11" s="13">
        <v>203</v>
      </c>
      <c r="P11" s="13"/>
      <c r="Q11" s="13">
        <v>229</v>
      </c>
      <c r="R11" s="13">
        <v>286</v>
      </c>
      <c r="S11" s="13">
        <v>282</v>
      </c>
      <c r="T11" s="6"/>
      <c r="U11" s="15">
        <v>24</v>
      </c>
      <c r="V11" s="15">
        <v>33</v>
      </c>
      <c r="W11" s="15">
        <v>45</v>
      </c>
      <c r="X11" s="15">
        <v>1</v>
      </c>
      <c r="Y11" s="15">
        <v>6</v>
      </c>
      <c r="Z11" s="15">
        <v>18</v>
      </c>
      <c r="AA11" s="16"/>
      <c r="AB11" s="13">
        <v>46</v>
      </c>
    </row>
    <row r="12" spans="1:28" ht="28.2" hidden="1" x14ac:dyDescent="0.5">
      <c r="A12" s="17"/>
      <c r="B12" s="2"/>
      <c r="C12" s="13">
        <v>10</v>
      </c>
      <c r="D12" s="13" t="s">
        <v>30</v>
      </c>
      <c r="E12" s="18" t="s">
        <v>40</v>
      </c>
      <c r="F12" s="13">
        <v>75020010</v>
      </c>
      <c r="G12" s="13">
        <v>786</v>
      </c>
      <c r="H12" s="13">
        <v>598</v>
      </c>
      <c r="J12" s="13">
        <v>598</v>
      </c>
      <c r="K12" s="13">
        <v>162</v>
      </c>
      <c r="L12" s="13">
        <v>46</v>
      </c>
      <c r="M12" s="13">
        <v>193</v>
      </c>
      <c r="N12" s="13">
        <v>355</v>
      </c>
      <c r="O12" s="13">
        <v>197</v>
      </c>
      <c r="P12" s="13"/>
      <c r="Q12" s="13">
        <v>248</v>
      </c>
      <c r="R12" s="13">
        <v>329</v>
      </c>
      <c r="S12" s="13">
        <v>370</v>
      </c>
      <c r="T12" s="6"/>
      <c r="U12" s="15">
        <v>14</v>
      </c>
      <c r="V12" s="15">
        <v>32</v>
      </c>
      <c r="W12" s="15">
        <v>71</v>
      </c>
      <c r="X12" s="15">
        <v>1</v>
      </c>
      <c r="Y12" s="15">
        <v>1</v>
      </c>
      <c r="Z12" s="15">
        <v>43</v>
      </c>
      <c r="AA12" s="16"/>
      <c r="AB12" s="13">
        <v>42</v>
      </c>
    </row>
    <row r="13" spans="1:28" ht="28.2" hidden="1" x14ac:dyDescent="0.5">
      <c r="A13" s="17"/>
      <c r="B13" s="2"/>
      <c r="C13" s="13">
        <v>11</v>
      </c>
      <c r="D13" s="13" t="s">
        <v>30</v>
      </c>
      <c r="E13" s="18" t="s">
        <v>41</v>
      </c>
      <c r="F13" s="13">
        <v>75020011</v>
      </c>
      <c r="G13" s="13">
        <v>720</v>
      </c>
      <c r="H13" s="13">
        <v>551</v>
      </c>
      <c r="J13" s="13">
        <v>551</v>
      </c>
      <c r="K13" s="13">
        <v>98</v>
      </c>
      <c r="L13" s="13">
        <v>28</v>
      </c>
      <c r="M13" s="13">
        <v>241</v>
      </c>
      <c r="N13" s="13">
        <v>339</v>
      </c>
      <c r="O13" s="13">
        <v>184</v>
      </c>
      <c r="P13" s="13"/>
      <c r="Q13" s="13">
        <v>208</v>
      </c>
      <c r="R13" s="13">
        <v>327</v>
      </c>
      <c r="S13" s="13">
        <v>326</v>
      </c>
      <c r="T13" s="6"/>
      <c r="U13" s="15">
        <v>8</v>
      </c>
      <c r="V13" s="15">
        <v>13</v>
      </c>
      <c r="W13" s="15">
        <v>34</v>
      </c>
      <c r="X13" s="15">
        <v>0</v>
      </c>
      <c r="Y13" s="15">
        <v>2</v>
      </c>
      <c r="Z13" s="15">
        <v>41</v>
      </c>
      <c r="AA13" s="16"/>
      <c r="AB13" s="13">
        <v>52</v>
      </c>
    </row>
    <row r="14" spans="1:28" ht="28.2" hidden="1" x14ac:dyDescent="0.5">
      <c r="A14" s="17"/>
      <c r="B14" s="2"/>
      <c r="C14" s="13">
        <v>12</v>
      </c>
      <c r="D14" s="13" t="s">
        <v>30</v>
      </c>
      <c r="E14" s="18" t="s">
        <v>42</v>
      </c>
      <c r="F14" s="13">
        <v>75020012</v>
      </c>
      <c r="G14" s="13">
        <v>585</v>
      </c>
      <c r="H14" s="13">
        <v>430</v>
      </c>
      <c r="J14" s="13">
        <v>430</v>
      </c>
      <c r="K14" s="13">
        <v>129</v>
      </c>
      <c r="L14" s="13">
        <v>30</v>
      </c>
      <c r="M14" s="13">
        <v>131</v>
      </c>
      <c r="N14" s="13">
        <v>260</v>
      </c>
      <c r="O14" s="13">
        <v>140</v>
      </c>
      <c r="P14" s="13"/>
      <c r="Q14" s="13">
        <v>172</v>
      </c>
      <c r="R14" s="13">
        <v>242</v>
      </c>
      <c r="S14" s="13">
        <v>277</v>
      </c>
      <c r="T14" s="6"/>
      <c r="U14" s="15">
        <v>24</v>
      </c>
      <c r="V14" s="15">
        <v>33</v>
      </c>
      <c r="W14" s="15">
        <v>30</v>
      </c>
      <c r="X14" s="15">
        <v>2</v>
      </c>
      <c r="Y14" s="15">
        <v>3</v>
      </c>
      <c r="Z14" s="15">
        <v>37</v>
      </c>
      <c r="AA14" s="16"/>
      <c r="AB14" s="13">
        <v>47</v>
      </c>
    </row>
    <row r="15" spans="1:28" ht="28.2" hidden="1" x14ac:dyDescent="0.5">
      <c r="A15" s="17"/>
      <c r="B15" s="2"/>
      <c r="C15" s="13">
        <v>13</v>
      </c>
      <c r="D15" s="13" t="s">
        <v>30</v>
      </c>
      <c r="E15" s="18" t="s">
        <v>43</v>
      </c>
      <c r="F15" s="13">
        <v>75020013</v>
      </c>
      <c r="G15" s="13">
        <v>489</v>
      </c>
      <c r="H15" s="13">
        <v>424</v>
      </c>
      <c r="J15" s="13">
        <v>424</v>
      </c>
      <c r="K15" s="13">
        <v>100</v>
      </c>
      <c r="L15" s="13">
        <v>42</v>
      </c>
      <c r="M15" s="13">
        <v>140</v>
      </c>
      <c r="N15" s="13">
        <v>240</v>
      </c>
      <c r="O15" s="13">
        <v>142</v>
      </c>
      <c r="P15" s="13"/>
      <c r="Q15" s="13">
        <v>168</v>
      </c>
      <c r="R15" s="13">
        <v>231</v>
      </c>
      <c r="S15" s="13">
        <v>245</v>
      </c>
      <c r="T15" s="6"/>
      <c r="U15" s="15">
        <v>9</v>
      </c>
      <c r="V15" s="15">
        <v>10</v>
      </c>
      <c r="W15" s="15">
        <v>47</v>
      </c>
      <c r="X15" s="15">
        <v>0</v>
      </c>
      <c r="Y15" s="15">
        <v>7</v>
      </c>
      <c r="Z15" s="15">
        <v>27</v>
      </c>
      <c r="AA15" s="16"/>
      <c r="AB15" s="13">
        <v>10</v>
      </c>
    </row>
    <row r="16" spans="1:28" ht="28.2" x14ac:dyDescent="0.5">
      <c r="A16" s="19">
        <v>1</v>
      </c>
      <c r="B16" s="20" t="s">
        <v>29</v>
      </c>
      <c r="C16" s="21">
        <v>13</v>
      </c>
      <c r="D16" s="22"/>
      <c r="E16" s="22"/>
      <c r="F16" s="22"/>
      <c r="G16" s="23">
        <f t="shared" ref="G16:H16" si="0">SUM(G3:G15)</f>
        <v>9509</v>
      </c>
      <c r="H16" s="23">
        <f t="shared" si="0"/>
        <v>6879</v>
      </c>
      <c r="I16" s="24"/>
      <c r="J16" s="23">
        <f t="shared" ref="J16:O16" si="1">SUM(J3:J15)</f>
        <v>6879</v>
      </c>
      <c r="K16" s="23">
        <f t="shared" si="1"/>
        <v>1501</v>
      </c>
      <c r="L16" s="23">
        <f t="shared" si="1"/>
        <v>468</v>
      </c>
      <c r="M16" s="23">
        <f t="shared" si="1"/>
        <v>2376</v>
      </c>
      <c r="N16" s="23">
        <f t="shared" si="1"/>
        <v>3877</v>
      </c>
      <c r="O16" s="23">
        <f t="shared" si="1"/>
        <v>2534</v>
      </c>
      <c r="P16" s="23"/>
      <c r="Q16" s="23">
        <f t="shared" ref="Q16:S16" si="2">SUM(Q3:Q15)</f>
        <v>3142</v>
      </c>
      <c r="R16" s="23">
        <f t="shared" si="2"/>
        <v>3459</v>
      </c>
      <c r="S16" s="23">
        <f t="shared" si="2"/>
        <v>3922</v>
      </c>
      <c r="T16" s="25"/>
      <c r="U16" s="26">
        <f t="shared" ref="U16:AB16" si="3">SUM(U3:U15)</f>
        <v>308</v>
      </c>
      <c r="V16" s="26">
        <f t="shared" si="3"/>
        <v>304</v>
      </c>
      <c r="W16" s="26">
        <f t="shared" si="3"/>
        <v>538</v>
      </c>
      <c r="X16" s="26">
        <f t="shared" si="3"/>
        <v>35</v>
      </c>
      <c r="Y16" s="26">
        <f t="shared" si="3"/>
        <v>44</v>
      </c>
      <c r="Z16" s="26">
        <f t="shared" si="3"/>
        <v>272</v>
      </c>
      <c r="AA16" s="26">
        <f t="shared" si="3"/>
        <v>0</v>
      </c>
      <c r="AB16" s="23">
        <f t="shared" si="3"/>
        <v>595</v>
      </c>
    </row>
    <row r="17" spans="1:28" ht="28.2" hidden="1" x14ac:dyDescent="0.5">
      <c r="A17" s="11">
        <v>1</v>
      </c>
      <c r="B17" s="12" t="s">
        <v>44</v>
      </c>
      <c r="C17" s="27"/>
      <c r="D17" s="27"/>
      <c r="E17" s="27"/>
      <c r="F17" s="27"/>
      <c r="G17" s="27"/>
      <c r="H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6"/>
      <c r="U17" s="16"/>
      <c r="V17" s="16"/>
      <c r="W17" s="16"/>
      <c r="X17" s="16"/>
      <c r="Y17" s="16"/>
      <c r="Z17" s="16"/>
      <c r="AA17" s="16"/>
      <c r="AB17" s="27"/>
    </row>
    <row r="18" spans="1:28" ht="28.2" hidden="1" x14ac:dyDescent="0.5">
      <c r="A18" s="17"/>
      <c r="B18" s="2"/>
      <c r="C18" s="13">
        <v>14</v>
      </c>
      <c r="D18" s="13" t="s">
        <v>45</v>
      </c>
      <c r="E18" s="18" t="s">
        <v>46</v>
      </c>
      <c r="F18" s="13">
        <v>75020014</v>
      </c>
      <c r="G18" s="13">
        <v>780</v>
      </c>
      <c r="H18" s="13">
        <v>652</v>
      </c>
      <c r="J18" s="13">
        <v>652</v>
      </c>
      <c r="K18" s="13">
        <v>113</v>
      </c>
      <c r="L18" s="13">
        <v>36</v>
      </c>
      <c r="M18" s="13">
        <v>261</v>
      </c>
      <c r="N18" s="13">
        <v>374</v>
      </c>
      <c r="O18" s="13">
        <v>242</v>
      </c>
      <c r="P18" s="13"/>
      <c r="Q18" s="13">
        <v>295</v>
      </c>
      <c r="R18" s="13">
        <v>328</v>
      </c>
      <c r="S18" s="13">
        <v>367</v>
      </c>
      <c r="T18" s="6"/>
      <c r="U18" s="15">
        <v>33</v>
      </c>
      <c r="V18" s="15">
        <v>26</v>
      </c>
      <c r="W18" s="15">
        <v>42</v>
      </c>
      <c r="X18" s="15">
        <v>2</v>
      </c>
      <c r="Y18" s="15">
        <v>9</v>
      </c>
      <c r="Z18" s="15">
        <v>1</v>
      </c>
      <c r="AA18" s="16"/>
      <c r="AB18" s="13">
        <v>70</v>
      </c>
    </row>
    <row r="19" spans="1:28" ht="28.2" hidden="1" x14ac:dyDescent="0.5">
      <c r="A19" s="17"/>
      <c r="B19" s="2"/>
      <c r="C19" s="13">
        <v>15</v>
      </c>
      <c r="D19" s="13" t="s">
        <v>47</v>
      </c>
      <c r="E19" s="18" t="s">
        <v>48</v>
      </c>
      <c r="F19" s="13">
        <v>75020015</v>
      </c>
      <c r="G19" s="13">
        <v>648</v>
      </c>
      <c r="H19" s="13">
        <v>541</v>
      </c>
      <c r="J19" s="13">
        <v>541</v>
      </c>
      <c r="K19" s="13">
        <v>142</v>
      </c>
      <c r="L19" s="13">
        <v>26</v>
      </c>
      <c r="M19" s="13">
        <v>188</v>
      </c>
      <c r="N19" s="13">
        <v>330</v>
      </c>
      <c r="O19" s="13">
        <v>185</v>
      </c>
      <c r="P19" s="13"/>
      <c r="Q19" s="13">
        <v>257</v>
      </c>
      <c r="R19" s="13">
        <v>260</v>
      </c>
      <c r="S19" s="13">
        <v>347</v>
      </c>
      <c r="T19" s="6"/>
      <c r="U19" s="15">
        <v>91</v>
      </c>
      <c r="V19" s="15">
        <v>5</v>
      </c>
      <c r="W19" s="15">
        <v>27</v>
      </c>
      <c r="X19" s="15">
        <v>8</v>
      </c>
      <c r="Y19" s="15">
        <v>4</v>
      </c>
      <c r="Z19" s="15">
        <v>7</v>
      </c>
      <c r="AA19" s="16"/>
      <c r="AB19" s="13">
        <v>101</v>
      </c>
    </row>
    <row r="20" spans="1:28" ht="28.2" hidden="1" x14ac:dyDescent="0.5">
      <c r="A20" s="17"/>
      <c r="B20" s="2"/>
      <c r="C20" s="13">
        <v>16</v>
      </c>
      <c r="D20" s="13" t="s">
        <v>47</v>
      </c>
      <c r="E20" s="18" t="s">
        <v>49</v>
      </c>
      <c r="F20" s="13">
        <v>75020016</v>
      </c>
      <c r="G20" s="13">
        <v>670</v>
      </c>
      <c r="H20" s="13">
        <v>582</v>
      </c>
      <c r="J20" s="13">
        <v>582</v>
      </c>
      <c r="K20" s="13">
        <v>203</v>
      </c>
      <c r="L20" s="13">
        <v>33</v>
      </c>
      <c r="M20" s="13">
        <v>134</v>
      </c>
      <c r="N20" s="13">
        <v>337</v>
      </c>
      <c r="O20" s="13">
        <v>212</v>
      </c>
      <c r="P20" s="13"/>
      <c r="Q20" s="13">
        <v>276</v>
      </c>
      <c r="R20" s="13">
        <v>283</v>
      </c>
      <c r="S20" s="13">
        <v>348</v>
      </c>
      <c r="T20" s="6"/>
      <c r="U20" s="15">
        <v>122</v>
      </c>
      <c r="V20" s="15">
        <v>10</v>
      </c>
      <c r="W20" s="15">
        <v>42</v>
      </c>
      <c r="X20" s="15">
        <v>5</v>
      </c>
      <c r="Y20" s="15">
        <v>6</v>
      </c>
      <c r="Z20" s="15">
        <v>18</v>
      </c>
      <c r="AA20" s="16"/>
      <c r="AB20" s="13">
        <v>99</v>
      </c>
    </row>
    <row r="21" spans="1:28" ht="28.2" hidden="1" x14ac:dyDescent="0.5">
      <c r="A21" s="17"/>
      <c r="B21" s="2"/>
      <c r="C21" s="13">
        <v>17</v>
      </c>
      <c r="D21" s="13" t="s">
        <v>47</v>
      </c>
      <c r="E21" s="18" t="s">
        <v>50</v>
      </c>
      <c r="F21" s="13">
        <v>75020017</v>
      </c>
      <c r="G21" s="13">
        <v>714</v>
      </c>
      <c r="H21" s="13">
        <v>605</v>
      </c>
      <c r="J21" s="13">
        <v>605</v>
      </c>
      <c r="K21" s="13">
        <v>195</v>
      </c>
      <c r="L21" s="13">
        <v>27</v>
      </c>
      <c r="M21" s="13">
        <v>149</v>
      </c>
      <c r="N21" s="13">
        <v>344</v>
      </c>
      <c r="O21" s="13">
        <v>234</v>
      </c>
      <c r="P21" s="13"/>
      <c r="Q21" s="13">
        <v>296</v>
      </c>
      <c r="R21" s="13">
        <v>293</v>
      </c>
      <c r="S21" s="13">
        <v>381</v>
      </c>
      <c r="T21" s="6"/>
      <c r="U21" s="15">
        <v>105</v>
      </c>
      <c r="V21" s="15">
        <v>21</v>
      </c>
      <c r="W21" s="15">
        <v>33</v>
      </c>
      <c r="X21" s="15">
        <v>12</v>
      </c>
      <c r="Y21" s="15">
        <v>5</v>
      </c>
      <c r="Z21" s="15">
        <v>19</v>
      </c>
      <c r="AA21" s="16"/>
      <c r="AB21" s="13">
        <v>101</v>
      </c>
    </row>
    <row r="22" spans="1:28" ht="28.2" hidden="1" x14ac:dyDescent="0.5">
      <c r="A22" s="17"/>
      <c r="B22" s="2"/>
      <c r="C22" s="13">
        <v>18</v>
      </c>
      <c r="D22" s="13" t="s">
        <v>47</v>
      </c>
      <c r="E22" s="18" t="s">
        <v>51</v>
      </c>
      <c r="F22" s="13">
        <v>75020018</v>
      </c>
      <c r="G22" s="13">
        <v>753</v>
      </c>
      <c r="H22" s="13">
        <v>603</v>
      </c>
      <c r="J22" s="13">
        <v>603</v>
      </c>
      <c r="K22" s="13">
        <v>181</v>
      </c>
      <c r="L22" s="13">
        <v>29</v>
      </c>
      <c r="M22" s="13">
        <v>201</v>
      </c>
      <c r="N22" s="13">
        <v>382</v>
      </c>
      <c r="O22" s="13">
        <v>192</v>
      </c>
      <c r="P22" s="13"/>
      <c r="Q22" s="13">
        <v>280</v>
      </c>
      <c r="R22" s="13">
        <v>302</v>
      </c>
      <c r="S22" s="13">
        <v>382</v>
      </c>
      <c r="T22" s="6"/>
      <c r="U22" s="15">
        <v>88</v>
      </c>
      <c r="V22" s="15">
        <v>5</v>
      </c>
      <c r="W22" s="15">
        <v>52</v>
      </c>
      <c r="X22" s="15">
        <v>9</v>
      </c>
      <c r="Y22" s="15">
        <v>22</v>
      </c>
      <c r="Z22" s="15">
        <v>5</v>
      </c>
      <c r="AA22" s="16"/>
      <c r="AB22" s="13">
        <v>93</v>
      </c>
    </row>
    <row r="23" spans="1:28" ht="28.2" hidden="1" x14ac:dyDescent="0.5">
      <c r="A23" s="17"/>
      <c r="B23" s="2"/>
      <c r="C23" s="13">
        <v>19</v>
      </c>
      <c r="D23" s="13" t="s">
        <v>47</v>
      </c>
      <c r="E23" s="18" t="s">
        <v>52</v>
      </c>
      <c r="F23" s="13">
        <v>75020019</v>
      </c>
      <c r="G23" s="13">
        <v>709</v>
      </c>
      <c r="H23" s="13">
        <v>594</v>
      </c>
      <c r="J23" s="13">
        <v>594</v>
      </c>
      <c r="K23" s="13">
        <v>198</v>
      </c>
      <c r="L23" s="13">
        <v>28</v>
      </c>
      <c r="M23" s="13">
        <v>159</v>
      </c>
      <c r="N23" s="13">
        <v>357</v>
      </c>
      <c r="O23" s="13">
        <v>209</v>
      </c>
      <c r="P23" s="13"/>
      <c r="Q23" s="13">
        <v>288</v>
      </c>
      <c r="R23" s="13">
        <v>286</v>
      </c>
      <c r="S23" s="13">
        <v>371</v>
      </c>
      <c r="T23" s="6"/>
      <c r="U23" s="15">
        <v>112</v>
      </c>
      <c r="V23" s="15">
        <v>9</v>
      </c>
      <c r="W23" s="15">
        <v>54</v>
      </c>
      <c r="X23" s="15">
        <v>7</v>
      </c>
      <c r="Y23" s="15">
        <v>11</v>
      </c>
      <c r="Z23" s="15">
        <v>5</v>
      </c>
      <c r="AA23" s="16"/>
      <c r="AB23" s="13">
        <v>123</v>
      </c>
    </row>
    <row r="24" spans="1:28" ht="28.2" hidden="1" x14ac:dyDescent="0.5">
      <c r="A24" s="17"/>
      <c r="B24" s="2"/>
      <c r="C24" s="13">
        <v>20</v>
      </c>
      <c r="D24" s="13" t="s">
        <v>47</v>
      </c>
      <c r="E24" s="18" t="s">
        <v>53</v>
      </c>
      <c r="F24" s="13">
        <v>75020020</v>
      </c>
      <c r="G24" s="13">
        <v>772</v>
      </c>
      <c r="H24" s="13">
        <v>666</v>
      </c>
      <c r="J24" s="13">
        <v>666</v>
      </c>
      <c r="K24" s="13">
        <v>269</v>
      </c>
      <c r="L24" s="13">
        <v>28</v>
      </c>
      <c r="M24" s="13">
        <v>178</v>
      </c>
      <c r="N24" s="13">
        <v>447</v>
      </c>
      <c r="O24" s="13">
        <v>191</v>
      </c>
      <c r="P24" s="13"/>
      <c r="Q24" s="13">
        <v>294</v>
      </c>
      <c r="R24" s="13">
        <v>350</v>
      </c>
      <c r="S24" s="13">
        <v>423</v>
      </c>
      <c r="T24" s="6"/>
      <c r="U24" s="15">
        <v>165</v>
      </c>
      <c r="V24" s="15">
        <v>10</v>
      </c>
      <c r="W24" s="15">
        <v>73</v>
      </c>
      <c r="X24" s="15">
        <v>8</v>
      </c>
      <c r="Y24" s="15">
        <v>9</v>
      </c>
      <c r="Z24" s="15">
        <v>4</v>
      </c>
      <c r="AA24" s="16"/>
      <c r="AB24" s="13">
        <v>131</v>
      </c>
    </row>
    <row r="25" spans="1:28" ht="28.2" hidden="1" x14ac:dyDescent="0.5">
      <c r="A25" s="17"/>
      <c r="B25" s="2"/>
      <c r="C25" s="13">
        <v>21</v>
      </c>
      <c r="D25" s="13" t="s">
        <v>47</v>
      </c>
      <c r="E25" s="18" t="s">
        <v>54</v>
      </c>
      <c r="F25" s="13">
        <v>75020021</v>
      </c>
      <c r="G25" s="13">
        <v>530</v>
      </c>
      <c r="H25" s="13">
        <v>462</v>
      </c>
      <c r="J25" s="13">
        <v>462</v>
      </c>
      <c r="K25" s="13">
        <v>157</v>
      </c>
      <c r="L25" s="13">
        <v>28</v>
      </c>
      <c r="M25" s="13">
        <v>155</v>
      </c>
      <c r="N25" s="13">
        <v>312</v>
      </c>
      <c r="O25" s="13">
        <v>122</v>
      </c>
      <c r="P25" s="13"/>
      <c r="Q25" s="13">
        <v>175</v>
      </c>
      <c r="R25" s="13">
        <v>269</v>
      </c>
      <c r="S25" s="13">
        <v>302</v>
      </c>
      <c r="T25" s="6"/>
      <c r="U25" s="15">
        <v>94</v>
      </c>
      <c r="V25" s="15">
        <v>8</v>
      </c>
      <c r="W25" s="15">
        <v>39</v>
      </c>
      <c r="X25" s="15">
        <v>5</v>
      </c>
      <c r="Y25" s="15">
        <v>5</v>
      </c>
      <c r="Z25" s="15">
        <v>6</v>
      </c>
      <c r="AA25" s="16"/>
      <c r="AB25" s="13">
        <v>46</v>
      </c>
    </row>
    <row r="26" spans="1:28" ht="28.2" hidden="1" x14ac:dyDescent="0.5">
      <c r="A26" s="17"/>
      <c r="B26" s="2"/>
      <c r="C26" s="13">
        <v>22</v>
      </c>
      <c r="D26" s="13" t="s">
        <v>47</v>
      </c>
      <c r="E26" s="18" t="s">
        <v>55</v>
      </c>
      <c r="F26" s="13">
        <v>75020022</v>
      </c>
      <c r="G26" s="13">
        <v>567</v>
      </c>
      <c r="H26" s="13">
        <v>496</v>
      </c>
      <c r="J26" s="13">
        <v>496</v>
      </c>
      <c r="K26" s="13">
        <v>165</v>
      </c>
      <c r="L26" s="13">
        <v>32</v>
      </c>
      <c r="M26" s="13">
        <v>141</v>
      </c>
      <c r="N26" s="13">
        <v>306</v>
      </c>
      <c r="O26" s="13">
        <v>158</v>
      </c>
      <c r="P26" s="13"/>
      <c r="Q26" s="13">
        <v>212</v>
      </c>
      <c r="R26" s="13">
        <v>257</v>
      </c>
      <c r="S26" s="13">
        <v>305</v>
      </c>
      <c r="T26" s="6"/>
      <c r="U26" s="15">
        <v>98</v>
      </c>
      <c r="V26" s="15">
        <v>21</v>
      </c>
      <c r="W26" s="15">
        <v>32</v>
      </c>
      <c r="X26" s="15">
        <v>3</v>
      </c>
      <c r="Y26" s="15">
        <v>8</v>
      </c>
      <c r="Z26" s="15">
        <v>3</v>
      </c>
      <c r="AA26" s="16"/>
      <c r="AB26" s="13">
        <v>69</v>
      </c>
    </row>
    <row r="27" spans="1:28" ht="28.2" hidden="1" x14ac:dyDescent="0.5">
      <c r="A27" s="17"/>
      <c r="B27" s="2"/>
      <c r="C27" s="13">
        <v>23</v>
      </c>
      <c r="D27" s="13" t="s">
        <v>47</v>
      </c>
      <c r="E27" s="18" t="s">
        <v>56</v>
      </c>
      <c r="F27" s="13">
        <v>75020023</v>
      </c>
      <c r="G27" s="13">
        <v>568</v>
      </c>
      <c r="H27" s="13">
        <v>492</v>
      </c>
      <c r="J27" s="13">
        <v>492</v>
      </c>
      <c r="K27" s="13">
        <v>155</v>
      </c>
      <c r="L27" s="13">
        <v>25</v>
      </c>
      <c r="M27" s="13">
        <v>165</v>
      </c>
      <c r="N27" s="13">
        <v>320</v>
      </c>
      <c r="O27" s="13">
        <v>147</v>
      </c>
      <c r="P27" s="13"/>
      <c r="Q27" s="13">
        <v>195</v>
      </c>
      <c r="R27" s="13">
        <v>280</v>
      </c>
      <c r="S27" s="13">
        <v>301</v>
      </c>
      <c r="T27" s="6"/>
      <c r="U27" s="15">
        <v>82</v>
      </c>
      <c r="V27" s="15">
        <v>13</v>
      </c>
      <c r="W27" s="15">
        <v>44</v>
      </c>
      <c r="X27" s="15">
        <v>7</v>
      </c>
      <c r="Y27" s="15">
        <v>5</v>
      </c>
      <c r="Z27" s="15">
        <v>4</v>
      </c>
      <c r="AA27" s="16"/>
      <c r="AB27" s="13">
        <v>75</v>
      </c>
    </row>
    <row r="28" spans="1:28" ht="28.2" hidden="1" x14ac:dyDescent="0.5">
      <c r="A28" s="17"/>
      <c r="B28" s="2"/>
      <c r="C28" s="13">
        <v>24</v>
      </c>
      <c r="D28" s="13" t="s">
        <v>45</v>
      </c>
      <c r="E28" s="18" t="s">
        <v>57</v>
      </c>
      <c r="F28" s="13">
        <v>75020024</v>
      </c>
      <c r="G28" s="13">
        <v>765</v>
      </c>
      <c r="H28" s="13">
        <v>595</v>
      </c>
      <c r="J28" s="13">
        <v>595</v>
      </c>
      <c r="K28" s="13">
        <v>102</v>
      </c>
      <c r="L28" s="13">
        <v>35</v>
      </c>
      <c r="M28" s="13">
        <v>231</v>
      </c>
      <c r="N28" s="13">
        <v>333</v>
      </c>
      <c r="O28" s="13">
        <v>227</v>
      </c>
      <c r="P28" s="13"/>
      <c r="Q28" s="13">
        <v>310</v>
      </c>
      <c r="R28" s="13">
        <v>266</v>
      </c>
      <c r="S28" s="13">
        <v>344</v>
      </c>
      <c r="T28" s="6"/>
      <c r="U28" s="15">
        <v>23</v>
      </c>
      <c r="V28" s="15">
        <v>30</v>
      </c>
      <c r="W28" s="15">
        <v>36</v>
      </c>
      <c r="X28" s="15">
        <v>8</v>
      </c>
      <c r="Y28" s="15">
        <v>5</v>
      </c>
      <c r="Z28" s="15">
        <v>0</v>
      </c>
      <c r="AA28" s="16"/>
      <c r="AB28" s="13">
        <v>70</v>
      </c>
    </row>
    <row r="29" spans="1:28" ht="28.2" hidden="1" x14ac:dyDescent="0.5">
      <c r="A29" s="17"/>
      <c r="B29" s="2"/>
      <c r="C29" s="13">
        <v>25</v>
      </c>
      <c r="D29" s="13" t="s">
        <v>45</v>
      </c>
      <c r="E29" s="18" t="s">
        <v>58</v>
      </c>
      <c r="F29" s="13">
        <v>75020025</v>
      </c>
      <c r="G29" s="13">
        <v>729</v>
      </c>
      <c r="H29" s="13">
        <v>614</v>
      </c>
      <c r="J29" s="13">
        <v>614</v>
      </c>
      <c r="K29" s="13">
        <v>68</v>
      </c>
      <c r="L29" s="13">
        <v>38</v>
      </c>
      <c r="M29" s="13">
        <v>278</v>
      </c>
      <c r="N29" s="13">
        <v>346</v>
      </c>
      <c r="O29" s="13">
        <v>230</v>
      </c>
      <c r="P29" s="13"/>
      <c r="Q29" s="13">
        <v>280</v>
      </c>
      <c r="R29" s="13">
        <v>311</v>
      </c>
      <c r="S29" s="13">
        <v>336</v>
      </c>
      <c r="T29" s="6"/>
      <c r="U29" s="15">
        <v>13</v>
      </c>
      <c r="V29" s="15">
        <v>17</v>
      </c>
      <c r="W29" s="15">
        <v>28</v>
      </c>
      <c r="X29" s="15">
        <v>5</v>
      </c>
      <c r="Y29" s="15">
        <v>4</v>
      </c>
      <c r="Z29" s="15">
        <v>1</v>
      </c>
      <c r="AA29" s="16"/>
      <c r="AB29" s="13">
        <v>64</v>
      </c>
    </row>
    <row r="30" spans="1:28" ht="28.2" hidden="1" x14ac:dyDescent="0.5">
      <c r="A30" s="17"/>
      <c r="B30" s="2"/>
      <c r="C30" s="13">
        <v>26</v>
      </c>
      <c r="D30" s="13" t="s">
        <v>45</v>
      </c>
      <c r="E30" s="18" t="s">
        <v>59</v>
      </c>
      <c r="F30" s="13">
        <v>75020026</v>
      </c>
      <c r="G30" s="13">
        <v>656</v>
      </c>
      <c r="H30" s="13">
        <v>563</v>
      </c>
      <c r="J30" s="13">
        <v>563</v>
      </c>
      <c r="K30" s="13">
        <v>83</v>
      </c>
      <c r="L30" s="13">
        <v>36</v>
      </c>
      <c r="M30" s="13">
        <v>245</v>
      </c>
      <c r="N30" s="13">
        <v>328</v>
      </c>
      <c r="O30" s="13">
        <v>199</v>
      </c>
      <c r="P30" s="13"/>
      <c r="Q30" s="13">
        <v>269</v>
      </c>
      <c r="R30" s="13">
        <v>271</v>
      </c>
      <c r="S30" s="13">
        <v>323</v>
      </c>
      <c r="T30" s="6"/>
      <c r="U30" s="15">
        <v>13</v>
      </c>
      <c r="V30" s="15">
        <v>34</v>
      </c>
      <c r="W30" s="15">
        <v>25</v>
      </c>
      <c r="X30" s="15">
        <v>8</v>
      </c>
      <c r="Y30" s="15">
        <v>2</v>
      </c>
      <c r="Z30" s="15">
        <v>1</v>
      </c>
      <c r="AA30" s="16"/>
      <c r="AB30" s="13">
        <v>51</v>
      </c>
    </row>
    <row r="31" spans="1:28" ht="28.2" hidden="1" x14ac:dyDescent="0.5">
      <c r="A31" s="17"/>
      <c r="B31" s="2"/>
      <c r="C31" s="13">
        <v>27</v>
      </c>
      <c r="D31" s="13" t="s">
        <v>45</v>
      </c>
      <c r="E31" s="18" t="s">
        <v>60</v>
      </c>
      <c r="F31" s="13">
        <v>75020027</v>
      </c>
      <c r="G31" s="13">
        <v>451</v>
      </c>
      <c r="H31" s="13">
        <v>373</v>
      </c>
      <c r="J31" s="13">
        <v>373</v>
      </c>
      <c r="K31" s="13">
        <v>31</v>
      </c>
      <c r="L31" s="13">
        <v>31</v>
      </c>
      <c r="M31" s="13">
        <v>201</v>
      </c>
      <c r="N31" s="13">
        <v>232</v>
      </c>
      <c r="O31" s="13">
        <v>110</v>
      </c>
      <c r="P31" s="13"/>
      <c r="Q31" s="13">
        <v>164</v>
      </c>
      <c r="R31" s="13">
        <v>193</v>
      </c>
      <c r="S31" s="13">
        <v>227</v>
      </c>
      <c r="T31" s="6"/>
      <c r="U31" s="15">
        <v>3</v>
      </c>
      <c r="V31" s="15">
        <v>17</v>
      </c>
      <c r="W31" s="15">
        <v>6</v>
      </c>
      <c r="X31" s="15">
        <v>1</v>
      </c>
      <c r="Y31" s="15">
        <v>1</v>
      </c>
      <c r="Z31" s="15">
        <v>3</v>
      </c>
      <c r="AA31" s="16"/>
      <c r="AB31" s="13">
        <v>27</v>
      </c>
    </row>
    <row r="32" spans="1:28" ht="28.2" hidden="1" x14ac:dyDescent="0.5">
      <c r="A32" s="17"/>
      <c r="B32" s="2"/>
      <c r="C32" s="13">
        <v>28</v>
      </c>
      <c r="D32" s="13" t="s">
        <v>45</v>
      </c>
      <c r="E32" s="18" t="s">
        <v>61</v>
      </c>
      <c r="F32" s="13">
        <v>75020028</v>
      </c>
      <c r="G32" s="13">
        <v>529</v>
      </c>
      <c r="H32" s="13">
        <v>446</v>
      </c>
      <c r="J32" s="13">
        <v>446</v>
      </c>
      <c r="K32" s="13">
        <v>64</v>
      </c>
      <c r="L32" s="13">
        <v>41</v>
      </c>
      <c r="M32" s="13">
        <v>185</v>
      </c>
      <c r="N32" s="13">
        <v>249</v>
      </c>
      <c r="O32" s="13">
        <v>156</v>
      </c>
      <c r="P32" s="13"/>
      <c r="Q32" s="13">
        <v>211</v>
      </c>
      <c r="R32" s="13">
        <v>216</v>
      </c>
      <c r="S32" s="13">
        <v>244</v>
      </c>
      <c r="T32" s="6"/>
      <c r="U32" s="15">
        <v>13</v>
      </c>
      <c r="V32" s="15">
        <v>42</v>
      </c>
      <c r="W32" s="15">
        <v>8</v>
      </c>
      <c r="X32" s="15">
        <v>1</v>
      </c>
      <c r="Y32" s="15">
        <v>0</v>
      </c>
      <c r="Z32" s="15">
        <v>0</v>
      </c>
      <c r="AA32" s="16"/>
      <c r="AB32" s="13">
        <v>30</v>
      </c>
    </row>
    <row r="33" spans="1:28" ht="28.2" x14ac:dyDescent="0.5">
      <c r="A33" s="19">
        <v>1</v>
      </c>
      <c r="B33" s="20" t="s">
        <v>44</v>
      </c>
      <c r="C33" s="21">
        <v>15</v>
      </c>
      <c r="D33" s="22"/>
      <c r="E33" s="22"/>
      <c r="F33" s="22"/>
      <c r="G33" s="23">
        <f t="shared" ref="G33:H33" si="4">SUM(G17:G32)</f>
        <v>9841</v>
      </c>
      <c r="H33" s="23">
        <f t="shared" si="4"/>
        <v>8284</v>
      </c>
      <c r="I33" s="24"/>
      <c r="J33" s="23">
        <f t="shared" ref="J33:O33" si="5">SUM(J17:J32)</f>
        <v>8284</v>
      </c>
      <c r="K33" s="23">
        <f t="shared" si="5"/>
        <v>2126</v>
      </c>
      <c r="L33" s="23">
        <f t="shared" si="5"/>
        <v>473</v>
      </c>
      <c r="M33" s="23">
        <f t="shared" si="5"/>
        <v>2871</v>
      </c>
      <c r="N33" s="23">
        <f t="shared" si="5"/>
        <v>4997</v>
      </c>
      <c r="O33" s="23">
        <f t="shared" si="5"/>
        <v>2814</v>
      </c>
      <c r="P33" s="23"/>
      <c r="Q33" s="23">
        <f t="shared" ref="Q33:S33" si="6">SUM(Q17:Q32)</f>
        <v>3802</v>
      </c>
      <c r="R33" s="23">
        <f t="shared" si="6"/>
        <v>4165</v>
      </c>
      <c r="S33" s="23">
        <f t="shared" si="6"/>
        <v>5001</v>
      </c>
      <c r="T33" s="25"/>
      <c r="U33" s="26">
        <f t="shared" ref="U33:AB33" si="7">SUM(U17:U32)</f>
        <v>1055</v>
      </c>
      <c r="V33" s="26">
        <f t="shared" si="7"/>
        <v>268</v>
      </c>
      <c r="W33" s="26">
        <f t="shared" si="7"/>
        <v>541</v>
      </c>
      <c r="X33" s="26">
        <f t="shared" si="7"/>
        <v>89</v>
      </c>
      <c r="Y33" s="26">
        <f t="shared" si="7"/>
        <v>96</v>
      </c>
      <c r="Z33" s="26">
        <f t="shared" si="7"/>
        <v>77</v>
      </c>
      <c r="AA33" s="26">
        <f t="shared" si="7"/>
        <v>0</v>
      </c>
      <c r="AB33" s="23">
        <f t="shared" si="7"/>
        <v>1150</v>
      </c>
    </row>
    <row r="34" spans="1:28" ht="28.2" hidden="1" x14ac:dyDescent="0.5">
      <c r="A34" s="11">
        <v>1</v>
      </c>
      <c r="B34" s="12" t="s">
        <v>62</v>
      </c>
      <c r="C34" s="13">
        <v>29</v>
      </c>
      <c r="D34" s="13" t="s">
        <v>63</v>
      </c>
      <c r="E34" s="18" t="s">
        <v>64</v>
      </c>
      <c r="F34" s="13">
        <v>75020029</v>
      </c>
      <c r="G34" s="13">
        <v>774</v>
      </c>
      <c r="H34" s="13">
        <v>610</v>
      </c>
      <c r="J34" s="13">
        <v>610</v>
      </c>
      <c r="K34" s="13">
        <v>54</v>
      </c>
      <c r="L34" s="13">
        <v>50</v>
      </c>
      <c r="M34" s="13">
        <v>211</v>
      </c>
      <c r="N34" s="13">
        <v>265</v>
      </c>
      <c r="O34" s="13">
        <v>295</v>
      </c>
      <c r="P34" s="13"/>
      <c r="Q34" s="13">
        <v>350</v>
      </c>
      <c r="R34" s="13">
        <v>226</v>
      </c>
      <c r="S34" s="13">
        <v>271</v>
      </c>
      <c r="T34" s="6"/>
      <c r="U34" s="15">
        <v>31</v>
      </c>
      <c r="V34" s="15">
        <v>9</v>
      </c>
      <c r="W34" s="15">
        <v>10</v>
      </c>
      <c r="X34" s="15">
        <v>2</v>
      </c>
      <c r="Y34" s="15">
        <v>0</v>
      </c>
      <c r="Z34" s="15">
        <v>2</v>
      </c>
      <c r="AA34" s="16"/>
      <c r="AB34" s="13">
        <v>50</v>
      </c>
    </row>
    <row r="35" spans="1:28" ht="28.2" hidden="1" x14ac:dyDescent="0.5">
      <c r="A35" s="17"/>
      <c r="B35" s="2"/>
      <c r="C35" s="13">
        <v>30</v>
      </c>
      <c r="D35" s="13" t="s">
        <v>63</v>
      </c>
      <c r="E35" s="18" t="s">
        <v>65</v>
      </c>
      <c r="F35" s="13">
        <v>75020030</v>
      </c>
      <c r="G35" s="13">
        <v>780</v>
      </c>
      <c r="H35" s="13">
        <v>560</v>
      </c>
      <c r="J35" s="13">
        <v>560</v>
      </c>
      <c r="K35" s="13">
        <v>64</v>
      </c>
      <c r="L35" s="13">
        <v>40</v>
      </c>
      <c r="M35" s="13">
        <v>198</v>
      </c>
      <c r="N35" s="13">
        <v>262</v>
      </c>
      <c r="O35" s="13">
        <v>258</v>
      </c>
      <c r="P35" s="13"/>
      <c r="Q35" s="13">
        <v>334</v>
      </c>
      <c r="R35" s="13">
        <v>197</v>
      </c>
      <c r="S35" s="13">
        <v>249</v>
      </c>
      <c r="T35" s="6"/>
      <c r="U35" s="15">
        <v>32</v>
      </c>
      <c r="V35" s="15">
        <v>14</v>
      </c>
      <c r="W35" s="15">
        <v>10</v>
      </c>
      <c r="X35" s="15">
        <v>2</v>
      </c>
      <c r="Y35" s="15">
        <v>6</v>
      </c>
      <c r="Z35" s="15">
        <v>0</v>
      </c>
      <c r="AA35" s="16"/>
      <c r="AB35" s="13">
        <v>41</v>
      </c>
    </row>
    <row r="36" spans="1:28" ht="28.2" hidden="1" x14ac:dyDescent="0.5">
      <c r="A36" s="17"/>
      <c r="B36" s="2"/>
      <c r="C36" s="13">
        <v>31</v>
      </c>
      <c r="D36" s="13" t="s">
        <v>63</v>
      </c>
      <c r="E36" s="18" t="s">
        <v>66</v>
      </c>
      <c r="F36" s="13">
        <v>75020031</v>
      </c>
      <c r="G36" s="13">
        <v>788</v>
      </c>
      <c r="H36" s="13">
        <v>558</v>
      </c>
      <c r="J36" s="13">
        <v>558</v>
      </c>
      <c r="K36" s="13">
        <v>73</v>
      </c>
      <c r="L36" s="13">
        <v>26</v>
      </c>
      <c r="M36" s="13">
        <v>184</v>
      </c>
      <c r="N36" s="13">
        <v>257</v>
      </c>
      <c r="O36" s="13">
        <v>275</v>
      </c>
      <c r="P36" s="13"/>
      <c r="Q36" s="13">
        <v>329</v>
      </c>
      <c r="R36" s="13">
        <v>206</v>
      </c>
      <c r="S36" s="13">
        <v>260</v>
      </c>
      <c r="T36" s="6"/>
      <c r="U36" s="15">
        <v>27</v>
      </c>
      <c r="V36" s="15">
        <v>13</v>
      </c>
      <c r="W36" s="15">
        <v>24</v>
      </c>
      <c r="X36" s="15">
        <v>7</v>
      </c>
      <c r="Y36" s="15">
        <v>0</v>
      </c>
      <c r="Z36" s="15">
        <v>2</v>
      </c>
      <c r="AA36" s="16"/>
      <c r="AB36" s="13">
        <v>58</v>
      </c>
    </row>
    <row r="37" spans="1:28" ht="28.2" hidden="1" x14ac:dyDescent="0.5">
      <c r="A37" s="17"/>
      <c r="B37" s="2"/>
      <c r="C37" s="13">
        <v>32</v>
      </c>
      <c r="D37" s="13" t="s">
        <v>63</v>
      </c>
      <c r="E37" s="18" t="s">
        <v>67</v>
      </c>
      <c r="F37" s="13">
        <v>75020032</v>
      </c>
      <c r="G37" s="13">
        <v>771</v>
      </c>
      <c r="H37" s="13">
        <v>586</v>
      </c>
      <c r="J37" s="13">
        <v>586</v>
      </c>
      <c r="K37" s="13">
        <v>62</v>
      </c>
      <c r="L37" s="13">
        <v>25</v>
      </c>
      <c r="M37" s="13">
        <v>228</v>
      </c>
      <c r="N37" s="13">
        <v>290</v>
      </c>
      <c r="O37" s="13">
        <v>271</v>
      </c>
      <c r="P37" s="13"/>
      <c r="Q37" s="13">
        <v>352</v>
      </c>
      <c r="R37" s="13">
        <v>221</v>
      </c>
      <c r="S37" s="13">
        <v>276</v>
      </c>
      <c r="T37" s="6"/>
      <c r="U37" s="15">
        <v>24</v>
      </c>
      <c r="V37" s="15">
        <v>11</v>
      </c>
      <c r="W37" s="15">
        <v>20</v>
      </c>
      <c r="X37" s="15">
        <v>5</v>
      </c>
      <c r="Y37" s="15">
        <v>1</v>
      </c>
      <c r="Z37" s="15">
        <v>1</v>
      </c>
      <c r="AA37" s="16"/>
      <c r="AB37" s="13">
        <v>75</v>
      </c>
    </row>
    <row r="38" spans="1:28" ht="28.2" hidden="1" x14ac:dyDescent="0.5">
      <c r="A38" s="17"/>
      <c r="B38" s="2"/>
      <c r="C38" s="13">
        <v>33</v>
      </c>
      <c r="D38" s="13" t="s">
        <v>63</v>
      </c>
      <c r="E38" s="18" t="s">
        <v>68</v>
      </c>
      <c r="F38" s="13">
        <v>75020033</v>
      </c>
      <c r="G38" s="13">
        <v>763</v>
      </c>
      <c r="H38" s="13">
        <v>577</v>
      </c>
      <c r="J38" s="13">
        <v>577</v>
      </c>
      <c r="K38" s="13">
        <v>122</v>
      </c>
      <c r="L38" s="13">
        <v>33</v>
      </c>
      <c r="M38" s="13">
        <v>192</v>
      </c>
      <c r="N38" s="13">
        <v>314</v>
      </c>
      <c r="O38" s="13">
        <v>230</v>
      </c>
      <c r="P38" s="13"/>
      <c r="Q38" s="13">
        <v>298</v>
      </c>
      <c r="R38" s="13">
        <v>254</v>
      </c>
      <c r="S38" s="13">
        <v>291</v>
      </c>
      <c r="T38" s="6"/>
      <c r="U38" s="15">
        <v>71</v>
      </c>
      <c r="V38" s="15">
        <v>18</v>
      </c>
      <c r="W38" s="15">
        <v>32</v>
      </c>
      <c r="X38" s="15">
        <v>1</v>
      </c>
      <c r="Y38" s="15">
        <v>0</v>
      </c>
      <c r="Z38" s="15">
        <v>0</v>
      </c>
      <c r="AA38" s="16"/>
      <c r="AB38" s="13">
        <v>50</v>
      </c>
    </row>
    <row r="39" spans="1:28" ht="28.2" hidden="1" x14ac:dyDescent="0.5">
      <c r="A39" s="17"/>
      <c r="B39" s="2"/>
      <c r="C39" s="13">
        <v>34</v>
      </c>
      <c r="D39" s="13" t="s">
        <v>63</v>
      </c>
      <c r="E39" s="18" t="s">
        <v>69</v>
      </c>
      <c r="F39" s="13">
        <v>75020034</v>
      </c>
      <c r="G39" s="13">
        <v>768</v>
      </c>
      <c r="H39" s="13">
        <v>590</v>
      </c>
      <c r="J39" s="13">
        <v>590</v>
      </c>
      <c r="K39" s="13">
        <v>146</v>
      </c>
      <c r="L39" s="13">
        <v>32</v>
      </c>
      <c r="M39" s="13">
        <v>181</v>
      </c>
      <c r="N39" s="13">
        <v>327</v>
      </c>
      <c r="O39" s="13">
        <v>231</v>
      </c>
      <c r="P39" s="13"/>
      <c r="Q39" s="13">
        <v>300</v>
      </c>
      <c r="R39" s="13">
        <v>271</v>
      </c>
      <c r="S39" s="13">
        <v>341</v>
      </c>
      <c r="T39" s="6"/>
      <c r="U39" s="15">
        <v>66</v>
      </c>
      <c r="V39" s="15">
        <v>33</v>
      </c>
      <c r="W39" s="15">
        <v>36</v>
      </c>
      <c r="X39" s="15">
        <v>7</v>
      </c>
      <c r="Y39" s="15">
        <v>3</v>
      </c>
      <c r="Z39" s="15">
        <v>1</v>
      </c>
      <c r="AA39" s="16"/>
      <c r="AB39" s="13">
        <v>76</v>
      </c>
    </row>
    <row r="40" spans="1:28" ht="28.2" hidden="1" x14ac:dyDescent="0.5">
      <c r="A40" s="17"/>
      <c r="B40" s="2"/>
      <c r="C40" s="13">
        <v>35</v>
      </c>
      <c r="D40" s="13" t="s">
        <v>63</v>
      </c>
      <c r="E40" s="18" t="s">
        <v>70</v>
      </c>
      <c r="F40" s="13">
        <v>75020035</v>
      </c>
      <c r="G40" s="13">
        <v>750</v>
      </c>
      <c r="H40" s="13">
        <v>560</v>
      </c>
      <c r="J40" s="13">
        <v>560</v>
      </c>
      <c r="K40" s="13">
        <v>159</v>
      </c>
      <c r="L40" s="13">
        <v>34</v>
      </c>
      <c r="M40" s="13">
        <v>150</v>
      </c>
      <c r="N40" s="13">
        <v>309</v>
      </c>
      <c r="O40" s="13">
        <v>217</v>
      </c>
      <c r="P40" s="13"/>
      <c r="Q40" s="13">
        <v>256</v>
      </c>
      <c r="R40" s="13">
        <v>276</v>
      </c>
      <c r="S40" s="13">
        <v>313</v>
      </c>
      <c r="T40" s="6"/>
      <c r="U40" s="15">
        <v>72</v>
      </c>
      <c r="V40" s="15">
        <v>41</v>
      </c>
      <c r="W40" s="15">
        <v>24</v>
      </c>
      <c r="X40" s="15">
        <v>9</v>
      </c>
      <c r="Y40" s="15">
        <v>3</v>
      </c>
      <c r="Z40" s="15">
        <v>10</v>
      </c>
      <c r="AA40" s="16"/>
      <c r="AB40" s="13">
        <v>63</v>
      </c>
    </row>
    <row r="41" spans="1:28" ht="28.2" hidden="1" x14ac:dyDescent="0.5">
      <c r="A41" s="17"/>
      <c r="B41" s="2"/>
      <c r="C41" s="13">
        <v>36</v>
      </c>
      <c r="D41" s="13" t="s">
        <v>63</v>
      </c>
      <c r="E41" s="18" t="s">
        <v>71</v>
      </c>
      <c r="F41" s="13">
        <v>75020036</v>
      </c>
      <c r="G41" s="13">
        <v>768</v>
      </c>
      <c r="H41" s="13">
        <v>603</v>
      </c>
      <c r="J41" s="13">
        <v>603</v>
      </c>
      <c r="K41" s="13">
        <v>160</v>
      </c>
      <c r="L41" s="13">
        <v>30</v>
      </c>
      <c r="M41" s="13">
        <v>196</v>
      </c>
      <c r="N41" s="13">
        <v>356</v>
      </c>
      <c r="O41" s="13">
        <v>217</v>
      </c>
      <c r="P41" s="13"/>
      <c r="Q41" s="13">
        <v>284</v>
      </c>
      <c r="R41" s="13">
        <v>287</v>
      </c>
      <c r="S41" s="13">
        <v>329</v>
      </c>
      <c r="T41" s="6"/>
      <c r="U41" s="15">
        <v>90</v>
      </c>
      <c r="V41" s="15">
        <v>29</v>
      </c>
      <c r="W41" s="15">
        <v>15</v>
      </c>
      <c r="X41" s="15">
        <v>7</v>
      </c>
      <c r="Y41" s="15">
        <v>17</v>
      </c>
      <c r="Z41" s="15">
        <v>2</v>
      </c>
      <c r="AA41" s="16"/>
      <c r="AB41" s="13">
        <v>64</v>
      </c>
    </row>
    <row r="42" spans="1:28" ht="28.2" hidden="1" x14ac:dyDescent="0.5">
      <c r="A42" s="17"/>
      <c r="B42" s="2"/>
      <c r="C42" s="13">
        <v>37</v>
      </c>
      <c r="D42" s="13" t="s">
        <v>63</v>
      </c>
      <c r="E42" s="18" t="s">
        <v>72</v>
      </c>
      <c r="F42" s="13">
        <v>75020037</v>
      </c>
      <c r="G42" s="13">
        <v>639</v>
      </c>
      <c r="H42" s="13">
        <v>537</v>
      </c>
      <c r="J42" s="13">
        <v>537</v>
      </c>
      <c r="K42" s="13">
        <v>129</v>
      </c>
      <c r="L42" s="13">
        <v>36</v>
      </c>
      <c r="M42" s="13">
        <v>193</v>
      </c>
      <c r="N42" s="13">
        <v>322</v>
      </c>
      <c r="O42" s="13">
        <v>179</v>
      </c>
      <c r="P42" s="13"/>
      <c r="Q42" s="13">
        <v>239</v>
      </c>
      <c r="R42" s="13">
        <v>276</v>
      </c>
      <c r="S42" s="13">
        <v>324</v>
      </c>
      <c r="T42" s="6"/>
      <c r="U42" s="15">
        <v>81</v>
      </c>
      <c r="V42" s="15">
        <v>23</v>
      </c>
      <c r="W42" s="15">
        <v>12</v>
      </c>
      <c r="X42" s="15">
        <v>4</v>
      </c>
      <c r="Y42" s="15">
        <v>4</v>
      </c>
      <c r="Z42" s="15">
        <v>5</v>
      </c>
      <c r="AA42" s="16"/>
      <c r="AB42" s="13">
        <v>31</v>
      </c>
    </row>
    <row r="43" spans="1:28" ht="28.2" x14ac:dyDescent="0.5">
      <c r="A43" s="19">
        <v>1</v>
      </c>
      <c r="B43" s="20" t="s">
        <v>62</v>
      </c>
      <c r="C43" s="21">
        <v>9</v>
      </c>
      <c r="D43" s="22"/>
      <c r="E43" s="22"/>
      <c r="F43" s="22"/>
      <c r="G43" s="23">
        <f t="shared" ref="G43:H43" si="8">SUM(G34:G42)</f>
        <v>6801</v>
      </c>
      <c r="H43" s="23">
        <f t="shared" si="8"/>
        <v>5181</v>
      </c>
      <c r="I43" s="24"/>
      <c r="J43" s="23">
        <f t="shared" ref="J43:O43" si="9">SUM(J34:J42)</f>
        <v>5181</v>
      </c>
      <c r="K43" s="23">
        <f t="shared" si="9"/>
        <v>969</v>
      </c>
      <c r="L43" s="23">
        <f t="shared" si="9"/>
        <v>306</v>
      </c>
      <c r="M43" s="23">
        <f t="shared" si="9"/>
        <v>1733</v>
      </c>
      <c r="N43" s="23">
        <f t="shared" si="9"/>
        <v>2702</v>
      </c>
      <c r="O43" s="23">
        <f t="shared" si="9"/>
        <v>2173</v>
      </c>
      <c r="P43" s="23"/>
      <c r="Q43" s="23">
        <f t="shared" ref="Q43:S43" si="10">SUM(Q34:Q42)</f>
        <v>2742</v>
      </c>
      <c r="R43" s="23">
        <f t="shared" si="10"/>
        <v>2214</v>
      </c>
      <c r="S43" s="23">
        <f t="shared" si="10"/>
        <v>2654</v>
      </c>
      <c r="T43" s="25"/>
      <c r="U43" s="26">
        <f t="shared" ref="U43:AB43" si="11">SUM(U34:U42)</f>
        <v>494</v>
      </c>
      <c r="V43" s="26">
        <f t="shared" si="11"/>
        <v>191</v>
      </c>
      <c r="W43" s="26">
        <f t="shared" si="11"/>
        <v>183</v>
      </c>
      <c r="X43" s="26">
        <f t="shared" si="11"/>
        <v>44</v>
      </c>
      <c r="Y43" s="26">
        <f t="shared" si="11"/>
        <v>34</v>
      </c>
      <c r="Z43" s="26">
        <f t="shared" si="11"/>
        <v>23</v>
      </c>
      <c r="AA43" s="26">
        <f t="shared" si="11"/>
        <v>0</v>
      </c>
      <c r="AB43" s="23">
        <f t="shared" si="11"/>
        <v>508</v>
      </c>
    </row>
    <row r="44" spans="1:28" ht="28.2" hidden="1" x14ac:dyDescent="0.5">
      <c r="A44" s="11">
        <v>1</v>
      </c>
      <c r="B44" s="12" t="s">
        <v>73</v>
      </c>
      <c r="C44" s="13">
        <v>38</v>
      </c>
      <c r="D44" s="13" t="s">
        <v>74</v>
      </c>
      <c r="E44" s="18" t="s">
        <v>75</v>
      </c>
      <c r="F44" s="13">
        <v>75020038</v>
      </c>
      <c r="G44" s="13">
        <v>744</v>
      </c>
      <c r="H44" s="13">
        <v>578</v>
      </c>
      <c r="J44" s="13">
        <v>578</v>
      </c>
      <c r="K44" s="13">
        <v>155</v>
      </c>
      <c r="L44" s="13">
        <v>40</v>
      </c>
      <c r="M44" s="13">
        <v>178</v>
      </c>
      <c r="N44" s="13">
        <v>333</v>
      </c>
      <c r="O44" s="13">
        <v>205</v>
      </c>
      <c r="P44" s="13"/>
      <c r="Q44" s="13">
        <v>269</v>
      </c>
      <c r="R44" s="13">
        <v>284</v>
      </c>
      <c r="S44" s="13">
        <v>327</v>
      </c>
      <c r="T44" s="6"/>
      <c r="U44" s="15">
        <v>42</v>
      </c>
      <c r="V44" s="15">
        <v>67</v>
      </c>
      <c r="W44" s="15">
        <v>28</v>
      </c>
      <c r="X44" s="15">
        <v>6</v>
      </c>
      <c r="Y44" s="15">
        <v>0</v>
      </c>
      <c r="Z44" s="15">
        <v>12</v>
      </c>
      <c r="AA44" s="16"/>
      <c r="AB44" s="13">
        <v>93</v>
      </c>
    </row>
    <row r="45" spans="1:28" ht="28.2" hidden="1" x14ac:dyDescent="0.5">
      <c r="A45" s="17"/>
      <c r="B45" s="2"/>
      <c r="C45" s="13">
        <v>39</v>
      </c>
      <c r="D45" s="13" t="s">
        <v>74</v>
      </c>
      <c r="E45" s="18" t="s">
        <v>76</v>
      </c>
      <c r="F45" s="13">
        <v>75020039</v>
      </c>
      <c r="G45" s="13">
        <v>730</v>
      </c>
      <c r="H45" s="13">
        <v>563</v>
      </c>
      <c r="J45" s="13">
        <v>563</v>
      </c>
      <c r="K45" s="13">
        <v>135</v>
      </c>
      <c r="L45" s="13">
        <v>35</v>
      </c>
      <c r="M45" s="13">
        <v>214</v>
      </c>
      <c r="N45" s="13">
        <v>349</v>
      </c>
      <c r="O45" s="13">
        <v>181</v>
      </c>
      <c r="P45" s="13"/>
      <c r="Q45" s="13">
        <v>253</v>
      </c>
      <c r="R45" s="13">
        <v>292</v>
      </c>
      <c r="S45" s="13">
        <v>301</v>
      </c>
      <c r="T45" s="6"/>
      <c r="U45" s="15">
        <v>16</v>
      </c>
      <c r="V45" s="15">
        <v>51</v>
      </c>
      <c r="W45" s="15">
        <v>52</v>
      </c>
      <c r="X45" s="15">
        <v>6</v>
      </c>
      <c r="Y45" s="15">
        <v>5</v>
      </c>
      <c r="Z45" s="15">
        <v>5</v>
      </c>
      <c r="AA45" s="16"/>
      <c r="AB45" s="13">
        <v>114</v>
      </c>
    </row>
    <row r="46" spans="1:28" ht="28.2" hidden="1" x14ac:dyDescent="0.5">
      <c r="A46" s="17"/>
      <c r="B46" s="2"/>
      <c r="C46" s="13">
        <v>40</v>
      </c>
      <c r="D46" s="13" t="s">
        <v>74</v>
      </c>
      <c r="E46" s="18" t="s">
        <v>77</v>
      </c>
      <c r="F46" s="13">
        <v>75020040</v>
      </c>
      <c r="G46" s="13">
        <v>781</v>
      </c>
      <c r="H46" s="13">
        <v>589</v>
      </c>
      <c r="J46" s="13">
        <v>589</v>
      </c>
      <c r="K46" s="13">
        <v>110</v>
      </c>
      <c r="L46" s="13">
        <v>24</v>
      </c>
      <c r="M46" s="13">
        <v>254</v>
      </c>
      <c r="N46" s="13">
        <v>364</v>
      </c>
      <c r="O46" s="13">
        <v>201</v>
      </c>
      <c r="P46" s="13"/>
      <c r="Q46" s="13">
        <v>247</v>
      </c>
      <c r="R46" s="13">
        <v>326</v>
      </c>
      <c r="S46" s="13">
        <v>342</v>
      </c>
      <c r="T46" s="6"/>
      <c r="U46" s="15">
        <v>38</v>
      </c>
      <c r="V46" s="15">
        <v>23</v>
      </c>
      <c r="W46" s="15">
        <v>24</v>
      </c>
      <c r="X46" s="15">
        <v>9</v>
      </c>
      <c r="Y46" s="15">
        <v>12</v>
      </c>
      <c r="Z46" s="15">
        <v>4</v>
      </c>
      <c r="AA46" s="16"/>
      <c r="AB46" s="13">
        <v>52</v>
      </c>
    </row>
    <row r="47" spans="1:28" ht="28.2" hidden="1" x14ac:dyDescent="0.5">
      <c r="A47" s="17"/>
      <c r="B47" s="2"/>
      <c r="C47" s="13">
        <v>41</v>
      </c>
      <c r="D47" s="13" t="s">
        <v>74</v>
      </c>
      <c r="E47" s="18" t="s">
        <v>78</v>
      </c>
      <c r="F47" s="13">
        <v>75020041</v>
      </c>
      <c r="G47" s="13">
        <v>751</v>
      </c>
      <c r="H47" s="13">
        <v>531</v>
      </c>
      <c r="J47" s="13">
        <v>531</v>
      </c>
      <c r="K47" s="13">
        <v>160</v>
      </c>
      <c r="L47" s="13">
        <v>40</v>
      </c>
      <c r="M47" s="13">
        <v>129</v>
      </c>
      <c r="N47" s="13">
        <v>289</v>
      </c>
      <c r="O47" s="13">
        <v>202</v>
      </c>
      <c r="P47" s="13"/>
      <c r="Q47" s="13">
        <v>227</v>
      </c>
      <c r="R47" s="13">
        <v>277</v>
      </c>
      <c r="S47" s="13">
        <v>271</v>
      </c>
      <c r="T47" s="6"/>
      <c r="U47" s="15">
        <v>77</v>
      </c>
      <c r="V47" s="15">
        <v>22</v>
      </c>
      <c r="W47" s="15">
        <v>43</v>
      </c>
      <c r="X47" s="15">
        <v>2</v>
      </c>
      <c r="Y47" s="15">
        <v>6</v>
      </c>
      <c r="Z47" s="15">
        <v>10</v>
      </c>
      <c r="AA47" s="16"/>
      <c r="AB47" s="13">
        <v>58</v>
      </c>
    </row>
    <row r="48" spans="1:28" ht="28.2" hidden="1" x14ac:dyDescent="0.5">
      <c r="A48" s="17"/>
      <c r="B48" s="2"/>
      <c r="C48" s="13">
        <v>42</v>
      </c>
      <c r="D48" s="13" t="s">
        <v>74</v>
      </c>
      <c r="E48" s="18" t="s">
        <v>79</v>
      </c>
      <c r="F48" s="13">
        <v>75020042</v>
      </c>
      <c r="G48" s="13">
        <v>770</v>
      </c>
      <c r="H48" s="13">
        <v>593</v>
      </c>
      <c r="J48" s="13">
        <v>593</v>
      </c>
      <c r="K48" s="13">
        <v>112</v>
      </c>
      <c r="L48" s="13">
        <v>36</v>
      </c>
      <c r="M48" s="13">
        <v>235</v>
      </c>
      <c r="N48" s="13">
        <v>347</v>
      </c>
      <c r="O48" s="13">
        <v>210</v>
      </c>
      <c r="P48" s="13"/>
      <c r="Q48" s="13">
        <v>237</v>
      </c>
      <c r="R48" s="13">
        <v>338</v>
      </c>
      <c r="S48" s="13">
        <v>312</v>
      </c>
      <c r="T48" s="6"/>
      <c r="U48" s="15">
        <v>53</v>
      </c>
      <c r="V48" s="15">
        <v>6</v>
      </c>
      <c r="W48" s="15">
        <v>33</v>
      </c>
      <c r="X48" s="15">
        <v>3</v>
      </c>
      <c r="Y48" s="15">
        <v>3</v>
      </c>
      <c r="Z48" s="15">
        <v>14</v>
      </c>
      <c r="AA48" s="16"/>
      <c r="AB48" s="13">
        <v>60</v>
      </c>
    </row>
    <row r="49" spans="1:28" ht="28.2" hidden="1" x14ac:dyDescent="0.5">
      <c r="A49" s="17"/>
      <c r="B49" s="2"/>
      <c r="C49" s="13">
        <v>43</v>
      </c>
      <c r="D49" s="13" t="s">
        <v>74</v>
      </c>
      <c r="E49" s="18" t="s">
        <v>80</v>
      </c>
      <c r="F49" s="13">
        <v>75020043</v>
      </c>
      <c r="G49" s="13">
        <v>739</v>
      </c>
      <c r="H49" s="13">
        <v>579</v>
      </c>
      <c r="J49" s="13">
        <v>579</v>
      </c>
      <c r="K49" s="13">
        <v>80</v>
      </c>
      <c r="L49" s="13">
        <v>40</v>
      </c>
      <c r="M49" s="13">
        <v>246</v>
      </c>
      <c r="N49" s="13">
        <v>326</v>
      </c>
      <c r="O49" s="13">
        <v>213</v>
      </c>
      <c r="P49" s="13"/>
      <c r="Q49" s="13">
        <v>260</v>
      </c>
      <c r="R49" s="13">
        <v>295</v>
      </c>
      <c r="S49" s="13">
        <v>293</v>
      </c>
      <c r="T49" s="6"/>
      <c r="U49" s="15">
        <v>28</v>
      </c>
      <c r="V49" s="15">
        <v>9</v>
      </c>
      <c r="W49" s="15">
        <v>28</v>
      </c>
      <c r="X49" s="15">
        <v>6</v>
      </c>
      <c r="Y49" s="15">
        <v>4</v>
      </c>
      <c r="Z49" s="15">
        <v>5</v>
      </c>
      <c r="AA49" s="16"/>
      <c r="AB49" s="13">
        <v>44</v>
      </c>
    </row>
    <row r="50" spans="1:28" ht="28.2" hidden="1" x14ac:dyDescent="0.5">
      <c r="A50" s="17"/>
      <c r="B50" s="2"/>
      <c r="C50" s="13">
        <v>44</v>
      </c>
      <c r="D50" s="13" t="s">
        <v>74</v>
      </c>
      <c r="E50" s="18" t="s">
        <v>81</v>
      </c>
      <c r="F50" s="13">
        <v>75020044</v>
      </c>
      <c r="G50" s="13">
        <v>782</v>
      </c>
      <c r="H50" s="13">
        <v>573</v>
      </c>
      <c r="J50" s="13">
        <v>573</v>
      </c>
      <c r="K50" s="13">
        <v>116</v>
      </c>
      <c r="L50" s="13">
        <v>38</v>
      </c>
      <c r="M50" s="13">
        <v>179</v>
      </c>
      <c r="N50" s="13">
        <v>295</v>
      </c>
      <c r="O50" s="13">
        <v>240</v>
      </c>
      <c r="P50" s="13"/>
      <c r="Q50" s="13">
        <v>272</v>
      </c>
      <c r="R50" s="13">
        <v>280</v>
      </c>
      <c r="S50" s="13">
        <v>264</v>
      </c>
      <c r="T50" s="6"/>
      <c r="U50" s="15">
        <v>13</v>
      </c>
      <c r="V50" s="15">
        <v>31</v>
      </c>
      <c r="W50" s="15">
        <v>42</v>
      </c>
      <c r="X50" s="15">
        <v>7</v>
      </c>
      <c r="Y50" s="15">
        <v>1</v>
      </c>
      <c r="Z50" s="15">
        <v>22</v>
      </c>
      <c r="AA50" s="16"/>
      <c r="AB50" s="13">
        <v>72</v>
      </c>
    </row>
    <row r="51" spans="1:28" ht="28.2" hidden="1" x14ac:dyDescent="0.5">
      <c r="A51" s="17"/>
      <c r="B51" s="2"/>
      <c r="C51" s="13">
        <v>45</v>
      </c>
      <c r="D51" s="13" t="s">
        <v>74</v>
      </c>
      <c r="E51" s="18" t="s">
        <v>82</v>
      </c>
      <c r="F51" s="13">
        <v>75020045</v>
      </c>
      <c r="G51" s="13">
        <v>776</v>
      </c>
      <c r="H51" s="13">
        <v>518</v>
      </c>
      <c r="J51" s="13">
        <v>518</v>
      </c>
      <c r="K51" s="13">
        <v>77</v>
      </c>
      <c r="L51" s="13">
        <v>38</v>
      </c>
      <c r="M51" s="13">
        <v>191</v>
      </c>
      <c r="N51" s="13">
        <v>268</v>
      </c>
      <c r="O51" s="13">
        <v>212</v>
      </c>
      <c r="P51" s="13"/>
      <c r="Q51" s="13">
        <v>229</v>
      </c>
      <c r="R51" s="13">
        <v>270</v>
      </c>
      <c r="S51" s="13">
        <v>243</v>
      </c>
      <c r="T51" s="6"/>
      <c r="U51" s="15">
        <v>16</v>
      </c>
      <c r="V51" s="15">
        <v>14</v>
      </c>
      <c r="W51" s="15">
        <v>31</v>
      </c>
      <c r="X51" s="15">
        <v>2</v>
      </c>
      <c r="Y51" s="15">
        <v>3</v>
      </c>
      <c r="Z51" s="15">
        <v>11</v>
      </c>
      <c r="AA51" s="16"/>
      <c r="AB51" s="13">
        <v>60</v>
      </c>
    </row>
    <row r="52" spans="1:28" ht="28.2" hidden="1" x14ac:dyDescent="0.5">
      <c r="A52" s="17"/>
      <c r="B52" s="2"/>
      <c r="C52" s="13">
        <v>46</v>
      </c>
      <c r="D52" s="13" t="s">
        <v>74</v>
      </c>
      <c r="E52" s="18" t="s">
        <v>83</v>
      </c>
      <c r="F52" s="13">
        <v>75020046</v>
      </c>
      <c r="G52" s="13">
        <v>763</v>
      </c>
      <c r="H52" s="13">
        <v>604</v>
      </c>
      <c r="J52" s="13">
        <v>604</v>
      </c>
      <c r="K52" s="13">
        <v>77</v>
      </c>
      <c r="L52" s="13">
        <v>42</v>
      </c>
      <c r="M52" s="13">
        <v>245</v>
      </c>
      <c r="N52" s="13">
        <v>322</v>
      </c>
      <c r="O52" s="13">
        <v>240</v>
      </c>
      <c r="P52" s="13"/>
      <c r="Q52" s="13">
        <v>296</v>
      </c>
      <c r="R52" s="13">
        <v>286</v>
      </c>
      <c r="S52" s="13">
        <v>336</v>
      </c>
      <c r="T52" s="6"/>
      <c r="U52" s="15">
        <v>20</v>
      </c>
      <c r="V52" s="15">
        <v>14</v>
      </c>
      <c r="W52" s="15">
        <v>22</v>
      </c>
      <c r="X52" s="15">
        <v>5</v>
      </c>
      <c r="Y52" s="15">
        <v>6</v>
      </c>
      <c r="Z52" s="15">
        <v>10</v>
      </c>
      <c r="AA52" s="16"/>
      <c r="AB52" s="13">
        <v>59</v>
      </c>
    </row>
    <row r="53" spans="1:28" ht="28.2" hidden="1" x14ac:dyDescent="0.5">
      <c r="A53" s="17"/>
      <c r="B53" s="2"/>
      <c r="C53" s="13">
        <v>47</v>
      </c>
      <c r="D53" s="13" t="s">
        <v>74</v>
      </c>
      <c r="E53" s="18" t="s">
        <v>84</v>
      </c>
      <c r="F53" s="13">
        <v>75020047</v>
      </c>
      <c r="G53" s="13">
        <v>792</v>
      </c>
      <c r="H53" s="13">
        <v>574</v>
      </c>
      <c r="J53" s="13">
        <v>574</v>
      </c>
      <c r="K53" s="13">
        <v>71</v>
      </c>
      <c r="L53" s="13">
        <v>41</v>
      </c>
      <c r="M53" s="13">
        <v>232</v>
      </c>
      <c r="N53" s="13">
        <v>303</v>
      </c>
      <c r="O53" s="13">
        <v>230</v>
      </c>
      <c r="P53" s="13"/>
      <c r="Q53" s="13">
        <v>264</v>
      </c>
      <c r="R53" s="13">
        <v>280</v>
      </c>
      <c r="S53" s="13">
        <v>291</v>
      </c>
      <c r="T53" s="6"/>
      <c r="U53" s="15">
        <v>29</v>
      </c>
      <c r="V53" s="15">
        <v>6</v>
      </c>
      <c r="W53" s="15">
        <v>26</v>
      </c>
      <c r="X53" s="15">
        <v>2</v>
      </c>
      <c r="Y53" s="15">
        <v>6</v>
      </c>
      <c r="Z53" s="15">
        <v>2</v>
      </c>
      <c r="AA53" s="16"/>
      <c r="AB53" s="13">
        <v>44</v>
      </c>
    </row>
    <row r="54" spans="1:28" ht="28.2" hidden="1" x14ac:dyDescent="0.5">
      <c r="A54" s="17"/>
      <c r="B54" s="2"/>
      <c r="C54" s="13">
        <v>48</v>
      </c>
      <c r="D54" s="13" t="s">
        <v>74</v>
      </c>
      <c r="E54" s="18" t="s">
        <v>85</v>
      </c>
      <c r="F54" s="13">
        <v>75020048</v>
      </c>
      <c r="G54" s="13">
        <v>775</v>
      </c>
      <c r="H54" s="13">
        <v>568</v>
      </c>
      <c r="J54" s="13">
        <v>568</v>
      </c>
      <c r="K54" s="13">
        <v>75</v>
      </c>
      <c r="L54" s="13">
        <v>29</v>
      </c>
      <c r="M54" s="13">
        <v>238</v>
      </c>
      <c r="N54" s="13">
        <v>313</v>
      </c>
      <c r="O54" s="13">
        <v>226</v>
      </c>
      <c r="P54" s="13"/>
      <c r="Q54" s="13">
        <v>275</v>
      </c>
      <c r="R54" s="13">
        <v>277</v>
      </c>
      <c r="S54" s="13">
        <v>290</v>
      </c>
      <c r="T54" s="6"/>
      <c r="U54" s="15">
        <v>26</v>
      </c>
      <c r="V54" s="15">
        <v>7</v>
      </c>
      <c r="W54" s="15">
        <v>16</v>
      </c>
      <c r="X54" s="15">
        <v>7</v>
      </c>
      <c r="Y54" s="15">
        <v>5</v>
      </c>
      <c r="Z54" s="15">
        <v>14</v>
      </c>
      <c r="AA54" s="16"/>
      <c r="AB54" s="13">
        <v>49</v>
      </c>
    </row>
    <row r="55" spans="1:28" ht="28.2" hidden="1" x14ac:dyDescent="0.5">
      <c r="A55" s="17"/>
      <c r="B55" s="2"/>
      <c r="C55" s="13">
        <v>49</v>
      </c>
      <c r="D55" s="13" t="s">
        <v>74</v>
      </c>
      <c r="E55" s="18" t="s">
        <v>86</v>
      </c>
      <c r="F55" s="13">
        <v>75020049</v>
      </c>
      <c r="G55" s="13">
        <v>785</v>
      </c>
      <c r="H55" s="13">
        <v>612</v>
      </c>
      <c r="J55" s="13">
        <v>612</v>
      </c>
      <c r="K55" s="13">
        <v>146</v>
      </c>
      <c r="L55" s="13">
        <v>41</v>
      </c>
      <c r="M55" s="13">
        <v>226</v>
      </c>
      <c r="N55" s="13">
        <v>372</v>
      </c>
      <c r="O55" s="13">
        <v>199</v>
      </c>
      <c r="P55" s="13"/>
      <c r="Q55" s="13">
        <v>228</v>
      </c>
      <c r="R55" s="13">
        <v>363</v>
      </c>
      <c r="S55" s="13">
        <v>361</v>
      </c>
      <c r="T55" s="6"/>
      <c r="U55" s="15">
        <v>80</v>
      </c>
      <c r="V55" s="15">
        <v>11</v>
      </c>
      <c r="W55" s="15">
        <v>15</v>
      </c>
      <c r="X55" s="15">
        <v>0</v>
      </c>
      <c r="Y55" s="15">
        <v>14</v>
      </c>
      <c r="Z55" s="15">
        <v>26</v>
      </c>
      <c r="AA55" s="16"/>
      <c r="AB55" s="13">
        <v>64</v>
      </c>
    </row>
    <row r="56" spans="1:28" ht="28.2" hidden="1" x14ac:dyDescent="0.5">
      <c r="A56" s="17"/>
      <c r="B56" s="2"/>
      <c r="C56" s="13">
        <v>50</v>
      </c>
      <c r="D56" s="13" t="s">
        <v>74</v>
      </c>
      <c r="E56" s="18" t="s">
        <v>87</v>
      </c>
      <c r="F56" s="13">
        <v>75020050</v>
      </c>
      <c r="G56" s="13">
        <v>786</v>
      </c>
      <c r="H56" s="13">
        <v>620</v>
      </c>
      <c r="J56" s="13">
        <v>620</v>
      </c>
      <c r="K56" s="13">
        <v>219</v>
      </c>
      <c r="L56" s="13">
        <v>49</v>
      </c>
      <c r="M56" s="13">
        <v>209</v>
      </c>
      <c r="N56" s="13">
        <v>428</v>
      </c>
      <c r="O56" s="13">
        <v>143</v>
      </c>
      <c r="P56" s="13"/>
      <c r="Q56" s="13">
        <v>172</v>
      </c>
      <c r="R56" s="13">
        <v>431</v>
      </c>
      <c r="S56" s="13">
        <v>391</v>
      </c>
      <c r="T56" s="6"/>
      <c r="U56" s="15">
        <v>136</v>
      </c>
      <c r="V56" s="15">
        <v>14</v>
      </c>
      <c r="W56" s="15">
        <v>22</v>
      </c>
      <c r="X56" s="15">
        <v>1</v>
      </c>
      <c r="Y56" s="15">
        <v>9</v>
      </c>
      <c r="Z56" s="15">
        <v>37</v>
      </c>
      <c r="AA56" s="16"/>
      <c r="AB56" s="13">
        <v>33</v>
      </c>
    </row>
    <row r="57" spans="1:28" ht="28.2" x14ac:dyDescent="0.5">
      <c r="A57" s="19">
        <v>1</v>
      </c>
      <c r="B57" s="20" t="s">
        <v>73</v>
      </c>
      <c r="C57" s="21">
        <v>13</v>
      </c>
      <c r="D57" s="22"/>
      <c r="E57" s="22"/>
      <c r="F57" s="22"/>
      <c r="G57" s="23">
        <f t="shared" ref="G57:H57" si="12">SUM(G44:G56)</f>
        <v>9974</v>
      </c>
      <c r="H57" s="23">
        <f t="shared" si="12"/>
        <v>7502</v>
      </c>
      <c r="I57" s="24"/>
      <c r="J57" s="23">
        <f t="shared" ref="J57:O57" si="13">SUM(J44:J56)</f>
        <v>7502</v>
      </c>
      <c r="K57" s="23">
        <f t="shared" si="13"/>
        <v>1533</v>
      </c>
      <c r="L57" s="23">
        <f t="shared" si="13"/>
        <v>493</v>
      </c>
      <c r="M57" s="23">
        <f t="shared" si="13"/>
        <v>2776</v>
      </c>
      <c r="N57" s="23">
        <f t="shared" si="13"/>
        <v>4309</v>
      </c>
      <c r="O57" s="23">
        <f t="shared" si="13"/>
        <v>2702</v>
      </c>
      <c r="P57" s="23"/>
      <c r="Q57" s="23">
        <f t="shared" ref="Q57:S57" si="14">SUM(Q44:Q56)</f>
        <v>3229</v>
      </c>
      <c r="R57" s="23">
        <f t="shared" si="14"/>
        <v>3999</v>
      </c>
      <c r="S57" s="23">
        <f t="shared" si="14"/>
        <v>4022</v>
      </c>
      <c r="T57" s="25"/>
      <c r="U57" s="26">
        <f t="shared" ref="U57:AB57" si="15">SUM(U44:U56)</f>
        <v>574</v>
      </c>
      <c r="V57" s="26">
        <f t="shared" si="15"/>
        <v>275</v>
      </c>
      <c r="W57" s="26">
        <f t="shared" si="15"/>
        <v>382</v>
      </c>
      <c r="X57" s="26">
        <f t="shared" si="15"/>
        <v>56</v>
      </c>
      <c r="Y57" s="26">
        <f t="shared" si="15"/>
        <v>74</v>
      </c>
      <c r="Z57" s="26">
        <f t="shared" si="15"/>
        <v>172</v>
      </c>
      <c r="AA57" s="26">
        <f t="shared" si="15"/>
        <v>0</v>
      </c>
      <c r="AB57" s="23">
        <f t="shared" si="15"/>
        <v>802</v>
      </c>
    </row>
    <row r="58" spans="1:28" ht="28.2" hidden="1" x14ac:dyDescent="0.5">
      <c r="A58" s="11">
        <v>1</v>
      </c>
      <c r="B58" s="12" t="s">
        <v>88</v>
      </c>
      <c r="C58" s="13">
        <v>51</v>
      </c>
      <c r="D58" s="13" t="s">
        <v>89</v>
      </c>
      <c r="E58" s="18" t="s">
        <v>90</v>
      </c>
      <c r="F58" s="13">
        <v>75020051</v>
      </c>
      <c r="G58" s="13">
        <v>784</v>
      </c>
      <c r="H58" s="13">
        <v>573</v>
      </c>
      <c r="J58" s="13">
        <v>573</v>
      </c>
      <c r="K58" s="13">
        <v>127</v>
      </c>
      <c r="L58" s="13">
        <v>29</v>
      </c>
      <c r="M58" s="13">
        <v>183</v>
      </c>
      <c r="N58" s="13">
        <v>310</v>
      </c>
      <c r="O58" s="13">
        <v>234</v>
      </c>
      <c r="P58" s="13"/>
      <c r="Q58" s="13">
        <v>299</v>
      </c>
      <c r="R58" s="13">
        <v>258</v>
      </c>
      <c r="S58" s="13">
        <v>294</v>
      </c>
      <c r="T58" s="6"/>
      <c r="U58" s="15">
        <v>16</v>
      </c>
      <c r="V58" s="15">
        <v>32</v>
      </c>
      <c r="W58" s="15">
        <v>24</v>
      </c>
      <c r="X58" s="15">
        <v>1</v>
      </c>
      <c r="Y58" s="15">
        <v>10</v>
      </c>
      <c r="Z58" s="15">
        <v>44</v>
      </c>
      <c r="AA58" s="16"/>
      <c r="AB58" s="13">
        <v>46</v>
      </c>
    </row>
    <row r="59" spans="1:28" ht="28.2" hidden="1" x14ac:dyDescent="0.5">
      <c r="A59" s="17"/>
      <c r="B59" s="28"/>
      <c r="C59" s="13">
        <v>52</v>
      </c>
      <c r="D59" s="13" t="s">
        <v>89</v>
      </c>
      <c r="E59" s="18" t="s">
        <v>91</v>
      </c>
      <c r="F59" s="13">
        <v>75020052</v>
      </c>
      <c r="G59" s="13">
        <v>778</v>
      </c>
      <c r="H59" s="13">
        <v>571</v>
      </c>
      <c r="J59" s="13">
        <v>571</v>
      </c>
      <c r="K59" s="13">
        <v>72</v>
      </c>
      <c r="L59" s="13">
        <v>37</v>
      </c>
      <c r="M59" s="13">
        <v>236</v>
      </c>
      <c r="N59" s="13">
        <v>308</v>
      </c>
      <c r="O59" s="13">
        <v>226</v>
      </c>
      <c r="P59" s="13"/>
      <c r="Q59" s="13">
        <v>316</v>
      </c>
      <c r="R59" s="13">
        <v>234</v>
      </c>
      <c r="S59" s="13">
        <v>287</v>
      </c>
      <c r="T59" s="6"/>
      <c r="U59" s="15">
        <v>15</v>
      </c>
      <c r="V59" s="15">
        <v>13</v>
      </c>
      <c r="W59" s="15">
        <v>15</v>
      </c>
      <c r="X59" s="15">
        <v>1</v>
      </c>
      <c r="Y59" s="15">
        <v>2</v>
      </c>
      <c r="Z59" s="15">
        <v>26</v>
      </c>
      <c r="AA59" s="16"/>
      <c r="AB59" s="13">
        <v>56</v>
      </c>
    </row>
    <row r="60" spans="1:28" ht="28.2" hidden="1" x14ac:dyDescent="0.5">
      <c r="A60" s="17"/>
      <c r="B60" s="2"/>
      <c r="C60" s="13">
        <v>53</v>
      </c>
      <c r="D60" s="13" t="s">
        <v>89</v>
      </c>
      <c r="E60" s="18" t="s">
        <v>92</v>
      </c>
      <c r="F60" s="13">
        <v>75020053</v>
      </c>
      <c r="G60" s="13">
        <v>769</v>
      </c>
      <c r="H60" s="13">
        <v>566</v>
      </c>
      <c r="J60" s="13">
        <v>566</v>
      </c>
      <c r="K60" s="13">
        <v>76</v>
      </c>
      <c r="L60" s="13">
        <v>48</v>
      </c>
      <c r="M60" s="13">
        <v>221</v>
      </c>
      <c r="N60" s="13">
        <v>297</v>
      </c>
      <c r="O60" s="13">
        <v>243</v>
      </c>
      <c r="P60" s="13"/>
      <c r="Q60" s="13">
        <v>285</v>
      </c>
      <c r="R60" s="13">
        <v>259</v>
      </c>
      <c r="S60" s="13">
        <v>272</v>
      </c>
      <c r="T60" s="6"/>
      <c r="U60" s="15">
        <v>28</v>
      </c>
      <c r="V60" s="15">
        <v>12</v>
      </c>
      <c r="W60" s="15">
        <v>10</v>
      </c>
      <c r="X60" s="15">
        <v>0</v>
      </c>
      <c r="Y60" s="15">
        <v>6</v>
      </c>
      <c r="Z60" s="15">
        <v>20</v>
      </c>
      <c r="AA60" s="16"/>
      <c r="AB60" s="13">
        <v>35</v>
      </c>
    </row>
    <row r="61" spans="1:28" ht="28.2" hidden="1" x14ac:dyDescent="0.5">
      <c r="A61" s="17"/>
      <c r="B61" s="2"/>
      <c r="C61" s="13">
        <v>54</v>
      </c>
      <c r="D61" s="13" t="s">
        <v>89</v>
      </c>
      <c r="E61" s="18" t="s">
        <v>93</v>
      </c>
      <c r="F61" s="13">
        <v>75020054</v>
      </c>
      <c r="G61" s="13">
        <v>693</v>
      </c>
      <c r="H61" s="13">
        <v>577</v>
      </c>
      <c r="J61" s="13">
        <v>577</v>
      </c>
      <c r="K61" s="13">
        <v>64</v>
      </c>
      <c r="L61" s="13">
        <v>35</v>
      </c>
      <c r="M61" s="13">
        <v>264</v>
      </c>
      <c r="N61" s="13">
        <v>328</v>
      </c>
      <c r="O61" s="13">
        <v>214</v>
      </c>
      <c r="P61" s="13"/>
      <c r="Q61" s="13">
        <v>256</v>
      </c>
      <c r="R61" s="13">
        <v>295</v>
      </c>
      <c r="S61" s="13">
        <v>318</v>
      </c>
      <c r="T61" s="6"/>
      <c r="U61" s="15">
        <v>8</v>
      </c>
      <c r="V61" s="15">
        <v>20</v>
      </c>
      <c r="W61" s="15">
        <v>8</v>
      </c>
      <c r="X61" s="15">
        <v>0</v>
      </c>
      <c r="Y61" s="15">
        <v>12</v>
      </c>
      <c r="Z61" s="15">
        <v>16</v>
      </c>
      <c r="AA61" s="16"/>
      <c r="AB61" s="13">
        <v>31</v>
      </c>
    </row>
    <row r="62" spans="1:28" ht="28.2" hidden="1" x14ac:dyDescent="0.5">
      <c r="A62" s="17"/>
      <c r="B62" s="2"/>
      <c r="C62" s="13">
        <v>55</v>
      </c>
      <c r="D62" s="13" t="s">
        <v>89</v>
      </c>
      <c r="E62" s="18" t="s">
        <v>94</v>
      </c>
      <c r="F62" s="13">
        <v>75020055</v>
      </c>
      <c r="G62" s="13">
        <v>670</v>
      </c>
      <c r="H62" s="13">
        <v>507</v>
      </c>
      <c r="J62" s="13">
        <v>507</v>
      </c>
      <c r="K62" s="13">
        <v>56</v>
      </c>
      <c r="L62" s="13">
        <v>35</v>
      </c>
      <c r="M62" s="13">
        <v>230</v>
      </c>
      <c r="N62" s="13">
        <v>286</v>
      </c>
      <c r="O62" s="13">
        <v>186</v>
      </c>
      <c r="P62" s="13"/>
      <c r="Q62" s="13">
        <v>241</v>
      </c>
      <c r="R62" s="13">
        <v>238</v>
      </c>
      <c r="S62" s="13">
        <v>283</v>
      </c>
      <c r="T62" s="6"/>
      <c r="U62" s="15">
        <v>5</v>
      </c>
      <c r="V62" s="15">
        <v>29</v>
      </c>
      <c r="W62" s="15">
        <v>8</v>
      </c>
      <c r="X62" s="15">
        <v>0</v>
      </c>
      <c r="Y62" s="15">
        <v>1</v>
      </c>
      <c r="Z62" s="15">
        <v>13</v>
      </c>
      <c r="AA62" s="16"/>
      <c r="AB62" s="13">
        <v>29</v>
      </c>
    </row>
    <row r="63" spans="1:28" ht="28.2" hidden="1" x14ac:dyDescent="0.5">
      <c r="A63" s="17"/>
      <c r="B63" s="2"/>
      <c r="C63" s="13">
        <v>56</v>
      </c>
      <c r="D63" s="13" t="s">
        <v>89</v>
      </c>
      <c r="E63" s="18" t="s">
        <v>95</v>
      </c>
      <c r="F63" s="13">
        <v>75020056</v>
      </c>
      <c r="G63" s="13">
        <v>752</v>
      </c>
      <c r="H63" s="13">
        <v>530</v>
      </c>
      <c r="J63" s="13">
        <v>530</v>
      </c>
      <c r="K63" s="13">
        <v>159</v>
      </c>
      <c r="L63" s="13">
        <v>27</v>
      </c>
      <c r="M63" s="13">
        <v>169</v>
      </c>
      <c r="N63" s="13">
        <v>328</v>
      </c>
      <c r="O63" s="13">
        <v>175</v>
      </c>
      <c r="P63" s="13"/>
      <c r="Q63" s="13">
        <v>262</v>
      </c>
      <c r="R63" s="13">
        <v>252</v>
      </c>
      <c r="S63" s="13">
        <v>317</v>
      </c>
      <c r="T63" s="6"/>
      <c r="U63" s="15">
        <v>25</v>
      </c>
      <c r="V63" s="15">
        <v>88</v>
      </c>
      <c r="W63" s="15">
        <v>11</v>
      </c>
      <c r="X63" s="15">
        <v>0</v>
      </c>
      <c r="Y63" s="15">
        <v>3</v>
      </c>
      <c r="Z63" s="15">
        <v>32</v>
      </c>
      <c r="AA63" s="16"/>
      <c r="AB63" s="13">
        <v>69</v>
      </c>
    </row>
    <row r="64" spans="1:28" ht="28.2" hidden="1" x14ac:dyDescent="0.5">
      <c r="A64" s="17"/>
      <c r="B64" s="2"/>
      <c r="C64" s="13">
        <v>57</v>
      </c>
      <c r="D64" s="13" t="s">
        <v>89</v>
      </c>
      <c r="E64" s="18" t="s">
        <v>96</v>
      </c>
      <c r="F64" s="13">
        <v>75020057</v>
      </c>
      <c r="G64" s="13">
        <v>756</v>
      </c>
      <c r="H64" s="13">
        <v>542</v>
      </c>
      <c r="J64" s="13">
        <v>542</v>
      </c>
      <c r="K64" s="13">
        <v>63</v>
      </c>
      <c r="L64" s="13">
        <v>24</v>
      </c>
      <c r="M64" s="13">
        <v>241</v>
      </c>
      <c r="N64" s="13">
        <v>304</v>
      </c>
      <c r="O64" s="13">
        <v>214</v>
      </c>
      <c r="P64" s="13"/>
      <c r="Q64" s="13">
        <v>292</v>
      </c>
      <c r="R64" s="13">
        <v>231</v>
      </c>
      <c r="S64" s="13">
        <v>303</v>
      </c>
      <c r="T64" s="6"/>
      <c r="U64" s="15">
        <v>28</v>
      </c>
      <c r="V64" s="15">
        <v>7</v>
      </c>
      <c r="W64" s="15">
        <v>11</v>
      </c>
      <c r="X64" s="15">
        <v>0</v>
      </c>
      <c r="Y64" s="15">
        <v>2</v>
      </c>
      <c r="Z64" s="15">
        <v>15</v>
      </c>
      <c r="AA64" s="16"/>
      <c r="AB64" s="13">
        <v>72</v>
      </c>
    </row>
    <row r="65" spans="1:28" ht="28.2" hidden="1" x14ac:dyDescent="0.5">
      <c r="A65" s="17"/>
      <c r="B65" s="2"/>
      <c r="C65" s="13">
        <v>58</v>
      </c>
      <c r="D65" s="13" t="s">
        <v>89</v>
      </c>
      <c r="E65" s="18" t="s">
        <v>97</v>
      </c>
      <c r="F65" s="13">
        <v>75020058</v>
      </c>
      <c r="G65" s="13">
        <v>763</v>
      </c>
      <c r="H65" s="13">
        <v>553</v>
      </c>
      <c r="J65" s="13">
        <v>553</v>
      </c>
      <c r="K65" s="13">
        <v>90</v>
      </c>
      <c r="L65" s="13">
        <v>37</v>
      </c>
      <c r="M65" s="13">
        <v>218</v>
      </c>
      <c r="N65" s="13">
        <v>308</v>
      </c>
      <c r="O65" s="13">
        <v>208</v>
      </c>
      <c r="P65" s="13"/>
      <c r="Q65" s="13">
        <v>278</v>
      </c>
      <c r="R65" s="13">
        <v>252</v>
      </c>
      <c r="S65" s="13">
        <v>303</v>
      </c>
      <c r="T65" s="6"/>
      <c r="U65" s="15">
        <v>8</v>
      </c>
      <c r="V65" s="15">
        <v>18</v>
      </c>
      <c r="W65" s="15">
        <v>5</v>
      </c>
      <c r="X65" s="15">
        <v>2</v>
      </c>
      <c r="Y65" s="15">
        <v>15</v>
      </c>
      <c r="Z65" s="15">
        <v>42</v>
      </c>
      <c r="AA65" s="16"/>
      <c r="AB65" s="13">
        <v>59</v>
      </c>
    </row>
    <row r="66" spans="1:28" ht="28.2" hidden="1" x14ac:dyDescent="0.5">
      <c r="A66" s="17"/>
      <c r="B66" s="2"/>
      <c r="C66" s="13">
        <v>59</v>
      </c>
      <c r="D66" s="13" t="s">
        <v>89</v>
      </c>
      <c r="E66" s="18" t="s">
        <v>98</v>
      </c>
      <c r="F66" s="13">
        <v>75020059</v>
      </c>
      <c r="G66" s="13">
        <v>774</v>
      </c>
      <c r="H66" s="13">
        <v>560</v>
      </c>
      <c r="J66" s="13">
        <v>560</v>
      </c>
      <c r="K66" s="13">
        <v>142</v>
      </c>
      <c r="L66" s="13">
        <v>41</v>
      </c>
      <c r="M66" s="13">
        <v>163</v>
      </c>
      <c r="N66" s="13">
        <v>305</v>
      </c>
      <c r="O66" s="13">
        <v>214</v>
      </c>
      <c r="P66" s="13"/>
      <c r="Q66" s="13">
        <v>270</v>
      </c>
      <c r="R66" s="13">
        <v>263</v>
      </c>
      <c r="S66" s="13">
        <v>302</v>
      </c>
      <c r="T66" s="6"/>
      <c r="U66" s="15">
        <v>20</v>
      </c>
      <c r="V66" s="15">
        <v>29</v>
      </c>
      <c r="W66" s="15">
        <v>12</v>
      </c>
      <c r="X66" s="15">
        <v>3</v>
      </c>
      <c r="Y66" s="15">
        <v>3</v>
      </c>
      <c r="Z66" s="15">
        <v>75</v>
      </c>
      <c r="AA66" s="16"/>
      <c r="AB66" s="13">
        <v>55</v>
      </c>
    </row>
    <row r="67" spans="1:28" ht="28.2" hidden="1" x14ac:dyDescent="0.5">
      <c r="A67" s="17"/>
      <c r="B67" s="2"/>
      <c r="C67" s="13">
        <v>60</v>
      </c>
      <c r="D67" s="13" t="s">
        <v>89</v>
      </c>
      <c r="E67" s="18" t="s">
        <v>99</v>
      </c>
      <c r="F67" s="13">
        <v>75020060</v>
      </c>
      <c r="G67" s="13">
        <v>783</v>
      </c>
      <c r="H67" s="13">
        <v>585</v>
      </c>
      <c r="J67" s="13">
        <v>585</v>
      </c>
      <c r="K67" s="13">
        <v>154</v>
      </c>
      <c r="L67" s="13">
        <v>34</v>
      </c>
      <c r="M67" s="13">
        <v>147</v>
      </c>
      <c r="N67" s="13">
        <v>301</v>
      </c>
      <c r="O67" s="13">
        <v>250</v>
      </c>
      <c r="P67" s="13"/>
      <c r="Q67" s="13">
        <v>321</v>
      </c>
      <c r="R67" s="13">
        <v>239</v>
      </c>
      <c r="S67" s="13">
        <v>328</v>
      </c>
      <c r="T67" s="6"/>
      <c r="U67" s="15">
        <v>22</v>
      </c>
      <c r="V67" s="15">
        <v>11</v>
      </c>
      <c r="W67" s="15">
        <v>20</v>
      </c>
      <c r="X67" s="15">
        <v>6</v>
      </c>
      <c r="Y67" s="15">
        <v>2</v>
      </c>
      <c r="Z67" s="15">
        <v>93</v>
      </c>
      <c r="AA67" s="16"/>
      <c r="AB67" s="13">
        <v>70</v>
      </c>
    </row>
    <row r="68" spans="1:28" ht="28.2" hidden="1" x14ac:dyDescent="0.5">
      <c r="A68" s="17"/>
      <c r="B68" s="2"/>
      <c r="C68" s="13">
        <v>61</v>
      </c>
      <c r="D68" s="13" t="s">
        <v>89</v>
      </c>
      <c r="E68" s="18" t="s">
        <v>100</v>
      </c>
      <c r="F68" s="13">
        <v>75020061</v>
      </c>
      <c r="G68" s="13">
        <v>766</v>
      </c>
      <c r="H68" s="13">
        <v>560</v>
      </c>
      <c r="J68" s="13">
        <v>560</v>
      </c>
      <c r="K68" s="13">
        <v>102</v>
      </c>
      <c r="L68" s="13">
        <v>53</v>
      </c>
      <c r="M68" s="13">
        <v>179</v>
      </c>
      <c r="N68" s="13">
        <v>281</v>
      </c>
      <c r="O68" s="13">
        <v>226</v>
      </c>
      <c r="P68" s="13"/>
      <c r="Q68" s="13">
        <v>289</v>
      </c>
      <c r="R68" s="13">
        <v>246</v>
      </c>
      <c r="S68" s="13">
        <v>297</v>
      </c>
      <c r="T68" s="6"/>
      <c r="U68" s="15">
        <v>8</v>
      </c>
      <c r="V68" s="15">
        <v>21</v>
      </c>
      <c r="W68" s="15">
        <v>14</v>
      </c>
      <c r="X68" s="15">
        <v>11</v>
      </c>
      <c r="Y68" s="15">
        <v>3</v>
      </c>
      <c r="Z68" s="15">
        <v>45</v>
      </c>
      <c r="AA68" s="16"/>
      <c r="AB68" s="13">
        <v>43</v>
      </c>
    </row>
    <row r="69" spans="1:28" ht="28.2" hidden="1" x14ac:dyDescent="0.5">
      <c r="A69" s="17"/>
      <c r="B69" s="2"/>
      <c r="C69" s="13">
        <v>62</v>
      </c>
      <c r="D69" s="13" t="s">
        <v>89</v>
      </c>
      <c r="E69" s="18" t="s">
        <v>101</v>
      </c>
      <c r="F69" s="13">
        <v>75020062</v>
      </c>
      <c r="G69" s="13">
        <v>748</v>
      </c>
      <c r="H69" s="13">
        <v>504</v>
      </c>
      <c r="J69" s="13">
        <v>504</v>
      </c>
      <c r="K69" s="13">
        <v>49</v>
      </c>
      <c r="L69" s="13">
        <v>32</v>
      </c>
      <c r="M69" s="13">
        <v>231</v>
      </c>
      <c r="N69" s="13">
        <v>280</v>
      </c>
      <c r="O69" s="13">
        <v>192</v>
      </c>
      <c r="P69" s="13"/>
      <c r="Q69" s="13">
        <v>229</v>
      </c>
      <c r="R69" s="13">
        <v>254</v>
      </c>
      <c r="S69" s="13">
        <v>264</v>
      </c>
      <c r="T69" s="6"/>
      <c r="U69" s="15">
        <v>12</v>
      </c>
      <c r="V69" s="15">
        <v>6</v>
      </c>
      <c r="W69" s="15">
        <v>13</v>
      </c>
      <c r="X69" s="15">
        <v>1</v>
      </c>
      <c r="Y69" s="15">
        <v>4</v>
      </c>
      <c r="Z69" s="15">
        <v>13</v>
      </c>
      <c r="AA69" s="16"/>
      <c r="AB69" s="13">
        <v>25</v>
      </c>
    </row>
    <row r="70" spans="1:28" ht="28.2" x14ac:dyDescent="0.5">
      <c r="A70" s="19">
        <v>1</v>
      </c>
      <c r="B70" s="20" t="s">
        <v>88</v>
      </c>
      <c r="C70" s="21">
        <v>12</v>
      </c>
      <c r="D70" s="22"/>
      <c r="E70" s="22"/>
      <c r="F70" s="22"/>
      <c r="G70" s="23">
        <f t="shared" ref="G70:H70" si="16">SUM(G58:G69)</f>
        <v>9036</v>
      </c>
      <c r="H70" s="23">
        <f t="shared" si="16"/>
        <v>6628</v>
      </c>
      <c r="I70" s="24"/>
      <c r="J70" s="23">
        <f t="shared" ref="J70:O70" si="17">SUM(J58:J69)</f>
        <v>6628</v>
      </c>
      <c r="K70" s="23">
        <f t="shared" si="17"/>
        <v>1154</v>
      </c>
      <c r="L70" s="23">
        <f t="shared" si="17"/>
        <v>432</v>
      </c>
      <c r="M70" s="23">
        <f t="shared" si="17"/>
        <v>2482</v>
      </c>
      <c r="N70" s="23">
        <f t="shared" si="17"/>
        <v>3636</v>
      </c>
      <c r="O70" s="23">
        <f t="shared" si="17"/>
        <v>2582</v>
      </c>
      <c r="P70" s="23"/>
      <c r="Q70" s="23">
        <f t="shared" ref="Q70:S70" si="18">SUM(Q58:Q69)</f>
        <v>3338</v>
      </c>
      <c r="R70" s="23">
        <f t="shared" si="18"/>
        <v>3021</v>
      </c>
      <c r="S70" s="23">
        <f t="shared" si="18"/>
        <v>3568</v>
      </c>
      <c r="T70" s="25"/>
      <c r="U70" s="26">
        <f t="shared" ref="U70:AB70" si="19">SUM(U58:U69)</f>
        <v>195</v>
      </c>
      <c r="V70" s="26">
        <f t="shared" si="19"/>
        <v>286</v>
      </c>
      <c r="W70" s="26">
        <f t="shared" si="19"/>
        <v>151</v>
      </c>
      <c r="X70" s="26">
        <f t="shared" si="19"/>
        <v>25</v>
      </c>
      <c r="Y70" s="26">
        <f t="shared" si="19"/>
        <v>63</v>
      </c>
      <c r="Z70" s="26">
        <f t="shared" si="19"/>
        <v>434</v>
      </c>
      <c r="AA70" s="26">
        <f t="shared" si="19"/>
        <v>0</v>
      </c>
      <c r="AB70" s="23">
        <f t="shared" si="19"/>
        <v>590</v>
      </c>
    </row>
    <row r="71" spans="1:28" ht="28.2" hidden="1" x14ac:dyDescent="0.5">
      <c r="A71" s="11">
        <v>1</v>
      </c>
      <c r="B71" s="12" t="s">
        <v>102</v>
      </c>
      <c r="C71" s="13">
        <v>63</v>
      </c>
      <c r="D71" s="13" t="s">
        <v>103</v>
      </c>
      <c r="E71" s="18" t="s">
        <v>104</v>
      </c>
      <c r="F71" s="13">
        <v>75020063</v>
      </c>
      <c r="G71" s="13">
        <v>775</v>
      </c>
      <c r="H71" s="13">
        <v>582</v>
      </c>
      <c r="J71" s="13">
        <v>582</v>
      </c>
      <c r="K71" s="13">
        <v>131</v>
      </c>
      <c r="L71" s="13">
        <v>39</v>
      </c>
      <c r="M71" s="13">
        <v>200</v>
      </c>
      <c r="N71" s="13">
        <v>331</v>
      </c>
      <c r="O71" s="13">
        <v>212</v>
      </c>
      <c r="P71" s="13"/>
      <c r="Q71" s="13">
        <v>309</v>
      </c>
      <c r="R71" s="13">
        <v>253</v>
      </c>
      <c r="S71" s="13">
        <v>343</v>
      </c>
      <c r="T71" s="6"/>
      <c r="U71" s="15">
        <v>96</v>
      </c>
      <c r="V71" s="15">
        <v>11</v>
      </c>
      <c r="W71" s="15">
        <v>1</v>
      </c>
      <c r="X71" s="15">
        <v>1</v>
      </c>
      <c r="Y71" s="15">
        <v>6</v>
      </c>
      <c r="Z71" s="15">
        <v>16</v>
      </c>
      <c r="AA71" s="16"/>
      <c r="AB71" s="13">
        <v>66</v>
      </c>
    </row>
    <row r="72" spans="1:28" ht="28.2" hidden="1" x14ac:dyDescent="0.5">
      <c r="A72" s="17"/>
      <c r="B72" s="2"/>
      <c r="C72" s="13">
        <v>64</v>
      </c>
      <c r="D72" s="13" t="s">
        <v>103</v>
      </c>
      <c r="E72" s="18" t="s">
        <v>105</v>
      </c>
      <c r="F72" s="13">
        <v>75020064</v>
      </c>
      <c r="G72" s="13">
        <v>766</v>
      </c>
      <c r="H72" s="13">
        <v>545</v>
      </c>
      <c r="J72" s="13">
        <v>545</v>
      </c>
      <c r="K72" s="13">
        <v>111</v>
      </c>
      <c r="L72" s="13">
        <v>40</v>
      </c>
      <c r="M72" s="13">
        <v>216</v>
      </c>
      <c r="N72" s="13">
        <v>327</v>
      </c>
      <c r="O72" s="13">
        <v>178</v>
      </c>
      <c r="P72" s="13"/>
      <c r="Q72" s="13">
        <v>259</v>
      </c>
      <c r="R72" s="13">
        <v>265</v>
      </c>
      <c r="S72" s="13">
        <v>317</v>
      </c>
      <c r="T72" s="6"/>
      <c r="U72" s="15">
        <v>53</v>
      </c>
      <c r="V72" s="15">
        <v>16</v>
      </c>
      <c r="W72" s="15">
        <v>6</v>
      </c>
      <c r="X72" s="15">
        <v>7</v>
      </c>
      <c r="Y72" s="15">
        <v>13</v>
      </c>
      <c r="Z72" s="15">
        <v>16</v>
      </c>
      <c r="AA72" s="16"/>
      <c r="AB72" s="13">
        <v>78</v>
      </c>
    </row>
    <row r="73" spans="1:28" ht="28.2" hidden="1" x14ac:dyDescent="0.5">
      <c r="A73" s="17"/>
      <c r="B73" s="2"/>
      <c r="C73" s="13">
        <v>65</v>
      </c>
      <c r="D73" s="13" t="s">
        <v>103</v>
      </c>
      <c r="E73" s="18" t="s">
        <v>106</v>
      </c>
      <c r="F73" s="13">
        <v>75020065</v>
      </c>
      <c r="G73" s="13">
        <v>757</v>
      </c>
      <c r="H73" s="13">
        <v>543</v>
      </c>
      <c r="J73" s="13">
        <v>543</v>
      </c>
      <c r="K73" s="13">
        <v>166</v>
      </c>
      <c r="L73" s="13">
        <v>34</v>
      </c>
      <c r="M73" s="13">
        <v>158</v>
      </c>
      <c r="N73" s="13">
        <v>324</v>
      </c>
      <c r="O73" s="13">
        <v>185</v>
      </c>
      <c r="P73" s="13"/>
      <c r="Q73" s="13">
        <v>239</v>
      </c>
      <c r="R73" s="13">
        <v>281</v>
      </c>
      <c r="S73" s="13">
        <v>336</v>
      </c>
      <c r="T73" s="6"/>
      <c r="U73" s="15">
        <v>43</v>
      </c>
      <c r="V73" s="15">
        <v>50</v>
      </c>
      <c r="W73" s="15">
        <v>12</v>
      </c>
      <c r="X73" s="15">
        <v>5</v>
      </c>
      <c r="Y73" s="15">
        <v>42</v>
      </c>
      <c r="Z73" s="15">
        <v>14</v>
      </c>
      <c r="AA73" s="16"/>
      <c r="AB73" s="13">
        <v>76</v>
      </c>
    </row>
    <row r="74" spans="1:28" ht="28.2" hidden="1" x14ac:dyDescent="0.5">
      <c r="A74" s="17"/>
      <c r="B74" s="2"/>
      <c r="C74" s="13">
        <v>66</v>
      </c>
      <c r="D74" s="13" t="s">
        <v>103</v>
      </c>
      <c r="E74" s="18" t="s">
        <v>107</v>
      </c>
      <c r="F74" s="13">
        <v>75020066</v>
      </c>
      <c r="G74" s="13">
        <v>740</v>
      </c>
      <c r="H74" s="13">
        <v>597</v>
      </c>
      <c r="J74" s="13">
        <v>547</v>
      </c>
      <c r="K74" s="13">
        <v>158</v>
      </c>
      <c r="L74" s="13">
        <v>21</v>
      </c>
      <c r="M74" s="13">
        <v>241</v>
      </c>
      <c r="N74" s="13">
        <v>399</v>
      </c>
      <c r="O74" s="13">
        <v>169</v>
      </c>
      <c r="P74" s="13"/>
      <c r="Q74" s="13">
        <v>259</v>
      </c>
      <c r="R74" s="13">
        <v>313</v>
      </c>
      <c r="S74" s="13">
        <v>406</v>
      </c>
      <c r="T74" s="6"/>
      <c r="U74" s="15">
        <v>44</v>
      </c>
      <c r="V74" s="15">
        <v>43</v>
      </c>
      <c r="W74" s="15">
        <v>13</v>
      </c>
      <c r="X74" s="15">
        <v>3</v>
      </c>
      <c r="Y74" s="15">
        <v>44</v>
      </c>
      <c r="Z74" s="15">
        <v>11</v>
      </c>
      <c r="AA74" s="16"/>
      <c r="AB74" s="13">
        <v>69</v>
      </c>
    </row>
    <row r="75" spans="1:28" ht="28.2" hidden="1" x14ac:dyDescent="0.5">
      <c r="A75" s="17"/>
      <c r="B75" s="2"/>
      <c r="C75" s="13">
        <v>67</v>
      </c>
      <c r="D75" s="13" t="s">
        <v>103</v>
      </c>
      <c r="E75" s="18" t="s">
        <v>108</v>
      </c>
      <c r="F75" s="13">
        <v>75020067</v>
      </c>
      <c r="G75" s="13">
        <v>788</v>
      </c>
      <c r="H75" s="13">
        <v>605</v>
      </c>
      <c r="J75" s="13">
        <v>605</v>
      </c>
      <c r="K75" s="13">
        <v>27</v>
      </c>
      <c r="L75" s="13">
        <v>28</v>
      </c>
      <c r="M75" s="13">
        <v>367</v>
      </c>
      <c r="N75" s="13">
        <v>394</v>
      </c>
      <c r="O75" s="13">
        <v>183</v>
      </c>
      <c r="P75" s="13"/>
      <c r="Q75" s="13">
        <v>253</v>
      </c>
      <c r="R75" s="13">
        <v>325</v>
      </c>
      <c r="S75" s="13">
        <v>423</v>
      </c>
      <c r="T75" s="6"/>
      <c r="U75" s="15">
        <v>6</v>
      </c>
      <c r="V75" s="15">
        <v>11</v>
      </c>
      <c r="W75" s="15">
        <v>4</v>
      </c>
      <c r="X75" s="15">
        <v>2</v>
      </c>
      <c r="Y75" s="15">
        <v>3</v>
      </c>
      <c r="Z75" s="15">
        <v>1</v>
      </c>
      <c r="AA75" s="16"/>
      <c r="AB75" s="13">
        <v>105</v>
      </c>
    </row>
    <row r="76" spans="1:28" ht="28.2" hidden="1" x14ac:dyDescent="0.5">
      <c r="A76" s="17"/>
      <c r="B76" s="2"/>
      <c r="C76" s="13">
        <v>68</v>
      </c>
      <c r="D76" s="13" t="s">
        <v>103</v>
      </c>
      <c r="E76" s="18" t="s">
        <v>109</v>
      </c>
      <c r="F76" s="13">
        <v>75020068</v>
      </c>
      <c r="G76" s="13">
        <v>773</v>
      </c>
      <c r="H76" s="13">
        <v>556</v>
      </c>
      <c r="J76" s="13">
        <v>556</v>
      </c>
      <c r="K76" s="13">
        <v>138</v>
      </c>
      <c r="L76" s="13">
        <v>45</v>
      </c>
      <c r="M76" s="13">
        <v>178</v>
      </c>
      <c r="N76" s="13">
        <v>316</v>
      </c>
      <c r="O76" s="13">
        <v>195</v>
      </c>
      <c r="P76" s="13"/>
      <c r="Q76" s="13">
        <v>255</v>
      </c>
      <c r="R76" s="13">
        <v>272</v>
      </c>
      <c r="S76" s="13">
        <v>320</v>
      </c>
      <c r="T76" s="6"/>
      <c r="U76" s="15">
        <v>66</v>
      </c>
      <c r="V76" s="15">
        <v>17</v>
      </c>
      <c r="W76" s="15">
        <v>15</v>
      </c>
      <c r="X76" s="15">
        <v>5</v>
      </c>
      <c r="Y76" s="15">
        <v>8</v>
      </c>
      <c r="Z76" s="15">
        <v>27</v>
      </c>
      <c r="AA76" s="16"/>
      <c r="AB76" s="13">
        <v>85</v>
      </c>
    </row>
    <row r="77" spans="1:28" ht="28.2" hidden="1" x14ac:dyDescent="0.5">
      <c r="A77" s="17"/>
      <c r="B77" s="2"/>
      <c r="C77" s="13">
        <v>69</v>
      </c>
      <c r="D77" s="13" t="s">
        <v>103</v>
      </c>
      <c r="E77" s="18" t="s">
        <v>110</v>
      </c>
      <c r="F77" s="13">
        <v>75020069</v>
      </c>
      <c r="G77" s="13">
        <v>558</v>
      </c>
      <c r="H77" s="13">
        <v>459</v>
      </c>
      <c r="J77" s="13">
        <v>459</v>
      </c>
      <c r="K77" s="13">
        <v>94</v>
      </c>
      <c r="L77" s="13">
        <v>24</v>
      </c>
      <c r="M77" s="13">
        <v>168</v>
      </c>
      <c r="N77" s="13">
        <v>262</v>
      </c>
      <c r="O77" s="13">
        <v>173</v>
      </c>
      <c r="P77" s="13"/>
      <c r="Q77" s="13">
        <v>216</v>
      </c>
      <c r="R77" s="13">
        <v>220</v>
      </c>
      <c r="S77" s="13">
        <v>382</v>
      </c>
      <c r="T77" s="6"/>
      <c r="U77" s="15">
        <v>38</v>
      </c>
      <c r="V77" s="15">
        <v>7</v>
      </c>
      <c r="W77" s="15">
        <v>7</v>
      </c>
      <c r="X77" s="15">
        <v>0</v>
      </c>
      <c r="Y77" s="15">
        <v>26</v>
      </c>
      <c r="Z77" s="15">
        <v>16</v>
      </c>
      <c r="AA77" s="16"/>
      <c r="AB77" s="13">
        <v>43</v>
      </c>
    </row>
    <row r="78" spans="1:28" ht="28.2" hidden="1" x14ac:dyDescent="0.5">
      <c r="A78" s="17"/>
      <c r="B78" s="2"/>
      <c r="C78" s="13">
        <v>70</v>
      </c>
      <c r="D78" s="13" t="s">
        <v>103</v>
      </c>
      <c r="E78" s="18" t="s">
        <v>111</v>
      </c>
      <c r="F78" s="13">
        <v>75020070</v>
      </c>
      <c r="G78" s="13">
        <v>577</v>
      </c>
      <c r="H78" s="13">
        <v>459</v>
      </c>
      <c r="J78" s="13">
        <v>459</v>
      </c>
      <c r="K78" s="13">
        <v>106</v>
      </c>
      <c r="L78" s="13">
        <v>41</v>
      </c>
      <c r="M78" s="13">
        <v>142</v>
      </c>
      <c r="N78" s="13">
        <v>248</v>
      </c>
      <c r="O78" s="13">
        <v>170</v>
      </c>
      <c r="P78" s="13"/>
      <c r="Q78" s="13">
        <v>230</v>
      </c>
      <c r="R78" s="13">
        <v>201</v>
      </c>
      <c r="S78" s="13">
        <v>292</v>
      </c>
      <c r="T78" s="6"/>
      <c r="U78" s="15">
        <v>64</v>
      </c>
      <c r="V78" s="15">
        <v>4</v>
      </c>
      <c r="W78" s="15">
        <v>9</v>
      </c>
      <c r="X78" s="15">
        <v>5</v>
      </c>
      <c r="Y78" s="15">
        <v>19</v>
      </c>
      <c r="Z78" s="15">
        <v>5</v>
      </c>
      <c r="AA78" s="16"/>
      <c r="AB78" s="13">
        <v>69</v>
      </c>
    </row>
    <row r="79" spans="1:28" ht="28.2" x14ac:dyDescent="0.5">
      <c r="A79" s="19">
        <v>1</v>
      </c>
      <c r="B79" s="20" t="s">
        <v>102</v>
      </c>
      <c r="C79" s="21">
        <v>8</v>
      </c>
      <c r="D79" s="22"/>
      <c r="E79" s="22"/>
      <c r="F79" s="22"/>
      <c r="G79" s="23">
        <f t="shared" ref="G79:H79" si="20">SUM(G71:G78)</f>
        <v>5734</v>
      </c>
      <c r="H79" s="23">
        <f t="shared" si="20"/>
        <v>4346</v>
      </c>
      <c r="I79" s="24"/>
      <c r="J79" s="23">
        <f t="shared" ref="J79:O79" si="21">SUM(J71:J78)</f>
        <v>4296</v>
      </c>
      <c r="K79" s="23">
        <f t="shared" si="21"/>
        <v>931</v>
      </c>
      <c r="L79" s="23">
        <f t="shared" si="21"/>
        <v>272</v>
      </c>
      <c r="M79" s="23">
        <f t="shared" si="21"/>
        <v>1670</v>
      </c>
      <c r="N79" s="23">
        <f t="shared" si="21"/>
        <v>2601</v>
      </c>
      <c r="O79" s="23">
        <f t="shared" si="21"/>
        <v>1465</v>
      </c>
      <c r="P79" s="23"/>
      <c r="Q79" s="23">
        <f t="shared" ref="Q79:S79" si="22">SUM(Q71:Q78)</f>
        <v>2020</v>
      </c>
      <c r="R79" s="23">
        <f t="shared" si="22"/>
        <v>2130</v>
      </c>
      <c r="S79" s="23">
        <f t="shared" si="22"/>
        <v>2819</v>
      </c>
      <c r="T79" s="25"/>
      <c r="U79" s="26">
        <f t="shared" ref="U79:AB79" si="23">SUM(U71:U78)</f>
        <v>410</v>
      </c>
      <c r="V79" s="26">
        <f t="shared" si="23"/>
        <v>159</v>
      </c>
      <c r="W79" s="26">
        <f t="shared" si="23"/>
        <v>67</v>
      </c>
      <c r="X79" s="26">
        <f t="shared" si="23"/>
        <v>28</v>
      </c>
      <c r="Y79" s="26">
        <f t="shared" si="23"/>
        <v>161</v>
      </c>
      <c r="Z79" s="26">
        <f t="shared" si="23"/>
        <v>106</v>
      </c>
      <c r="AA79" s="26">
        <f t="shared" si="23"/>
        <v>0</v>
      </c>
      <c r="AB79" s="23">
        <f t="shared" si="23"/>
        <v>591</v>
      </c>
    </row>
    <row r="80" spans="1:28" ht="28.2" hidden="1" x14ac:dyDescent="0.5">
      <c r="A80" s="11">
        <v>1</v>
      </c>
      <c r="B80" s="12" t="s">
        <v>112</v>
      </c>
      <c r="C80" s="13">
        <v>71</v>
      </c>
      <c r="D80" s="13" t="s">
        <v>103</v>
      </c>
      <c r="E80" s="18" t="s">
        <v>113</v>
      </c>
      <c r="F80" s="13">
        <v>75020071</v>
      </c>
      <c r="G80" s="13">
        <v>654</v>
      </c>
      <c r="H80" s="13">
        <v>520</v>
      </c>
      <c r="J80" s="13">
        <v>520</v>
      </c>
      <c r="K80" s="13">
        <v>107</v>
      </c>
      <c r="L80" s="13">
        <v>20</v>
      </c>
      <c r="M80" s="13">
        <v>252</v>
      </c>
      <c r="N80" s="13">
        <v>359</v>
      </c>
      <c r="O80" s="13">
        <v>141</v>
      </c>
      <c r="P80" s="13"/>
      <c r="Q80" s="13">
        <v>189</v>
      </c>
      <c r="R80" s="13">
        <v>309</v>
      </c>
      <c r="S80" s="13">
        <v>306</v>
      </c>
      <c r="T80" s="6"/>
      <c r="U80" s="15">
        <v>30</v>
      </c>
      <c r="V80" s="15">
        <v>31</v>
      </c>
      <c r="W80" s="15">
        <v>27</v>
      </c>
      <c r="X80" s="15">
        <v>0</v>
      </c>
      <c r="Y80" s="15">
        <v>10</v>
      </c>
      <c r="Z80" s="15">
        <v>9</v>
      </c>
      <c r="AA80" s="16"/>
      <c r="AB80" s="13">
        <v>101</v>
      </c>
    </row>
    <row r="81" spans="1:28" ht="28.2" hidden="1" x14ac:dyDescent="0.5">
      <c r="A81" s="17"/>
      <c r="B81" s="2"/>
      <c r="C81" s="13">
        <v>72</v>
      </c>
      <c r="D81" s="13" t="s">
        <v>103</v>
      </c>
      <c r="E81" s="18" t="s">
        <v>114</v>
      </c>
      <c r="F81" s="13">
        <v>75020072</v>
      </c>
      <c r="G81" s="13">
        <v>734</v>
      </c>
      <c r="H81" s="13">
        <v>597</v>
      </c>
      <c r="J81" s="13">
        <v>597</v>
      </c>
      <c r="K81" s="13">
        <v>150</v>
      </c>
      <c r="L81" s="13">
        <v>45</v>
      </c>
      <c r="M81" s="13">
        <v>252</v>
      </c>
      <c r="N81" s="13">
        <v>402</v>
      </c>
      <c r="O81" s="13">
        <v>150</v>
      </c>
      <c r="P81" s="13"/>
      <c r="Q81" s="13">
        <v>197</v>
      </c>
      <c r="R81" s="13">
        <v>366</v>
      </c>
      <c r="S81" s="13">
        <v>346</v>
      </c>
      <c r="T81" s="6"/>
      <c r="U81" s="15">
        <v>29</v>
      </c>
      <c r="V81" s="15">
        <v>31</v>
      </c>
      <c r="W81" s="15">
        <v>30</v>
      </c>
      <c r="X81" s="15">
        <v>3</v>
      </c>
      <c r="Y81" s="15">
        <v>5</v>
      </c>
      <c r="Z81" s="15">
        <v>52</v>
      </c>
      <c r="AA81" s="16"/>
      <c r="AB81" s="13">
        <v>102</v>
      </c>
    </row>
    <row r="82" spans="1:28" ht="28.2" hidden="1" x14ac:dyDescent="0.5">
      <c r="A82" s="17"/>
      <c r="B82" s="2"/>
      <c r="C82" s="13">
        <v>73</v>
      </c>
      <c r="D82" s="13" t="s">
        <v>103</v>
      </c>
      <c r="E82" s="18" t="s">
        <v>115</v>
      </c>
      <c r="F82" s="13">
        <v>75020073</v>
      </c>
      <c r="G82" s="13">
        <v>643</v>
      </c>
      <c r="H82" s="13">
        <v>488</v>
      </c>
      <c r="J82" s="13">
        <v>488</v>
      </c>
      <c r="K82" s="13">
        <v>113</v>
      </c>
      <c r="L82" s="13">
        <v>39</v>
      </c>
      <c r="M82" s="13">
        <v>182</v>
      </c>
      <c r="N82" s="13">
        <v>295</v>
      </c>
      <c r="O82" s="13">
        <v>154</v>
      </c>
      <c r="P82" s="13"/>
      <c r="Q82" s="13">
        <v>206</v>
      </c>
      <c r="R82" s="13">
        <v>258</v>
      </c>
      <c r="S82" s="13">
        <v>260</v>
      </c>
      <c r="T82" s="6"/>
      <c r="U82" s="15">
        <v>35</v>
      </c>
      <c r="V82" s="15">
        <v>21</v>
      </c>
      <c r="W82" s="15">
        <v>29</v>
      </c>
      <c r="X82" s="15">
        <v>5</v>
      </c>
      <c r="Y82" s="15">
        <v>7</v>
      </c>
      <c r="Z82" s="15">
        <v>16</v>
      </c>
      <c r="AA82" s="16"/>
      <c r="AB82" s="13">
        <v>86</v>
      </c>
    </row>
    <row r="83" spans="1:28" ht="28.2" hidden="1" x14ac:dyDescent="0.5">
      <c r="A83" s="17"/>
      <c r="B83" s="2"/>
      <c r="C83" s="13">
        <v>74</v>
      </c>
      <c r="D83" s="13" t="s">
        <v>103</v>
      </c>
      <c r="E83" s="18" t="s">
        <v>116</v>
      </c>
      <c r="F83" s="13">
        <v>75020074</v>
      </c>
      <c r="G83" s="13">
        <v>581</v>
      </c>
      <c r="H83" s="13">
        <v>435</v>
      </c>
      <c r="J83" s="13">
        <v>435</v>
      </c>
      <c r="K83" s="13">
        <v>62</v>
      </c>
      <c r="L83" s="13">
        <v>24</v>
      </c>
      <c r="M83" s="13">
        <v>216</v>
      </c>
      <c r="N83" s="13">
        <v>278</v>
      </c>
      <c r="O83" s="13">
        <v>133</v>
      </c>
      <c r="P83" s="13"/>
      <c r="Q83" s="13">
        <v>185</v>
      </c>
      <c r="R83" s="13">
        <v>235</v>
      </c>
      <c r="S83" s="13">
        <v>324</v>
      </c>
      <c r="T83" s="6"/>
      <c r="U83" s="15">
        <v>21</v>
      </c>
      <c r="V83" s="15">
        <v>13</v>
      </c>
      <c r="W83" s="15">
        <v>18</v>
      </c>
      <c r="X83" s="15">
        <v>3</v>
      </c>
      <c r="Y83" s="15">
        <v>1</v>
      </c>
      <c r="Z83" s="15">
        <v>6</v>
      </c>
      <c r="AA83" s="16"/>
      <c r="AB83" s="13">
        <v>61</v>
      </c>
    </row>
    <row r="84" spans="1:28" ht="28.2" hidden="1" x14ac:dyDescent="0.5">
      <c r="A84" s="17"/>
      <c r="B84" s="2"/>
      <c r="C84" s="13">
        <v>75</v>
      </c>
      <c r="D84" s="13" t="s">
        <v>103</v>
      </c>
      <c r="E84" s="18" t="s">
        <v>117</v>
      </c>
      <c r="F84" s="13">
        <v>75020075</v>
      </c>
      <c r="G84" s="13">
        <v>584</v>
      </c>
      <c r="H84" s="13">
        <v>465</v>
      </c>
      <c r="J84" s="13">
        <v>465</v>
      </c>
      <c r="K84" s="13">
        <v>75</v>
      </c>
      <c r="L84" s="13">
        <v>18</v>
      </c>
      <c r="M84" s="13">
        <v>217</v>
      </c>
      <c r="N84" s="13">
        <v>292</v>
      </c>
      <c r="O84" s="13">
        <v>155</v>
      </c>
      <c r="P84" s="13"/>
      <c r="Q84" s="13">
        <v>207</v>
      </c>
      <c r="R84" s="13">
        <v>241</v>
      </c>
      <c r="S84" s="13">
        <v>253</v>
      </c>
      <c r="T84" s="6"/>
      <c r="U84" s="15">
        <v>11</v>
      </c>
      <c r="V84" s="15">
        <v>15</v>
      </c>
      <c r="W84" s="15">
        <v>23</v>
      </c>
      <c r="X84" s="15">
        <v>9</v>
      </c>
      <c r="Y84" s="15">
        <v>5</v>
      </c>
      <c r="Z84" s="15">
        <v>12</v>
      </c>
      <c r="AA84" s="16"/>
      <c r="AB84" s="13">
        <v>60</v>
      </c>
    </row>
    <row r="85" spans="1:28" ht="28.2" x14ac:dyDescent="0.5">
      <c r="A85" s="19">
        <v>1</v>
      </c>
      <c r="B85" s="20" t="s">
        <v>112</v>
      </c>
      <c r="C85" s="21">
        <v>5</v>
      </c>
      <c r="D85" s="22"/>
      <c r="E85" s="22"/>
      <c r="F85" s="22"/>
      <c r="G85" s="23">
        <f t="shared" ref="G85:H85" si="24">SUM(G80:G84)</f>
        <v>3196</v>
      </c>
      <c r="H85" s="23">
        <f t="shared" si="24"/>
        <v>2505</v>
      </c>
      <c r="I85" s="24"/>
      <c r="J85" s="23">
        <f t="shared" ref="J85:O85" si="25">SUM(J80:J84)</f>
        <v>2505</v>
      </c>
      <c r="K85" s="23">
        <f t="shared" si="25"/>
        <v>507</v>
      </c>
      <c r="L85" s="23">
        <f t="shared" si="25"/>
        <v>146</v>
      </c>
      <c r="M85" s="23">
        <f t="shared" si="25"/>
        <v>1119</v>
      </c>
      <c r="N85" s="23">
        <f t="shared" si="25"/>
        <v>1626</v>
      </c>
      <c r="O85" s="23">
        <f t="shared" si="25"/>
        <v>733</v>
      </c>
      <c r="P85" s="23"/>
      <c r="Q85" s="23">
        <f t="shared" ref="Q85:S85" si="26">SUM(Q80:Q84)</f>
        <v>984</v>
      </c>
      <c r="R85" s="23">
        <f t="shared" si="26"/>
        <v>1409</v>
      </c>
      <c r="S85" s="23">
        <f t="shared" si="26"/>
        <v>1489</v>
      </c>
      <c r="T85" s="25"/>
      <c r="U85" s="26">
        <f t="shared" ref="U85:AB85" si="27">SUM(U80:U84)</f>
        <v>126</v>
      </c>
      <c r="V85" s="26">
        <f t="shared" si="27"/>
        <v>111</v>
      </c>
      <c r="W85" s="26">
        <f t="shared" si="27"/>
        <v>127</v>
      </c>
      <c r="X85" s="26">
        <f t="shared" si="27"/>
        <v>20</v>
      </c>
      <c r="Y85" s="26">
        <f t="shared" si="27"/>
        <v>28</v>
      </c>
      <c r="Z85" s="26">
        <f t="shared" si="27"/>
        <v>95</v>
      </c>
      <c r="AA85" s="26">
        <f t="shared" si="27"/>
        <v>0</v>
      </c>
      <c r="AB85" s="23">
        <f t="shared" si="27"/>
        <v>410</v>
      </c>
    </row>
    <row r="86" spans="1:28" ht="28.2" hidden="1" x14ac:dyDescent="0.5">
      <c r="A86" s="11">
        <v>1</v>
      </c>
      <c r="B86" s="12" t="s">
        <v>118</v>
      </c>
      <c r="C86" s="13">
        <v>76</v>
      </c>
      <c r="D86" s="13" t="s">
        <v>119</v>
      </c>
      <c r="E86" s="18" t="s">
        <v>120</v>
      </c>
      <c r="F86" s="13">
        <v>75020076</v>
      </c>
      <c r="G86" s="13">
        <v>790</v>
      </c>
      <c r="H86" s="13">
        <v>597</v>
      </c>
      <c r="J86" s="13">
        <v>597</v>
      </c>
      <c r="K86" s="13">
        <v>199</v>
      </c>
      <c r="L86" s="13">
        <v>23</v>
      </c>
      <c r="M86" s="13">
        <v>141</v>
      </c>
      <c r="N86" s="13">
        <v>340</v>
      </c>
      <c r="O86" s="13">
        <v>234</v>
      </c>
      <c r="P86" s="13"/>
      <c r="Q86" s="13">
        <v>284</v>
      </c>
      <c r="R86" s="13">
        <v>298</v>
      </c>
      <c r="S86" s="13">
        <v>352</v>
      </c>
      <c r="T86" s="6"/>
      <c r="U86" s="15">
        <v>51</v>
      </c>
      <c r="V86" s="15">
        <v>77</v>
      </c>
      <c r="W86" s="15">
        <v>44</v>
      </c>
      <c r="X86" s="15">
        <v>6</v>
      </c>
      <c r="Y86" s="15">
        <v>7</v>
      </c>
      <c r="Z86" s="15">
        <v>14</v>
      </c>
      <c r="AA86" s="16"/>
      <c r="AB86" s="13">
        <v>97</v>
      </c>
    </row>
    <row r="87" spans="1:28" ht="28.2" hidden="1" x14ac:dyDescent="0.5">
      <c r="A87" s="17"/>
      <c r="B87" s="2"/>
      <c r="C87" s="13">
        <v>77</v>
      </c>
      <c r="D87" s="13" t="s">
        <v>119</v>
      </c>
      <c r="E87" s="18" t="s">
        <v>121</v>
      </c>
      <c r="F87" s="13">
        <v>75020077</v>
      </c>
      <c r="G87" s="13">
        <v>776</v>
      </c>
      <c r="H87" s="13">
        <v>595</v>
      </c>
      <c r="J87" s="13">
        <v>595</v>
      </c>
      <c r="K87" s="13">
        <v>142</v>
      </c>
      <c r="L87" s="13">
        <v>36</v>
      </c>
      <c r="M87" s="13">
        <v>162</v>
      </c>
      <c r="N87" s="13">
        <v>304</v>
      </c>
      <c r="O87" s="13">
        <v>255</v>
      </c>
      <c r="P87" s="13"/>
      <c r="Q87" s="13">
        <v>312</v>
      </c>
      <c r="R87" s="13">
        <v>261</v>
      </c>
      <c r="S87" s="13">
        <v>336</v>
      </c>
      <c r="T87" s="6"/>
      <c r="U87" s="15">
        <v>21</v>
      </c>
      <c r="V87" s="15">
        <v>57</v>
      </c>
      <c r="W87" s="15">
        <v>33</v>
      </c>
      <c r="X87" s="15">
        <v>6</v>
      </c>
      <c r="Y87" s="15">
        <v>6</v>
      </c>
      <c r="Z87" s="15">
        <v>19</v>
      </c>
      <c r="AA87" s="16"/>
      <c r="AB87" s="13">
        <v>70</v>
      </c>
    </row>
    <row r="88" spans="1:28" ht="28.2" hidden="1" x14ac:dyDescent="0.5">
      <c r="A88" s="17"/>
      <c r="B88" s="2"/>
      <c r="C88" s="13">
        <v>78</v>
      </c>
      <c r="D88" s="13" t="s">
        <v>119</v>
      </c>
      <c r="E88" s="18" t="s">
        <v>122</v>
      </c>
      <c r="F88" s="13">
        <v>75020078</v>
      </c>
      <c r="G88" s="13">
        <v>774</v>
      </c>
      <c r="H88" s="13">
        <v>595</v>
      </c>
      <c r="J88" s="13">
        <v>595</v>
      </c>
      <c r="K88" s="13">
        <v>138</v>
      </c>
      <c r="L88" s="13">
        <v>25</v>
      </c>
      <c r="M88" s="13">
        <v>171</v>
      </c>
      <c r="N88" s="13">
        <v>309</v>
      </c>
      <c r="O88" s="13">
        <v>261</v>
      </c>
      <c r="P88" s="13"/>
      <c r="Q88" s="13">
        <v>307</v>
      </c>
      <c r="R88" s="13">
        <v>270</v>
      </c>
      <c r="S88" s="13">
        <v>372</v>
      </c>
      <c r="T88" s="6"/>
      <c r="U88" s="15">
        <v>35</v>
      </c>
      <c r="V88" s="15">
        <v>56</v>
      </c>
      <c r="W88" s="15">
        <v>20</v>
      </c>
      <c r="X88" s="15">
        <v>10</v>
      </c>
      <c r="Y88" s="15">
        <v>6</v>
      </c>
      <c r="Z88" s="15">
        <v>11</v>
      </c>
      <c r="AA88" s="16"/>
      <c r="AB88" s="13">
        <v>125</v>
      </c>
    </row>
    <row r="89" spans="1:28" ht="28.2" hidden="1" x14ac:dyDescent="0.5">
      <c r="A89" s="17"/>
      <c r="B89" s="2"/>
      <c r="C89" s="13">
        <v>79</v>
      </c>
      <c r="D89" s="13" t="s">
        <v>119</v>
      </c>
      <c r="E89" s="18" t="s">
        <v>123</v>
      </c>
      <c r="F89" s="13">
        <v>75020079</v>
      </c>
      <c r="G89" s="13">
        <v>704</v>
      </c>
      <c r="H89" s="13">
        <v>518</v>
      </c>
      <c r="J89" s="13">
        <v>518</v>
      </c>
      <c r="K89" s="13">
        <v>101</v>
      </c>
      <c r="L89" s="13">
        <v>33</v>
      </c>
      <c r="M89" s="13">
        <v>165</v>
      </c>
      <c r="N89" s="13">
        <v>266</v>
      </c>
      <c r="O89" s="13">
        <v>219</v>
      </c>
      <c r="P89" s="13"/>
      <c r="Q89" s="13">
        <v>234</v>
      </c>
      <c r="R89" s="13">
        <v>260</v>
      </c>
      <c r="S89" s="13">
        <v>271</v>
      </c>
      <c r="T89" s="6"/>
      <c r="U89" s="15">
        <v>24</v>
      </c>
      <c r="V89" s="15">
        <v>37</v>
      </c>
      <c r="W89" s="15">
        <v>20</v>
      </c>
      <c r="X89" s="15">
        <v>3</v>
      </c>
      <c r="Y89" s="15">
        <v>7</v>
      </c>
      <c r="Z89" s="15">
        <v>10</v>
      </c>
      <c r="AA89" s="16"/>
      <c r="AB89" s="13">
        <v>91</v>
      </c>
    </row>
    <row r="90" spans="1:28" ht="28.2" hidden="1" x14ac:dyDescent="0.5">
      <c r="A90" s="17"/>
      <c r="B90" s="2"/>
      <c r="C90" s="13">
        <v>80</v>
      </c>
      <c r="D90" s="13" t="s">
        <v>119</v>
      </c>
      <c r="E90" s="18" t="s">
        <v>124</v>
      </c>
      <c r="F90" s="13">
        <v>75020080</v>
      </c>
      <c r="G90" s="13">
        <v>773</v>
      </c>
      <c r="H90" s="13">
        <v>575</v>
      </c>
      <c r="J90" s="13">
        <v>575</v>
      </c>
      <c r="K90" s="13">
        <v>138</v>
      </c>
      <c r="L90" s="13">
        <v>46</v>
      </c>
      <c r="M90" s="13">
        <v>172</v>
      </c>
      <c r="N90" s="13">
        <v>310</v>
      </c>
      <c r="O90" s="13">
        <v>219</v>
      </c>
      <c r="P90" s="13"/>
      <c r="Q90" s="13">
        <v>279</v>
      </c>
      <c r="R90" s="13">
        <v>271</v>
      </c>
      <c r="S90" s="13">
        <v>336</v>
      </c>
      <c r="T90" s="6"/>
      <c r="U90" s="15">
        <v>16</v>
      </c>
      <c r="V90" s="15">
        <v>68</v>
      </c>
      <c r="W90" s="15">
        <v>20</v>
      </c>
      <c r="X90" s="15">
        <v>8</v>
      </c>
      <c r="Y90" s="15">
        <v>9</v>
      </c>
      <c r="Z90" s="15">
        <v>17</v>
      </c>
      <c r="AA90" s="16"/>
      <c r="AB90" s="13">
        <v>83</v>
      </c>
    </row>
    <row r="91" spans="1:28" ht="28.2" hidden="1" x14ac:dyDescent="0.5">
      <c r="A91" s="17"/>
      <c r="B91" s="2"/>
      <c r="C91" s="13">
        <v>81</v>
      </c>
      <c r="D91" s="13" t="s">
        <v>119</v>
      </c>
      <c r="E91" s="18" t="s">
        <v>125</v>
      </c>
      <c r="F91" s="13">
        <v>75020081</v>
      </c>
      <c r="G91" s="13">
        <v>777</v>
      </c>
      <c r="H91" s="13">
        <v>621</v>
      </c>
      <c r="J91" s="13">
        <v>621</v>
      </c>
      <c r="K91" s="13">
        <v>97</v>
      </c>
      <c r="L91" s="13">
        <v>39</v>
      </c>
      <c r="M91" s="13">
        <v>187</v>
      </c>
      <c r="N91" s="13">
        <v>284</v>
      </c>
      <c r="O91" s="13">
        <v>298</v>
      </c>
      <c r="P91" s="13"/>
      <c r="Q91" s="13">
        <v>339</v>
      </c>
      <c r="R91" s="13">
        <v>258</v>
      </c>
      <c r="S91" s="13">
        <v>342</v>
      </c>
      <c r="T91" s="6"/>
      <c r="U91" s="15">
        <v>24</v>
      </c>
      <c r="V91" s="15">
        <v>19</v>
      </c>
      <c r="W91" s="15">
        <v>18</v>
      </c>
      <c r="X91" s="15">
        <v>2</v>
      </c>
      <c r="Y91" s="15">
        <v>4</v>
      </c>
      <c r="Z91" s="15">
        <v>30</v>
      </c>
      <c r="AA91" s="16"/>
      <c r="AB91" s="13">
        <v>83</v>
      </c>
    </row>
    <row r="92" spans="1:28" ht="28.2" hidden="1" x14ac:dyDescent="0.5">
      <c r="A92" s="17"/>
      <c r="B92" s="2"/>
      <c r="C92" s="13">
        <v>82</v>
      </c>
      <c r="D92" s="13" t="s">
        <v>119</v>
      </c>
      <c r="E92" s="18" t="s">
        <v>126</v>
      </c>
      <c r="F92" s="13">
        <v>75020082</v>
      </c>
      <c r="G92" s="13">
        <v>518</v>
      </c>
      <c r="H92" s="13">
        <v>456</v>
      </c>
      <c r="J92" s="13">
        <v>456</v>
      </c>
      <c r="K92" s="13">
        <v>75</v>
      </c>
      <c r="L92" s="13">
        <v>29</v>
      </c>
      <c r="M92" s="13">
        <v>161</v>
      </c>
      <c r="N92" s="13">
        <v>236</v>
      </c>
      <c r="O92" s="13">
        <v>191</v>
      </c>
      <c r="P92" s="13"/>
      <c r="Q92" s="13">
        <v>218</v>
      </c>
      <c r="R92" s="13">
        <v>226</v>
      </c>
      <c r="S92" s="13">
        <v>286</v>
      </c>
      <c r="T92" s="6"/>
      <c r="U92" s="15">
        <v>5</v>
      </c>
      <c r="V92" s="15">
        <v>28</v>
      </c>
      <c r="W92" s="15">
        <v>6</v>
      </c>
      <c r="X92" s="15">
        <v>1</v>
      </c>
      <c r="Y92" s="15">
        <v>20</v>
      </c>
      <c r="Z92" s="15">
        <v>15</v>
      </c>
      <c r="AA92" s="16"/>
      <c r="AB92" s="13">
        <v>35</v>
      </c>
    </row>
    <row r="93" spans="1:28" ht="28.2" x14ac:dyDescent="0.5">
      <c r="A93" s="19">
        <v>1</v>
      </c>
      <c r="B93" s="20" t="s">
        <v>118</v>
      </c>
      <c r="C93" s="21">
        <v>7</v>
      </c>
      <c r="D93" s="22"/>
      <c r="E93" s="22"/>
      <c r="F93" s="22"/>
      <c r="G93" s="23">
        <f t="shared" ref="G93:H93" si="28">SUM(G86:G92)</f>
        <v>5112</v>
      </c>
      <c r="H93" s="23">
        <f t="shared" si="28"/>
        <v>3957</v>
      </c>
      <c r="I93" s="24"/>
      <c r="J93" s="23">
        <f t="shared" ref="J93:O93" si="29">SUM(J86:J92)</f>
        <v>3957</v>
      </c>
      <c r="K93" s="23">
        <f t="shared" si="29"/>
        <v>890</v>
      </c>
      <c r="L93" s="23">
        <f t="shared" si="29"/>
        <v>231</v>
      </c>
      <c r="M93" s="23">
        <f t="shared" si="29"/>
        <v>1159</v>
      </c>
      <c r="N93" s="23">
        <f t="shared" si="29"/>
        <v>2049</v>
      </c>
      <c r="O93" s="23">
        <f t="shared" si="29"/>
        <v>1677</v>
      </c>
      <c r="P93" s="23"/>
      <c r="Q93" s="23">
        <f t="shared" ref="Q93:S93" si="30">SUM(Q86:Q92)</f>
        <v>1973</v>
      </c>
      <c r="R93" s="23">
        <f t="shared" si="30"/>
        <v>1844</v>
      </c>
      <c r="S93" s="23">
        <f t="shared" si="30"/>
        <v>2295</v>
      </c>
      <c r="T93" s="25"/>
      <c r="U93" s="26">
        <f t="shared" ref="U93:AB93" si="31">SUM(U86:U92)</f>
        <v>176</v>
      </c>
      <c r="V93" s="26">
        <f t="shared" si="31"/>
        <v>342</v>
      </c>
      <c r="W93" s="26">
        <f t="shared" si="31"/>
        <v>161</v>
      </c>
      <c r="X93" s="26">
        <f t="shared" si="31"/>
        <v>36</v>
      </c>
      <c r="Y93" s="26">
        <f t="shared" si="31"/>
        <v>59</v>
      </c>
      <c r="Z93" s="26">
        <f t="shared" si="31"/>
        <v>116</v>
      </c>
      <c r="AA93" s="26">
        <f t="shared" si="31"/>
        <v>0</v>
      </c>
      <c r="AB93" s="23">
        <f t="shared" si="31"/>
        <v>584</v>
      </c>
    </row>
    <row r="94" spans="1:28" ht="28.2" hidden="1" x14ac:dyDescent="0.5">
      <c r="A94" s="11">
        <v>1</v>
      </c>
      <c r="B94" s="12" t="s">
        <v>127</v>
      </c>
      <c r="C94" s="13">
        <v>83</v>
      </c>
      <c r="D94" s="13" t="s">
        <v>128</v>
      </c>
      <c r="E94" s="18" t="s">
        <v>129</v>
      </c>
      <c r="F94" s="13">
        <v>75020083</v>
      </c>
      <c r="G94" s="13">
        <v>777</v>
      </c>
      <c r="H94" s="13">
        <v>548</v>
      </c>
      <c r="J94" s="13">
        <v>548</v>
      </c>
      <c r="K94" s="13">
        <v>110</v>
      </c>
      <c r="L94" s="13">
        <v>38</v>
      </c>
      <c r="M94" s="13">
        <v>215</v>
      </c>
      <c r="N94" s="13">
        <v>325</v>
      </c>
      <c r="O94" s="13">
        <v>185</v>
      </c>
      <c r="P94" s="13"/>
      <c r="Q94" s="13">
        <v>244</v>
      </c>
      <c r="R94" s="13">
        <v>286</v>
      </c>
      <c r="S94" s="13">
        <v>325</v>
      </c>
      <c r="T94" s="6"/>
      <c r="U94" s="15">
        <v>40</v>
      </c>
      <c r="V94" s="15">
        <v>25</v>
      </c>
      <c r="W94" s="15">
        <v>26</v>
      </c>
      <c r="X94" s="15">
        <v>2</v>
      </c>
      <c r="Y94" s="15">
        <v>12</v>
      </c>
      <c r="Z94" s="15">
        <v>5</v>
      </c>
      <c r="AA94" s="16"/>
      <c r="AB94" s="13">
        <v>55</v>
      </c>
    </row>
    <row r="95" spans="1:28" ht="28.2" hidden="1" x14ac:dyDescent="0.5">
      <c r="A95" s="17"/>
      <c r="B95" s="2"/>
      <c r="C95" s="13">
        <v>84</v>
      </c>
      <c r="D95" s="13" t="s">
        <v>128</v>
      </c>
      <c r="E95" s="18" t="s">
        <v>130</v>
      </c>
      <c r="F95" s="13">
        <v>75020084</v>
      </c>
      <c r="G95" s="13">
        <v>768</v>
      </c>
      <c r="H95" s="13">
        <v>545</v>
      </c>
      <c r="J95" s="13">
        <v>545</v>
      </c>
      <c r="K95" s="13">
        <v>107</v>
      </c>
      <c r="L95" s="13">
        <v>43</v>
      </c>
      <c r="M95" s="13">
        <v>228</v>
      </c>
      <c r="N95" s="13">
        <v>335</v>
      </c>
      <c r="O95" s="13">
        <v>167</v>
      </c>
      <c r="P95" s="13"/>
      <c r="Q95" s="13">
        <v>203</v>
      </c>
      <c r="R95" s="13">
        <v>319</v>
      </c>
      <c r="S95" s="13">
        <v>333</v>
      </c>
      <c r="T95" s="6"/>
      <c r="U95" s="15">
        <v>33</v>
      </c>
      <c r="V95" s="15">
        <v>12</v>
      </c>
      <c r="W95" s="15">
        <v>20</v>
      </c>
      <c r="X95" s="15">
        <v>12</v>
      </c>
      <c r="Y95" s="15">
        <v>11</v>
      </c>
      <c r="Z95" s="15">
        <v>19</v>
      </c>
      <c r="AA95" s="16"/>
      <c r="AB95" s="13">
        <v>68</v>
      </c>
    </row>
    <row r="96" spans="1:28" ht="28.2" hidden="1" x14ac:dyDescent="0.5">
      <c r="A96" s="17"/>
      <c r="B96" s="2"/>
      <c r="C96" s="13">
        <v>85</v>
      </c>
      <c r="D96" s="13" t="s">
        <v>128</v>
      </c>
      <c r="E96" s="18" t="s">
        <v>131</v>
      </c>
      <c r="F96" s="13">
        <v>75020085</v>
      </c>
      <c r="G96" s="13">
        <v>765</v>
      </c>
      <c r="H96" s="13">
        <v>568</v>
      </c>
      <c r="J96" s="13">
        <v>568</v>
      </c>
      <c r="K96" s="13">
        <v>57</v>
      </c>
      <c r="L96" s="13">
        <v>37</v>
      </c>
      <c r="M96" s="13">
        <v>334</v>
      </c>
      <c r="N96" s="13">
        <v>391</v>
      </c>
      <c r="O96" s="13">
        <v>140</v>
      </c>
      <c r="P96" s="13"/>
      <c r="Q96" s="13">
        <v>182</v>
      </c>
      <c r="R96" s="13">
        <v>370</v>
      </c>
      <c r="S96" s="13">
        <v>363</v>
      </c>
      <c r="T96" s="6"/>
      <c r="U96" s="15">
        <v>5</v>
      </c>
      <c r="V96" s="15">
        <v>4</v>
      </c>
      <c r="W96" s="15">
        <v>25</v>
      </c>
      <c r="X96" s="15">
        <v>5</v>
      </c>
      <c r="Y96" s="15">
        <v>4</v>
      </c>
      <c r="Z96" s="15">
        <v>14</v>
      </c>
      <c r="AA96" s="16"/>
      <c r="AB96" s="13">
        <v>42</v>
      </c>
    </row>
    <row r="97" spans="1:28" ht="28.2" hidden="1" x14ac:dyDescent="0.5">
      <c r="A97" s="17"/>
      <c r="B97" s="2"/>
      <c r="C97" s="13">
        <v>86</v>
      </c>
      <c r="D97" s="13" t="s">
        <v>128</v>
      </c>
      <c r="E97" s="18" t="s">
        <v>132</v>
      </c>
      <c r="F97" s="13">
        <v>75020086</v>
      </c>
      <c r="G97" s="13">
        <v>778</v>
      </c>
      <c r="H97" s="13">
        <v>563</v>
      </c>
      <c r="J97" s="13">
        <v>563</v>
      </c>
      <c r="K97" s="13">
        <v>102</v>
      </c>
      <c r="L97" s="13">
        <v>35</v>
      </c>
      <c r="M97" s="13">
        <v>285</v>
      </c>
      <c r="N97" s="13">
        <v>387</v>
      </c>
      <c r="O97" s="13">
        <v>141</v>
      </c>
      <c r="P97" s="13"/>
      <c r="Q97" s="13">
        <v>216</v>
      </c>
      <c r="R97" s="13">
        <v>327</v>
      </c>
      <c r="S97" s="13">
        <v>344</v>
      </c>
      <c r="T97" s="6"/>
      <c r="U97" s="15">
        <v>36</v>
      </c>
      <c r="V97" s="15">
        <v>10</v>
      </c>
      <c r="W97" s="15">
        <v>11</v>
      </c>
      <c r="X97" s="15">
        <v>15</v>
      </c>
      <c r="Y97" s="15">
        <v>3</v>
      </c>
      <c r="Z97" s="15">
        <v>27</v>
      </c>
      <c r="AA97" s="16"/>
      <c r="AB97" s="13">
        <v>97</v>
      </c>
    </row>
    <row r="98" spans="1:28" ht="28.2" hidden="1" x14ac:dyDescent="0.5">
      <c r="A98" s="17"/>
      <c r="B98" s="2"/>
      <c r="C98" s="13">
        <v>87</v>
      </c>
      <c r="D98" s="13" t="s">
        <v>128</v>
      </c>
      <c r="E98" s="18" t="s">
        <v>133</v>
      </c>
      <c r="F98" s="13">
        <v>75020087</v>
      </c>
      <c r="G98" s="13">
        <v>785</v>
      </c>
      <c r="H98" s="13">
        <v>607</v>
      </c>
      <c r="J98" s="13">
        <v>607</v>
      </c>
      <c r="K98" s="13">
        <v>135</v>
      </c>
      <c r="L98" s="13">
        <v>44</v>
      </c>
      <c r="M98" s="13">
        <v>267</v>
      </c>
      <c r="N98" s="13">
        <v>402</v>
      </c>
      <c r="O98" s="13">
        <v>161</v>
      </c>
      <c r="P98" s="13"/>
      <c r="Q98" s="13">
        <v>230</v>
      </c>
      <c r="R98" s="13">
        <v>347</v>
      </c>
      <c r="S98" s="13">
        <v>307</v>
      </c>
      <c r="T98" s="6"/>
      <c r="U98" s="15">
        <v>60</v>
      </c>
      <c r="V98" s="15">
        <v>8</v>
      </c>
      <c r="W98" s="15">
        <v>18</v>
      </c>
      <c r="X98" s="15">
        <v>8</v>
      </c>
      <c r="Y98" s="15">
        <v>5</v>
      </c>
      <c r="Z98" s="15">
        <v>36</v>
      </c>
      <c r="AA98" s="16"/>
      <c r="AB98" s="13">
        <v>118</v>
      </c>
    </row>
    <row r="99" spans="1:28" ht="28.2" hidden="1" x14ac:dyDescent="0.5">
      <c r="A99" s="17"/>
      <c r="B99" s="2"/>
      <c r="C99" s="13">
        <v>88</v>
      </c>
      <c r="D99" s="13" t="s">
        <v>128</v>
      </c>
      <c r="E99" s="18" t="s">
        <v>134</v>
      </c>
      <c r="F99" s="13">
        <v>75020088</v>
      </c>
      <c r="G99" s="13">
        <v>774</v>
      </c>
      <c r="H99" s="13">
        <v>566</v>
      </c>
      <c r="J99" s="13">
        <v>566</v>
      </c>
      <c r="K99" s="13">
        <v>88</v>
      </c>
      <c r="L99" s="13">
        <v>50</v>
      </c>
      <c r="M99" s="13">
        <v>250</v>
      </c>
      <c r="N99" s="13">
        <v>338</v>
      </c>
      <c r="O99" s="13">
        <v>178</v>
      </c>
      <c r="P99" s="13"/>
      <c r="Q99" s="13">
        <v>221</v>
      </c>
      <c r="R99" s="13">
        <v>328</v>
      </c>
      <c r="S99" s="13">
        <v>332</v>
      </c>
      <c r="T99" s="6"/>
      <c r="U99" s="15">
        <v>27</v>
      </c>
      <c r="V99" s="15">
        <v>12</v>
      </c>
      <c r="W99" s="15">
        <v>19</v>
      </c>
      <c r="X99" s="15">
        <v>6</v>
      </c>
      <c r="Y99" s="15">
        <v>1</v>
      </c>
      <c r="Z99" s="15">
        <v>23</v>
      </c>
      <c r="AA99" s="16"/>
      <c r="AB99" s="13">
        <v>85</v>
      </c>
    </row>
    <row r="100" spans="1:28" ht="28.2" hidden="1" x14ac:dyDescent="0.5">
      <c r="A100" s="17"/>
      <c r="B100" s="2"/>
      <c r="C100" s="13">
        <v>89</v>
      </c>
      <c r="D100" s="13" t="s">
        <v>128</v>
      </c>
      <c r="E100" s="18" t="s">
        <v>135</v>
      </c>
      <c r="F100" s="13">
        <v>75020089</v>
      </c>
      <c r="G100" s="13">
        <v>776</v>
      </c>
      <c r="H100" s="13">
        <v>563</v>
      </c>
      <c r="J100" s="13">
        <v>563</v>
      </c>
      <c r="K100" s="13">
        <v>93</v>
      </c>
      <c r="L100" s="13">
        <v>36</v>
      </c>
      <c r="M100" s="13">
        <v>267</v>
      </c>
      <c r="N100" s="13">
        <v>360</v>
      </c>
      <c r="O100" s="13">
        <v>167</v>
      </c>
      <c r="P100" s="13"/>
      <c r="Q100" s="13">
        <v>179</v>
      </c>
      <c r="R100" s="13">
        <v>356</v>
      </c>
      <c r="S100" s="13">
        <v>367</v>
      </c>
      <c r="T100" s="6"/>
      <c r="U100" s="15">
        <v>21</v>
      </c>
      <c r="V100" s="15">
        <v>6</v>
      </c>
      <c r="W100" s="15">
        <v>39</v>
      </c>
      <c r="X100" s="15">
        <v>4</v>
      </c>
      <c r="Y100" s="15">
        <v>3</v>
      </c>
      <c r="Z100" s="15">
        <v>20</v>
      </c>
      <c r="AA100" s="16"/>
      <c r="AB100" s="13">
        <v>53</v>
      </c>
    </row>
    <row r="101" spans="1:28" ht="28.2" hidden="1" x14ac:dyDescent="0.5">
      <c r="A101" s="17"/>
      <c r="B101" s="2"/>
      <c r="C101" s="13">
        <v>90</v>
      </c>
      <c r="D101" s="13" t="s">
        <v>128</v>
      </c>
      <c r="E101" s="18" t="s">
        <v>136</v>
      </c>
      <c r="F101" s="13">
        <v>75020090</v>
      </c>
      <c r="G101" s="13">
        <v>791</v>
      </c>
      <c r="H101" s="13">
        <v>604</v>
      </c>
      <c r="J101" s="13">
        <v>604</v>
      </c>
      <c r="K101" s="13">
        <v>139</v>
      </c>
      <c r="L101" s="13">
        <v>43</v>
      </c>
      <c r="M101" s="13">
        <v>218</v>
      </c>
      <c r="N101" s="13">
        <v>357</v>
      </c>
      <c r="O101" s="13">
        <v>204</v>
      </c>
      <c r="P101" s="13"/>
      <c r="Q101" s="13">
        <v>235</v>
      </c>
      <c r="R101" s="13">
        <v>339</v>
      </c>
      <c r="S101" s="13">
        <v>332</v>
      </c>
      <c r="T101" s="6"/>
      <c r="U101" s="15">
        <v>28</v>
      </c>
      <c r="V101" s="15">
        <v>13</v>
      </c>
      <c r="W101" s="15">
        <v>45</v>
      </c>
      <c r="X101" s="15">
        <v>4</v>
      </c>
      <c r="Y101" s="15">
        <v>1</v>
      </c>
      <c r="Z101" s="15">
        <v>48</v>
      </c>
      <c r="AA101" s="16"/>
      <c r="AB101" s="13">
        <v>75</v>
      </c>
    </row>
    <row r="102" spans="1:28" ht="28.2" hidden="1" x14ac:dyDescent="0.5">
      <c r="A102" s="17"/>
      <c r="B102" s="2"/>
      <c r="C102" s="13">
        <v>91</v>
      </c>
      <c r="D102" s="13" t="s">
        <v>128</v>
      </c>
      <c r="E102" s="18" t="s">
        <v>137</v>
      </c>
      <c r="F102" s="13">
        <v>75020091</v>
      </c>
      <c r="G102" s="13">
        <v>734</v>
      </c>
      <c r="H102" s="13">
        <v>569</v>
      </c>
      <c r="J102" s="13">
        <v>569</v>
      </c>
      <c r="K102" s="13">
        <v>62</v>
      </c>
      <c r="L102" s="13">
        <v>41</v>
      </c>
      <c r="M102" s="13">
        <v>261</v>
      </c>
      <c r="N102" s="13">
        <v>323</v>
      </c>
      <c r="O102" s="13">
        <v>205</v>
      </c>
      <c r="P102" s="13"/>
      <c r="Q102" s="13">
        <v>235</v>
      </c>
      <c r="R102" s="13">
        <v>313</v>
      </c>
      <c r="S102" s="13">
        <v>332</v>
      </c>
      <c r="T102" s="6"/>
      <c r="U102" s="15">
        <v>6</v>
      </c>
      <c r="V102" s="15">
        <v>3</v>
      </c>
      <c r="W102" s="15">
        <v>32</v>
      </c>
      <c r="X102" s="15">
        <v>2</v>
      </c>
      <c r="Y102" s="15">
        <v>4</v>
      </c>
      <c r="Z102" s="15">
        <v>15</v>
      </c>
      <c r="AA102" s="16"/>
      <c r="AB102" s="13">
        <v>35</v>
      </c>
    </row>
    <row r="103" spans="1:28" ht="28.2" hidden="1" x14ac:dyDescent="0.5">
      <c r="A103" s="17"/>
      <c r="B103" s="2"/>
      <c r="C103" s="13">
        <v>92</v>
      </c>
      <c r="D103" s="13" t="s">
        <v>128</v>
      </c>
      <c r="E103" s="18" t="s">
        <v>138</v>
      </c>
      <c r="F103" s="13">
        <v>75020092</v>
      </c>
      <c r="G103" s="13">
        <v>705</v>
      </c>
      <c r="H103" s="13">
        <v>568</v>
      </c>
      <c r="J103" s="13">
        <v>568</v>
      </c>
      <c r="K103" s="13">
        <v>72</v>
      </c>
      <c r="L103" s="13">
        <v>40</v>
      </c>
      <c r="M103" s="13">
        <v>297</v>
      </c>
      <c r="N103" s="13">
        <v>369</v>
      </c>
      <c r="O103" s="13">
        <v>159</v>
      </c>
      <c r="P103" s="13"/>
      <c r="Q103" s="13">
        <v>200</v>
      </c>
      <c r="R103" s="13">
        <v>354</v>
      </c>
      <c r="S103" s="13">
        <v>367</v>
      </c>
      <c r="T103" s="6"/>
      <c r="U103" s="15">
        <v>14</v>
      </c>
      <c r="V103" s="15">
        <v>7</v>
      </c>
      <c r="W103" s="15">
        <v>14</v>
      </c>
      <c r="X103" s="15">
        <v>2</v>
      </c>
      <c r="Y103" s="15">
        <v>11</v>
      </c>
      <c r="Z103" s="15">
        <v>24</v>
      </c>
      <c r="AA103" s="16"/>
      <c r="AB103" s="13">
        <v>32</v>
      </c>
    </row>
    <row r="104" spans="1:28" ht="28.2" hidden="1" x14ac:dyDescent="0.5">
      <c r="A104" s="17"/>
      <c r="B104" s="2"/>
      <c r="C104" s="13">
        <v>93</v>
      </c>
      <c r="D104" s="13" t="s">
        <v>128</v>
      </c>
      <c r="E104" s="18" t="s">
        <v>139</v>
      </c>
      <c r="F104" s="13">
        <v>75020093</v>
      </c>
      <c r="G104" s="13">
        <v>733</v>
      </c>
      <c r="H104" s="13">
        <v>561</v>
      </c>
      <c r="J104" s="13">
        <v>561</v>
      </c>
      <c r="K104" s="13">
        <v>75</v>
      </c>
      <c r="L104" s="13">
        <v>36</v>
      </c>
      <c r="M104" s="13">
        <v>271</v>
      </c>
      <c r="N104" s="13">
        <v>346</v>
      </c>
      <c r="O104" s="13">
        <v>179</v>
      </c>
      <c r="P104" s="13"/>
      <c r="Q104" s="13">
        <v>217</v>
      </c>
      <c r="R104" s="13">
        <v>317</v>
      </c>
      <c r="S104" s="13">
        <v>324</v>
      </c>
      <c r="T104" s="6"/>
      <c r="U104" s="15">
        <v>23</v>
      </c>
      <c r="V104" s="15">
        <v>8</v>
      </c>
      <c r="W104" s="15">
        <v>20</v>
      </c>
      <c r="X104" s="15">
        <v>3</v>
      </c>
      <c r="Y104" s="15">
        <v>3</v>
      </c>
      <c r="Z104" s="15">
        <v>18</v>
      </c>
      <c r="AA104" s="16"/>
      <c r="AB104" s="13">
        <v>50</v>
      </c>
    </row>
    <row r="105" spans="1:28" ht="28.2" hidden="1" x14ac:dyDescent="0.5">
      <c r="A105" s="17"/>
      <c r="B105" s="2"/>
      <c r="C105" s="13">
        <v>94</v>
      </c>
      <c r="D105" s="13" t="s">
        <v>128</v>
      </c>
      <c r="E105" s="18" t="s">
        <v>140</v>
      </c>
      <c r="F105" s="13">
        <v>75020094</v>
      </c>
      <c r="G105" s="13">
        <v>650</v>
      </c>
      <c r="H105" s="13">
        <v>498</v>
      </c>
      <c r="J105" s="13">
        <v>498</v>
      </c>
      <c r="K105" s="13">
        <v>70</v>
      </c>
      <c r="L105" s="13">
        <v>34</v>
      </c>
      <c r="M105" s="13">
        <v>261</v>
      </c>
      <c r="N105" s="13">
        <v>331</v>
      </c>
      <c r="O105" s="13">
        <v>133</v>
      </c>
      <c r="P105" s="13"/>
      <c r="Q105" s="13">
        <v>145</v>
      </c>
      <c r="R105" s="13">
        <v>325</v>
      </c>
      <c r="S105" s="13">
        <v>325</v>
      </c>
      <c r="T105" s="6"/>
      <c r="U105" s="15">
        <v>19</v>
      </c>
      <c r="V105" s="15">
        <v>6</v>
      </c>
      <c r="W105" s="15">
        <v>24</v>
      </c>
      <c r="X105" s="15">
        <v>0</v>
      </c>
      <c r="Y105" s="15">
        <v>4</v>
      </c>
      <c r="Z105" s="15">
        <v>17</v>
      </c>
      <c r="AA105" s="16"/>
      <c r="AB105" s="13">
        <v>35</v>
      </c>
    </row>
    <row r="106" spans="1:28" ht="28.2" hidden="1" x14ac:dyDescent="0.5">
      <c r="A106" s="17"/>
      <c r="B106" s="2"/>
      <c r="C106" s="13">
        <v>95</v>
      </c>
      <c r="D106" s="13" t="s">
        <v>128</v>
      </c>
      <c r="E106" s="18" t="s">
        <v>141</v>
      </c>
      <c r="F106" s="13">
        <v>75020095</v>
      </c>
      <c r="G106" s="13">
        <v>782</v>
      </c>
      <c r="H106" s="13">
        <v>616</v>
      </c>
      <c r="J106" s="13">
        <v>616</v>
      </c>
      <c r="K106" s="13">
        <v>152</v>
      </c>
      <c r="L106" s="13">
        <v>50</v>
      </c>
      <c r="M106" s="13">
        <v>248</v>
      </c>
      <c r="N106" s="13">
        <v>400</v>
      </c>
      <c r="O106" s="13">
        <v>166</v>
      </c>
      <c r="P106" s="13"/>
      <c r="Q106" s="13">
        <v>228</v>
      </c>
      <c r="R106" s="13">
        <v>371</v>
      </c>
      <c r="S106" s="13">
        <v>370</v>
      </c>
      <c r="T106" s="6"/>
      <c r="U106" s="15">
        <v>39</v>
      </c>
      <c r="V106" s="15">
        <v>12</v>
      </c>
      <c r="W106" s="15">
        <v>53</v>
      </c>
      <c r="X106" s="15">
        <v>7</v>
      </c>
      <c r="Y106" s="15">
        <v>3</v>
      </c>
      <c r="Z106" s="15">
        <v>38</v>
      </c>
      <c r="AA106" s="16"/>
      <c r="AB106" s="13">
        <v>56</v>
      </c>
    </row>
    <row r="107" spans="1:28" ht="28.2" hidden="1" x14ac:dyDescent="0.5">
      <c r="A107" s="17"/>
      <c r="B107" s="2"/>
      <c r="C107" s="13">
        <v>96</v>
      </c>
      <c r="D107" s="13" t="s">
        <v>128</v>
      </c>
      <c r="E107" s="18" t="s">
        <v>142</v>
      </c>
      <c r="F107" s="13">
        <v>75020096</v>
      </c>
      <c r="G107" s="13">
        <v>578</v>
      </c>
      <c r="H107" s="13">
        <v>472</v>
      </c>
      <c r="J107" s="13">
        <v>472</v>
      </c>
      <c r="K107" s="13">
        <v>84</v>
      </c>
      <c r="L107" s="13">
        <v>24</v>
      </c>
      <c r="M107" s="13">
        <v>238</v>
      </c>
      <c r="N107" s="13">
        <v>322</v>
      </c>
      <c r="O107" s="13">
        <v>126</v>
      </c>
      <c r="P107" s="13"/>
      <c r="Q107" s="13">
        <v>165</v>
      </c>
      <c r="R107" s="13">
        <v>291</v>
      </c>
      <c r="S107" s="13">
        <v>320</v>
      </c>
      <c r="T107" s="6"/>
      <c r="U107" s="15">
        <v>25</v>
      </c>
      <c r="V107" s="15">
        <v>11</v>
      </c>
      <c r="W107" s="15">
        <v>25</v>
      </c>
      <c r="X107" s="15">
        <v>0</v>
      </c>
      <c r="Y107" s="15">
        <v>0</v>
      </c>
      <c r="Z107" s="15">
        <v>23</v>
      </c>
      <c r="AA107" s="16"/>
      <c r="AB107" s="13">
        <v>38</v>
      </c>
    </row>
    <row r="108" spans="1:28" ht="28.2" x14ac:dyDescent="0.5">
      <c r="A108" s="19">
        <v>1</v>
      </c>
      <c r="B108" s="20" t="s">
        <v>127</v>
      </c>
      <c r="C108" s="21">
        <v>14</v>
      </c>
      <c r="D108" s="22"/>
      <c r="E108" s="22"/>
      <c r="F108" s="22"/>
      <c r="G108" s="23">
        <f t="shared" ref="G108:H108" si="32">SUM(G94:G107)</f>
        <v>10396</v>
      </c>
      <c r="H108" s="23">
        <f t="shared" si="32"/>
        <v>7848</v>
      </c>
      <c r="I108" s="24"/>
      <c r="J108" s="23">
        <f t="shared" ref="J108:O108" si="33">SUM(J94:J107)</f>
        <v>7848</v>
      </c>
      <c r="K108" s="23">
        <f t="shared" si="33"/>
        <v>1346</v>
      </c>
      <c r="L108" s="23">
        <f t="shared" si="33"/>
        <v>551</v>
      </c>
      <c r="M108" s="23">
        <f t="shared" si="33"/>
        <v>3640</v>
      </c>
      <c r="N108" s="23">
        <f t="shared" si="33"/>
        <v>4986</v>
      </c>
      <c r="O108" s="23">
        <f t="shared" si="33"/>
        <v>2311</v>
      </c>
      <c r="P108" s="23"/>
      <c r="Q108" s="23">
        <f t="shared" ref="Q108:S108" si="34">SUM(Q94:Q107)</f>
        <v>2900</v>
      </c>
      <c r="R108" s="23">
        <f t="shared" si="34"/>
        <v>4643</v>
      </c>
      <c r="S108" s="23">
        <f t="shared" si="34"/>
        <v>4741</v>
      </c>
      <c r="T108" s="25"/>
      <c r="U108" s="26">
        <f t="shared" ref="U108:AB108" si="35">SUM(U94:U107)</f>
        <v>376</v>
      </c>
      <c r="V108" s="26">
        <f t="shared" si="35"/>
        <v>137</v>
      </c>
      <c r="W108" s="26">
        <f t="shared" si="35"/>
        <v>371</v>
      </c>
      <c r="X108" s="26">
        <f t="shared" si="35"/>
        <v>70</v>
      </c>
      <c r="Y108" s="26">
        <f t="shared" si="35"/>
        <v>65</v>
      </c>
      <c r="Z108" s="26">
        <f t="shared" si="35"/>
        <v>327</v>
      </c>
      <c r="AA108" s="26">
        <f t="shared" si="35"/>
        <v>0</v>
      </c>
      <c r="AB108" s="23">
        <f t="shared" si="35"/>
        <v>839</v>
      </c>
    </row>
    <row r="109" spans="1:28" ht="28.2" hidden="1" x14ac:dyDescent="0.5">
      <c r="A109" s="11">
        <v>1</v>
      </c>
      <c r="B109" s="12" t="s">
        <v>143</v>
      </c>
      <c r="C109" s="13">
        <v>97</v>
      </c>
      <c r="D109" s="13" t="s">
        <v>144</v>
      </c>
      <c r="E109" s="18" t="s">
        <v>145</v>
      </c>
      <c r="F109" s="13">
        <v>75020097</v>
      </c>
      <c r="G109" s="13">
        <v>758</v>
      </c>
      <c r="H109" s="13">
        <v>630</v>
      </c>
      <c r="J109" s="13">
        <v>630</v>
      </c>
      <c r="K109" s="13">
        <v>67</v>
      </c>
      <c r="L109" s="13">
        <v>44</v>
      </c>
      <c r="M109" s="13">
        <v>327</v>
      </c>
      <c r="N109" s="13">
        <v>394</v>
      </c>
      <c r="O109" s="13">
        <v>192</v>
      </c>
      <c r="P109" s="13"/>
      <c r="Q109" s="13">
        <v>291</v>
      </c>
      <c r="R109" s="13">
        <v>315</v>
      </c>
      <c r="S109" s="13">
        <v>316</v>
      </c>
      <c r="T109" s="6"/>
      <c r="U109" s="15">
        <v>4</v>
      </c>
      <c r="V109" s="15">
        <v>28</v>
      </c>
      <c r="W109" s="15">
        <v>24</v>
      </c>
      <c r="X109" s="15">
        <v>7</v>
      </c>
      <c r="Y109" s="15">
        <v>1</v>
      </c>
      <c r="Z109" s="15">
        <v>3</v>
      </c>
      <c r="AA109" s="16"/>
      <c r="AB109" s="13">
        <v>50</v>
      </c>
    </row>
    <row r="110" spans="1:28" ht="28.2" hidden="1" x14ac:dyDescent="0.5">
      <c r="A110" s="17"/>
      <c r="B110" s="2"/>
      <c r="C110" s="13">
        <v>98</v>
      </c>
      <c r="D110" s="13" t="s">
        <v>144</v>
      </c>
      <c r="E110" s="18" t="s">
        <v>146</v>
      </c>
      <c r="F110" s="13">
        <v>75020098</v>
      </c>
      <c r="G110" s="13">
        <v>637</v>
      </c>
      <c r="H110" s="13">
        <v>523</v>
      </c>
      <c r="J110" s="13">
        <v>523</v>
      </c>
      <c r="K110" s="13">
        <v>46</v>
      </c>
      <c r="L110" s="13">
        <v>45</v>
      </c>
      <c r="M110" s="13">
        <v>246</v>
      </c>
      <c r="N110" s="13">
        <v>292</v>
      </c>
      <c r="O110" s="13">
        <v>186</v>
      </c>
      <c r="P110" s="13"/>
      <c r="Q110" s="13">
        <v>235</v>
      </c>
      <c r="R110" s="13">
        <v>255</v>
      </c>
      <c r="S110" s="13">
        <v>278</v>
      </c>
      <c r="T110" s="6"/>
      <c r="U110" s="15">
        <v>8</v>
      </c>
      <c r="V110" s="15">
        <v>25</v>
      </c>
      <c r="W110" s="15">
        <v>12</v>
      </c>
      <c r="X110" s="15">
        <v>1</v>
      </c>
      <c r="Y110" s="15">
        <v>0</v>
      </c>
      <c r="Z110" s="15">
        <v>0</v>
      </c>
      <c r="AA110" s="16"/>
      <c r="AB110" s="13">
        <v>35</v>
      </c>
    </row>
    <row r="111" spans="1:28" ht="28.2" hidden="1" x14ac:dyDescent="0.5">
      <c r="A111" s="17"/>
      <c r="B111" s="2"/>
      <c r="C111" s="13">
        <v>99</v>
      </c>
      <c r="D111" s="13" t="s">
        <v>144</v>
      </c>
      <c r="E111" s="18" t="s">
        <v>147</v>
      </c>
      <c r="F111" s="13">
        <v>75020099</v>
      </c>
      <c r="G111" s="13">
        <v>638</v>
      </c>
      <c r="H111" s="13">
        <v>524</v>
      </c>
      <c r="J111" s="13">
        <v>524</v>
      </c>
      <c r="K111" s="13">
        <v>58</v>
      </c>
      <c r="L111" s="13">
        <v>44</v>
      </c>
      <c r="M111" s="13">
        <v>235</v>
      </c>
      <c r="N111" s="13">
        <v>293</v>
      </c>
      <c r="O111" s="13">
        <v>187</v>
      </c>
      <c r="P111" s="13"/>
      <c r="Q111" s="13">
        <v>265</v>
      </c>
      <c r="R111" s="13">
        <v>237</v>
      </c>
      <c r="S111" s="13">
        <v>268</v>
      </c>
      <c r="T111" s="6"/>
      <c r="U111" s="15">
        <v>10</v>
      </c>
      <c r="V111" s="15">
        <v>31</v>
      </c>
      <c r="W111" s="15">
        <v>15</v>
      </c>
      <c r="X111" s="15">
        <v>1</v>
      </c>
      <c r="Y111" s="15">
        <v>1</v>
      </c>
      <c r="Z111" s="15">
        <v>0</v>
      </c>
      <c r="AA111" s="16"/>
      <c r="AB111" s="13">
        <v>48</v>
      </c>
    </row>
    <row r="112" spans="1:28" ht="28.2" hidden="1" x14ac:dyDescent="0.5">
      <c r="A112" s="17"/>
      <c r="B112" s="2"/>
      <c r="C112" s="13">
        <v>100</v>
      </c>
      <c r="D112" s="13" t="s">
        <v>144</v>
      </c>
      <c r="E112" s="18" t="s">
        <v>148</v>
      </c>
      <c r="F112" s="13">
        <v>75020100</v>
      </c>
      <c r="G112" s="13">
        <v>712</v>
      </c>
      <c r="H112" s="13">
        <v>599</v>
      </c>
      <c r="J112" s="13">
        <v>599</v>
      </c>
      <c r="K112" s="13">
        <v>67</v>
      </c>
      <c r="L112" s="13">
        <v>33</v>
      </c>
      <c r="M112" s="13">
        <v>274</v>
      </c>
      <c r="N112" s="13">
        <v>341</v>
      </c>
      <c r="O112" s="13">
        <v>225</v>
      </c>
      <c r="P112" s="13"/>
      <c r="Q112" s="13">
        <v>276</v>
      </c>
      <c r="R112" s="13">
        <v>303</v>
      </c>
      <c r="S112" s="13">
        <v>317</v>
      </c>
      <c r="T112" s="6"/>
      <c r="U112" s="15">
        <v>26</v>
      </c>
      <c r="V112" s="15">
        <v>29</v>
      </c>
      <c r="W112" s="15">
        <v>9</v>
      </c>
      <c r="X112" s="15">
        <v>1</v>
      </c>
      <c r="Y112" s="15">
        <v>1</v>
      </c>
      <c r="Z112" s="15">
        <v>1</v>
      </c>
      <c r="AA112" s="16"/>
      <c r="AB112" s="13">
        <v>36</v>
      </c>
    </row>
    <row r="113" spans="1:28" ht="28.2" hidden="1" x14ac:dyDescent="0.5">
      <c r="A113" s="17"/>
      <c r="B113" s="2"/>
      <c r="C113" s="13">
        <v>101</v>
      </c>
      <c r="D113" s="13" t="s">
        <v>144</v>
      </c>
      <c r="E113" s="18" t="s">
        <v>149</v>
      </c>
      <c r="F113" s="13">
        <v>75020101</v>
      </c>
      <c r="G113" s="13">
        <v>687</v>
      </c>
      <c r="H113" s="13">
        <v>585</v>
      </c>
      <c r="J113" s="13">
        <v>585</v>
      </c>
      <c r="K113" s="13">
        <v>59</v>
      </c>
      <c r="L113" s="13">
        <v>26</v>
      </c>
      <c r="M113" s="13">
        <v>286</v>
      </c>
      <c r="N113" s="13">
        <v>345</v>
      </c>
      <c r="O113" s="13">
        <v>214</v>
      </c>
      <c r="P113" s="13"/>
      <c r="Q113" s="13">
        <v>281</v>
      </c>
      <c r="R113" s="13">
        <v>290</v>
      </c>
      <c r="S113" s="13">
        <v>311</v>
      </c>
      <c r="T113" s="6"/>
      <c r="U113" s="15">
        <v>15</v>
      </c>
      <c r="V113" s="15">
        <v>24</v>
      </c>
      <c r="W113" s="15">
        <v>9</v>
      </c>
      <c r="X113" s="15">
        <v>1</v>
      </c>
      <c r="Y113" s="15">
        <v>9</v>
      </c>
      <c r="Z113" s="15">
        <v>1</v>
      </c>
      <c r="AA113" s="16"/>
      <c r="AB113" s="13">
        <v>41</v>
      </c>
    </row>
    <row r="114" spans="1:28" ht="28.2" hidden="1" x14ac:dyDescent="0.5">
      <c r="A114" s="17"/>
      <c r="B114" s="2"/>
      <c r="C114" s="13">
        <v>102</v>
      </c>
      <c r="D114" s="13" t="s">
        <v>144</v>
      </c>
      <c r="E114" s="18" t="s">
        <v>150</v>
      </c>
      <c r="F114" s="13">
        <v>75020102</v>
      </c>
      <c r="G114" s="13">
        <v>750</v>
      </c>
      <c r="H114" s="13">
        <v>623</v>
      </c>
      <c r="J114" s="13">
        <v>623</v>
      </c>
      <c r="K114" s="13">
        <v>73</v>
      </c>
      <c r="L114" s="13">
        <v>39</v>
      </c>
      <c r="M114" s="13">
        <v>276</v>
      </c>
      <c r="N114" s="13">
        <v>349</v>
      </c>
      <c r="O114" s="13">
        <v>235</v>
      </c>
      <c r="P114" s="13"/>
      <c r="Q114" s="13">
        <v>325</v>
      </c>
      <c r="R114" s="13">
        <v>269</v>
      </c>
      <c r="S114" s="13">
        <v>299</v>
      </c>
      <c r="T114" s="6"/>
      <c r="U114" s="15">
        <v>26</v>
      </c>
      <c r="V114" s="15">
        <v>32</v>
      </c>
      <c r="W114" s="15">
        <v>13</v>
      </c>
      <c r="X114" s="15">
        <v>1</v>
      </c>
      <c r="Y114" s="15">
        <v>1</v>
      </c>
      <c r="Z114" s="15">
        <v>0</v>
      </c>
      <c r="AA114" s="16"/>
      <c r="AB114" s="13">
        <v>78</v>
      </c>
    </row>
    <row r="115" spans="1:28" ht="28.2" hidden="1" x14ac:dyDescent="0.5">
      <c r="A115" s="17"/>
      <c r="B115" s="2"/>
      <c r="C115" s="13">
        <v>103</v>
      </c>
      <c r="D115" s="13" t="s">
        <v>144</v>
      </c>
      <c r="E115" s="18" t="s">
        <v>151</v>
      </c>
      <c r="F115" s="13">
        <v>75020103</v>
      </c>
      <c r="G115" s="13">
        <v>541</v>
      </c>
      <c r="H115" s="13">
        <v>452</v>
      </c>
      <c r="J115" s="13">
        <v>452</v>
      </c>
      <c r="K115" s="13">
        <v>71</v>
      </c>
      <c r="L115" s="13">
        <v>31</v>
      </c>
      <c r="M115" s="13">
        <v>208</v>
      </c>
      <c r="N115" s="13">
        <v>279</v>
      </c>
      <c r="O115" s="13">
        <v>142</v>
      </c>
      <c r="P115" s="13"/>
      <c r="Q115" s="13">
        <v>212</v>
      </c>
      <c r="R115" s="13">
        <v>224</v>
      </c>
      <c r="S115" s="13">
        <v>239</v>
      </c>
      <c r="T115" s="6"/>
      <c r="U115" s="15">
        <v>13</v>
      </c>
      <c r="V115" s="15">
        <v>49</v>
      </c>
      <c r="W115" s="15">
        <v>5</v>
      </c>
      <c r="X115" s="15">
        <v>2</v>
      </c>
      <c r="Y115" s="15">
        <v>2</v>
      </c>
      <c r="Z115" s="15">
        <v>0</v>
      </c>
      <c r="AA115" s="16"/>
      <c r="AB115" s="13">
        <v>35</v>
      </c>
    </row>
    <row r="116" spans="1:28" ht="28.2" hidden="1" x14ac:dyDescent="0.5">
      <c r="A116" s="17"/>
      <c r="B116" s="2"/>
      <c r="C116" s="13">
        <v>104</v>
      </c>
      <c r="D116" s="13" t="s">
        <v>144</v>
      </c>
      <c r="E116" s="18" t="s">
        <v>152</v>
      </c>
      <c r="F116" s="13">
        <v>75020104</v>
      </c>
      <c r="G116" s="13">
        <v>763</v>
      </c>
      <c r="H116" s="13">
        <v>630</v>
      </c>
      <c r="J116" s="13">
        <v>630</v>
      </c>
      <c r="K116" s="13">
        <v>107</v>
      </c>
      <c r="L116" s="13">
        <v>41</v>
      </c>
      <c r="M116" s="13">
        <v>284</v>
      </c>
      <c r="N116" s="13">
        <v>391</v>
      </c>
      <c r="O116" s="13">
        <v>198</v>
      </c>
      <c r="P116" s="13"/>
      <c r="Q116" s="13">
        <v>280</v>
      </c>
      <c r="R116" s="13">
        <v>320</v>
      </c>
      <c r="S116" s="13">
        <v>345</v>
      </c>
      <c r="T116" s="6"/>
      <c r="U116" s="15">
        <v>27</v>
      </c>
      <c r="V116" s="15">
        <v>44</v>
      </c>
      <c r="W116" s="15">
        <v>33</v>
      </c>
      <c r="X116" s="15">
        <v>1</v>
      </c>
      <c r="Y116" s="15">
        <v>1</v>
      </c>
      <c r="Z116" s="15">
        <v>1</v>
      </c>
      <c r="AA116" s="16"/>
      <c r="AB116" s="13">
        <v>62</v>
      </c>
    </row>
    <row r="117" spans="1:28" ht="28.2" hidden="1" x14ac:dyDescent="0.5">
      <c r="A117" s="17"/>
      <c r="B117" s="2"/>
      <c r="C117" s="13">
        <v>105</v>
      </c>
      <c r="D117" s="13" t="s">
        <v>153</v>
      </c>
      <c r="E117" s="18" t="s">
        <v>154</v>
      </c>
      <c r="F117" s="13">
        <v>75020105</v>
      </c>
      <c r="G117" s="13">
        <v>766</v>
      </c>
      <c r="H117" s="13">
        <v>605</v>
      </c>
      <c r="J117" s="13">
        <v>605</v>
      </c>
      <c r="K117" s="13">
        <v>97</v>
      </c>
      <c r="L117" s="13">
        <v>31</v>
      </c>
      <c r="M117" s="13">
        <v>241</v>
      </c>
      <c r="N117" s="13">
        <v>338</v>
      </c>
      <c r="O117" s="13">
        <v>236</v>
      </c>
      <c r="P117" s="13"/>
      <c r="Q117" s="13">
        <v>279</v>
      </c>
      <c r="R117" s="13">
        <v>300</v>
      </c>
      <c r="S117" s="13">
        <v>296</v>
      </c>
      <c r="T117" s="6"/>
      <c r="U117" s="15">
        <v>20</v>
      </c>
      <c r="V117" s="15">
        <v>46</v>
      </c>
      <c r="W117" s="15">
        <v>28</v>
      </c>
      <c r="X117" s="15">
        <v>3</v>
      </c>
      <c r="Y117" s="15">
        <v>0</v>
      </c>
      <c r="Z117" s="15">
        <v>0</v>
      </c>
      <c r="AA117" s="16"/>
      <c r="AB117" s="13">
        <v>75</v>
      </c>
    </row>
    <row r="118" spans="1:28" ht="28.2" hidden="1" x14ac:dyDescent="0.5">
      <c r="A118" s="17"/>
      <c r="B118" s="2"/>
      <c r="C118" s="13">
        <v>106</v>
      </c>
      <c r="D118" s="13" t="s">
        <v>153</v>
      </c>
      <c r="E118" s="18" t="s">
        <v>155</v>
      </c>
      <c r="F118" s="13">
        <v>75020106</v>
      </c>
      <c r="G118" s="13">
        <v>698</v>
      </c>
      <c r="H118" s="13">
        <v>596</v>
      </c>
      <c r="J118" s="13">
        <v>596</v>
      </c>
      <c r="K118" s="13">
        <v>53</v>
      </c>
      <c r="L118" s="13">
        <v>34</v>
      </c>
      <c r="M118" s="13">
        <v>273</v>
      </c>
      <c r="N118" s="13">
        <v>326</v>
      </c>
      <c r="O118" s="13">
        <v>236</v>
      </c>
      <c r="P118" s="13"/>
      <c r="Q118" s="13">
        <v>309</v>
      </c>
      <c r="R118" s="13">
        <v>267</v>
      </c>
      <c r="S118" s="13">
        <v>300</v>
      </c>
      <c r="T118" s="6"/>
      <c r="U118" s="15">
        <v>7</v>
      </c>
      <c r="V118" s="15">
        <v>19</v>
      </c>
      <c r="W118" s="15">
        <v>21</v>
      </c>
      <c r="X118" s="15">
        <v>0</v>
      </c>
      <c r="Y118" s="15">
        <v>6</v>
      </c>
      <c r="Z118" s="15">
        <v>0</v>
      </c>
      <c r="AA118" s="16"/>
      <c r="AB118" s="13">
        <v>55</v>
      </c>
    </row>
    <row r="119" spans="1:28" ht="28.2" hidden="1" x14ac:dyDescent="0.5">
      <c r="A119" s="17"/>
      <c r="B119" s="2"/>
      <c r="C119" s="13">
        <v>107</v>
      </c>
      <c r="D119" s="13" t="s">
        <v>153</v>
      </c>
      <c r="E119" s="18" t="s">
        <v>156</v>
      </c>
      <c r="F119" s="13">
        <v>75020107</v>
      </c>
      <c r="G119" s="13">
        <v>741</v>
      </c>
      <c r="H119" s="13">
        <v>603</v>
      </c>
      <c r="J119" s="13">
        <v>603</v>
      </c>
      <c r="K119" s="13">
        <v>68</v>
      </c>
      <c r="L119" s="13">
        <v>43</v>
      </c>
      <c r="M119" s="13">
        <v>283</v>
      </c>
      <c r="N119" s="13">
        <v>351</v>
      </c>
      <c r="O119" s="13">
        <v>209</v>
      </c>
      <c r="P119" s="13"/>
      <c r="Q119" s="13">
        <v>276</v>
      </c>
      <c r="R119" s="13">
        <v>305</v>
      </c>
      <c r="S119" s="13">
        <v>285</v>
      </c>
      <c r="T119" s="6"/>
      <c r="U119" s="15">
        <v>9</v>
      </c>
      <c r="V119" s="15">
        <v>36</v>
      </c>
      <c r="W119" s="15">
        <v>21</v>
      </c>
      <c r="X119" s="15">
        <v>0</v>
      </c>
      <c r="Y119" s="15">
        <v>2</v>
      </c>
      <c r="Z119" s="15">
        <v>0</v>
      </c>
      <c r="AA119" s="16"/>
      <c r="AB119" s="13">
        <v>55</v>
      </c>
    </row>
    <row r="120" spans="1:28" ht="28.2" hidden="1" x14ac:dyDescent="0.5">
      <c r="A120" s="17"/>
      <c r="B120" s="2"/>
      <c r="C120" s="13">
        <v>108</v>
      </c>
      <c r="D120" s="13" t="s">
        <v>153</v>
      </c>
      <c r="E120" s="18" t="s">
        <v>157</v>
      </c>
      <c r="F120" s="13">
        <v>75020108</v>
      </c>
      <c r="G120" s="13">
        <v>454</v>
      </c>
      <c r="H120" s="13">
        <v>389</v>
      </c>
      <c r="J120" s="13">
        <v>359</v>
      </c>
      <c r="K120" s="13">
        <v>33</v>
      </c>
      <c r="L120" s="13">
        <v>1</v>
      </c>
      <c r="M120" s="13">
        <v>164</v>
      </c>
      <c r="N120" s="13">
        <v>197</v>
      </c>
      <c r="O120" s="13">
        <v>161</v>
      </c>
      <c r="P120" s="13"/>
      <c r="Q120" s="13">
        <v>196</v>
      </c>
      <c r="R120" s="13">
        <v>173</v>
      </c>
      <c r="S120" s="13">
        <v>202</v>
      </c>
      <c r="T120" s="6"/>
      <c r="U120" s="15">
        <v>5</v>
      </c>
      <c r="V120" s="15">
        <v>19</v>
      </c>
      <c r="W120" s="15">
        <v>9</v>
      </c>
      <c r="X120" s="15">
        <v>0</v>
      </c>
      <c r="Y120" s="15">
        <v>0</v>
      </c>
      <c r="Z120" s="15">
        <v>0</v>
      </c>
      <c r="AA120" s="16"/>
      <c r="AB120" s="13">
        <v>24</v>
      </c>
    </row>
    <row r="121" spans="1:28" ht="28.2" hidden="1" x14ac:dyDescent="0.5">
      <c r="A121" s="17"/>
      <c r="B121" s="2"/>
      <c r="C121" s="13">
        <v>109</v>
      </c>
      <c r="D121" s="13" t="s">
        <v>153</v>
      </c>
      <c r="E121" s="18" t="s">
        <v>158</v>
      </c>
      <c r="F121" s="13">
        <v>75020109</v>
      </c>
      <c r="G121" s="13">
        <v>526</v>
      </c>
      <c r="H121" s="13">
        <v>444</v>
      </c>
      <c r="J121" s="13">
        <v>444</v>
      </c>
      <c r="K121" s="13">
        <v>60</v>
      </c>
      <c r="L121" s="13">
        <v>22</v>
      </c>
      <c r="M121" s="13">
        <v>188</v>
      </c>
      <c r="N121" s="13">
        <v>248</v>
      </c>
      <c r="O121" s="13">
        <v>174</v>
      </c>
      <c r="P121" s="13"/>
      <c r="Q121" s="13">
        <v>228</v>
      </c>
      <c r="R121" s="13">
        <v>197</v>
      </c>
      <c r="S121" s="13">
        <v>217</v>
      </c>
      <c r="T121" s="6"/>
      <c r="U121" s="15">
        <v>3</v>
      </c>
      <c r="V121" s="15">
        <v>36</v>
      </c>
      <c r="W121" s="15">
        <v>18</v>
      </c>
      <c r="X121" s="15">
        <v>1</v>
      </c>
      <c r="Y121" s="15">
        <v>2</v>
      </c>
      <c r="Z121" s="15">
        <v>0</v>
      </c>
      <c r="AA121" s="16"/>
      <c r="AB121" s="13">
        <v>75</v>
      </c>
    </row>
    <row r="122" spans="1:28" ht="28.2" x14ac:dyDescent="0.5">
      <c r="A122" s="19">
        <v>1</v>
      </c>
      <c r="B122" s="20" t="s">
        <v>143</v>
      </c>
      <c r="C122" s="21">
        <v>13</v>
      </c>
      <c r="D122" s="22"/>
      <c r="E122" s="22"/>
      <c r="F122" s="22"/>
      <c r="G122" s="23">
        <f t="shared" ref="G122:H122" si="36">SUM(G109:G121)</f>
        <v>8671</v>
      </c>
      <c r="H122" s="23">
        <f t="shared" si="36"/>
        <v>7203</v>
      </c>
      <c r="I122" s="24"/>
      <c r="J122" s="23">
        <f t="shared" ref="J122:O122" si="37">SUM(J109:J121)</f>
        <v>7173</v>
      </c>
      <c r="K122" s="23">
        <f t="shared" si="37"/>
        <v>859</v>
      </c>
      <c r="L122" s="23">
        <f t="shared" si="37"/>
        <v>434</v>
      </c>
      <c r="M122" s="23">
        <f t="shared" si="37"/>
        <v>3285</v>
      </c>
      <c r="N122" s="23">
        <f t="shared" si="37"/>
        <v>4144</v>
      </c>
      <c r="O122" s="23">
        <f t="shared" si="37"/>
        <v>2595</v>
      </c>
      <c r="P122" s="23"/>
      <c r="Q122" s="23">
        <f t="shared" ref="Q122:S122" si="38">SUM(Q109:Q121)</f>
        <v>3453</v>
      </c>
      <c r="R122" s="23">
        <f t="shared" si="38"/>
        <v>3455</v>
      </c>
      <c r="S122" s="23">
        <f t="shared" si="38"/>
        <v>3673</v>
      </c>
      <c r="T122" s="25"/>
      <c r="U122" s="26">
        <f t="shared" ref="U122:AB122" si="39">SUM(U109:U121)</f>
        <v>173</v>
      </c>
      <c r="V122" s="26">
        <f t="shared" si="39"/>
        <v>418</v>
      </c>
      <c r="W122" s="26">
        <f t="shared" si="39"/>
        <v>217</v>
      </c>
      <c r="X122" s="26">
        <f t="shared" si="39"/>
        <v>19</v>
      </c>
      <c r="Y122" s="26">
        <f t="shared" si="39"/>
        <v>26</v>
      </c>
      <c r="Z122" s="26">
        <f t="shared" si="39"/>
        <v>6</v>
      </c>
      <c r="AA122" s="26">
        <f t="shared" si="39"/>
        <v>0</v>
      </c>
      <c r="AB122" s="23">
        <f t="shared" si="39"/>
        <v>669</v>
      </c>
    </row>
    <row r="123" spans="1:28" ht="28.2" hidden="1" x14ac:dyDescent="0.5">
      <c r="A123" s="11">
        <v>1</v>
      </c>
      <c r="B123" s="12" t="s">
        <v>159</v>
      </c>
      <c r="C123" s="13">
        <v>110</v>
      </c>
      <c r="D123" s="13" t="s">
        <v>160</v>
      </c>
      <c r="E123" s="18" t="s">
        <v>161</v>
      </c>
      <c r="F123" s="13">
        <v>75020110</v>
      </c>
      <c r="G123" s="13">
        <v>735</v>
      </c>
      <c r="H123" s="13">
        <v>562</v>
      </c>
      <c r="J123" s="13">
        <v>562</v>
      </c>
      <c r="K123" s="13">
        <v>162</v>
      </c>
      <c r="L123" s="13">
        <v>29</v>
      </c>
      <c r="M123" s="13">
        <v>87</v>
      </c>
      <c r="N123" s="13">
        <v>249</v>
      </c>
      <c r="O123" s="13">
        <v>284</v>
      </c>
      <c r="P123" s="13"/>
      <c r="Q123" s="13">
        <v>306</v>
      </c>
      <c r="R123" s="13">
        <v>238</v>
      </c>
      <c r="S123" s="13">
        <v>295</v>
      </c>
      <c r="T123" s="6"/>
      <c r="U123" s="15">
        <v>51</v>
      </c>
      <c r="V123" s="15">
        <v>87</v>
      </c>
      <c r="W123" s="15">
        <v>15</v>
      </c>
      <c r="X123" s="15">
        <v>6</v>
      </c>
      <c r="Y123" s="15">
        <v>1</v>
      </c>
      <c r="Z123" s="15">
        <v>2</v>
      </c>
      <c r="AA123" s="16"/>
      <c r="AB123" s="13">
        <v>52</v>
      </c>
    </row>
    <row r="124" spans="1:28" ht="28.2" hidden="1" x14ac:dyDescent="0.5">
      <c r="A124" s="17"/>
      <c r="B124" s="2"/>
      <c r="C124" s="13">
        <v>111</v>
      </c>
      <c r="D124" s="13" t="s">
        <v>160</v>
      </c>
      <c r="E124" s="18" t="s">
        <v>162</v>
      </c>
      <c r="F124" s="13">
        <v>75020112</v>
      </c>
      <c r="G124" s="13">
        <v>678</v>
      </c>
      <c r="H124" s="13">
        <v>529</v>
      </c>
      <c r="J124" s="13">
        <v>529</v>
      </c>
      <c r="K124" s="13">
        <v>94</v>
      </c>
      <c r="L124" s="13">
        <v>43</v>
      </c>
      <c r="M124" s="13">
        <v>129</v>
      </c>
      <c r="N124" s="13">
        <v>223</v>
      </c>
      <c r="O124" s="13">
        <v>263</v>
      </c>
      <c r="P124" s="13"/>
      <c r="Q124" s="13">
        <v>302</v>
      </c>
      <c r="R124" s="13">
        <v>209</v>
      </c>
      <c r="S124" s="13">
        <v>277</v>
      </c>
      <c r="T124" s="6"/>
      <c r="U124" s="15">
        <v>41</v>
      </c>
      <c r="V124" s="15">
        <v>25</v>
      </c>
      <c r="W124" s="15">
        <v>19</v>
      </c>
      <c r="X124" s="15">
        <v>3</v>
      </c>
      <c r="Y124" s="15">
        <v>1</v>
      </c>
      <c r="Z124" s="15">
        <v>5</v>
      </c>
      <c r="AA124" s="16"/>
      <c r="AB124" s="13">
        <v>31</v>
      </c>
    </row>
    <row r="125" spans="1:28" ht="28.2" hidden="1" x14ac:dyDescent="0.5">
      <c r="A125" s="17"/>
      <c r="B125" s="2"/>
      <c r="C125" s="13">
        <v>112</v>
      </c>
      <c r="D125" s="13" t="s">
        <v>160</v>
      </c>
      <c r="E125" s="18" t="s">
        <v>163</v>
      </c>
      <c r="F125" s="13">
        <v>75020114</v>
      </c>
      <c r="G125" s="13">
        <v>771</v>
      </c>
      <c r="H125" s="13">
        <v>542</v>
      </c>
      <c r="J125" s="13">
        <v>542</v>
      </c>
      <c r="K125" s="13">
        <v>119</v>
      </c>
      <c r="L125" s="13">
        <v>40</v>
      </c>
      <c r="M125" s="13">
        <v>150</v>
      </c>
      <c r="N125" s="13">
        <v>269</v>
      </c>
      <c r="O125" s="13">
        <v>233</v>
      </c>
      <c r="P125" s="13"/>
      <c r="Q125" s="13">
        <v>271</v>
      </c>
      <c r="R125" s="13">
        <v>243</v>
      </c>
      <c r="S125" s="13">
        <v>301</v>
      </c>
      <c r="T125" s="6"/>
      <c r="U125" s="15">
        <v>56</v>
      </c>
      <c r="V125" s="15">
        <v>33</v>
      </c>
      <c r="W125" s="15">
        <v>20</v>
      </c>
      <c r="X125" s="15">
        <v>5</v>
      </c>
      <c r="Y125" s="15">
        <v>1</v>
      </c>
      <c r="Z125" s="15">
        <v>4</v>
      </c>
      <c r="AA125" s="16"/>
      <c r="AB125" s="13">
        <v>49</v>
      </c>
    </row>
    <row r="126" spans="1:28" ht="28.2" hidden="1" x14ac:dyDescent="0.5">
      <c r="A126" s="17"/>
      <c r="B126" s="2"/>
      <c r="C126" s="13">
        <v>113</v>
      </c>
      <c r="D126" s="13" t="s">
        <v>160</v>
      </c>
      <c r="E126" s="18" t="s">
        <v>164</v>
      </c>
      <c r="F126" s="13">
        <v>75020116</v>
      </c>
      <c r="G126" s="13">
        <v>753</v>
      </c>
      <c r="H126" s="13">
        <v>515</v>
      </c>
      <c r="J126" s="13">
        <v>515</v>
      </c>
      <c r="K126" s="13">
        <v>114</v>
      </c>
      <c r="L126" s="13">
        <v>43</v>
      </c>
      <c r="M126" s="13">
        <v>143</v>
      </c>
      <c r="N126" s="13">
        <v>257</v>
      </c>
      <c r="O126" s="13">
        <v>215</v>
      </c>
      <c r="P126" s="13"/>
      <c r="Q126" s="13">
        <v>257</v>
      </c>
      <c r="R126" s="13">
        <v>227</v>
      </c>
      <c r="S126" s="13">
        <v>269</v>
      </c>
      <c r="T126" s="6"/>
      <c r="U126" s="15">
        <v>38</v>
      </c>
      <c r="V126" s="15">
        <v>40</v>
      </c>
      <c r="W126" s="15">
        <v>32</v>
      </c>
      <c r="X126" s="15">
        <v>1</v>
      </c>
      <c r="Y126" s="15">
        <v>1</v>
      </c>
      <c r="Z126" s="15">
        <v>2</v>
      </c>
      <c r="AA126" s="16"/>
      <c r="AB126" s="13">
        <v>45</v>
      </c>
    </row>
    <row r="127" spans="1:28" ht="28.2" hidden="1" x14ac:dyDescent="0.5">
      <c r="A127" s="17"/>
      <c r="B127" s="2"/>
      <c r="C127" s="13">
        <v>114</v>
      </c>
      <c r="D127" s="13" t="s">
        <v>160</v>
      </c>
      <c r="E127" s="18" t="s">
        <v>165</v>
      </c>
      <c r="F127" s="13">
        <v>75020118</v>
      </c>
      <c r="G127" s="13">
        <v>783</v>
      </c>
      <c r="H127" s="13">
        <v>565</v>
      </c>
      <c r="J127" s="13">
        <v>565</v>
      </c>
      <c r="K127" s="13">
        <v>162</v>
      </c>
      <c r="L127" s="13">
        <v>41</v>
      </c>
      <c r="M127" s="13">
        <v>99</v>
      </c>
      <c r="N127" s="13">
        <v>261</v>
      </c>
      <c r="O127" s="13">
        <v>263</v>
      </c>
      <c r="P127" s="13"/>
      <c r="Q127" s="13">
        <v>294</v>
      </c>
      <c r="R127" s="13">
        <v>247</v>
      </c>
      <c r="S127" s="13">
        <v>287</v>
      </c>
      <c r="T127" s="6"/>
      <c r="U127" s="15">
        <v>72</v>
      </c>
      <c r="V127" s="15">
        <v>48</v>
      </c>
      <c r="W127" s="15">
        <v>28</v>
      </c>
      <c r="X127" s="15">
        <v>5</v>
      </c>
      <c r="Y127" s="15">
        <v>2</v>
      </c>
      <c r="Z127" s="15">
        <v>7</v>
      </c>
      <c r="AA127" s="16"/>
      <c r="AB127" s="13">
        <v>53</v>
      </c>
    </row>
    <row r="128" spans="1:28" ht="28.2" hidden="1" x14ac:dyDescent="0.5">
      <c r="A128" s="17"/>
      <c r="B128" s="2"/>
      <c r="C128" s="13">
        <v>115</v>
      </c>
      <c r="D128" s="13" t="s">
        <v>160</v>
      </c>
      <c r="E128" s="18" t="s">
        <v>166</v>
      </c>
      <c r="F128" s="13">
        <v>75020120</v>
      </c>
      <c r="G128" s="13">
        <v>791</v>
      </c>
      <c r="H128" s="13">
        <v>578</v>
      </c>
      <c r="J128" s="13">
        <v>578</v>
      </c>
      <c r="K128" s="13">
        <v>209</v>
      </c>
      <c r="L128" s="13">
        <v>45</v>
      </c>
      <c r="M128" s="13">
        <v>74</v>
      </c>
      <c r="N128" s="13">
        <v>283</v>
      </c>
      <c r="O128" s="13">
        <v>250</v>
      </c>
      <c r="P128" s="13"/>
      <c r="Q128" s="13">
        <v>290</v>
      </c>
      <c r="R128" s="13">
        <v>254</v>
      </c>
      <c r="S128" s="13">
        <v>333</v>
      </c>
      <c r="T128" s="6"/>
      <c r="U128" s="15">
        <v>79</v>
      </c>
      <c r="V128" s="15">
        <v>66</v>
      </c>
      <c r="W128" s="15">
        <v>50</v>
      </c>
      <c r="X128" s="15">
        <v>6</v>
      </c>
      <c r="Y128" s="15">
        <v>0</v>
      </c>
      <c r="Z128" s="15">
        <v>8</v>
      </c>
      <c r="AA128" s="16"/>
      <c r="AB128" s="13">
        <v>60</v>
      </c>
    </row>
    <row r="129" spans="1:28" ht="28.2" hidden="1" x14ac:dyDescent="0.5">
      <c r="A129" s="17"/>
      <c r="B129" s="2"/>
      <c r="C129" s="13">
        <v>116</v>
      </c>
      <c r="D129" s="13" t="s">
        <v>160</v>
      </c>
      <c r="E129" s="18" t="s">
        <v>167</v>
      </c>
      <c r="F129" s="13">
        <v>75020122</v>
      </c>
      <c r="G129" s="13">
        <v>784</v>
      </c>
      <c r="H129" s="13">
        <v>591</v>
      </c>
      <c r="J129" s="13">
        <v>591</v>
      </c>
      <c r="K129" s="13">
        <v>190</v>
      </c>
      <c r="L129" s="13">
        <v>36</v>
      </c>
      <c r="M129" s="13">
        <v>73</v>
      </c>
      <c r="N129" s="13">
        <v>263</v>
      </c>
      <c r="O129" s="13">
        <v>292</v>
      </c>
      <c r="P129" s="13"/>
      <c r="Q129" s="13">
        <v>328</v>
      </c>
      <c r="R129" s="13">
        <v>248</v>
      </c>
      <c r="S129" s="13">
        <v>312</v>
      </c>
      <c r="T129" s="6"/>
      <c r="U129" s="15">
        <v>106</v>
      </c>
      <c r="V129" s="15">
        <v>51</v>
      </c>
      <c r="W129" s="15">
        <v>22</v>
      </c>
      <c r="X129" s="15">
        <v>4</v>
      </c>
      <c r="Y129" s="15">
        <v>0</v>
      </c>
      <c r="Z129" s="15">
        <v>7</v>
      </c>
      <c r="AA129" s="16"/>
      <c r="AB129" s="13">
        <v>79</v>
      </c>
    </row>
    <row r="130" spans="1:28" ht="28.2" hidden="1" x14ac:dyDescent="0.5">
      <c r="A130" s="17"/>
      <c r="B130" s="2"/>
      <c r="C130" s="13">
        <v>117</v>
      </c>
      <c r="D130" s="13" t="s">
        <v>160</v>
      </c>
      <c r="E130" s="18" t="s">
        <v>168</v>
      </c>
      <c r="F130" s="13">
        <v>75020124</v>
      </c>
      <c r="G130" s="13">
        <v>777</v>
      </c>
      <c r="H130" s="13">
        <v>569</v>
      </c>
      <c r="J130" s="13">
        <v>569</v>
      </c>
      <c r="K130" s="13">
        <v>147</v>
      </c>
      <c r="L130" s="13">
        <v>31</v>
      </c>
      <c r="M130" s="13">
        <v>114</v>
      </c>
      <c r="N130" s="13">
        <v>261</v>
      </c>
      <c r="O130" s="13">
        <v>277</v>
      </c>
      <c r="P130" s="13"/>
      <c r="Q130" s="13">
        <v>309</v>
      </c>
      <c r="R130" s="13">
        <v>238</v>
      </c>
      <c r="S130" s="13">
        <v>311</v>
      </c>
      <c r="T130" s="6"/>
      <c r="U130" s="15">
        <v>72</v>
      </c>
      <c r="V130" s="15">
        <v>47</v>
      </c>
      <c r="W130" s="15">
        <v>19</v>
      </c>
      <c r="X130" s="15">
        <v>4</v>
      </c>
      <c r="Y130" s="15">
        <v>0</v>
      </c>
      <c r="Z130" s="15">
        <v>5</v>
      </c>
      <c r="AA130" s="16"/>
      <c r="AB130" s="13">
        <v>83</v>
      </c>
    </row>
    <row r="131" spans="1:28" ht="28.2" hidden="1" x14ac:dyDescent="0.5">
      <c r="A131" s="17"/>
      <c r="B131" s="2"/>
      <c r="C131" s="13">
        <v>118</v>
      </c>
      <c r="D131" s="13" t="s">
        <v>160</v>
      </c>
      <c r="E131" s="18" t="s">
        <v>169</v>
      </c>
      <c r="F131" s="13">
        <v>75020126</v>
      </c>
      <c r="G131" s="13">
        <v>785</v>
      </c>
      <c r="H131" s="13">
        <v>633</v>
      </c>
      <c r="J131" s="13">
        <v>633</v>
      </c>
      <c r="K131" s="13">
        <v>197</v>
      </c>
      <c r="L131" s="13">
        <v>28</v>
      </c>
      <c r="M131" s="13">
        <v>122</v>
      </c>
      <c r="N131" s="13">
        <v>319</v>
      </c>
      <c r="O131" s="13">
        <v>286</v>
      </c>
      <c r="P131" s="13"/>
      <c r="Q131" s="13">
        <v>343</v>
      </c>
      <c r="R131" s="13">
        <v>273</v>
      </c>
      <c r="S131" s="13">
        <v>349</v>
      </c>
      <c r="T131" s="6"/>
      <c r="U131" s="15">
        <v>83</v>
      </c>
      <c r="V131" s="15">
        <v>55</v>
      </c>
      <c r="W131" s="15">
        <v>25</v>
      </c>
      <c r="X131" s="15">
        <v>4</v>
      </c>
      <c r="Y131" s="15">
        <v>5</v>
      </c>
      <c r="Z131" s="15">
        <v>25</v>
      </c>
      <c r="AA131" s="16"/>
      <c r="AB131" s="13">
        <v>107</v>
      </c>
    </row>
    <row r="132" spans="1:28" ht="28.2" hidden="1" x14ac:dyDescent="0.5">
      <c r="A132" s="17"/>
      <c r="B132" s="2"/>
      <c r="C132" s="13">
        <v>119</v>
      </c>
      <c r="D132" s="13" t="s">
        <v>160</v>
      </c>
      <c r="E132" s="18" t="s">
        <v>170</v>
      </c>
      <c r="F132" s="13">
        <v>75020128</v>
      </c>
      <c r="G132" s="13">
        <v>740</v>
      </c>
      <c r="H132" s="13">
        <v>584</v>
      </c>
      <c r="J132" s="13">
        <v>584</v>
      </c>
      <c r="K132" s="13">
        <v>150</v>
      </c>
      <c r="L132" s="13">
        <v>52</v>
      </c>
      <c r="M132" s="13">
        <v>139</v>
      </c>
      <c r="N132" s="13">
        <v>289</v>
      </c>
      <c r="O132" s="13">
        <v>243</v>
      </c>
      <c r="P132" s="13"/>
      <c r="Q132" s="13">
        <v>284</v>
      </c>
      <c r="R132" s="13">
        <v>273</v>
      </c>
      <c r="S132" s="13">
        <v>321</v>
      </c>
      <c r="T132" s="6"/>
      <c r="U132" s="15">
        <v>67</v>
      </c>
      <c r="V132" s="15">
        <v>47</v>
      </c>
      <c r="W132" s="15">
        <v>21</v>
      </c>
      <c r="X132" s="15">
        <v>4</v>
      </c>
      <c r="Y132" s="15">
        <v>0</v>
      </c>
      <c r="Z132" s="15">
        <v>11</v>
      </c>
      <c r="AA132" s="16"/>
      <c r="AB132" s="13">
        <v>47</v>
      </c>
    </row>
    <row r="133" spans="1:28" ht="28.2" hidden="1" x14ac:dyDescent="0.5">
      <c r="A133" s="17"/>
      <c r="B133" s="2"/>
      <c r="C133" s="13">
        <v>120</v>
      </c>
      <c r="D133" s="13" t="s">
        <v>160</v>
      </c>
      <c r="E133" s="18" t="s">
        <v>171</v>
      </c>
      <c r="F133" s="13">
        <v>75020130</v>
      </c>
      <c r="G133" s="13">
        <v>716</v>
      </c>
      <c r="H133" s="13">
        <v>542</v>
      </c>
      <c r="J133" s="13">
        <v>542</v>
      </c>
      <c r="K133" s="13">
        <v>135</v>
      </c>
      <c r="L133" s="13">
        <v>53</v>
      </c>
      <c r="M133" s="13">
        <v>139</v>
      </c>
      <c r="N133" s="13">
        <v>274</v>
      </c>
      <c r="O133" s="13">
        <v>215</v>
      </c>
      <c r="P133" s="13"/>
      <c r="Q133" s="13">
        <v>274</v>
      </c>
      <c r="R133" s="13">
        <v>236</v>
      </c>
      <c r="S133" s="13">
        <v>311</v>
      </c>
      <c r="T133" s="6"/>
      <c r="U133" s="15">
        <v>72</v>
      </c>
      <c r="V133" s="15">
        <v>39</v>
      </c>
      <c r="W133" s="15">
        <v>14</v>
      </c>
      <c r="X133" s="15">
        <v>5</v>
      </c>
      <c r="Y133" s="15">
        <v>2</v>
      </c>
      <c r="Z133" s="15">
        <v>3</v>
      </c>
      <c r="AA133" s="16"/>
      <c r="AB133" s="13">
        <v>36</v>
      </c>
    </row>
    <row r="134" spans="1:28" ht="28.2" hidden="1" x14ac:dyDescent="0.5">
      <c r="A134" s="17"/>
      <c r="B134" s="2"/>
      <c r="C134" s="13">
        <v>121</v>
      </c>
      <c r="D134" s="13" t="s">
        <v>160</v>
      </c>
      <c r="E134" s="18" t="s">
        <v>172</v>
      </c>
      <c r="F134" s="13">
        <v>75020132</v>
      </c>
      <c r="G134" s="13">
        <v>760</v>
      </c>
      <c r="H134" s="13">
        <v>524</v>
      </c>
      <c r="J134" s="13">
        <v>524</v>
      </c>
      <c r="K134" s="13">
        <v>143</v>
      </c>
      <c r="L134" s="13">
        <v>44</v>
      </c>
      <c r="M134" s="13">
        <v>113</v>
      </c>
      <c r="N134" s="13">
        <v>256</v>
      </c>
      <c r="O134" s="13">
        <v>224</v>
      </c>
      <c r="P134" s="13"/>
      <c r="Q134" s="13">
        <v>259</v>
      </c>
      <c r="R134" s="13">
        <v>245</v>
      </c>
      <c r="S134" s="13">
        <v>284</v>
      </c>
      <c r="T134" s="6"/>
      <c r="U134" s="15">
        <v>66</v>
      </c>
      <c r="V134" s="15">
        <v>50</v>
      </c>
      <c r="W134" s="15">
        <v>20</v>
      </c>
      <c r="X134" s="15">
        <v>3</v>
      </c>
      <c r="Y134" s="15">
        <v>1</v>
      </c>
      <c r="Z134" s="15">
        <v>3</v>
      </c>
      <c r="AA134" s="16"/>
      <c r="AB134" s="13">
        <v>35</v>
      </c>
    </row>
    <row r="135" spans="1:28" ht="28.2" hidden="1" x14ac:dyDescent="0.5">
      <c r="A135" s="17"/>
      <c r="B135" s="2"/>
      <c r="C135" s="13">
        <v>122</v>
      </c>
      <c r="D135" s="13" t="s">
        <v>160</v>
      </c>
      <c r="E135" s="18" t="s">
        <v>173</v>
      </c>
      <c r="F135" s="13">
        <v>75020134</v>
      </c>
      <c r="G135" s="13">
        <v>548</v>
      </c>
      <c r="H135" s="13">
        <v>421</v>
      </c>
      <c r="J135" s="13">
        <v>421</v>
      </c>
      <c r="K135" s="13">
        <v>111</v>
      </c>
      <c r="L135" s="13">
        <v>29</v>
      </c>
      <c r="M135" s="13">
        <v>90</v>
      </c>
      <c r="N135" s="13">
        <v>201</v>
      </c>
      <c r="O135" s="13">
        <v>191</v>
      </c>
      <c r="P135" s="13"/>
      <c r="Q135" s="13">
        <v>221</v>
      </c>
      <c r="R135" s="13">
        <v>183</v>
      </c>
      <c r="S135" s="13">
        <v>223</v>
      </c>
      <c r="T135" s="6"/>
      <c r="U135" s="15">
        <v>54</v>
      </c>
      <c r="V135" s="15">
        <v>30</v>
      </c>
      <c r="W135" s="15">
        <v>16</v>
      </c>
      <c r="X135" s="15">
        <v>3</v>
      </c>
      <c r="Y135" s="15">
        <v>1</v>
      </c>
      <c r="Z135" s="15">
        <v>7</v>
      </c>
      <c r="AA135" s="16"/>
      <c r="AB135" s="13">
        <v>48</v>
      </c>
    </row>
    <row r="136" spans="1:28" ht="28.2" hidden="1" x14ac:dyDescent="0.5">
      <c r="A136" s="17"/>
      <c r="B136" s="2"/>
      <c r="C136" s="13">
        <v>123</v>
      </c>
      <c r="D136" s="13" t="s">
        <v>160</v>
      </c>
      <c r="E136" s="18" t="s">
        <v>174</v>
      </c>
      <c r="F136" s="13">
        <v>75020136</v>
      </c>
      <c r="G136" s="13">
        <v>710</v>
      </c>
      <c r="H136" s="13">
        <v>545</v>
      </c>
      <c r="J136" s="13">
        <v>545</v>
      </c>
      <c r="K136" s="13">
        <v>134</v>
      </c>
      <c r="L136" s="13">
        <v>31</v>
      </c>
      <c r="M136" s="13">
        <v>135</v>
      </c>
      <c r="N136" s="13">
        <v>269</v>
      </c>
      <c r="O136" s="13">
        <v>245</v>
      </c>
      <c r="P136" s="13"/>
      <c r="Q136" s="13">
        <v>274</v>
      </c>
      <c r="R136" s="13">
        <v>253</v>
      </c>
      <c r="S136" s="13">
        <v>313</v>
      </c>
      <c r="T136" s="6"/>
      <c r="U136" s="15">
        <v>53</v>
      </c>
      <c r="V136" s="15">
        <v>47</v>
      </c>
      <c r="W136" s="15">
        <v>20</v>
      </c>
      <c r="X136" s="15">
        <v>6</v>
      </c>
      <c r="Y136" s="15">
        <v>1</v>
      </c>
      <c r="Z136" s="15">
        <v>7</v>
      </c>
      <c r="AA136" s="16"/>
      <c r="AB136" s="13">
        <v>26</v>
      </c>
    </row>
    <row r="137" spans="1:28" ht="28.2" x14ac:dyDescent="0.5">
      <c r="A137" s="19">
        <v>1</v>
      </c>
      <c r="B137" s="20" t="s">
        <v>159</v>
      </c>
      <c r="C137" s="21">
        <v>14</v>
      </c>
      <c r="D137" s="22"/>
      <c r="E137" s="22"/>
      <c r="F137" s="22"/>
      <c r="G137" s="23">
        <f t="shared" ref="G137:H137" si="40">SUM(G123:G136)</f>
        <v>10331</v>
      </c>
      <c r="H137" s="23">
        <f t="shared" si="40"/>
        <v>7700</v>
      </c>
      <c r="I137" s="24"/>
      <c r="J137" s="23">
        <f t="shared" ref="J137:O137" si="41">SUM(J123:J136)</f>
        <v>7700</v>
      </c>
      <c r="K137" s="23">
        <f t="shared" si="41"/>
        <v>2067</v>
      </c>
      <c r="L137" s="23">
        <f t="shared" si="41"/>
        <v>545</v>
      </c>
      <c r="M137" s="23">
        <f t="shared" si="41"/>
        <v>1607</v>
      </c>
      <c r="N137" s="23">
        <f t="shared" si="41"/>
        <v>3674</v>
      </c>
      <c r="O137" s="23">
        <f t="shared" si="41"/>
        <v>3481</v>
      </c>
      <c r="P137" s="23"/>
      <c r="Q137" s="23">
        <f t="shared" ref="Q137:S137" si="42">SUM(Q123:Q136)</f>
        <v>4012</v>
      </c>
      <c r="R137" s="23">
        <f t="shared" si="42"/>
        <v>3367</v>
      </c>
      <c r="S137" s="23">
        <f t="shared" si="42"/>
        <v>4186</v>
      </c>
      <c r="T137" s="25"/>
      <c r="U137" s="26">
        <f t="shared" ref="U137:AB137" si="43">SUM(U123:U136)</f>
        <v>910</v>
      </c>
      <c r="V137" s="26">
        <f t="shared" si="43"/>
        <v>665</v>
      </c>
      <c r="W137" s="26">
        <f t="shared" si="43"/>
        <v>321</v>
      </c>
      <c r="X137" s="26">
        <f t="shared" si="43"/>
        <v>59</v>
      </c>
      <c r="Y137" s="26">
        <f t="shared" si="43"/>
        <v>16</v>
      </c>
      <c r="Z137" s="26">
        <f t="shared" si="43"/>
        <v>96</v>
      </c>
      <c r="AA137" s="26">
        <f t="shared" si="43"/>
        <v>0</v>
      </c>
      <c r="AB137" s="23">
        <f t="shared" si="43"/>
        <v>751</v>
      </c>
    </row>
    <row r="138" spans="1:28" ht="28.2" hidden="1" x14ac:dyDescent="0.5">
      <c r="A138" s="11">
        <v>1</v>
      </c>
      <c r="B138" s="12" t="s">
        <v>175</v>
      </c>
      <c r="C138" s="13">
        <v>124</v>
      </c>
      <c r="D138" s="13" t="s">
        <v>176</v>
      </c>
      <c r="E138" s="18" t="s">
        <v>177</v>
      </c>
      <c r="F138" s="13">
        <v>75020124</v>
      </c>
      <c r="G138" s="13">
        <v>778</v>
      </c>
      <c r="H138" s="13">
        <v>527</v>
      </c>
      <c r="J138" s="13">
        <v>527</v>
      </c>
      <c r="K138" s="13">
        <v>74</v>
      </c>
      <c r="L138" s="13">
        <v>38</v>
      </c>
      <c r="M138" s="13">
        <v>236</v>
      </c>
      <c r="N138" s="13">
        <v>310</v>
      </c>
      <c r="O138" s="13">
        <v>179</v>
      </c>
      <c r="P138" s="13"/>
      <c r="Q138" s="13">
        <v>207</v>
      </c>
      <c r="R138" s="13">
        <v>296</v>
      </c>
      <c r="S138" s="13">
        <v>313</v>
      </c>
      <c r="T138" s="6"/>
      <c r="U138" s="15">
        <v>11</v>
      </c>
      <c r="V138" s="15">
        <v>19</v>
      </c>
      <c r="W138" s="15">
        <v>32</v>
      </c>
      <c r="X138" s="15">
        <v>0</v>
      </c>
      <c r="Y138" s="15">
        <v>5</v>
      </c>
      <c r="Z138" s="15">
        <v>7</v>
      </c>
      <c r="AA138" s="16"/>
      <c r="AB138" s="13">
        <v>30</v>
      </c>
    </row>
    <row r="139" spans="1:28" ht="28.2" hidden="1" x14ac:dyDescent="0.5">
      <c r="A139" s="17"/>
      <c r="B139" s="2"/>
      <c r="C139" s="13">
        <v>125</v>
      </c>
      <c r="D139" s="13" t="s">
        <v>176</v>
      </c>
      <c r="E139" s="18" t="s">
        <v>178</v>
      </c>
      <c r="F139" s="13">
        <v>75020125</v>
      </c>
      <c r="G139" s="13">
        <v>780</v>
      </c>
      <c r="H139" s="13">
        <v>571</v>
      </c>
      <c r="J139" s="13">
        <v>571</v>
      </c>
      <c r="K139" s="13">
        <v>160</v>
      </c>
      <c r="L139" s="13">
        <v>39</v>
      </c>
      <c r="M139" s="13">
        <v>193</v>
      </c>
      <c r="N139" s="13">
        <v>353</v>
      </c>
      <c r="O139" s="13">
        <v>179</v>
      </c>
      <c r="P139" s="13"/>
      <c r="Q139" s="13">
        <v>229</v>
      </c>
      <c r="R139" s="13">
        <v>316</v>
      </c>
      <c r="S139" s="13">
        <v>345</v>
      </c>
      <c r="T139" s="6"/>
      <c r="U139" s="15">
        <v>22</v>
      </c>
      <c r="V139" s="15">
        <v>57</v>
      </c>
      <c r="W139" s="15">
        <v>60</v>
      </c>
      <c r="X139" s="15">
        <v>1</v>
      </c>
      <c r="Y139" s="15">
        <v>6</v>
      </c>
      <c r="Z139" s="15">
        <v>14</v>
      </c>
      <c r="AA139" s="16"/>
      <c r="AB139" s="13">
        <v>46</v>
      </c>
    </row>
    <row r="140" spans="1:28" ht="28.2" hidden="1" x14ac:dyDescent="0.5">
      <c r="A140" s="17"/>
      <c r="B140" s="2"/>
      <c r="C140" s="13">
        <v>126</v>
      </c>
      <c r="D140" s="13" t="s">
        <v>176</v>
      </c>
      <c r="E140" s="18" t="s">
        <v>179</v>
      </c>
      <c r="F140" s="13">
        <v>75020126</v>
      </c>
      <c r="G140" s="13">
        <v>706</v>
      </c>
      <c r="H140" s="13">
        <v>521</v>
      </c>
      <c r="J140" s="13">
        <v>521</v>
      </c>
      <c r="K140" s="13">
        <v>100</v>
      </c>
      <c r="L140" s="13">
        <v>42</v>
      </c>
      <c r="M140" s="13">
        <v>202</v>
      </c>
      <c r="N140" s="13">
        <v>302</v>
      </c>
      <c r="O140" s="13">
        <v>177</v>
      </c>
      <c r="P140" s="13"/>
      <c r="Q140" s="13">
        <v>222</v>
      </c>
      <c r="R140" s="13">
        <v>283</v>
      </c>
      <c r="S140" s="13">
        <v>324</v>
      </c>
      <c r="T140" s="6"/>
      <c r="U140" s="15">
        <v>14</v>
      </c>
      <c r="V140" s="15">
        <v>39</v>
      </c>
      <c r="W140" s="15">
        <v>38</v>
      </c>
      <c r="X140" s="15">
        <v>0</v>
      </c>
      <c r="Y140" s="15">
        <v>0</v>
      </c>
      <c r="Z140" s="15">
        <v>9</v>
      </c>
      <c r="AA140" s="16"/>
      <c r="AB140" s="13">
        <v>29</v>
      </c>
    </row>
    <row r="141" spans="1:28" ht="28.2" hidden="1" x14ac:dyDescent="0.5">
      <c r="A141" s="17"/>
      <c r="B141" s="2"/>
      <c r="C141" s="13">
        <v>127</v>
      </c>
      <c r="D141" s="13" t="s">
        <v>176</v>
      </c>
      <c r="E141" s="18" t="s">
        <v>180</v>
      </c>
      <c r="F141" s="13">
        <v>75020127</v>
      </c>
      <c r="G141" s="13">
        <v>713</v>
      </c>
      <c r="H141" s="13">
        <v>526</v>
      </c>
      <c r="J141" s="13">
        <v>526</v>
      </c>
      <c r="K141" s="13">
        <v>161</v>
      </c>
      <c r="L141" s="13">
        <v>48</v>
      </c>
      <c r="M141" s="13">
        <v>149</v>
      </c>
      <c r="N141" s="13">
        <v>310</v>
      </c>
      <c r="O141" s="13">
        <v>168</v>
      </c>
      <c r="P141" s="13"/>
      <c r="Q141" s="13">
        <v>229</v>
      </c>
      <c r="R141" s="13">
        <v>273</v>
      </c>
      <c r="S141" s="13">
        <v>324</v>
      </c>
      <c r="T141" s="6"/>
      <c r="U141" s="15">
        <v>24</v>
      </c>
      <c r="V141" s="15">
        <v>68</v>
      </c>
      <c r="W141" s="15">
        <v>55</v>
      </c>
      <c r="X141" s="15">
        <v>0</v>
      </c>
      <c r="Y141" s="15">
        <v>4</v>
      </c>
      <c r="Z141" s="15">
        <v>10</v>
      </c>
      <c r="AA141" s="16"/>
      <c r="AB141" s="13">
        <v>29</v>
      </c>
    </row>
    <row r="142" spans="1:28" ht="28.2" hidden="1" x14ac:dyDescent="0.5">
      <c r="A142" s="17"/>
      <c r="B142" s="2"/>
      <c r="C142" s="13">
        <v>128</v>
      </c>
      <c r="D142" s="13" t="s">
        <v>176</v>
      </c>
      <c r="E142" s="18" t="s">
        <v>181</v>
      </c>
      <c r="F142" s="13">
        <v>75020128</v>
      </c>
      <c r="G142" s="13">
        <v>700</v>
      </c>
      <c r="H142" s="13">
        <v>526</v>
      </c>
      <c r="J142" s="13">
        <v>526</v>
      </c>
      <c r="K142" s="13">
        <v>128</v>
      </c>
      <c r="L142" s="13">
        <v>36</v>
      </c>
      <c r="M142" s="13">
        <v>168</v>
      </c>
      <c r="N142" s="13">
        <v>296</v>
      </c>
      <c r="O142" s="13">
        <v>194</v>
      </c>
      <c r="P142" s="13"/>
      <c r="Q142" s="13">
        <v>222</v>
      </c>
      <c r="R142" s="13">
        <v>284</v>
      </c>
      <c r="S142" s="13">
        <v>328</v>
      </c>
      <c r="T142" s="6"/>
      <c r="U142" s="15">
        <v>17</v>
      </c>
      <c r="V142" s="15">
        <v>37</v>
      </c>
      <c r="W142" s="15">
        <v>62</v>
      </c>
      <c r="X142" s="15">
        <v>0</v>
      </c>
      <c r="Y142" s="15">
        <v>6</v>
      </c>
      <c r="Z142" s="15">
        <v>6</v>
      </c>
      <c r="AA142" s="16"/>
      <c r="AB142" s="13">
        <v>36</v>
      </c>
    </row>
    <row r="143" spans="1:28" ht="28.2" hidden="1" x14ac:dyDescent="0.5">
      <c r="A143" s="17"/>
      <c r="B143" s="2"/>
      <c r="C143" s="13">
        <v>129</v>
      </c>
      <c r="D143" s="13" t="s">
        <v>176</v>
      </c>
      <c r="E143" s="18" t="s">
        <v>182</v>
      </c>
      <c r="F143" s="13">
        <v>75020129</v>
      </c>
      <c r="G143" s="13">
        <v>707</v>
      </c>
      <c r="H143" s="13">
        <v>524</v>
      </c>
      <c r="J143" s="13">
        <v>524</v>
      </c>
      <c r="K143" s="13">
        <v>78</v>
      </c>
      <c r="L143" s="13">
        <v>42</v>
      </c>
      <c r="M143" s="13">
        <v>202</v>
      </c>
      <c r="N143" s="13">
        <v>280</v>
      </c>
      <c r="O143" s="13">
        <v>202</v>
      </c>
      <c r="P143" s="13"/>
      <c r="Q143" s="13">
        <v>237</v>
      </c>
      <c r="R143" s="13">
        <v>267</v>
      </c>
      <c r="S143" s="13">
        <v>296</v>
      </c>
      <c r="T143" s="6"/>
      <c r="U143" s="15">
        <v>13</v>
      </c>
      <c r="V143" s="15">
        <v>16</v>
      </c>
      <c r="W143" s="15">
        <v>39</v>
      </c>
      <c r="X143" s="15">
        <v>2</v>
      </c>
      <c r="Y143" s="15">
        <v>3</v>
      </c>
      <c r="Z143" s="15">
        <v>5</v>
      </c>
      <c r="AA143" s="16"/>
      <c r="AB143" s="13">
        <v>30</v>
      </c>
    </row>
    <row r="144" spans="1:28" ht="28.2" hidden="1" x14ac:dyDescent="0.5">
      <c r="A144" s="17"/>
      <c r="B144" s="2"/>
      <c r="C144" s="13">
        <v>130</v>
      </c>
      <c r="D144" s="13" t="s">
        <v>176</v>
      </c>
      <c r="E144" s="18" t="s">
        <v>183</v>
      </c>
      <c r="F144" s="13">
        <v>75020130</v>
      </c>
      <c r="G144" s="13">
        <v>623</v>
      </c>
      <c r="H144" s="13">
        <v>498</v>
      </c>
      <c r="J144" s="13">
        <v>498</v>
      </c>
      <c r="K144" s="13">
        <v>69</v>
      </c>
      <c r="L144" s="13">
        <v>31</v>
      </c>
      <c r="M144" s="13">
        <v>198</v>
      </c>
      <c r="N144" s="13">
        <v>267</v>
      </c>
      <c r="O144" s="13">
        <v>200</v>
      </c>
      <c r="P144" s="13"/>
      <c r="Q144" s="13">
        <v>220</v>
      </c>
      <c r="R144" s="13">
        <v>259</v>
      </c>
      <c r="S144" s="13">
        <v>295</v>
      </c>
      <c r="T144" s="6"/>
      <c r="U144" s="15">
        <v>12</v>
      </c>
      <c r="V144" s="15">
        <v>17</v>
      </c>
      <c r="W144" s="15">
        <v>32</v>
      </c>
      <c r="X144" s="15">
        <v>0</v>
      </c>
      <c r="Y144" s="15">
        <v>5</v>
      </c>
      <c r="Z144" s="15">
        <v>3</v>
      </c>
      <c r="AA144" s="16"/>
      <c r="AB144" s="13">
        <v>28</v>
      </c>
    </row>
    <row r="145" spans="1:28" ht="28.2" hidden="1" x14ac:dyDescent="0.5">
      <c r="A145" s="17"/>
      <c r="B145" s="2"/>
      <c r="C145" s="13">
        <v>131</v>
      </c>
      <c r="D145" s="13" t="s">
        <v>176</v>
      </c>
      <c r="E145" s="18" t="s">
        <v>184</v>
      </c>
      <c r="F145" s="13">
        <v>75020131</v>
      </c>
      <c r="G145" s="13">
        <v>744</v>
      </c>
      <c r="H145" s="13">
        <v>551</v>
      </c>
      <c r="J145" s="13">
        <v>551</v>
      </c>
      <c r="K145" s="13">
        <v>129</v>
      </c>
      <c r="L145" s="13">
        <v>47</v>
      </c>
      <c r="M145" s="13">
        <v>182</v>
      </c>
      <c r="N145" s="13">
        <v>311</v>
      </c>
      <c r="O145" s="13">
        <v>193</v>
      </c>
      <c r="P145" s="13"/>
      <c r="Q145" s="13">
        <v>225</v>
      </c>
      <c r="R145" s="13">
        <v>305</v>
      </c>
      <c r="S145" s="13">
        <v>327</v>
      </c>
      <c r="T145" s="6"/>
      <c r="U145" s="15">
        <v>17</v>
      </c>
      <c r="V145" s="15">
        <v>31</v>
      </c>
      <c r="W145" s="15">
        <v>58</v>
      </c>
      <c r="X145" s="15">
        <v>8</v>
      </c>
      <c r="Y145" s="15">
        <v>2</v>
      </c>
      <c r="Z145" s="15">
        <v>13</v>
      </c>
      <c r="AA145" s="16"/>
      <c r="AB145" s="13">
        <v>33</v>
      </c>
    </row>
    <row r="146" spans="1:28" ht="28.2" hidden="1" x14ac:dyDescent="0.5">
      <c r="A146" s="17"/>
      <c r="B146" s="2"/>
      <c r="C146" s="13">
        <v>132</v>
      </c>
      <c r="D146" s="13" t="s">
        <v>176</v>
      </c>
      <c r="E146" s="18" t="s">
        <v>185</v>
      </c>
      <c r="F146" s="13">
        <v>75020132</v>
      </c>
      <c r="G146" s="13">
        <v>762</v>
      </c>
      <c r="H146" s="13">
        <v>567</v>
      </c>
      <c r="J146" s="13">
        <v>567</v>
      </c>
      <c r="K146" s="13">
        <v>127</v>
      </c>
      <c r="L146" s="13">
        <v>52</v>
      </c>
      <c r="M146" s="13">
        <v>198</v>
      </c>
      <c r="N146" s="13">
        <v>325</v>
      </c>
      <c r="O146" s="13">
        <v>190</v>
      </c>
      <c r="P146" s="13"/>
      <c r="Q146" s="13">
        <v>249</v>
      </c>
      <c r="R146" s="13">
        <v>294</v>
      </c>
      <c r="S146" s="13">
        <v>338</v>
      </c>
      <c r="T146" s="6"/>
      <c r="U146" s="15">
        <v>24</v>
      </c>
      <c r="V146" s="15">
        <v>41</v>
      </c>
      <c r="W146" s="15">
        <v>39</v>
      </c>
      <c r="X146" s="15">
        <v>3</v>
      </c>
      <c r="Y146" s="15">
        <v>2</v>
      </c>
      <c r="Z146" s="15">
        <v>18</v>
      </c>
      <c r="AA146" s="16"/>
      <c r="AB146" s="13">
        <v>26</v>
      </c>
    </row>
    <row r="147" spans="1:28" ht="28.2" hidden="1" x14ac:dyDescent="0.5">
      <c r="A147" s="17"/>
      <c r="B147" s="2"/>
      <c r="C147" s="13">
        <v>133</v>
      </c>
      <c r="D147" s="13" t="s">
        <v>176</v>
      </c>
      <c r="E147" s="18" t="s">
        <v>186</v>
      </c>
      <c r="F147" s="13">
        <v>75020133</v>
      </c>
      <c r="G147" s="13">
        <v>793</v>
      </c>
      <c r="H147" s="13">
        <v>618</v>
      </c>
      <c r="J147" s="13">
        <v>618</v>
      </c>
      <c r="K147" s="13">
        <v>155</v>
      </c>
      <c r="L147" s="13">
        <v>43</v>
      </c>
      <c r="M147" s="13">
        <v>234</v>
      </c>
      <c r="N147" s="13">
        <v>389</v>
      </c>
      <c r="O147" s="13">
        <v>186</v>
      </c>
      <c r="P147" s="13"/>
      <c r="Q147" s="13">
        <v>244</v>
      </c>
      <c r="R147" s="13">
        <v>346</v>
      </c>
      <c r="S147" s="13">
        <v>415</v>
      </c>
      <c r="T147" s="6"/>
      <c r="U147" s="15">
        <v>25</v>
      </c>
      <c r="V147" s="15">
        <v>33</v>
      </c>
      <c r="W147" s="15">
        <v>51</v>
      </c>
      <c r="X147" s="15">
        <v>2</v>
      </c>
      <c r="Y147" s="15">
        <v>17</v>
      </c>
      <c r="Z147" s="15">
        <v>27</v>
      </c>
      <c r="AA147" s="16"/>
      <c r="AB147" s="13">
        <v>35</v>
      </c>
    </row>
    <row r="148" spans="1:28" ht="28.2" hidden="1" x14ac:dyDescent="0.5">
      <c r="A148" s="17"/>
      <c r="B148" s="2"/>
      <c r="C148" s="13">
        <v>134</v>
      </c>
      <c r="D148" s="13" t="s">
        <v>176</v>
      </c>
      <c r="E148" s="18" t="s">
        <v>187</v>
      </c>
      <c r="F148" s="13">
        <v>75020134</v>
      </c>
      <c r="G148" s="13">
        <v>742</v>
      </c>
      <c r="H148" s="13">
        <v>577</v>
      </c>
      <c r="J148" s="13">
        <v>577</v>
      </c>
      <c r="K148" s="13">
        <v>126</v>
      </c>
      <c r="L148" s="13">
        <v>42</v>
      </c>
      <c r="M148" s="13">
        <v>216</v>
      </c>
      <c r="N148" s="13">
        <v>342</v>
      </c>
      <c r="O148" s="13">
        <v>193</v>
      </c>
      <c r="P148" s="13"/>
      <c r="Q148" s="13">
        <v>215</v>
      </c>
      <c r="R148" s="13">
        <v>342</v>
      </c>
      <c r="S148" s="13">
        <v>357</v>
      </c>
      <c r="T148" s="6"/>
      <c r="U148" s="15">
        <v>26</v>
      </c>
      <c r="V148" s="15">
        <v>31</v>
      </c>
      <c r="W148" s="15">
        <v>24</v>
      </c>
      <c r="X148" s="15">
        <v>5</v>
      </c>
      <c r="Y148" s="15">
        <v>4</v>
      </c>
      <c r="Z148" s="15">
        <v>36</v>
      </c>
      <c r="AA148" s="16"/>
      <c r="AB148" s="13">
        <v>23</v>
      </c>
    </row>
    <row r="149" spans="1:28" ht="28.2" hidden="1" x14ac:dyDescent="0.5">
      <c r="A149" s="17"/>
      <c r="B149" s="2"/>
      <c r="C149" s="13">
        <v>135</v>
      </c>
      <c r="D149" s="13" t="s">
        <v>176</v>
      </c>
      <c r="E149" s="18" t="s">
        <v>188</v>
      </c>
      <c r="F149" s="13">
        <v>75020135</v>
      </c>
      <c r="G149" s="13">
        <v>768</v>
      </c>
      <c r="H149" s="13">
        <v>565</v>
      </c>
      <c r="J149" s="13">
        <v>565</v>
      </c>
      <c r="K149" s="13">
        <v>107</v>
      </c>
      <c r="L149" s="13">
        <v>40</v>
      </c>
      <c r="M149" s="13">
        <v>210</v>
      </c>
      <c r="N149" s="13">
        <v>317</v>
      </c>
      <c r="O149" s="13">
        <v>208</v>
      </c>
      <c r="P149" s="13"/>
      <c r="Q149" s="13">
        <v>252</v>
      </c>
      <c r="R149" s="13">
        <v>290</v>
      </c>
      <c r="S149" s="13">
        <v>331</v>
      </c>
      <c r="T149" s="6"/>
      <c r="U149" s="15">
        <v>32</v>
      </c>
      <c r="V149" s="15">
        <v>31</v>
      </c>
      <c r="W149" s="15">
        <v>32</v>
      </c>
      <c r="X149" s="15">
        <v>0</v>
      </c>
      <c r="Y149" s="15">
        <v>2</v>
      </c>
      <c r="Z149" s="15">
        <v>10</v>
      </c>
      <c r="AA149" s="16"/>
      <c r="AB149" s="13">
        <v>25</v>
      </c>
    </row>
    <row r="150" spans="1:28" ht="28.2" hidden="1" x14ac:dyDescent="0.5">
      <c r="A150" s="17"/>
      <c r="B150" s="2"/>
      <c r="C150" s="13">
        <v>136</v>
      </c>
      <c r="D150" s="13" t="s">
        <v>176</v>
      </c>
      <c r="E150" s="18" t="s">
        <v>189</v>
      </c>
      <c r="F150" s="13">
        <v>75020136</v>
      </c>
      <c r="G150" s="13">
        <v>782</v>
      </c>
      <c r="H150" s="13">
        <v>584</v>
      </c>
      <c r="J150" s="13">
        <v>584</v>
      </c>
      <c r="K150" s="13">
        <v>100</v>
      </c>
      <c r="L150" s="13">
        <v>52</v>
      </c>
      <c r="M150" s="13">
        <v>199</v>
      </c>
      <c r="N150" s="13">
        <v>299</v>
      </c>
      <c r="O150" s="13">
        <v>233</v>
      </c>
      <c r="P150" s="13"/>
      <c r="Q150" s="13">
        <v>277</v>
      </c>
      <c r="R150" s="13">
        <v>279</v>
      </c>
      <c r="S150" s="13">
        <v>315</v>
      </c>
      <c r="T150" s="6"/>
      <c r="U150" s="15">
        <v>26</v>
      </c>
      <c r="V150" s="15">
        <v>27</v>
      </c>
      <c r="W150" s="15">
        <v>35</v>
      </c>
      <c r="X150" s="15">
        <v>0</v>
      </c>
      <c r="Y150" s="15">
        <v>9</v>
      </c>
      <c r="Z150" s="15">
        <v>3</v>
      </c>
      <c r="AA150" s="16"/>
      <c r="AB150" s="13">
        <v>20</v>
      </c>
    </row>
    <row r="151" spans="1:28" ht="28.2" x14ac:dyDescent="0.5">
      <c r="A151" s="19">
        <v>1</v>
      </c>
      <c r="B151" s="20" t="s">
        <v>175</v>
      </c>
      <c r="C151" s="21">
        <v>13</v>
      </c>
      <c r="D151" s="22"/>
      <c r="E151" s="22"/>
      <c r="F151" s="22"/>
      <c r="G151" s="23">
        <f t="shared" ref="G151:H151" si="44">SUM(G138:G150)</f>
        <v>9598</v>
      </c>
      <c r="H151" s="23">
        <f t="shared" si="44"/>
        <v>7155</v>
      </c>
      <c r="I151" s="24"/>
      <c r="J151" s="23">
        <f t="shared" ref="J151:O151" si="45">SUM(J138:J150)</f>
        <v>7155</v>
      </c>
      <c r="K151" s="23">
        <f t="shared" si="45"/>
        <v>1514</v>
      </c>
      <c r="L151" s="23">
        <f t="shared" si="45"/>
        <v>552</v>
      </c>
      <c r="M151" s="23">
        <f t="shared" si="45"/>
        <v>2587</v>
      </c>
      <c r="N151" s="23">
        <f t="shared" si="45"/>
        <v>4101</v>
      </c>
      <c r="O151" s="23">
        <f t="shared" si="45"/>
        <v>2502</v>
      </c>
      <c r="P151" s="23"/>
      <c r="Q151" s="23">
        <f t="shared" ref="Q151:S151" si="46">SUM(Q138:Q150)</f>
        <v>3028</v>
      </c>
      <c r="R151" s="23">
        <f t="shared" si="46"/>
        <v>3834</v>
      </c>
      <c r="S151" s="23">
        <f t="shared" si="46"/>
        <v>4308</v>
      </c>
      <c r="T151" s="25"/>
      <c r="U151" s="26">
        <f t="shared" ref="U151:AB151" si="47">SUM(U138:U150)</f>
        <v>263</v>
      </c>
      <c r="V151" s="26">
        <f t="shared" si="47"/>
        <v>447</v>
      </c>
      <c r="W151" s="26">
        <f t="shared" si="47"/>
        <v>557</v>
      </c>
      <c r="X151" s="26">
        <f t="shared" si="47"/>
        <v>21</v>
      </c>
      <c r="Y151" s="26">
        <f t="shared" si="47"/>
        <v>65</v>
      </c>
      <c r="Z151" s="26">
        <f t="shared" si="47"/>
        <v>161</v>
      </c>
      <c r="AA151" s="26">
        <f t="shared" si="47"/>
        <v>0</v>
      </c>
      <c r="AB151" s="23">
        <f t="shared" si="47"/>
        <v>390</v>
      </c>
    </row>
    <row r="152" spans="1:28" ht="28.2" hidden="1" x14ac:dyDescent="0.5">
      <c r="A152" s="11">
        <v>1</v>
      </c>
      <c r="B152" s="12" t="s">
        <v>190</v>
      </c>
      <c r="C152" s="13">
        <v>137</v>
      </c>
      <c r="D152" s="13" t="s">
        <v>191</v>
      </c>
      <c r="E152" s="18" t="s">
        <v>192</v>
      </c>
      <c r="F152" s="13">
        <v>75020137</v>
      </c>
      <c r="G152" s="13">
        <v>779</v>
      </c>
      <c r="H152" s="13">
        <v>569</v>
      </c>
      <c r="J152" s="13">
        <v>569</v>
      </c>
      <c r="K152" s="13">
        <v>153</v>
      </c>
      <c r="L152" s="13">
        <v>48</v>
      </c>
      <c r="M152" s="13">
        <v>141</v>
      </c>
      <c r="N152" s="13">
        <v>294</v>
      </c>
      <c r="O152" s="13">
        <v>227</v>
      </c>
      <c r="P152" s="13"/>
      <c r="Q152" s="13">
        <v>281</v>
      </c>
      <c r="R152" s="13">
        <v>255</v>
      </c>
      <c r="S152" s="13">
        <v>313</v>
      </c>
      <c r="T152" s="6"/>
      <c r="U152" s="15">
        <v>62</v>
      </c>
      <c r="V152" s="15">
        <v>43</v>
      </c>
      <c r="W152" s="15">
        <v>36</v>
      </c>
      <c r="X152" s="15">
        <v>0</v>
      </c>
      <c r="Y152" s="15">
        <v>2</v>
      </c>
      <c r="Z152" s="15">
        <v>10</v>
      </c>
      <c r="AA152" s="16"/>
      <c r="AB152" s="13">
        <v>41</v>
      </c>
    </row>
    <row r="153" spans="1:28" ht="28.2" hidden="1" x14ac:dyDescent="0.5">
      <c r="A153" s="17"/>
      <c r="B153" s="2"/>
      <c r="C153" s="13">
        <v>138</v>
      </c>
      <c r="D153" s="13" t="s">
        <v>191</v>
      </c>
      <c r="E153" s="18" t="s">
        <v>193</v>
      </c>
      <c r="F153" s="13">
        <v>75020138</v>
      </c>
      <c r="G153" s="13">
        <v>789</v>
      </c>
      <c r="H153" s="13">
        <v>611</v>
      </c>
      <c r="J153" s="13">
        <v>611</v>
      </c>
      <c r="K153" s="13">
        <v>164</v>
      </c>
      <c r="L153" s="13">
        <v>42</v>
      </c>
      <c r="M153" s="13">
        <v>151</v>
      </c>
      <c r="N153" s="13">
        <v>315</v>
      </c>
      <c r="O153" s="13">
        <v>254</v>
      </c>
      <c r="P153" s="13"/>
      <c r="Q153" s="13">
        <v>294</v>
      </c>
      <c r="R153" s="13">
        <v>286</v>
      </c>
      <c r="S153" s="13">
        <v>325</v>
      </c>
      <c r="T153" s="6"/>
      <c r="U153" s="15">
        <v>66</v>
      </c>
      <c r="V153" s="15">
        <v>40</v>
      </c>
      <c r="W153" s="15">
        <v>44</v>
      </c>
      <c r="X153" s="15">
        <v>0</v>
      </c>
      <c r="Y153" s="15">
        <v>2</v>
      </c>
      <c r="Z153" s="15">
        <v>12</v>
      </c>
      <c r="AA153" s="16"/>
      <c r="AB153" s="13">
        <v>53</v>
      </c>
    </row>
    <row r="154" spans="1:28" ht="28.2" hidden="1" x14ac:dyDescent="0.5">
      <c r="A154" s="17"/>
      <c r="B154" s="2"/>
      <c r="C154" s="13">
        <v>139</v>
      </c>
      <c r="D154" s="13" t="s">
        <v>191</v>
      </c>
      <c r="E154" s="18" t="s">
        <v>194</v>
      </c>
      <c r="F154" s="13">
        <v>75020139</v>
      </c>
      <c r="G154" s="13">
        <v>783</v>
      </c>
      <c r="H154" s="13">
        <v>578</v>
      </c>
      <c r="J154" s="13">
        <v>598</v>
      </c>
      <c r="K154" s="13">
        <v>192</v>
      </c>
      <c r="L154" s="13">
        <v>67</v>
      </c>
      <c r="M154" s="13">
        <v>110</v>
      </c>
      <c r="N154" s="13">
        <v>302</v>
      </c>
      <c r="O154" s="13">
        <v>229</v>
      </c>
      <c r="P154" s="13"/>
      <c r="Q154" s="13">
        <v>281</v>
      </c>
      <c r="R154" s="13">
        <v>262</v>
      </c>
      <c r="S154" s="13">
        <v>334</v>
      </c>
      <c r="T154" s="6"/>
      <c r="U154" s="15">
        <v>84</v>
      </c>
      <c r="V154" s="15">
        <v>40</v>
      </c>
      <c r="W154" s="15">
        <v>58</v>
      </c>
      <c r="X154" s="15">
        <v>4</v>
      </c>
      <c r="Y154" s="15">
        <v>1</v>
      </c>
      <c r="Z154" s="15">
        <v>5</v>
      </c>
      <c r="AA154" s="16"/>
      <c r="AB154" s="13">
        <v>36</v>
      </c>
    </row>
    <row r="155" spans="1:28" ht="28.2" hidden="1" x14ac:dyDescent="0.5">
      <c r="A155" s="17"/>
      <c r="B155" s="2"/>
      <c r="C155" s="13">
        <v>140</v>
      </c>
      <c r="D155" s="13" t="s">
        <v>191</v>
      </c>
      <c r="E155" s="18" t="s">
        <v>195</v>
      </c>
      <c r="F155" s="13">
        <v>75020140</v>
      </c>
      <c r="G155" s="13">
        <v>775</v>
      </c>
      <c r="H155" s="13">
        <v>608</v>
      </c>
      <c r="J155" s="13">
        <v>608</v>
      </c>
      <c r="K155" s="13">
        <v>290</v>
      </c>
      <c r="L155" s="13">
        <v>48</v>
      </c>
      <c r="M155" s="13">
        <v>32</v>
      </c>
      <c r="N155" s="13">
        <v>322</v>
      </c>
      <c r="O155" s="13">
        <v>238</v>
      </c>
      <c r="P155" s="13"/>
      <c r="Q155" s="13">
        <v>275</v>
      </c>
      <c r="R155" s="13">
        <v>311</v>
      </c>
      <c r="S155" s="13">
        <v>350</v>
      </c>
      <c r="T155" s="6"/>
      <c r="U155" s="15">
        <v>98</v>
      </c>
      <c r="V155" s="15">
        <v>66</v>
      </c>
      <c r="W155" s="15">
        <v>89</v>
      </c>
      <c r="X155" s="15">
        <v>2</v>
      </c>
      <c r="Y155" s="15">
        <v>9</v>
      </c>
      <c r="Z155" s="15">
        <v>26</v>
      </c>
      <c r="AA155" s="16"/>
      <c r="AB155" s="13">
        <v>34</v>
      </c>
    </row>
    <row r="156" spans="1:28" ht="28.2" hidden="1" x14ac:dyDescent="0.5">
      <c r="A156" s="17"/>
      <c r="B156" s="2"/>
      <c r="C156" s="13">
        <v>141</v>
      </c>
      <c r="D156" s="13" t="s">
        <v>191</v>
      </c>
      <c r="E156" s="18" t="s">
        <v>196</v>
      </c>
      <c r="F156" s="13">
        <v>75020141</v>
      </c>
      <c r="G156" s="13">
        <v>774</v>
      </c>
      <c r="H156" s="13">
        <v>580</v>
      </c>
      <c r="J156" s="13">
        <v>580</v>
      </c>
      <c r="K156" s="13">
        <v>143</v>
      </c>
      <c r="L156" s="13">
        <v>39</v>
      </c>
      <c r="M156" s="13">
        <v>116</v>
      </c>
      <c r="N156" s="13">
        <v>259</v>
      </c>
      <c r="O156" s="13">
        <v>282</v>
      </c>
      <c r="P156" s="13"/>
      <c r="Q156" s="13">
        <v>315</v>
      </c>
      <c r="R156" s="13">
        <v>240</v>
      </c>
      <c r="S156" s="13">
        <v>321</v>
      </c>
      <c r="T156" s="6"/>
      <c r="U156" s="15">
        <v>53</v>
      </c>
      <c r="V156" s="15">
        <v>31</v>
      </c>
      <c r="W156" s="15">
        <v>37</v>
      </c>
      <c r="X156" s="15">
        <v>3</v>
      </c>
      <c r="Y156" s="15">
        <v>4</v>
      </c>
      <c r="Z156" s="15">
        <v>15</v>
      </c>
      <c r="AA156" s="16"/>
      <c r="AB156" s="13">
        <v>22</v>
      </c>
    </row>
    <row r="157" spans="1:28" ht="28.2" hidden="1" x14ac:dyDescent="0.5">
      <c r="A157" s="17"/>
      <c r="B157" s="2"/>
      <c r="C157" s="13">
        <v>142</v>
      </c>
      <c r="D157" s="13" t="s">
        <v>191</v>
      </c>
      <c r="E157" s="18" t="s">
        <v>197</v>
      </c>
      <c r="F157" s="13">
        <v>75020142</v>
      </c>
      <c r="G157" s="13">
        <v>777</v>
      </c>
      <c r="H157" s="13">
        <v>581</v>
      </c>
      <c r="J157" s="13">
        <v>581</v>
      </c>
      <c r="K157" s="13">
        <v>168</v>
      </c>
      <c r="L157" s="13">
        <v>43</v>
      </c>
      <c r="M157" s="13">
        <v>92</v>
      </c>
      <c r="N157" s="13">
        <v>260</v>
      </c>
      <c r="O157" s="13">
        <v>278</v>
      </c>
      <c r="P157" s="13"/>
      <c r="Q157" s="13">
        <v>301</v>
      </c>
      <c r="R157" s="13">
        <v>247</v>
      </c>
      <c r="S157" s="13">
        <v>298</v>
      </c>
      <c r="T157" s="6"/>
      <c r="U157" s="15">
        <v>64</v>
      </c>
      <c r="V157" s="15">
        <v>44</v>
      </c>
      <c r="W157" s="15">
        <v>43</v>
      </c>
      <c r="X157" s="15">
        <v>2</v>
      </c>
      <c r="Y157" s="15">
        <v>3</v>
      </c>
      <c r="Z157" s="15">
        <v>12</v>
      </c>
      <c r="AA157" s="16"/>
      <c r="AB157" s="13">
        <v>42</v>
      </c>
    </row>
    <row r="158" spans="1:28" ht="28.2" hidden="1" x14ac:dyDescent="0.5">
      <c r="A158" s="17"/>
      <c r="B158" s="2"/>
      <c r="C158" s="13">
        <v>143</v>
      </c>
      <c r="D158" s="13" t="s">
        <v>191</v>
      </c>
      <c r="E158" s="18" t="s">
        <v>198</v>
      </c>
      <c r="F158" s="13">
        <v>75020143</v>
      </c>
      <c r="G158" s="13">
        <v>779</v>
      </c>
      <c r="H158" s="13">
        <v>582</v>
      </c>
      <c r="J158" s="13">
        <v>582</v>
      </c>
      <c r="K158" s="13">
        <v>148</v>
      </c>
      <c r="L158" s="13">
        <v>51</v>
      </c>
      <c r="M158" s="13">
        <v>134</v>
      </c>
      <c r="N158" s="13">
        <v>282</v>
      </c>
      <c r="O158" s="13">
        <v>249</v>
      </c>
      <c r="P158" s="13"/>
      <c r="Q158" s="13">
        <v>307</v>
      </c>
      <c r="R158" s="13">
        <v>247</v>
      </c>
      <c r="S158" s="13">
        <v>307</v>
      </c>
      <c r="T158" s="6"/>
      <c r="U158" s="15">
        <v>52</v>
      </c>
      <c r="V158" s="15">
        <v>47</v>
      </c>
      <c r="W158" s="15">
        <v>29</v>
      </c>
      <c r="X158" s="15">
        <v>1</v>
      </c>
      <c r="Y158" s="15">
        <v>1</v>
      </c>
      <c r="Z158" s="15">
        <v>18</v>
      </c>
      <c r="AA158" s="16"/>
      <c r="AB158" s="13">
        <v>39</v>
      </c>
    </row>
    <row r="159" spans="1:28" ht="28.2" hidden="1" x14ac:dyDescent="0.5">
      <c r="A159" s="17"/>
      <c r="B159" s="2"/>
      <c r="C159" s="13">
        <v>144</v>
      </c>
      <c r="D159" s="13" t="s">
        <v>191</v>
      </c>
      <c r="E159" s="18" t="s">
        <v>199</v>
      </c>
      <c r="F159" s="13">
        <v>75020144</v>
      </c>
      <c r="G159" s="13">
        <v>779</v>
      </c>
      <c r="H159" s="13">
        <v>585</v>
      </c>
      <c r="J159" s="13">
        <v>585</v>
      </c>
      <c r="K159" s="13">
        <v>159</v>
      </c>
      <c r="L159" s="13">
        <v>54</v>
      </c>
      <c r="M159" s="13">
        <v>123</v>
      </c>
      <c r="N159" s="13">
        <v>282</v>
      </c>
      <c r="O159" s="13">
        <v>249</v>
      </c>
      <c r="P159" s="13"/>
      <c r="Q159" s="13">
        <v>298</v>
      </c>
      <c r="R159" s="13">
        <v>262</v>
      </c>
      <c r="S159" s="13">
        <v>337</v>
      </c>
      <c r="T159" s="6"/>
      <c r="U159" s="15">
        <v>54</v>
      </c>
      <c r="V159" s="15">
        <v>43</v>
      </c>
      <c r="W159" s="15">
        <v>36</v>
      </c>
      <c r="X159" s="15">
        <v>4</v>
      </c>
      <c r="Y159" s="15">
        <v>4</v>
      </c>
      <c r="Z159" s="15">
        <v>18</v>
      </c>
      <c r="AA159" s="16"/>
      <c r="AB159" s="13">
        <v>42</v>
      </c>
    </row>
    <row r="160" spans="1:28" ht="28.2" hidden="1" x14ac:dyDescent="0.5">
      <c r="A160" s="17"/>
      <c r="B160" s="2"/>
      <c r="C160" s="13">
        <v>145</v>
      </c>
      <c r="D160" s="13" t="s">
        <v>191</v>
      </c>
      <c r="E160" s="18" t="s">
        <v>200</v>
      </c>
      <c r="F160" s="13">
        <v>75020145</v>
      </c>
      <c r="G160" s="13">
        <v>777</v>
      </c>
      <c r="H160" s="13">
        <v>553</v>
      </c>
      <c r="J160" s="13">
        <v>553</v>
      </c>
      <c r="K160" s="13">
        <v>115</v>
      </c>
      <c r="L160" s="13">
        <v>31</v>
      </c>
      <c r="M160" s="13">
        <v>157</v>
      </c>
      <c r="N160" s="13">
        <v>272</v>
      </c>
      <c r="O160" s="13">
        <v>250</v>
      </c>
      <c r="P160" s="13"/>
      <c r="Q160" s="13">
        <v>301</v>
      </c>
      <c r="R160" s="13">
        <v>228</v>
      </c>
      <c r="S160" s="13">
        <v>291</v>
      </c>
      <c r="T160" s="6"/>
      <c r="U160" s="15">
        <v>33</v>
      </c>
      <c r="V160" s="15">
        <v>33</v>
      </c>
      <c r="W160" s="15">
        <v>30</v>
      </c>
      <c r="X160" s="15">
        <v>2</v>
      </c>
      <c r="Y160" s="15">
        <v>3</v>
      </c>
      <c r="Z160" s="15">
        <v>14</v>
      </c>
      <c r="AA160" s="16"/>
      <c r="AB160" s="13">
        <v>41</v>
      </c>
    </row>
    <row r="161" spans="1:28" ht="28.2" hidden="1" x14ac:dyDescent="0.5">
      <c r="A161" s="17"/>
      <c r="B161" s="2"/>
      <c r="C161" s="13">
        <v>146</v>
      </c>
      <c r="D161" s="13" t="s">
        <v>191</v>
      </c>
      <c r="E161" s="18" t="s">
        <v>201</v>
      </c>
      <c r="F161" s="13">
        <v>75020146</v>
      </c>
      <c r="G161" s="13">
        <v>786</v>
      </c>
      <c r="H161" s="13">
        <v>557</v>
      </c>
      <c r="J161" s="13">
        <v>557</v>
      </c>
      <c r="K161" s="13">
        <v>141</v>
      </c>
      <c r="L161" s="13">
        <v>39</v>
      </c>
      <c r="M161" s="13">
        <v>129</v>
      </c>
      <c r="N161" s="13">
        <v>270</v>
      </c>
      <c r="O161" s="13">
        <v>248</v>
      </c>
      <c r="P161" s="13"/>
      <c r="Q161" s="13">
        <v>290</v>
      </c>
      <c r="R161" s="13">
        <v>238</v>
      </c>
      <c r="S161" s="13">
        <v>304</v>
      </c>
      <c r="T161" s="6"/>
      <c r="U161" s="15">
        <v>44</v>
      </c>
      <c r="V161" s="15">
        <v>38</v>
      </c>
      <c r="W161" s="15">
        <v>35</v>
      </c>
      <c r="X161" s="15">
        <v>1</v>
      </c>
      <c r="Y161" s="15">
        <v>2</v>
      </c>
      <c r="Z161" s="15">
        <v>21</v>
      </c>
      <c r="AA161" s="16"/>
      <c r="AB161" s="13">
        <v>31</v>
      </c>
    </row>
    <row r="162" spans="1:28" ht="28.2" hidden="1" x14ac:dyDescent="0.5">
      <c r="A162" s="17"/>
      <c r="B162" s="2"/>
      <c r="C162" s="13">
        <v>147</v>
      </c>
      <c r="D162" s="13" t="s">
        <v>191</v>
      </c>
      <c r="E162" s="18" t="s">
        <v>202</v>
      </c>
      <c r="F162" s="13">
        <v>75020147</v>
      </c>
      <c r="G162" s="13">
        <v>796</v>
      </c>
      <c r="H162" s="13">
        <v>570</v>
      </c>
      <c r="J162" s="13">
        <v>570</v>
      </c>
      <c r="K162" s="13">
        <v>138</v>
      </c>
      <c r="L162" s="13">
        <v>46</v>
      </c>
      <c r="M162" s="13">
        <v>147</v>
      </c>
      <c r="N162" s="13">
        <v>285</v>
      </c>
      <c r="O162" s="13">
        <v>239</v>
      </c>
      <c r="P162" s="13"/>
      <c r="Q162" s="13">
        <v>292</v>
      </c>
      <c r="R162" s="13">
        <v>258</v>
      </c>
      <c r="S162" s="13">
        <v>331</v>
      </c>
      <c r="T162" s="6"/>
      <c r="U162" s="15">
        <v>39</v>
      </c>
      <c r="V162" s="15">
        <v>39</v>
      </c>
      <c r="W162" s="15">
        <v>43</v>
      </c>
      <c r="X162" s="15">
        <v>2</v>
      </c>
      <c r="Y162" s="15">
        <v>2</v>
      </c>
      <c r="Z162" s="15">
        <v>13</v>
      </c>
      <c r="AA162" s="16"/>
      <c r="AB162" s="13">
        <v>36</v>
      </c>
    </row>
    <row r="163" spans="1:28" ht="28.2" hidden="1" x14ac:dyDescent="0.5">
      <c r="A163" s="17"/>
      <c r="B163" s="2"/>
      <c r="C163" s="13">
        <v>148</v>
      </c>
      <c r="D163" s="13" t="s">
        <v>191</v>
      </c>
      <c r="E163" s="18" t="s">
        <v>203</v>
      </c>
      <c r="F163" s="13">
        <v>75020148</v>
      </c>
      <c r="G163" s="13">
        <v>777</v>
      </c>
      <c r="H163" s="13">
        <v>636</v>
      </c>
      <c r="J163" s="13">
        <v>636</v>
      </c>
      <c r="K163" s="13">
        <v>85</v>
      </c>
      <c r="L163" s="13">
        <v>52</v>
      </c>
      <c r="M163" s="13">
        <v>222</v>
      </c>
      <c r="N163" s="13">
        <v>307</v>
      </c>
      <c r="O163" s="13">
        <v>277</v>
      </c>
      <c r="P163" s="13"/>
      <c r="Q163" s="13">
        <v>334</v>
      </c>
      <c r="R163" s="13">
        <v>267</v>
      </c>
      <c r="S163" s="13">
        <v>354</v>
      </c>
      <c r="T163" s="6"/>
      <c r="U163" s="15">
        <v>23</v>
      </c>
      <c r="V163" s="15">
        <v>17</v>
      </c>
      <c r="W163" s="15">
        <v>27</v>
      </c>
      <c r="X163" s="15">
        <v>0</v>
      </c>
      <c r="Y163" s="15">
        <v>8</v>
      </c>
      <c r="Z163" s="15">
        <v>10</v>
      </c>
      <c r="AA163" s="16"/>
      <c r="AB163" s="13">
        <v>18</v>
      </c>
    </row>
    <row r="164" spans="1:28" ht="28.2" hidden="1" x14ac:dyDescent="0.5">
      <c r="A164" s="17"/>
      <c r="B164" s="2"/>
      <c r="C164" s="13">
        <v>149</v>
      </c>
      <c r="D164" s="13" t="s">
        <v>191</v>
      </c>
      <c r="E164" s="18" t="s">
        <v>204</v>
      </c>
      <c r="F164" s="13">
        <v>75020149</v>
      </c>
      <c r="G164" s="13">
        <v>786</v>
      </c>
      <c r="H164" s="13">
        <v>601</v>
      </c>
      <c r="J164" s="13">
        <v>601</v>
      </c>
      <c r="K164" s="13">
        <v>138</v>
      </c>
      <c r="L164" s="13">
        <v>55</v>
      </c>
      <c r="M164" s="13">
        <v>176</v>
      </c>
      <c r="N164" s="13">
        <v>314</v>
      </c>
      <c r="O164" s="13">
        <v>232</v>
      </c>
      <c r="P164" s="13"/>
      <c r="Q164" s="13">
        <v>292</v>
      </c>
      <c r="R164" s="13">
        <v>289</v>
      </c>
      <c r="S164" s="13">
        <v>324</v>
      </c>
      <c r="T164" s="6"/>
      <c r="U164" s="15">
        <v>23</v>
      </c>
      <c r="V164" s="15">
        <v>38</v>
      </c>
      <c r="W164" s="15">
        <v>49</v>
      </c>
      <c r="X164" s="15">
        <v>1</v>
      </c>
      <c r="Y164" s="15">
        <v>6</v>
      </c>
      <c r="Z164" s="15">
        <v>21</v>
      </c>
      <c r="AA164" s="16"/>
      <c r="AB164" s="13">
        <v>44</v>
      </c>
    </row>
    <row r="165" spans="1:28" ht="28.2" hidden="1" x14ac:dyDescent="0.5">
      <c r="A165" s="17"/>
      <c r="B165" s="2"/>
      <c r="C165" s="13">
        <v>150</v>
      </c>
      <c r="D165" s="13" t="s">
        <v>191</v>
      </c>
      <c r="E165" s="18" t="s">
        <v>205</v>
      </c>
      <c r="F165" s="13">
        <v>75020150</v>
      </c>
      <c r="G165" s="13">
        <v>779</v>
      </c>
      <c r="H165" s="13">
        <v>620</v>
      </c>
      <c r="J165" s="13">
        <v>620</v>
      </c>
      <c r="K165" s="13">
        <v>112</v>
      </c>
      <c r="L165" s="13">
        <v>42</v>
      </c>
      <c r="M165" s="13">
        <v>195</v>
      </c>
      <c r="N165" s="13">
        <v>307</v>
      </c>
      <c r="O165" s="13">
        <v>271</v>
      </c>
      <c r="P165" s="13"/>
      <c r="Q165" s="13">
        <v>325</v>
      </c>
      <c r="R165" s="13">
        <v>270</v>
      </c>
      <c r="S165" s="13">
        <v>345</v>
      </c>
      <c r="T165" s="6"/>
      <c r="U165" s="15">
        <v>25</v>
      </c>
      <c r="V165" s="15">
        <v>28</v>
      </c>
      <c r="W165" s="15">
        <v>30</v>
      </c>
      <c r="X165" s="15">
        <v>0</v>
      </c>
      <c r="Y165" s="15">
        <v>3</v>
      </c>
      <c r="Z165" s="15">
        <v>26</v>
      </c>
      <c r="AA165" s="16"/>
      <c r="AB165" s="13">
        <v>49</v>
      </c>
    </row>
    <row r="166" spans="1:28" ht="28.2" hidden="1" x14ac:dyDescent="0.5">
      <c r="A166" s="17"/>
      <c r="B166" s="2"/>
      <c r="C166" s="13">
        <v>151</v>
      </c>
      <c r="D166" s="13" t="s">
        <v>191</v>
      </c>
      <c r="E166" s="18" t="s">
        <v>206</v>
      </c>
      <c r="F166" s="13">
        <v>75020151</v>
      </c>
      <c r="G166" s="13">
        <v>765</v>
      </c>
      <c r="H166" s="13">
        <v>585</v>
      </c>
      <c r="J166" s="13">
        <v>585</v>
      </c>
      <c r="K166" s="13">
        <v>114</v>
      </c>
      <c r="L166" s="13">
        <v>48</v>
      </c>
      <c r="M166" s="13">
        <v>171</v>
      </c>
      <c r="N166" s="13">
        <v>285</v>
      </c>
      <c r="O166" s="13">
        <v>252</v>
      </c>
      <c r="P166" s="13"/>
      <c r="Q166" s="13">
        <v>311</v>
      </c>
      <c r="R166" s="13">
        <v>247</v>
      </c>
      <c r="S166" s="13">
        <v>296</v>
      </c>
      <c r="T166" s="6"/>
      <c r="U166" s="15">
        <v>19</v>
      </c>
      <c r="V166" s="15">
        <v>33</v>
      </c>
      <c r="W166" s="15">
        <v>41</v>
      </c>
      <c r="X166" s="15">
        <v>0</v>
      </c>
      <c r="Y166" s="15">
        <v>0</v>
      </c>
      <c r="Z166" s="15">
        <v>21</v>
      </c>
      <c r="AA166" s="16"/>
      <c r="AB166" s="13">
        <v>39</v>
      </c>
    </row>
    <row r="167" spans="1:28" ht="28.2" hidden="1" x14ac:dyDescent="0.5">
      <c r="A167" s="17"/>
      <c r="B167" s="2"/>
      <c r="C167" s="13">
        <v>152</v>
      </c>
      <c r="D167" s="13" t="s">
        <v>191</v>
      </c>
      <c r="E167" s="18" t="s">
        <v>207</v>
      </c>
      <c r="F167" s="13">
        <v>75020152</v>
      </c>
      <c r="G167" s="13">
        <v>777</v>
      </c>
      <c r="H167" s="13">
        <v>588</v>
      </c>
      <c r="J167" s="13">
        <v>588</v>
      </c>
      <c r="K167" s="13">
        <v>118</v>
      </c>
      <c r="L167" s="13">
        <v>34</v>
      </c>
      <c r="M167" s="13">
        <v>177</v>
      </c>
      <c r="N167" s="13">
        <v>295</v>
      </c>
      <c r="O167" s="13">
        <v>259</v>
      </c>
      <c r="P167" s="13"/>
      <c r="Q167" s="13">
        <v>307</v>
      </c>
      <c r="R167" s="13">
        <v>268</v>
      </c>
      <c r="S167" s="13">
        <v>335</v>
      </c>
      <c r="T167" s="6"/>
      <c r="U167" s="15">
        <v>12</v>
      </c>
      <c r="V167" s="15">
        <v>34</v>
      </c>
      <c r="W167" s="15">
        <v>42</v>
      </c>
      <c r="X167" s="15">
        <v>0</v>
      </c>
      <c r="Y167" s="15">
        <v>8</v>
      </c>
      <c r="Z167" s="15">
        <v>22</v>
      </c>
      <c r="AA167" s="16"/>
      <c r="AB167" s="13">
        <v>29</v>
      </c>
    </row>
    <row r="168" spans="1:28" ht="28.2" hidden="1" x14ac:dyDescent="0.5">
      <c r="A168" s="17"/>
      <c r="B168" s="2"/>
      <c r="C168" s="13">
        <v>153</v>
      </c>
      <c r="D168" s="13" t="s">
        <v>191</v>
      </c>
      <c r="E168" s="18" t="s">
        <v>208</v>
      </c>
      <c r="F168" s="13">
        <v>75020153</v>
      </c>
      <c r="G168" s="13">
        <v>766</v>
      </c>
      <c r="H168" s="13">
        <v>520</v>
      </c>
      <c r="J168" s="13">
        <v>520</v>
      </c>
      <c r="K168" s="13">
        <v>131</v>
      </c>
      <c r="L168" s="13">
        <v>40</v>
      </c>
      <c r="M168" s="13">
        <v>135</v>
      </c>
      <c r="N168" s="13">
        <v>266</v>
      </c>
      <c r="O168" s="13">
        <v>214</v>
      </c>
      <c r="P168" s="13"/>
      <c r="Q168" s="13">
        <v>244</v>
      </c>
      <c r="R168" s="13">
        <v>250</v>
      </c>
      <c r="S168" s="13">
        <v>281</v>
      </c>
      <c r="T168" s="6"/>
      <c r="U168" s="15">
        <v>43</v>
      </c>
      <c r="V168" s="15">
        <v>23</v>
      </c>
      <c r="W168" s="15">
        <v>48</v>
      </c>
      <c r="X168" s="15">
        <v>0</v>
      </c>
      <c r="Y168" s="15">
        <v>1</v>
      </c>
      <c r="Z168" s="15">
        <v>16</v>
      </c>
      <c r="AA168" s="16"/>
      <c r="AB168" s="13">
        <v>45</v>
      </c>
    </row>
    <row r="169" spans="1:28" ht="28.2" hidden="1" x14ac:dyDescent="0.5">
      <c r="A169" s="17"/>
      <c r="B169" s="2"/>
      <c r="C169" s="13">
        <v>154</v>
      </c>
      <c r="D169" s="13" t="s">
        <v>191</v>
      </c>
      <c r="E169" s="18" t="s">
        <v>209</v>
      </c>
      <c r="F169" s="13">
        <v>75020154</v>
      </c>
      <c r="G169" s="13">
        <v>789</v>
      </c>
      <c r="H169" s="13">
        <v>609</v>
      </c>
      <c r="J169" s="13">
        <v>609</v>
      </c>
      <c r="K169" s="13">
        <v>87</v>
      </c>
      <c r="L169" s="13">
        <v>61</v>
      </c>
      <c r="M169" s="13">
        <v>200</v>
      </c>
      <c r="N169" s="13">
        <v>287</v>
      </c>
      <c r="O169" s="13">
        <v>261</v>
      </c>
      <c r="P169" s="13"/>
      <c r="Q169" s="13">
        <v>283</v>
      </c>
      <c r="R169" s="13">
        <v>295</v>
      </c>
      <c r="S169" s="13">
        <v>337</v>
      </c>
      <c r="T169" s="6"/>
      <c r="U169" s="15">
        <v>27</v>
      </c>
      <c r="V169" s="15">
        <v>17</v>
      </c>
      <c r="W169" s="15">
        <v>32</v>
      </c>
      <c r="X169" s="15">
        <v>0</v>
      </c>
      <c r="Y169" s="15">
        <v>3</v>
      </c>
      <c r="Z169" s="15">
        <v>8</v>
      </c>
      <c r="AA169" s="16"/>
      <c r="AB169" s="13">
        <v>18</v>
      </c>
    </row>
    <row r="170" spans="1:28" ht="28.2" hidden="1" x14ac:dyDescent="0.5">
      <c r="A170" s="17"/>
      <c r="B170" s="2"/>
      <c r="C170" s="13">
        <v>155</v>
      </c>
      <c r="D170" s="13" t="s">
        <v>191</v>
      </c>
      <c r="E170" s="18" t="s">
        <v>210</v>
      </c>
      <c r="F170" s="13">
        <v>75020155</v>
      </c>
      <c r="G170" s="13">
        <v>695</v>
      </c>
      <c r="H170" s="13">
        <v>496</v>
      </c>
      <c r="J170" s="13">
        <v>496</v>
      </c>
      <c r="K170" s="13">
        <v>85</v>
      </c>
      <c r="L170" s="13">
        <v>40</v>
      </c>
      <c r="M170" s="13">
        <v>156</v>
      </c>
      <c r="N170" s="13">
        <v>241</v>
      </c>
      <c r="O170" s="13">
        <v>215</v>
      </c>
      <c r="P170" s="13"/>
      <c r="Q170" s="13">
        <v>247</v>
      </c>
      <c r="R170" s="13">
        <v>222</v>
      </c>
      <c r="S170" s="13">
        <v>261</v>
      </c>
      <c r="T170" s="6"/>
      <c r="U170" s="15">
        <v>23</v>
      </c>
      <c r="V170" s="15">
        <v>21</v>
      </c>
      <c r="W170" s="15">
        <v>35</v>
      </c>
      <c r="X170" s="15">
        <v>0</v>
      </c>
      <c r="Y170" s="15">
        <v>1</v>
      </c>
      <c r="Z170" s="15">
        <v>5</v>
      </c>
      <c r="AA170" s="16"/>
      <c r="AB170" s="13">
        <v>29</v>
      </c>
    </row>
    <row r="171" spans="1:28" ht="28.2" hidden="1" x14ac:dyDescent="0.5">
      <c r="A171" s="17"/>
      <c r="B171" s="2"/>
      <c r="C171" s="13">
        <v>156</v>
      </c>
      <c r="D171" s="13" t="s">
        <v>191</v>
      </c>
      <c r="E171" s="18" t="s">
        <v>211</v>
      </c>
      <c r="F171" s="13">
        <v>75020156</v>
      </c>
      <c r="G171" s="13">
        <v>783</v>
      </c>
      <c r="H171" s="13">
        <v>562</v>
      </c>
      <c r="J171" s="13">
        <v>562</v>
      </c>
      <c r="K171" s="13">
        <v>125</v>
      </c>
      <c r="L171" s="13">
        <v>37</v>
      </c>
      <c r="M171" s="13">
        <v>164</v>
      </c>
      <c r="N171" s="13">
        <v>289</v>
      </c>
      <c r="O171" s="13">
        <v>236</v>
      </c>
      <c r="P171" s="13"/>
      <c r="Q171" s="13">
        <v>278</v>
      </c>
      <c r="R171" s="13">
        <v>258</v>
      </c>
      <c r="S171" s="13">
        <v>330</v>
      </c>
      <c r="T171" s="6"/>
      <c r="U171" s="15">
        <v>38</v>
      </c>
      <c r="V171" s="15">
        <v>19</v>
      </c>
      <c r="W171" s="15">
        <v>39</v>
      </c>
      <c r="X171" s="15">
        <v>3</v>
      </c>
      <c r="Y171" s="15">
        <v>9</v>
      </c>
      <c r="Z171" s="15">
        <v>17</v>
      </c>
      <c r="AA171" s="16"/>
      <c r="AB171" s="13">
        <v>44</v>
      </c>
    </row>
    <row r="172" spans="1:28" ht="28.2" hidden="1" x14ac:dyDescent="0.5">
      <c r="A172" s="17"/>
      <c r="B172" s="2"/>
      <c r="C172" s="13">
        <v>157</v>
      </c>
      <c r="D172" s="13" t="s">
        <v>191</v>
      </c>
      <c r="E172" s="18" t="s">
        <v>212</v>
      </c>
      <c r="F172" s="13">
        <v>75020157</v>
      </c>
      <c r="G172" s="13">
        <v>772</v>
      </c>
      <c r="H172" s="13">
        <v>567</v>
      </c>
      <c r="J172" s="13">
        <v>567</v>
      </c>
      <c r="K172" s="13">
        <v>141</v>
      </c>
      <c r="L172" s="13">
        <v>26</v>
      </c>
      <c r="M172" s="13">
        <v>170</v>
      </c>
      <c r="N172" s="13">
        <v>311</v>
      </c>
      <c r="O172" s="13">
        <v>230</v>
      </c>
      <c r="P172" s="13"/>
      <c r="Q172" s="13">
        <v>297</v>
      </c>
      <c r="R172" s="13">
        <v>257</v>
      </c>
      <c r="S172" s="13">
        <v>341</v>
      </c>
      <c r="T172" s="6"/>
      <c r="U172" s="15">
        <v>33</v>
      </c>
      <c r="V172" s="15">
        <v>29</v>
      </c>
      <c r="W172" s="15">
        <v>59</v>
      </c>
      <c r="X172" s="15">
        <v>0</v>
      </c>
      <c r="Y172" s="15">
        <v>10</v>
      </c>
      <c r="Z172" s="15">
        <v>10</v>
      </c>
      <c r="AA172" s="16"/>
      <c r="AB172" s="13">
        <v>21</v>
      </c>
    </row>
    <row r="173" spans="1:28" ht="28.2" hidden="1" x14ac:dyDescent="0.5">
      <c r="A173" s="17"/>
      <c r="B173" s="2"/>
      <c r="C173" s="13">
        <v>158</v>
      </c>
      <c r="D173" s="13" t="s">
        <v>191</v>
      </c>
      <c r="E173" s="18" t="s">
        <v>213</v>
      </c>
      <c r="F173" s="13">
        <v>75020158</v>
      </c>
      <c r="G173" s="13">
        <v>796</v>
      </c>
      <c r="H173" s="13">
        <v>660</v>
      </c>
      <c r="J173" s="13">
        <v>660</v>
      </c>
      <c r="K173" s="13">
        <v>86</v>
      </c>
      <c r="L173" s="13">
        <v>56</v>
      </c>
      <c r="M173" s="13">
        <v>269</v>
      </c>
      <c r="N173" s="13">
        <v>355</v>
      </c>
      <c r="O173" s="13">
        <v>249</v>
      </c>
      <c r="P173" s="13"/>
      <c r="Q173" s="13">
        <v>302</v>
      </c>
      <c r="R173" s="13">
        <v>332</v>
      </c>
      <c r="S173" s="13">
        <v>397</v>
      </c>
      <c r="T173" s="6"/>
      <c r="U173" s="15">
        <v>23</v>
      </c>
      <c r="V173" s="15">
        <v>24</v>
      </c>
      <c r="W173" s="15">
        <v>30</v>
      </c>
      <c r="X173" s="15">
        <v>1</v>
      </c>
      <c r="Y173" s="15">
        <v>5</v>
      </c>
      <c r="Z173" s="15">
        <v>3</v>
      </c>
      <c r="AA173" s="16"/>
      <c r="AB173" s="13">
        <v>19</v>
      </c>
    </row>
    <row r="174" spans="1:28" ht="28.2" hidden="1" x14ac:dyDescent="0.5">
      <c r="A174" s="17"/>
      <c r="B174" s="2"/>
      <c r="C174" s="13">
        <v>159</v>
      </c>
      <c r="D174" s="13" t="s">
        <v>191</v>
      </c>
      <c r="E174" s="18" t="s">
        <v>214</v>
      </c>
      <c r="F174" s="13">
        <v>75020159</v>
      </c>
      <c r="G174" s="13">
        <v>586</v>
      </c>
      <c r="H174" s="13">
        <v>473</v>
      </c>
      <c r="J174" s="13">
        <v>473</v>
      </c>
      <c r="K174" s="13">
        <v>71</v>
      </c>
      <c r="L174" s="13">
        <v>44</v>
      </c>
      <c r="M174" s="13">
        <v>163</v>
      </c>
      <c r="N174" s="13">
        <v>234</v>
      </c>
      <c r="O174" s="13">
        <v>195</v>
      </c>
      <c r="P174" s="13"/>
      <c r="Q174" s="13">
        <v>218</v>
      </c>
      <c r="R174" s="13">
        <v>234</v>
      </c>
      <c r="S174" s="13">
        <v>271</v>
      </c>
      <c r="T174" s="6"/>
      <c r="U174" s="15">
        <v>15</v>
      </c>
      <c r="V174" s="15">
        <v>24</v>
      </c>
      <c r="W174" s="15">
        <v>22</v>
      </c>
      <c r="X174" s="15">
        <v>0</v>
      </c>
      <c r="Y174" s="15">
        <v>3</v>
      </c>
      <c r="Z174" s="15">
        <v>7</v>
      </c>
      <c r="AA174" s="16"/>
      <c r="AB174" s="13">
        <v>10</v>
      </c>
    </row>
    <row r="175" spans="1:28" ht="28.2" hidden="1" x14ac:dyDescent="0.5">
      <c r="A175" s="17"/>
      <c r="B175" s="2"/>
      <c r="C175" s="13">
        <v>160</v>
      </c>
      <c r="D175" s="13" t="s">
        <v>191</v>
      </c>
      <c r="E175" s="18" t="s">
        <v>215</v>
      </c>
      <c r="F175" s="13">
        <v>75020160</v>
      </c>
      <c r="G175" s="13">
        <v>740</v>
      </c>
      <c r="H175" s="13">
        <v>589</v>
      </c>
      <c r="J175" s="13">
        <v>589</v>
      </c>
      <c r="K175" s="13">
        <v>90</v>
      </c>
      <c r="L175" s="13">
        <v>35</v>
      </c>
      <c r="M175" s="13">
        <v>185</v>
      </c>
      <c r="N175" s="13">
        <v>275</v>
      </c>
      <c r="O175" s="13">
        <v>279</v>
      </c>
      <c r="P175" s="13"/>
      <c r="Q175" s="13">
        <v>326</v>
      </c>
      <c r="R175" s="13">
        <v>242</v>
      </c>
      <c r="S175" s="13">
        <v>331</v>
      </c>
      <c r="T175" s="6"/>
      <c r="U175" s="15">
        <v>20</v>
      </c>
      <c r="V175" s="15">
        <v>23</v>
      </c>
      <c r="W175" s="15">
        <v>31</v>
      </c>
      <c r="X175" s="15">
        <v>0</v>
      </c>
      <c r="Y175" s="15">
        <v>4</v>
      </c>
      <c r="Z175" s="15">
        <v>12</v>
      </c>
      <c r="AA175" s="16"/>
      <c r="AB175" s="13">
        <v>23</v>
      </c>
    </row>
    <row r="176" spans="1:28" ht="28.2" hidden="1" x14ac:dyDescent="0.5">
      <c r="A176" s="17"/>
      <c r="B176" s="2"/>
      <c r="C176" s="13">
        <v>161</v>
      </c>
      <c r="D176" s="13" t="s">
        <v>191</v>
      </c>
      <c r="E176" s="18" t="s">
        <v>216</v>
      </c>
      <c r="F176" s="13">
        <v>75020161</v>
      </c>
      <c r="G176" s="13">
        <v>689</v>
      </c>
      <c r="H176" s="13">
        <v>610</v>
      </c>
      <c r="J176" s="13">
        <v>601</v>
      </c>
      <c r="K176" s="13">
        <v>116</v>
      </c>
      <c r="L176" s="13">
        <v>46</v>
      </c>
      <c r="M176" s="13">
        <v>169</v>
      </c>
      <c r="N176" s="13">
        <v>285</v>
      </c>
      <c r="O176" s="13">
        <v>270</v>
      </c>
      <c r="P176" s="13"/>
      <c r="Q176" s="13">
        <v>302</v>
      </c>
      <c r="R176" s="13">
        <v>277</v>
      </c>
      <c r="S176" s="13">
        <v>343</v>
      </c>
      <c r="T176" s="6"/>
      <c r="U176" s="15">
        <v>21</v>
      </c>
      <c r="V176" s="15">
        <v>21</v>
      </c>
      <c r="W176" s="15">
        <v>41</v>
      </c>
      <c r="X176" s="15">
        <v>0</v>
      </c>
      <c r="Y176" s="15">
        <v>20</v>
      </c>
      <c r="Z176" s="15">
        <v>13</v>
      </c>
      <c r="AA176" s="16"/>
      <c r="AB176" s="13">
        <v>21</v>
      </c>
    </row>
    <row r="177" spans="1:28" ht="28.2" hidden="1" x14ac:dyDescent="0.5">
      <c r="A177" s="17"/>
      <c r="B177" s="2"/>
      <c r="C177" s="13">
        <v>162</v>
      </c>
      <c r="D177" s="13" t="s">
        <v>191</v>
      </c>
      <c r="E177" s="18" t="s">
        <v>217</v>
      </c>
      <c r="F177" s="13">
        <v>75020162</v>
      </c>
      <c r="G177" s="13">
        <v>769</v>
      </c>
      <c r="H177" s="13">
        <v>543</v>
      </c>
      <c r="J177" s="13">
        <v>543</v>
      </c>
      <c r="K177" s="13">
        <v>102</v>
      </c>
      <c r="L177" s="13">
        <v>43</v>
      </c>
      <c r="M177" s="13">
        <v>156</v>
      </c>
      <c r="N177" s="13">
        <v>258</v>
      </c>
      <c r="O177" s="13">
        <v>242</v>
      </c>
      <c r="P177" s="13"/>
      <c r="Q177" s="13">
        <v>257</v>
      </c>
      <c r="R177" s="13">
        <v>261</v>
      </c>
      <c r="S177" s="13">
        <v>317</v>
      </c>
      <c r="T177" s="6"/>
      <c r="U177" s="15">
        <v>26</v>
      </c>
      <c r="V177" s="15">
        <v>31</v>
      </c>
      <c r="W177" s="15">
        <v>27</v>
      </c>
      <c r="X177" s="15">
        <v>0</v>
      </c>
      <c r="Y177" s="15">
        <v>7</v>
      </c>
      <c r="Z177" s="15">
        <v>11</v>
      </c>
      <c r="AA177" s="16"/>
      <c r="AB177" s="13">
        <v>20</v>
      </c>
    </row>
    <row r="178" spans="1:28" ht="28.2" hidden="1" x14ac:dyDescent="0.5">
      <c r="A178" s="17"/>
      <c r="B178" s="2"/>
      <c r="C178" s="13">
        <v>163</v>
      </c>
      <c r="D178" s="13" t="s">
        <v>191</v>
      </c>
      <c r="E178" s="18" t="s">
        <v>218</v>
      </c>
      <c r="F178" s="13">
        <v>75020163</v>
      </c>
      <c r="G178" s="13">
        <v>751</v>
      </c>
      <c r="H178" s="13">
        <v>616</v>
      </c>
      <c r="J178" s="13">
        <v>616</v>
      </c>
      <c r="K178" s="13">
        <v>72</v>
      </c>
      <c r="L178" s="13">
        <v>48</v>
      </c>
      <c r="M178" s="13">
        <v>215</v>
      </c>
      <c r="N178" s="13">
        <v>287</v>
      </c>
      <c r="O178" s="13">
        <v>281</v>
      </c>
      <c r="P178" s="13"/>
      <c r="Q178" s="13">
        <v>298</v>
      </c>
      <c r="R178" s="13">
        <v>297</v>
      </c>
      <c r="S178" s="13">
        <v>360</v>
      </c>
      <c r="T178" s="6"/>
      <c r="U178" s="15">
        <v>19</v>
      </c>
      <c r="V178" s="15">
        <v>25</v>
      </c>
      <c r="W178" s="15">
        <v>18</v>
      </c>
      <c r="X178" s="15">
        <v>0</v>
      </c>
      <c r="Y178" s="15">
        <v>7</v>
      </c>
      <c r="Z178" s="15">
        <v>3</v>
      </c>
      <c r="AA178" s="16"/>
      <c r="AB178" s="13">
        <v>23</v>
      </c>
    </row>
    <row r="179" spans="1:28" ht="28.2" hidden="1" x14ac:dyDescent="0.5">
      <c r="A179" s="17"/>
      <c r="B179" s="2"/>
      <c r="C179" s="13">
        <v>164</v>
      </c>
      <c r="D179" s="13" t="s">
        <v>191</v>
      </c>
      <c r="E179" s="18" t="s">
        <v>219</v>
      </c>
      <c r="F179" s="13">
        <v>75020164</v>
      </c>
      <c r="G179" s="13">
        <v>763</v>
      </c>
      <c r="H179" s="13">
        <v>656</v>
      </c>
      <c r="J179" s="13">
        <v>656</v>
      </c>
      <c r="K179" s="13">
        <v>116</v>
      </c>
      <c r="L179" s="13">
        <v>35</v>
      </c>
      <c r="M179" s="13">
        <v>209</v>
      </c>
      <c r="N179" s="13">
        <v>325</v>
      </c>
      <c r="O179" s="13">
        <v>296</v>
      </c>
      <c r="P179" s="13"/>
      <c r="Q179" s="13">
        <v>366</v>
      </c>
      <c r="R179" s="13">
        <v>272</v>
      </c>
      <c r="S179" s="13">
        <v>392</v>
      </c>
      <c r="T179" s="6"/>
      <c r="U179" s="15">
        <v>22</v>
      </c>
      <c r="V179" s="15">
        <v>17</v>
      </c>
      <c r="W179" s="15">
        <v>44</v>
      </c>
      <c r="X179" s="15">
        <v>1</v>
      </c>
      <c r="Y179" s="15">
        <v>20</v>
      </c>
      <c r="Z179" s="15">
        <v>12</v>
      </c>
      <c r="AA179" s="16"/>
      <c r="AB179" s="13">
        <v>18</v>
      </c>
    </row>
    <row r="180" spans="1:28" ht="28.2" hidden="1" x14ac:dyDescent="0.5">
      <c r="A180" s="17"/>
      <c r="B180" s="2"/>
      <c r="C180" s="13">
        <v>165</v>
      </c>
      <c r="D180" s="13" t="s">
        <v>191</v>
      </c>
      <c r="E180" s="18" t="s">
        <v>220</v>
      </c>
      <c r="F180" s="13">
        <v>75020165</v>
      </c>
      <c r="G180" s="13">
        <v>776</v>
      </c>
      <c r="H180" s="13">
        <v>635</v>
      </c>
      <c r="J180" s="13">
        <v>635</v>
      </c>
      <c r="K180" s="13">
        <v>102</v>
      </c>
      <c r="L180" s="13">
        <v>53</v>
      </c>
      <c r="M180" s="13">
        <v>205</v>
      </c>
      <c r="N180" s="13">
        <v>307</v>
      </c>
      <c r="O180" s="13">
        <v>275</v>
      </c>
      <c r="P180" s="13"/>
      <c r="Q180" s="13">
        <v>318</v>
      </c>
      <c r="R180" s="13">
        <v>285</v>
      </c>
      <c r="S180" s="13">
        <v>369</v>
      </c>
      <c r="T180" s="6"/>
      <c r="U180" s="15">
        <v>19</v>
      </c>
      <c r="V180" s="15">
        <v>34</v>
      </c>
      <c r="W180" s="15">
        <v>30</v>
      </c>
      <c r="X180" s="15">
        <v>0</v>
      </c>
      <c r="Y180" s="15">
        <v>6</v>
      </c>
      <c r="Z180" s="15">
        <v>13</v>
      </c>
      <c r="AA180" s="16"/>
      <c r="AB180" s="13">
        <v>15</v>
      </c>
    </row>
    <row r="181" spans="1:28" ht="28.2" hidden="1" x14ac:dyDescent="0.5">
      <c r="A181" s="17"/>
      <c r="B181" s="2"/>
      <c r="C181" s="13">
        <v>166</v>
      </c>
      <c r="D181" s="13" t="s">
        <v>191</v>
      </c>
      <c r="E181" s="18" t="s">
        <v>221</v>
      </c>
      <c r="F181" s="13">
        <v>75020166</v>
      </c>
      <c r="G181" s="13">
        <v>762</v>
      </c>
      <c r="H181" s="13">
        <v>594</v>
      </c>
      <c r="J181" s="13">
        <v>594</v>
      </c>
      <c r="K181" s="13">
        <v>98</v>
      </c>
      <c r="L181" s="13">
        <v>58</v>
      </c>
      <c r="M181" s="13">
        <v>198</v>
      </c>
      <c r="N181" s="13">
        <v>296</v>
      </c>
      <c r="O181" s="13">
        <v>240</v>
      </c>
      <c r="P181" s="13"/>
      <c r="Q181" s="13">
        <v>298</v>
      </c>
      <c r="R181" s="13">
        <v>270</v>
      </c>
      <c r="S181" s="13">
        <v>324</v>
      </c>
      <c r="T181" s="6"/>
      <c r="U181" s="15">
        <v>21</v>
      </c>
      <c r="V181" s="15">
        <v>39</v>
      </c>
      <c r="W181" s="15">
        <v>32</v>
      </c>
      <c r="X181" s="15">
        <v>0</v>
      </c>
      <c r="Y181" s="15">
        <v>5</v>
      </c>
      <c r="Z181" s="15">
        <v>1</v>
      </c>
      <c r="AA181" s="16"/>
      <c r="AB181" s="13">
        <v>29</v>
      </c>
    </row>
    <row r="182" spans="1:28" ht="28.2" hidden="1" x14ac:dyDescent="0.5">
      <c r="A182" s="17"/>
      <c r="B182" s="2"/>
      <c r="C182" s="13">
        <v>167</v>
      </c>
      <c r="D182" s="13" t="s">
        <v>191</v>
      </c>
      <c r="E182" s="18" t="s">
        <v>222</v>
      </c>
      <c r="F182" s="13">
        <v>75020167</v>
      </c>
      <c r="G182" s="13">
        <v>770</v>
      </c>
      <c r="H182" s="13">
        <v>623</v>
      </c>
      <c r="J182" s="13">
        <v>623</v>
      </c>
      <c r="K182" s="13">
        <v>127</v>
      </c>
      <c r="L182" s="13">
        <v>51</v>
      </c>
      <c r="M182" s="13">
        <v>188</v>
      </c>
      <c r="N182" s="13">
        <v>315</v>
      </c>
      <c r="O182" s="13">
        <v>257</v>
      </c>
      <c r="P182" s="13"/>
      <c r="Q182" s="13">
        <v>285</v>
      </c>
      <c r="R182" s="13">
        <v>316</v>
      </c>
      <c r="S182" s="13">
        <v>367</v>
      </c>
      <c r="T182" s="6"/>
      <c r="U182" s="15">
        <v>35</v>
      </c>
      <c r="V182" s="15">
        <v>33</v>
      </c>
      <c r="W182" s="15">
        <v>37</v>
      </c>
      <c r="X182" s="15">
        <v>14</v>
      </c>
      <c r="Y182" s="15">
        <v>4</v>
      </c>
      <c r="Z182" s="15">
        <v>4</v>
      </c>
      <c r="AA182" s="16"/>
      <c r="AB182" s="13">
        <v>44</v>
      </c>
    </row>
    <row r="183" spans="1:28" ht="28.2" hidden="1" x14ac:dyDescent="0.5">
      <c r="A183" s="17"/>
      <c r="B183" s="2"/>
      <c r="C183" s="13">
        <v>168</v>
      </c>
      <c r="D183" s="13" t="s">
        <v>191</v>
      </c>
      <c r="E183" s="18" t="s">
        <v>223</v>
      </c>
      <c r="F183" s="13">
        <v>75020168</v>
      </c>
      <c r="G183" s="13">
        <v>685</v>
      </c>
      <c r="H183" s="13">
        <v>483</v>
      </c>
      <c r="J183" s="13">
        <v>483</v>
      </c>
      <c r="K183" s="13">
        <v>116</v>
      </c>
      <c r="L183" s="13">
        <v>102</v>
      </c>
      <c r="M183" s="13">
        <v>76</v>
      </c>
      <c r="N183" s="13">
        <v>192</v>
      </c>
      <c r="O183" s="13">
        <v>189</v>
      </c>
      <c r="P183" s="13"/>
      <c r="Q183" s="13">
        <v>226</v>
      </c>
      <c r="R183" s="13">
        <v>162</v>
      </c>
      <c r="S183" s="13">
        <v>222</v>
      </c>
      <c r="T183" s="6"/>
      <c r="U183" s="15">
        <v>48</v>
      </c>
      <c r="V183" s="15">
        <v>13</v>
      </c>
      <c r="W183" s="15">
        <v>36</v>
      </c>
      <c r="X183" s="15">
        <v>0</v>
      </c>
      <c r="Y183" s="15">
        <v>5</v>
      </c>
      <c r="Z183" s="15">
        <v>14</v>
      </c>
      <c r="AA183" s="16"/>
      <c r="AB183" s="13">
        <v>39</v>
      </c>
    </row>
    <row r="184" spans="1:28" ht="28.2" hidden="1" x14ac:dyDescent="0.5">
      <c r="A184" s="17"/>
      <c r="B184" s="2"/>
      <c r="C184" s="13">
        <v>169</v>
      </c>
      <c r="D184" s="13" t="s">
        <v>191</v>
      </c>
      <c r="E184" s="18" t="s">
        <v>224</v>
      </c>
      <c r="F184" s="13">
        <v>75020169</v>
      </c>
      <c r="G184" s="13">
        <v>584</v>
      </c>
      <c r="H184" s="13">
        <v>487</v>
      </c>
      <c r="J184" s="13">
        <v>487</v>
      </c>
      <c r="K184" s="13">
        <v>87</v>
      </c>
      <c r="L184" s="13">
        <v>29</v>
      </c>
      <c r="M184" s="13">
        <v>142</v>
      </c>
      <c r="N184" s="13">
        <v>229</v>
      </c>
      <c r="O184" s="13">
        <v>229</v>
      </c>
      <c r="P184" s="13"/>
      <c r="Q184" s="13">
        <v>253</v>
      </c>
      <c r="R184" s="13">
        <v>220</v>
      </c>
      <c r="S184" s="13">
        <v>303</v>
      </c>
      <c r="T184" s="6"/>
      <c r="U184" s="15">
        <v>18</v>
      </c>
      <c r="V184" s="15">
        <v>27</v>
      </c>
      <c r="W184" s="15">
        <v>24</v>
      </c>
      <c r="X184" s="15">
        <v>0</v>
      </c>
      <c r="Y184" s="15">
        <v>9</v>
      </c>
      <c r="Z184" s="15">
        <v>9</v>
      </c>
      <c r="AA184" s="16"/>
      <c r="AB184" s="13">
        <v>10</v>
      </c>
    </row>
    <row r="185" spans="1:28" ht="28.2" x14ac:dyDescent="0.5">
      <c r="A185" s="19">
        <v>1</v>
      </c>
      <c r="B185" s="20" t="s">
        <v>190</v>
      </c>
      <c r="C185" s="21">
        <v>33</v>
      </c>
      <c r="D185" s="22"/>
      <c r="E185" s="22"/>
      <c r="F185" s="22"/>
      <c r="G185" s="23">
        <f t="shared" ref="G185:H185" si="48">SUM(G152:G184)</f>
        <v>24954</v>
      </c>
      <c r="H185" s="23">
        <f t="shared" si="48"/>
        <v>19127</v>
      </c>
      <c r="I185" s="24"/>
      <c r="J185" s="23">
        <f t="shared" ref="J185:O185" si="49">SUM(J152:J184)</f>
        <v>19138</v>
      </c>
      <c r="K185" s="23">
        <f t="shared" si="49"/>
        <v>4130</v>
      </c>
      <c r="L185" s="23">
        <f t="shared" si="49"/>
        <v>1543</v>
      </c>
      <c r="M185" s="23">
        <f t="shared" si="49"/>
        <v>5273</v>
      </c>
      <c r="N185" s="23">
        <f t="shared" si="49"/>
        <v>9403</v>
      </c>
      <c r="O185" s="23">
        <f t="shared" si="49"/>
        <v>8192</v>
      </c>
      <c r="P185" s="23"/>
      <c r="Q185" s="23">
        <f t="shared" ref="Q185:S185" si="50">SUM(Q152:Q184)</f>
        <v>9602</v>
      </c>
      <c r="R185" s="23">
        <f t="shared" si="50"/>
        <v>8625</v>
      </c>
      <c r="S185" s="23">
        <f t="shared" si="50"/>
        <v>10711</v>
      </c>
      <c r="T185" s="25"/>
      <c r="U185" s="26">
        <f t="shared" ref="U185:AB185" si="51">SUM(U152:U184)</f>
        <v>1202</v>
      </c>
      <c r="V185" s="26">
        <f t="shared" si="51"/>
        <v>1034</v>
      </c>
      <c r="W185" s="26">
        <f t="shared" si="51"/>
        <v>1254</v>
      </c>
      <c r="X185" s="26">
        <f t="shared" si="51"/>
        <v>41</v>
      </c>
      <c r="Y185" s="26">
        <f t="shared" si="51"/>
        <v>177</v>
      </c>
      <c r="Z185" s="26">
        <f t="shared" si="51"/>
        <v>422</v>
      </c>
      <c r="AA185" s="26">
        <f t="shared" si="51"/>
        <v>0</v>
      </c>
      <c r="AB185" s="23">
        <f t="shared" si="51"/>
        <v>1024</v>
      </c>
    </row>
    <row r="186" spans="1:28" ht="28.2" hidden="1" x14ac:dyDescent="0.5">
      <c r="A186" s="11">
        <v>1</v>
      </c>
      <c r="B186" s="12" t="s">
        <v>225</v>
      </c>
      <c r="C186" s="13">
        <v>170</v>
      </c>
      <c r="D186" s="13" t="s">
        <v>226</v>
      </c>
      <c r="E186" s="18" t="s">
        <v>227</v>
      </c>
      <c r="F186" s="13">
        <v>75020170</v>
      </c>
      <c r="G186" s="13">
        <v>733</v>
      </c>
      <c r="H186" s="13">
        <v>596</v>
      </c>
      <c r="J186" s="13">
        <v>596</v>
      </c>
      <c r="K186" s="13">
        <v>89</v>
      </c>
      <c r="L186" s="13">
        <v>42</v>
      </c>
      <c r="M186" s="13">
        <v>256</v>
      </c>
      <c r="N186" s="13">
        <v>345</v>
      </c>
      <c r="O186" s="13">
        <v>209</v>
      </c>
      <c r="P186" s="13"/>
      <c r="Q186" s="13">
        <v>204</v>
      </c>
      <c r="R186" s="13">
        <v>374</v>
      </c>
      <c r="S186" s="13">
        <v>334</v>
      </c>
      <c r="T186" s="6"/>
      <c r="U186" s="15">
        <v>12</v>
      </c>
      <c r="V186" s="15">
        <v>24</v>
      </c>
      <c r="W186" s="15">
        <v>36</v>
      </c>
      <c r="X186" s="15">
        <v>0</v>
      </c>
      <c r="Y186" s="15">
        <v>5</v>
      </c>
      <c r="Z186" s="15">
        <v>12</v>
      </c>
      <c r="AA186" s="16"/>
      <c r="AB186" s="13">
        <v>55</v>
      </c>
    </row>
    <row r="187" spans="1:28" ht="28.2" hidden="1" x14ac:dyDescent="0.5">
      <c r="A187" s="17"/>
      <c r="B187" s="2"/>
      <c r="C187" s="13">
        <v>171</v>
      </c>
      <c r="D187" s="13" t="s">
        <v>226</v>
      </c>
      <c r="E187" s="18" t="s">
        <v>228</v>
      </c>
      <c r="F187" s="13">
        <v>75020171</v>
      </c>
      <c r="G187" s="13">
        <v>784</v>
      </c>
      <c r="H187" s="13">
        <v>628</v>
      </c>
      <c r="J187" s="13">
        <v>628</v>
      </c>
      <c r="K187" s="13">
        <v>81</v>
      </c>
      <c r="L187" s="13">
        <v>58</v>
      </c>
      <c r="M187" s="13">
        <v>305</v>
      </c>
      <c r="N187" s="13">
        <v>386</v>
      </c>
      <c r="O187" s="13">
        <v>184</v>
      </c>
      <c r="P187" s="13"/>
      <c r="Q187" s="13">
        <v>215</v>
      </c>
      <c r="R187" s="13">
        <v>395</v>
      </c>
      <c r="S187" s="13">
        <v>335</v>
      </c>
      <c r="T187" s="6"/>
      <c r="U187" s="15">
        <v>11</v>
      </c>
      <c r="V187" s="15">
        <v>24</v>
      </c>
      <c r="W187" s="15">
        <v>24</v>
      </c>
      <c r="X187" s="15">
        <v>0</v>
      </c>
      <c r="Y187" s="15">
        <v>9</v>
      </c>
      <c r="Z187" s="15">
        <v>13</v>
      </c>
      <c r="AA187" s="16"/>
      <c r="AB187" s="13">
        <v>58</v>
      </c>
    </row>
    <row r="188" spans="1:28" ht="28.2" hidden="1" x14ac:dyDescent="0.5">
      <c r="A188" s="17"/>
      <c r="B188" s="2"/>
      <c r="C188" s="13">
        <v>172</v>
      </c>
      <c r="D188" s="13" t="s">
        <v>226</v>
      </c>
      <c r="E188" s="18" t="s">
        <v>229</v>
      </c>
      <c r="F188" s="13">
        <v>75020172</v>
      </c>
      <c r="G188" s="13">
        <v>774</v>
      </c>
      <c r="H188" s="13">
        <v>583</v>
      </c>
      <c r="J188" s="13">
        <v>583</v>
      </c>
      <c r="K188" s="13">
        <v>105</v>
      </c>
      <c r="L188" s="13">
        <v>60</v>
      </c>
      <c r="M188" s="13">
        <v>204</v>
      </c>
      <c r="N188" s="13">
        <v>309</v>
      </c>
      <c r="O188" s="13">
        <v>214</v>
      </c>
      <c r="P188" s="13"/>
      <c r="Q188" s="13">
        <v>244</v>
      </c>
      <c r="R188" s="13">
        <v>313</v>
      </c>
      <c r="S188" s="13">
        <v>317</v>
      </c>
      <c r="T188" s="6"/>
      <c r="U188" s="15">
        <v>21</v>
      </c>
      <c r="V188" s="15">
        <v>23</v>
      </c>
      <c r="W188" s="15">
        <v>49</v>
      </c>
      <c r="X188" s="15">
        <v>8</v>
      </c>
      <c r="Y188" s="15">
        <v>3</v>
      </c>
      <c r="Z188" s="15">
        <v>1</v>
      </c>
      <c r="AA188" s="16"/>
      <c r="AB188" s="13">
        <v>49</v>
      </c>
    </row>
    <row r="189" spans="1:28" ht="28.2" hidden="1" x14ac:dyDescent="0.5">
      <c r="A189" s="17"/>
      <c r="B189" s="2"/>
      <c r="C189" s="13">
        <v>173</v>
      </c>
      <c r="D189" s="13" t="s">
        <v>226</v>
      </c>
      <c r="E189" s="18" t="s">
        <v>230</v>
      </c>
      <c r="F189" s="13">
        <v>75020173</v>
      </c>
      <c r="G189" s="13">
        <v>774</v>
      </c>
      <c r="H189" s="13">
        <v>589</v>
      </c>
      <c r="J189" s="13">
        <v>589</v>
      </c>
      <c r="K189" s="13">
        <v>83</v>
      </c>
      <c r="L189" s="13">
        <v>49</v>
      </c>
      <c r="M189" s="13">
        <v>216</v>
      </c>
      <c r="N189" s="13">
        <v>299</v>
      </c>
      <c r="O189" s="13">
        <v>241</v>
      </c>
      <c r="P189" s="13"/>
      <c r="Q189" s="13">
        <v>265</v>
      </c>
      <c r="R189" s="13">
        <v>302</v>
      </c>
      <c r="S189" s="13">
        <v>309</v>
      </c>
      <c r="T189" s="6"/>
      <c r="U189" s="15">
        <v>27</v>
      </c>
      <c r="V189" s="15">
        <v>21</v>
      </c>
      <c r="W189" s="15">
        <v>11</v>
      </c>
      <c r="X189" s="15">
        <v>9</v>
      </c>
      <c r="Y189" s="15">
        <v>11</v>
      </c>
      <c r="Z189" s="15">
        <v>4</v>
      </c>
      <c r="AA189" s="16"/>
      <c r="AB189" s="13">
        <v>23</v>
      </c>
    </row>
    <row r="190" spans="1:28" ht="28.2" hidden="1" x14ac:dyDescent="0.5">
      <c r="A190" s="17"/>
      <c r="B190" s="2"/>
      <c r="C190" s="13">
        <v>174</v>
      </c>
      <c r="D190" s="13" t="s">
        <v>226</v>
      </c>
      <c r="E190" s="18" t="s">
        <v>231</v>
      </c>
      <c r="F190" s="13">
        <v>75020174</v>
      </c>
      <c r="G190" s="13">
        <v>795</v>
      </c>
      <c r="H190" s="13">
        <v>579</v>
      </c>
      <c r="J190" s="13">
        <v>579</v>
      </c>
      <c r="K190" s="13">
        <v>156</v>
      </c>
      <c r="L190" s="13">
        <v>43</v>
      </c>
      <c r="M190" s="13">
        <v>180</v>
      </c>
      <c r="N190" s="13">
        <v>336</v>
      </c>
      <c r="O190" s="13">
        <v>200</v>
      </c>
      <c r="P190" s="13"/>
      <c r="Q190" s="13">
        <v>242</v>
      </c>
      <c r="R190" s="13">
        <v>311</v>
      </c>
      <c r="S190" s="13">
        <v>335</v>
      </c>
      <c r="T190" s="6"/>
      <c r="U190" s="15">
        <v>61</v>
      </c>
      <c r="V190" s="15">
        <v>31</v>
      </c>
      <c r="W190" s="15">
        <v>41</v>
      </c>
      <c r="X190" s="15">
        <v>8</v>
      </c>
      <c r="Y190" s="15">
        <v>1</v>
      </c>
      <c r="Z190" s="15">
        <v>14</v>
      </c>
      <c r="AA190" s="16"/>
      <c r="AB190" s="13">
        <v>72</v>
      </c>
    </row>
    <row r="191" spans="1:28" ht="28.2" hidden="1" x14ac:dyDescent="0.5">
      <c r="A191" s="17"/>
      <c r="B191" s="2"/>
      <c r="C191" s="13">
        <v>175</v>
      </c>
      <c r="D191" s="13" t="s">
        <v>226</v>
      </c>
      <c r="E191" s="18" t="s">
        <v>232</v>
      </c>
      <c r="F191" s="13">
        <v>75020175</v>
      </c>
      <c r="G191" s="13">
        <v>770</v>
      </c>
      <c r="H191" s="13">
        <v>552</v>
      </c>
      <c r="J191" s="13">
        <v>552</v>
      </c>
      <c r="K191" s="13">
        <v>108</v>
      </c>
      <c r="L191" s="13">
        <v>55</v>
      </c>
      <c r="M191" s="13">
        <v>189</v>
      </c>
      <c r="N191" s="13">
        <v>297</v>
      </c>
      <c r="O191" s="13">
        <v>200</v>
      </c>
      <c r="P191" s="13"/>
      <c r="Q191" s="13">
        <v>245</v>
      </c>
      <c r="R191" s="13">
        <v>285</v>
      </c>
      <c r="S191" s="13">
        <v>294</v>
      </c>
      <c r="T191" s="6"/>
      <c r="U191" s="15">
        <v>38</v>
      </c>
      <c r="V191" s="15">
        <v>25</v>
      </c>
      <c r="W191" s="15">
        <v>32</v>
      </c>
      <c r="X191" s="15">
        <v>4</v>
      </c>
      <c r="Y191" s="15">
        <v>0</v>
      </c>
      <c r="Z191" s="15">
        <v>9</v>
      </c>
      <c r="AA191" s="16"/>
      <c r="AB191" s="13">
        <v>58</v>
      </c>
    </row>
    <row r="192" spans="1:28" ht="28.2" hidden="1" x14ac:dyDescent="0.5">
      <c r="A192" s="17"/>
      <c r="B192" s="2"/>
      <c r="C192" s="13">
        <v>176</v>
      </c>
      <c r="D192" s="13" t="s">
        <v>226</v>
      </c>
      <c r="E192" s="18" t="s">
        <v>233</v>
      </c>
      <c r="F192" s="13">
        <v>75020176</v>
      </c>
      <c r="G192" s="13">
        <v>775</v>
      </c>
      <c r="H192" s="13">
        <v>586</v>
      </c>
      <c r="J192" s="13">
        <v>586</v>
      </c>
      <c r="K192" s="13">
        <v>92</v>
      </c>
      <c r="L192" s="13">
        <v>55</v>
      </c>
      <c r="M192" s="13">
        <v>195</v>
      </c>
      <c r="N192" s="13">
        <v>287</v>
      </c>
      <c r="O192" s="13">
        <v>244</v>
      </c>
      <c r="P192" s="13"/>
      <c r="Q192" s="13">
        <v>249</v>
      </c>
      <c r="R192" s="13">
        <v>313</v>
      </c>
      <c r="S192" s="13">
        <v>297</v>
      </c>
      <c r="T192" s="6"/>
      <c r="U192" s="15">
        <v>36</v>
      </c>
      <c r="V192" s="15">
        <v>17</v>
      </c>
      <c r="W192" s="15">
        <v>29</v>
      </c>
      <c r="X192" s="15">
        <v>5</v>
      </c>
      <c r="Y192" s="15">
        <v>5</v>
      </c>
      <c r="Z192" s="15">
        <v>0</v>
      </c>
      <c r="AA192" s="16"/>
      <c r="AB192" s="13">
        <v>47</v>
      </c>
    </row>
    <row r="193" spans="1:28" ht="28.2" hidden="1" x14ac:dyDescent="0.5">
      <c r="A193" s="17"/>
      <c r="B193" s="2"/>
      <c r="C193" s="13">
        <v>177</v>
      </c>
      <c r="D193" s="13" t="s">
        <v>226</v>
      </c>
      <c r="E193" s="18" t="s">
        <v>234</v>
      </c>
      <c r="F193" s="13">
        <v>75020177</v>
      </c>
      <c r="G193" s="13">
        <v>786</v>
      </c>
      <c r="H193" s="13">
        <v>615</v>
      </c>
      <c r="J193" s="13">
        <v>615</v>
      </c>
      <c r="K193" s="13">
        <v>92</v>
      </c>
      <c r="L193" s="13">
        <v>46</v>
      </c>
      <c r="M193" s="13">
        <v>224</v>
      </c>
      <c r="N193" s="13">
        <v>316</v>
      </c>
      <c r="O193" s="13">
        <v>253</v>
      </c>
      <c r="P193" s="13"/>
      <c r="Q193" s="13">
        <v>275</v>
      </c>
      <c r="R193" s="13">
        <v>311</v>
      </c>
      <c r="S193" s="13">
        <v>311</v>
      </c>
      <c r="T193" s="6"/>
      <c r="U193" s="15">
        <v>15</v>
      </c>
      <c r="V193" s="15">
        <v>34</v>
      </c>
      <c r="W193" s="15">
        <v>31</v>
      </c>
      <c r="X193" s="15">
        <v>2</v>
      </c>
      <c r="Y193" s="15">
        <v>6</v>
      </c>
      <c r="Z193" s="15">
        <v>4</v>
      </c>
      <c r="AA193" s="16"/>
      <c r="AB193" s="13">
        <v>46</v>
      </c>
    </row>
    <row r="194" spans="1:28" ht="28.2" hidden="1" x14ac:dyDescent="0.5">
      <c r="A194" s="17"/>
      <c r="B194" s="2"/>
      <c r="C194" s="13">
        <v>178</v>
      </c>
      <c r="D194" s="13" t="s">
        <v>226</v>
      </c>
      <c r="E194" s="18" t="s">
        <v>235</v>
      </c>
      <c r="F194" s="13">
        <v>75020178</v>
      </c>
      <c r="G194" s="13">
        <v>785</v>
      </c>
      <c r="H194" s="13">
        <v>576</v>
      </c>
      <c r="J194" s="13">
        <v>576</v>
      </c>
      <c r="K194" s="13">
        <v>114</v>
      </c>
      <c r="L194" s="13">
        <v>55</v>
      </c>
      <c r="M194" s="13">
        <v>195</v>
      </c>
      <c r="N194" s="13">
        <v>309</v>
      </c>
      <c r="O194" s="13">
        <v>212</v>
      </c>
      <c r="P194" s="13"/>
      <c r="Q194" s="13">
        <v>237</v>
      </c>
      <c r="R194" s="13">
        <v>310</v>
      </c>
      <c r="S194" s="13">
        <v>339</v>
      </c>
      <c r="T194" s="6"/>
      <c r="U194" s="15">
        <v>21</v>
      </c>
      <c r="V194" s="15">
        <v>39</v>
      </c>
      <c r="W194" s="15">
        <v>37</v>
      </c>
      <c r="X194" s="15">
        <v>3</v>
      </c>
      <c r="Y194" s="15">
        <v>1</v>
      </c>
      <c r="Z194" s="15">
        <v>13</v>
      </c>
      <c r="AA194" s="16"/>
      <c r="AB194" s="13">
        <v>43</v>
      </c>
    </row>
    <row r="195" spans="1:28" ht="28.2" hidden="1" x14ac:dyDescent="0.5">
      <c r="A195" s="17"/>
      <c r="B195" s="2"/>
      <c r="C195" s="13">
        <v>179</v>
      </c>
      <c r="D195" s="13" t="s">
        <v>226</v>
      </c>
      <c r="E195" s="18" t="s">
        <v>236</v>
      </c>
      <c r="F195" s="13">
        <v>75020179</v>
      </c>
      <c r="G195" s="13">
        <v>685</v>
      </c>
      <c r="H195" s="13">
        <v>562</v>
      </c>
      <c r="J195" s="13">
        <v>562</v>
      </c>
      <c r="K195" s="13">
        <v>98</v>
      </c>
      <c r="L195" s="13">
        <v>50</v>
      </c>
      <c r="M195" s="13">
        <v>202</v>
      </c>
      <c r="N195" s="13">
        <v>300</v>
      </c>
      <c r="O195" s="13">
        <v>212</v>
      </c>
      <c r="P195" s="13"/>
      <c r="Q195" s="13">
        <v>242</v>
      </c>
      <c r="R195" s="13">
        <v>306</v>
      </c>
      <c r="S195" s="13">
        <v>347</v>
      </c>
      <c r="T195" s="6"/>
      <c r="U195" s="15">
        <v>21</v>
      </c>
      <c r="V195" s="15">
        <v>33</v>
      </c>
      <c r="W195" s="15">
        <v>19</v>
      </c>
      <c r="X195" s="15">
        <v>4</v>
      </c>
      <c r="Y195" s="15">
        <v>11</v>
      </c>
      <c r="Z195" s="15">
        <v>10</v>
      </c>
      <c r="AA195" s="16"/>
      <c r="AB195" s="13">
        <v>32</v>
      </c>
    </row>
    <row r="196" spans="1:28" ht="28.2" x14ac:dyDescent="0.5">
      <c r="A196" s="19">
        <v>1</v>
      </c>
      <c r="B196" s="20" t="s">
        <v>225</v>
      </c>
      <c r="C196" s="21">
        <v>10</v>
      </c>
      <c r="D196" s="29"/>
      <c r="E196" s="29"/>
      <c r="F196" s="29"/>
      <c r="G196" s="23">
        <f t="shared" ref="G196:H196" si="52">SUM(G186:G195)</f>
        <v>7661</v>
      </c>
      <c r="H196" s="23">
        <f t="shared" si="52"/>
        <v>5866</v>
      </c>
      <c r="I196" s="24"/>
      <c r="J196" s="23">
        <f t="shared" ref="J196:O196" si="53">SUM(J186:J195)</f>
        <v>5866</v>
      </c>
      <c r="K196" s="23">
        <f t="shared" si="53"/>
        <v>1018</v>
      </c>
      <c r="L196" s="23">
        <f t="shared" si="53"/>
        <v>513</v>
      </c>
      <c r="M196" s="23">
        <f t="shared" si="53"/>
        <v>2166</v>
      </c>
      <c r="N196" s="23">
        <f t="shared" si="53"/>
        <v>3184</v>
      </c>
      <c r="O196" s="23">
        <f t="shared" si="53"/>
        <v>2169</v>
      </c>
      <c r="P196" s="23"/>
      <c r="Q196" s="23">
        <f t="shared" ref="Q196:S196" si="54">SUM(Q186:Q195)</f>
        <v>2418</v>
      </c>
      <c r="R196" s="23">
        <f t="shared" si="54"/>
        <v>3220</v>
      </c>
      <c r="S196" s="23">
        <f t="shared" si="54"/>
        <v>3218</v>
      </c>
      <c r="T196" s="25"/>
      <c r="U196" s="26">
        <f t="shared" ref="U196:AB196" si="55">SUM(U186:U195)</f>
        <v>263</v>
      </c>
      <c r="V196" s="26">
        <f t="shared" si="55"/>
        <v>271</v>
      </c>
      <c r="W196" s="26">
        <f t="shared" si="55"/>
        <v>309</v>
      </c>
      <c r="X196" s="26">
        <f t="shared" si="55"/>
        <v>43</v>
      </c>
      <c r="Y196" s="26">
        <f t="shared" si="55"/>
        <v>52</v>
      </c>
      <c r="Z196" s="26">
        <f t="shared" si="55"/>
        <v>80</v>
      </c>
      <c r="AA196" s="26">
        <f t="shared" si="55"/>
        <v>0</v>
      </c>
      <c r="AB196" s="23">
        <f t="shared" si="55"/>
        <v>483</v>
      </c>
    </row>
    <row r="197" spans="1:28" ht="28.2" hidden="1" x14ac:dyDescent="0.5">
      <c r="A197" s="11">
        <v>1</v>
      </c>
      <c r="B197" s="12" t="s">
        <v>237</v>
      </c>
      <c r="C197" s="13">
        <v>180</v>
      </c>
      <c r="D197" s="13" t="s">
        <v>238</v>
      </c>
      <c r="E197" s="18" t="s">
        <v>239</v>
      </c>
      <c r="F197" s="13">
        <v>75020180</v>
      </c>
      <c r="G197" s="13">
        <v>672</v>
      </c>
      <c r="H197" s="13">
        <v>559</v>
      </c>
      <c r="J197" s="13">
        <v>559</v>
      </c>
      <c r="K197" s="13">
        <v>100</v>
      </c>
      <c r="L197" s="13">
        <v>35</v>
      </c>
      <c r="M197" s="13">
        <v>194</v>
      </c>
      <c r="N197" s="13">
        <v>294</v>
      </c>
      <c r="O197" s="13">
        <v>230</v>
      </c>
      <c r="P197" s="13"/>
      <c r="Q197" s="13">
        <v>283</v>
      </c>
      <c r="R197" s="13">
        <v>251</v>
      </c>
      <c r="S197" s="13">
        <v>306</v>
      </c>
      <c r="T197" s="6"/>
      <c r="U197" s="15">
        <v>40</v>
      </c>
      <c r="V197" s="15">
        <v>17</v>
      </c>
      <c r="W197" s="15">
        <v>16</v>
      </c>
      <c r="X197" s="15">
        <v>4</v>
      </c>
      <c r="Y197" s="15">
        <v>11</v>
      </c>
      <c r="Z197" s="15">
        <v>12</v>
      </c>
      <c r="AA197" s="16"/>
      <c r="AB197" s="13">
        <v>58</v>
      </c>
    </row>
    <row r="198" spans="1:28" ht="28.2" hidden="1" x14ac:dyDescent="0.5">
      <c r="A198" s="17"/>
      <c r="B198" s="2"/>
      <c r="C198" s="13">
        <v>181</v>
      </c>
      <c r="D198" s="13" t="s">
        <v>238</v>
      </c>
      <c r="E198" s="18" t="s">
        <v>240</v>
      </c>
      <c r="F198" s="13">
        <v>75020181</v>
      </c>
      <c r="G198" s="13">
        <v>722</v>
      </c>
      <c r="H198" s="13">
        <v>592</v>
      </c>
      <c r="J198" s="13">
        <v>592</v>
      </c>
      <c r="K198" s="13">
        <v>73</v>
      </c>
      <c r="L198" s="13">
        <v>28</v>
      </c>
      <c r="M198" s="13">
        <v>223</v>
      </c>
      <c r="N198" s="13">
        <v>296</v>
      </c>
      <c r="O198" s="13">
        <v>268</v>
      </c>
      <c r="P198" s="13"/>
      <c r="Q198" s="13">
        <v>296</v>
      </c>
      <c r="R198" s="13">
        <v>278</v>
      </c>
      <c r="S198" s="13">
        <v>292</v>
      </c>
      <c r="T198" s="6"/>
      <c r="U198" s="15">
        <v>19</v>
      </c>
      <c r="V198" s="15">
        <v>19</v>
      </c>
      <c r="W198" s="15">
        <v>20</v>
      </c>
      <c r="X198" s="15">
        <v>2</v>
      </c>
      <c r="Y198" s="15">
        <v>6</v>
      </c>
      <c r="Z198" s="15">
        <v>7</v>
      </c>
      <c r="AA198" s="16"/>
      <c r="AB198" s="13">
        <v>65</v>
      </c>
    </row>
    <row r="199" spans="1:28" ht="28.2" hidden="1" x14ac:dyDescent="0.5">
      <c r="A199" s="17"/>
      <c r="B199" s="2"/>
      <c r="C199" s="13">
        <v>182</v>
      </c>
      <c r="D199" s="13" t="s">
        <v>238</v>
      </c>
      <c r="E199" s="18" t="s">
        <v>241</v>
      </c>
      <c r="F199" s="13">
        <v>75020182</v>
      </c>
      <c r="G199" s="13">
        <v>760</v>
      </c>
      <c r="H199" s="13">
        <v>628</v>
      </c>
      <c r="J199" s="13">
        <v>628</v>
      </c>
      <c r="K199" s="13">
        <v>97</v>
      </c>
      <c r="L199" s="13">
        <v>34</v>
      </c>
      <c r="M199" s="13">
        <v>233</v>
      </c>
      <c r="N199" s="13">
        <v>330</v>
      </c>
      <c r="O199" s="13">
        <v>264</v>
      </c>
      <c r="P199" s="13"/>
      <c r="Q199" s="13">
        <v>336</v>
      </c>
      <c r="R199" s="13">
        <v>273</v>
      </c>
      <c r="S199" s="13">
        <v>302</v>
      </c>
      <c r="T199" s="6"/>
      <c r="U199" s="15">
        <v>17</v>
      </c>
      <c r="V199" s="15">
        <v>41</v>
      </c>
      <c r="W199" s="15">
        <v>11</v>
      </c>
      <c r="X199" s="15">
        <v>1</v>
      </c>
      <c r="Y199" s="15">
        <v>5</v>
      </c>
      <c r="Z199" s="15">
        <v>22</v>
      </c>
      <c r="AA199" s="16"/>
      <c r="AB199" s="13">
        <v>83</v>
      </c>
    </row>
    <row r="200" spans="1:28" ht="28.2" hidden="1" x14ac:dyDescent="0.5">
      <c r="A200" s="17"/>
      <c r="B200" s="2"/>
      <c r="C200" s="13">
        <v>183</v>
      </c>
      <c r="D200" s="13" t="s">
        <v>238</v>
      </c>
      <c r="E200" s="18" t="s">
        <v>242</v>
      </c>
      <c r="F200" s="13">
        <v>75020183</v>
      </c>
      <c r="G200" s="13">
        <v>740</v>
      </c>
      <c r="H200" s="13">
        <v>610</v>
      </c>
      <c r="J200" s="13">
        <v>610</v>
      </c>
      <c r="K200" s="13">
        <v>145</v>
      </c>
      <c r="L200" s="13">
        <v>40</v>
      </c>
      <c r="M200" s="13">
        <v>190</v>
      </c>
      <c r="N200" s="13">
        <v>335</v>
      </c>
      <c r="O200" s="13">
        <v>235</v>
      </c>
      <c r="P200" s="13"/>
      <c r="Q200" s="13">
        <v>296</v>
      </c>
      <c r="R200" s="13">
        <v>300</v>
      </c>
      <c r="S200" s="13">
        <v>290</v>
      </c>
      <c r="T200" s="6"/>
      <c r="U200" s="15">
        <v>31</v>
      </c>
      <c r="V200" s="15">
        <v>53</v>
      </c>
      <c r="W200" s="15">
        <v>13</v>
      </c>
      <c r="X200" s="15">
        <v>3</v>
      </c>
      <c r="Y200" s="15">
        <v>1</v>
      </c>
      <c r="Z200" s="15">
        <v>44</v>
      </c>
      <c r="AA200" s="16"/>
      <c r="AB200" s="13">
        <v>70</v>
      </c>
    </row>
    <row r="201" spans="1:28" ht="28.2" hidden="1" x14ac:dyDescent="0.5">
      <c r="A201" s="17"/>
      <c r="B201" s="2"/>
      <c r="C201" s="13">
        <v>184</v>
      </c>
      <c r="D201" s="13" t="s">
        <v>238</v>
      </c>
      <c r="E201" s="18" t="s">
        <v>243</v>
      </c>
      <c r="F201" s="13">
        <v>75020184</v>
      </c>
      <c r="G201" s="13">
        <v>512</v>
      </c>
      <c r="H201" s="13">
        <v>415</v>
      </c>
      <c r="J201" s="13">
        <v>415</v>
      </c>
      <c r="K201" s="13">
        <v>37</v>
      </c>
      <c r="L201" s="13">
        <v>29</v>
      </c>
      <c r="M201" s="13">
        <v>199</v>
      </c>
      <c r="N201" s="13">
        <v>236</v>
      </c>
      <c r="O201" s="13">
        <v>150</v>
      </c>
      <c r="P201" s="13"/>
      <c r="Q201" s="13">
        <v>195</v>
      </c>
      <c r="R201" s="13">
        <v>203</v>
      </c>
      <c r="S201" s="13">
        <v>195</v>
      </c>
      <c r="T201" s="6"/>
      <c r="U201" s="15">
        <v>10</v>
      </c>
      <c r="V201" s="15">
        <v>10</v>
      </c>
      <c r="W201" s="15">
        <v>1</v>
      </c>
      <c r="X201" s="15">
        <v>1</v>
      </c>
      <c r="Y201" s="15">
        <v>0</v>
      </c>
      <c r="Z201" s="15">
        <v>15</v>
      </c>
      <c r="AA201" s="16"/>
      <c r="AB201" s="13">
        <v>34</v>
      </c>
    </row>
    <row r="202" spans="1:28" ht="28.2" hidden="1" x14ac:dyDescent="0.5">
      <c r="A202" s="17"/>
      <c r="B202" s="2"/>
      <c r="C202" s="13">
        <v>185</v>
      </c>
      <c r="D202" s="13" t="s">
        <v>238</v>
      </c>
      <c r="E202" s="18" t="s">
        <v>244</v>
      </c>
      <c r="F202" s="13">
        <v>75020185</v>
      </c>
      <c r="G202" s="13">
        <v>585</v>
      </c>
      <c r="H202" s="13">
        <v>480</v>
      </c>
      <c r="J202" s="13">
        <v>480</v>
      </c>
      <c r="K202" s="13">
        <v>72</v>
      </c>
      <c r="L202" s="13">
        <v>31</v>
      </c>
      <c r="M202" s="13">
        <v>193</v>
      </c>
      <c r="N202" s="13">
        <v>265</v>
      </c>
      <c r="O202" s="13">
        <v>184</v>
      </c>
      <c r="P202" s="13"/>
      <c r="Q202" s="13">
        <v>242</v>
      </c>
      <c r="R202" s="13">
        <v>219</v>
      </c>
      <c r="S202" s="13">
        <v>257</v>
      </c>
      <c r="T202" s="6"/>
      <c r="U202" s="15">
        <v>12</v>
      </c>
      <c r="V202" s="15">
        <v>16</v>
      </c>
      <c r="W202" s="15">
        <v>8</v>
      </c>
      <c r="X202" s="15">
        <v>0</v>
      </c>
      <c r="Y202" s="15">
        <v>8</v>
      </c>
      <c r="Z202" s="15">
        <v>28</v>
      </c>
      <c r="AA202" s="16"/>
      <c r="AB202" s="13">
        <v>55</v>
      </c>
    </row>
    <row r="203" spans="1:28" ht="28.2" hidden="1" x14ac:dyDescent="0.5">
      <c r="A203" s="17"/>
      <c r="B203" s="2"/>
      <c r="C203" s="13">
        <v>186</v>
      </c>
      <c r="D203" s="13" t="s">
        <v>238</v>
      </c>
      <c r="E203" s="18" t="s">
        <v>245</v>
      </c>
      <c r="F203" s="13">
        <v>75020186</v>
      </c>
      <c r="G203" s="13">
        <v>553</v>
      </c>
      <c r="H203" s="13">
        <v>446</v>
      </c>
      <c r="J203" s="13">
        <v>446</v>
      </c>
      <c r="K203" s="13">
        <v>74</v>
      </c>
      <c r="L203" s="13">
        <v>24</v>
      </c>
      <c r="M203" s="13">
        <v>160</v>
      </c>
      <c r="N203" s="13">
        <v>234</v>
      </c>
      <c r="O203" s="13">
        <v>188</v>
      </c>
      <c r="P203" s="13"/>
      <c r="Q203" s="13">
        <v>227</v>
      </c>
      <c r="R203" s="13">
        <v>197</v>
      </c>
      <c r="S203" s="13">
        <v>229</v>
      </c>
      <c r="T203" s="6"/>
      <c r="U203" s="15">
        <v>14</v>
      </c>
      <c r="V203" s="15">
        <v>25</v>
      </c>
      <c r="W203" s="15">
        <v>4</v>
      </c>
      <c r="X203" s="15">
        <v>5</v>
      </c>
      <c r="Y203" s="15">
        <v>0</v>
      </c>
      <c r="Z203" s="15">
        <v>26</v>
      </c>
      <c r="AA203" s="16"/>
      <c r="AB203" s="13">
        <v>49</v>
      </c>
    </row>
    <row r="204" spans="1:28" ht="28.2" x14ac:dyDescent="0.5">
      <c r="A204" s="19">
        <v>1</v>
      </c>
      <c r="B204" s="20" t="s">
        <v>237</v>
      </c>
      <c r="C204" s="21">
        <v>7</v>
      </c>
      <c r="D204" s="22"/>
      <c r="E204" s="22"/>
      <c r="F204" s="22"/>
      <c r="G204" s="23">
        <f t="shared" ref="G204:H204" si="56">SUM(G197:G203)</f>
        <v>4544</v>
      </c>
      <c r="H204" s="23">
        <f t="shared" si="56"/>
        <v>3730</v>
      </c>
      <c r="I204" s="24"/>
      <c r="J204" s="23">
        <f t="shared" ref="J204:O204" si="57">SUM(J197:J203)</f>
        <v>3730</v>
      </c>
      <c r="K204" s="23">
        <f t="shared" si="57"/>
        <v>598</v>
      </c>
      <c r="L204" s="23">
        <f t="shared" si="57"/>
        <v>221</v>
      </c>
      <c r="M204" s="23">
        <f t="shared" si="57"/>
        <v>1392</v>
      </c>
      <c r="N204" s="23">
        <f t="shared" si="57"/>
        <v>1990</v>
      </c>
      <c r="O204" s="23">
        <f t="shared" si="57"/>
        <v>1519</v>
      </c>
      <c r="P204" s="23"/>
      <c r="Q204" s="23">
        <f t="shared" ref="Q204:S204" si="58">SUM(Q197:Q203)</f>
        <v>1875</v>
      </c>
      <c r="R204" s="23">
        <f t="shared" si="58"/>
        <v>1721</v>
      </c>
      <c r="S204" s="23">
        <f t="shared" si="58"/>
        <v>1871</v>
      </c>
      <c r="T204" s="25"/>
      <c r="U204" s="26">
        <f t="shared" ref="U204:AB204" si="59">SUM(U197:U203)</f>
        <v>143</v>
      </c>
      <c r="V204" s="26">
        <f t="shared" si="59"/>
        <v>181</v>
      </c>
      <c r="W204" s="26">
        <f t="shared" si="59"/>
        <v>73</v>
      </c>
      <c r="X204" s="26">
        <f t="shared" si="59"/>
        <v>16</v>
      </c>
      <c r="Y204" s="26">
        <f t="shared" si="59"/>
        <v>31</v>
      </c>
      <c r="Z204" s="26">
        <f t="shared" si="59"/>
        <v>154</v>
      </c>
      <c r="AA204" s="26">
        <f t="shared" si="59"/>
        <v>0</v>
      </c>
      <c r="AB204" s="23">
        <f t="shared" si="59"/>
        <v>414</v>
      </c>
    </row>
    <row r="205" spans="1:28" ht="28.2" hidden="1" x14ac:dyDescent="0.5">
      <c r="A205" s="11">
        <v>2</v>
      </c>
      <c r="B205" s="12" t="s">
        <v>246</v>
      </c>
      <c r="C205" s="13">
        <v>187</v>
      </c>
      <c r="D205" s="13" t="s">
        <v>247</v>
      </c>
      <c r="E205" s="18" t="s">
        <v>248</v>
      </c>
      <c r="F205" s="13">
        <v>75020187</v>
      </c>
      <c r="G205" s="13">
        <v>711</v>
      </c>
      <c r="H205" s="13">
        <v>576</v>
      </c>
      <c r="J205" s="13">
        <v>576</v>
      </c>
      <c r="K205" s="13">
        <v>171</v>
      </c>
      <c r="L205" s="13">
        <v>32</v>
      </c>
      <c r="M205" s="13">
        <v>131</v>
      </c>
      <c r="N205" s="13">
        <v>302</v>
      </c>
      <c r="O205" s="13">
        <v>242</v>
      </c>
      <c r="P205" s="13"/>
      <c r="Q205" s="13">
        <v>301</v>
      </c>
      <c r="R205" s="13">
        <v>247</v>
      </c>
      <c r="S205" s="27"/>
      <c r="T205" s="6"/>
      <c r="U205" s="15">
        <v>35</v>
      </c>
      <c r="V205" s="15">
        <v>70</v>
      </c>
      <c r="W205" s="15">
        <v>27</v>
      </c>
      <c r="X205" s="16"/>
      <c r="Y205" s="15">
        <v>1</v>
      </c>
      <c r="Z205" s="15">
        <v>16</v>
      </c>
      <c r="AA205" s="15">
        <v>22</v>
      </c>
      <c r="AB205" s="13">
        <v>53</v>
      </c>
    </row>
    <row r="206" spans="1:28" ht="28.2" hidden="1" x14ac:dyDescent="0.5">
      <c r="A206" s="17"/>
      <c r="B206" s="2"/>
      <c r="C206" s="13">
        <v>188</v>
      </c>
      <c r="D206" s="13" t="s">
        <v>247</v>
      </c>
      <c r="E206" s="18" t="s">
        <v>249</v>
      </c>
      <c r="F206" s="13">
        <v>75020188</v>
      </c>
      <c r="G206" s="13">
        <v>726</v>
      </c>
      <c r="H206" s="13">
        <v>581</v>
      </c>
      <c r="J206" s="13">
        <v>581</v>
      </c>
      <c r="K206" s="13">
        <v>203</v>
      </c>
      <c r="L206" s="13">
        <v>46</v>
      </c>
      <c r="M206" s="13">
        <v>78</v>
      </c>
      <c r="N206" s="13">
        <v>281</v>
      </c>
      <c r="O206" s="13">
        <v>254</v>
      </c>
      <c r="P206" s="13"/>
      <c r="Q206" s="13">
        <v>313</v>
      </c>
      <c r="R206" s="13">
        <v>243</v>
      </c>
      <c r="S206" s="27"/>
      <c r="T206" s="6"/>
      <c r="U206" s="15">
        <v>44</v>
      </c>
      <c r="V206" s="15">
        <v>93</v>
      </c>
      <c r="W206" s="15">
        <v>28</v>
      </c>
      <c r="X206" s="15">
        <v>1</v>
      </c>
      <c r="Y206" s="15">
        <v>8</v>
      </c>
      <c r="Z206" s="15">
        <v>9</v>
      </c>
      <c r="AA206" s="15">
        <v>20</v>
      </c>
      <c r="AB206" s="13">
        <v>48</v>
      </c>
    </row>
    <row r="207" spans="1:28" ht="28.2" hidden="1" x14ac:dyDescent="0.5">
      <c r="A207" s="17"/>
      <c r="B207" s="2"/>
      <c r="C207" s="13">
        <v>189</v>
      </c>
      <c r="D207" s="13" t="s">
        <v>247</v>
      </c>
      <c r="E207" s="18" t="s">
        <v>250</v>
      </c>
      <c r="F207" s="13">
        <v>75020189</v>
      </c>
      <c r="G207" s="13">
        <v>704</v>
      </c>
      <c r="H207" s="13">
        <v>553</v>
      </c>
      <c r="J207" s="13">
        <v>553</v>
      </c>
      <c r="K207" s="13">
        <v>149</v>
      </c>
      <c r="L207" s="13">
        <v>28</v>
      </c>
      <c r="M207" s="13">
        <v>127</v>
      </c>
      <c r="N207" s="13">
        <v>276</v>
      </c>
      <c r="O207" s="13">
        <v>249</v>
      </c>
      <c r="P207" s="13"/>
      <c r="Q207" s="13">
        <v>289</v>
      </c>
      <c r="R207" s="13">
        <v>246</v>
      </c>
      <c r="S207" s="27"/>
      <c r="T207" s="6"/>
      <c r="U207" s="15">
        <v>36</v>
      </c>
      <c r="V207" s="15">
        <v>66</v>
      </c>
      <c r="W207" s="15">
        <v>25</v>
      </c>
      <c r="X207" s="15">
        <v>0</v>
      </c>
      <c r="Y207" s="15">
        <v>4</v>
      </c>
      <c r="Z207" s="15">
        <v>0</v>
      </c>
      <c r="AA207" s="15">
        <v>18</v>
      </c>
      <c r="AB207" s="13">
        <v>35</v>
      </c>
    </row>
    <row r="208" spans="1:28" ht="28.2" hidden="1" x14ac:dyDescent="0.5">
      <c r="A208" s="17"/>
      <c r="B208" s="2"/>
      <c r="C208" s="13">
        <v>190</v>
      </c>
      <c r="D208" s="13" t="s">
        <v>247</v>
      </c>
      <c r="E208" s="18" t="s">
        <v>251</v>
      </c>
      <c r="F208" s="13">
        <v>75020190</v>
      </c>
      <c r="G208" s="13">
        <v>787</v>
      </c>
      <c r="H208" s="13">
        <v>587</v>
      </c>
      <c r="J208" s="13">
        <v>587</v>
      </c>
      <c r="K208" s="13">
        <v>242</v>
      </c>
      <c r="L208" s="13">
        <v>42</v>
      </c>
      <c r="M208" s="13">
        <v>94</v>
      </c>
      <c r="N208" s="13">
        <v>336</v>
      </c>
      <c r="O208" s="13">
        <v>209</v>
      </c>
      <c r="P208" s="13"/>
      <c r="Q208" s="13">
        <v>291</v>
      </c>
      <c r="R208" s="13">
        <v>266</v>
      </c>
      <c r="S208" s="27"/>
      <c r="T208" s="6"/>
      <c r="U208" s="15">
        <v>56</v>
      </c>
      <c r="V208" s="15">
        <v>138</v>
      </c>
      <c r="W208" s="15">
        <v>15</v>
      </c>
      <c r="X208" s="15">
        <v>1</v>
      </c>
      <c r="Y208" s="15">
        <v>5</v>
      </c>
      <c r="Z208" s="15">
        <v>0</v>
      </c>
      <c r="AA208" s="15">
        <v>27</v>
      </c>
      <c r="AB208" s="13">
        <v>63</v>
      </c>
    </row>
    <row r="209" spans="1:28" ht="28.2" hidden="1" x14ac:dyDescent="0.5">
      <c r="A209" s="17"/>
      <c r="B209" s="2"/>
      <c r="C209" s="13">
        <v>191</v>
      </c>
      <c r="D209" s="13" t="s">
        <v>247</v>
      </c>
      <c r="E209" s="18" t="s">
        <v>252</v>
      </c>
      <c r="F209" s="13">
        <v>75020191</v>
      </c>
      <c r="G209" s="13">
        <v>781</v>
      </c>
      <c r="H209" s="13">
        <v>568</v>
      </c>
      <c r="J209" s="13">
        <v>568</v>
      </c>
      <c r="K209" s="13">
        <v>220</v>
      </c>
      <c r="L209" s="13">
        <v>39</v>
      </c>
      <c r="M209" s="13">
        <v>108</v>
      </c>
      <c r="N209" s="13">
        <v>328</v>
      </c>
      <c r="O209" s="13">
        <v>201</v>
      </c>
      <c r="P209" s="13"/>
      <c r="Q209" s="13">
        <v>291</v>
      </c>
      <c r="R209" s="13">
        <v>256</v>
      </c>
      <c r="S209" s="27"/>
      <c r="T209" s="6"/>
      <c r="U209" s="15">
        <v>39</v>
      </c>
      <c r="V209" s="15">
        <v>109</v>
      </c>
      <c r="W209" s="15">
        <v>29</v>
      </c>
      <c r="X209" s="15">
        <v>1</v>
      </c>
      <c r="Y209" s="15">
        <v>7</v>
      </c>
      <c r="Z209" s="15">
        <v>4</v>
      </c>
      <c r="AA209" s="15">
        <v>31</v>
      </c>
      <c r="AB209" s="13">
        <v>44</v>
      </c>
    </row>
    <row r="210" spans="1:28" ht="28.2" hidden="1" x14ac:dyDescent="0.5">
      <c r="A210" s="17"/>
      <c r="B210" s="2"/>
      <c r="C210" s="13">
        <v>192</v>
      </c>
      <c r="D210" s="13" t="s">
        <v>247</v>
      </c>
      <c r="E210" s="18" t="s">
        <v>253</v>
      </c>
      <c r="F210" s="13">
        <v>75020192</v>
      </c>
      <c r="G210" s="13">
        <v>782</v>
      </c>
      <c r="H210" s="13">
        <v>616</v>
      </c>
      <c r="J210" s="13">
        <v>616</v>
      </c>
      <c r="K210" s="13">
        <v>173</v>
      </c>
      <c r="L210" s="13">
        <v>34</v>
      </c>
      <c r="M210" s="13">
        <v>150</v>
      </c>
      <c r="N210" s="13">
        <v>323</v>
      </c>
      <c r="O210" s="13">
        <v>259</v>
      </c>
      <c r="P210" s="13"/>
      <c r="Q210" s="13">
        <v>315</v>
      </c>
      <c r="R210" s="13">
        <v>280</v>
      </c>
      <c r="S210" s="27"/>
      <c r="T210" s="6"/>
      <c r="U210" s="15">
        <v>24</v>
      </c>
      <c r="V210" s="15">
        <v>67</v>
      </c>
      <c r="W210" s="15">
        <v>36</v>
      </c>
      <c r="X210" s="15">
        <v>3</v>
      </c>
      <c r="Y210" s="15">
        <v>10</v>
      </c>
      <c r="Z210" s="15">
        <v>9</v>
      </c>
      <c r="AA210" s="15">
        <v>24</v>
      </c>
      <c r="AB210" s="13">
        <v>70</v>
      </c>
    </row>
    <row r="211" spans="1:28" ht="28.2" hidden="1" x14ac:dyDescent="0.5">
      <c r="A211" s="17"/>
      <c r="B211" s="2"/>
      <c r="C211" s="13">
        <v>193</v>
      </c>
      <c r="D211" s="13" t="s">
        <v>247</v>
      </c>
      <c r="E211" s="18" t="s">
        <v>254</v>
      </c>
      <c r="F211" s="13">
        <v>75020193</v>
      </c>
      <c r="G211" s="13">
        <v>772</v>
      </c>
      <c r="H211" s="13">
        <v>579</v>
      </c>
      <c r="J211" s="13">
        <v>579</v>
      </c>
      <c r="K211" s="13">
        <v>128</v>
      </c>
      <c r="L211" s="13">
        <v>43</v>
      </c>
      <c r="M211" s="13">
        <v>166</v>
      </c>
      <c r="N211" s="13">
        <v>294</v>
      </c>
      <c r="O211" s="13">
        <v>242</v>
      </c>
      <c r="P211" s="13"/>
      <c r="Q211" s="13">
        <v>293</v>
      </c>
      <c r="R211" s="13">
        <v>263</v>
      </c>
      <c r="S211" s="27"/>
      <c r="T211" s="6"/>
      <c r="U211" s="15">
        <v>16</v>
      </c>
      <c r="V211" s="15">
        <v>57</v>
      </c>
      <c r="W211" s="15">
        <v>24</v>
      </c>
      <c r="X211" s="15">
        <v>2</v>
      </c>
      <c r="Y211" s="15">
        <v>6</v>
      </c>
      <c r="Z211" s="15">
        <v>9</v>
      </c>
      <c r="AA211" s="15">
        <v>14</v>
      </c>
      <c r="AB211" s="13">
        <v>45</v>
      </c>
    </row>
    <row r="212" spans="1:28" ht="28.2" hidden="1" x14ac:dyDescent="0.5">
      <c r="A212" s="17"/>
      <c r="B212" s="2"/>
      <c r="C212" s="13">
        <v>194</v>
      </c>
      <c r="D212" s="13" t="s">
        <v>247</v>
      </c>
      <c r="E212" s="18" t="s">
        <v>255</v>
      </c>
      <c r="F212" s="13">
        <v>75020194</v>
      </c>
      <c r="G212" s="13">
        <v>700</v>
      </c>
      <c r="H212" s="13">
        <v>545</v>
      </c>
      <c r="J212" s="13">
        <v>545</v>
      </c>
      <c r="K212" s="13">
        <v>109</v>
      </c>
      <c r="L212" s="13">
        <v>36</v>
      </c>
      <c r="M212" s="13">
        <v>168</v>
      </c>
      <c r="N212" s="13">
        <v>277</v>
      </c>
      <c r="O212" s="13">
        <v>232</v>
      </c>
      <c r="P212" s="13"/>
      <c r="Q212" s="13">
        <v>288</v>
      </c>
      <c r="R212" s="13">
        <v>237</v>
      </c>
      <c r="S212" s="27"/>
      <c r="T212" s="6"/>
      <c r="U212" s="15">
        <v>24</v>
      </c>
      <c r="V212" s="15">
        <v>37</v>
      </c>
      <c r="W212" s="15">
        <v>18</v>
      </c>
      <c r="X212" s="15">
        <v>1</v>
      </c>
      <c r="Y212" s="15">
        <v>2</v>
      </c>
      <c r="Z212" s="15">
        <v>13</v>
      </c>
      <c r="AA212" s="15">
        <v>14</v>
      </c>
      <c r="AB212" s="13">
        <v>53</v>
      </c>
    </row>
    <row r="213" spans="1:28" ht="28.2" hidden="1" x14ac:dyDescent="0.5">
      <c r="A213" s="17"/>
      <c r="B213" s="2"/>
      <c r="C213" s="13">
        <v>195</v>
      </c>
      <c r="D213" s="13" t="s">
        <v>247</v>
      </c>
      <c r="E213" s="18" t="s">
        <v>256</v>
      </c>
      <c r="F213" s="13">
        <v>75020195</v>
      </c>
      <c r="G213" s="13">
        <v>761</v>
      </c>
      <c r="H213" s="13">
        <v>627</v>
      </c>
      <c r="J213" s="13">
        <v>627</v>
      </c>
      <c r="K213" s="13">
        <v>102</v>
      </c>
      <c r="L213" s="13">
        <v>41</v>
      </c>
      <c r="M213" s="13">
        <v>219</v>
      </c>
      <c r="N213" s="13">
        <v>321</v>
      </c>
      <c r="O213" s="13">
        <v>265</v>
      </c>
      <c r="P213" s="13"/>
      <c r="Q213" s="13">
        <v>334</v>
      </c>
      <c r="R213" s="13">
        <v>272</v>
      </c>
      <c r="S213" s="27"/>
      <c r="T213" s="6"/>
      <c r="U213" s="15">
        <v>14</v>
      </c>
      <c r="V213" s="15">
        <v>36</v>
      </c>
      <c r="W213" s="15">
        <v>8</v>
      </c>
      <c r="X213" s="15">
        <v>2</v>
      </c>
      <c r="Y213" s="15">
        <v>4</v>
      </c>
      <c r="Z213" s="15">
        <v>9</v>
      </c>
      <c r="AA213" s="15">
        <v>29</v>
      </c>
      <c r="AB213" s="13">
        <v>87</v>
      </c>
    </row>
    <row r="214" spans="1:28" ht="28.2" hidden="1" x14ac:dyDescent="0.5">
      <c r="A214" s="17"/>
      <c r="B214" s="2"/>
      <c r="C214" s="13">
        <v>196</v>
      </c>
      <c r="D214" s="13" t="s">
        <v>247</v>
      </c>
      <c r="E214" s="18" t="s">
        <v>257</v>
      </c>
      <c r="F214" s="13">
        <v>75020196</v>
      </c>
      <c r="G214" s="13">
        <v>735</v>
      </c>
      <c r="H214" s="13">
        <v>557</v>
      </c>
      <c r="J214" s="13">
        <v>557</v>
      </c>
      <c r="K214" s="13">
        <v>188</v>
      </c>
      <c r="L214" s="13">
        <v>27</v>
      </c>
      <c r="M214" s="13">
        <v>122</v>
      </c>
      <c r="N214" s="13">
        <v>310</v>
      </c>
      <c r="O214" s="13">
        <v>220</v>
      </c>
      <c r="P214" s="13"/>
      <c r="Q214" s="13">
        <v>289</v>
      </c>
      <c r="R214" s="13">
        <v>253</v>
      </c>
      <c r="S214" s="27"/>
      <c r="T214" s="6"/>
      <c r="U214" s="15">
        <v>10</v>
      </c>
      <c r="V214" s="15">
        <v>142</v>
      </c>
      <c r="W214" s="15">
        <v>6</v>
      </c>
      <c r="X214" s="15">
        <v>1</v>
      </c>
      <c r="Y214" s="15">
        <v>5</v>
      </c>
      <c r="Z214" s="15">
        <v>6</v>
      </c>
      <c r="AA214" s="15">
        <v>18</v>
      </c>
      <c r="AB214" s="13">
        <v>66</v>
      </c>
    </row>
    <row r="215" spans="1:28" ht="28.2" hidden="1" x14ac:dyDescent="0.5">
      <c r="A215" s="17"/>
      <c r="B215" s="2"/>
      <c r="C215" s="13">
        <v>197</v>
      </c>
      <c r="D215" s="13" t="s">
        <v>247</v>
      </c>
      <c r="E215" s="18" t="s">
        <v>258</v>
      </c>
      <c r="F215" s="13">
        <v>75020197</v>
      </c>
      <c r="G215" s="13">
        <v>767</v>
      </c>
      <c r="H215" s="13">
        <v>622</v>
      </c>
      <c r="J215" s="13">
        <v>622</v>
      </c>
      <c r="K215" s="13">
        <v>122</v>
      </c>
      <c r="L215" s="13">
        <v>44</v>
      </c>
      <c r="M215" s="13">
        <v>216</v>
      </c>
      <c r="N215" s="13">
        <v>338</v>
      </c>
      <c r="O215" s="13">
        <v>240</v>
      </c>
      <c r="P215" s="13"/>
      <c r="Q215" s="13">
        <v>314</v>
      </c>
      <c r="R215" s="13">
        <v>286</v>
      </c>
      <c r="S215" s="27"/>
      <c r="T215" s="6"/>
      <c r="U215" s="15">
        <v>22</v>
      </c>
      <c r="V215" s="15">
        <v>56</v>
      </c>
      <c r="W215" s="15">
        <v>14</v>
      </c>
      <c r="X215" s="15">
        <v>1</v>
      </c>
      <c r="Y215" s="15">
        <v>5</v>
      </c>
      <c r="Z215" s="15">
        <v>10</v>
      </c>
      <c r="AA215" s="15">
        <v>14</v>
      </c>
      <c r="AB215" s="13">
        <v>61</v>
      </c>
    </row>
    <row r="216" spans="1:28" ht="28.2" hidden="1" x14ac:dyDescent="0.5">
      <c r="A216" s="17"/>
      <c r="B216" s="2"/>
      <c r="C216" s="13">
        <v>198</v>
      </c>
      <c r="D216" s="13" t="s">
        <v>247</v>
      </c>
      <c r="E216" s="18" t="s">
        <v>259</v>
      </c>
      <c r="F216" s="13">
        <v>75020198</v>
      </c>
      <c r="G216" s="13">
        <v>757</v>
      </c>
      <c r="H216" s="13">
        <v>592</v>
      </c>
      <c r="J216" s="13">
        <v>592</v>
      </c>
      <c r="K216" s="13">
        <v>198</v>
      </c>
      <c r="L216" s="13">
        <v>33</v>
      </c>
      <c r="M216" s="13">
        <v>166</v>
      </c>
      <c r="N216" s="13">
        <v>364</v>
      </c>
      <c r="O216" s="13">
        <v>195</v>
      </c>
      <c r="P216" s="13"/>
      <c r="Q216" s="13">
        <v>246</v>
      </c>
      <c r="R216" s="13">
        <v>322</v>
      </c>
      <c r="S216" s="27"/>
      <c r="T216" s="6"/>
      <c r="U216" s="15">
        <v>38</v>
      </c>
      <c r="V216" s="15">
        <v>73</v>
      </c>
      <c r="W216" s="15">
        <v>35</v>
      </c>
      <c r="X216" s="15">
        <v>1</v>
      </c>
      <c r="Y216" s="15">
        <v>5</v>
      </c>
      <c r="Z216" s="15">
        <v>4</v>
      </c>
      <c r="AA216" s="15">
        <v>42</v>
      </c>
      <c r="AB216" s="13">
        <v>71</v>
      </c>
    </row>
    <row r="217" spans="1:28" ht="28.2" hidden="1" x14ac:dyDescent="0.5">
      <c r="A217" s="17"/>
      <c r="B217" s="2"/>
      <c r="C217" s="13">
        <v>199</v>
      </c>
      <c r="D217" s="13" t="s">
        <v>247</v>
      </c>
      <c r="E217" s="18" t="s">
        <v>260</v>
      </c>
      <c r="F217" s="13">
        <v>75020199</v>
      </c>
      <c r="G217" s="13">
        <v>751</v>
      </c>
      <c r="H217" s="13">
        <v>591</v>
      </c>
      <c r="J217" s="13">
        <v>591</v>
      </c>
      <c r="K217" s="13">
        <v>146</v>
      </c>
      <c r="L217" s="13">
        <v>41</v>
      </c>
      <c r="M217" s="13">
        <v>143</v>
      </c>
      <c r="N217" s="13">
        <v>289</v>
      </c>
      <c r="O217" s="13">
        <v>261</v>
      </c>
      <c r="P217" s="13"/>
      <c r="Q217" s="13">
        <v>293</v>
      </c>
      <c r="R217" s="13">
        <v>278</v>
      </c>
      <c r="S217" s="27"/>
      <c r="T217" s="6"/>
      <c r="U217" s="15">
        <v>39</v>
      </c>
      <c r="V217" s="15">
        <v>39</v>
      </c>
      <c r="W217" s="15">
        <v>23</v>
      </c>
      <c r="X217" s="15">
        <v>2</v>
      </c>
      <c r="Y217" s="15">
        <v>4</v>
      </c>
      <c r="Z217" s="15">
        <v>15</v>
      </c>
      <c r="AA217" s="15">
        <v>24</v>
      </c>
      <c r="AB217" s="13">
        <v>58</v>
      </c>
    </row>
    <row r="218" spans="1:28" ht="28.2" hidden="1" x14ac:dyDescent="0.5">
      <c r="A218" s="17"/>
      <c r="B218" s="2"/>
      <c r="C218" s="13">
        <v>200</v>
      </c>
      <c r="D218" s="13" t="s">
        <v>247</v>
      </c>
      <c r="E218" s="18" t="s">
        <v>261</v>
      </c>
      <c r="F218" s="13">
        <v>75020200</v>
      </c>
      <c r="G218" s="13">
        <v>773</v>
      </c>
      <c r="H218" s="13">
        <v>575</v>
      </c>
      <c r="J218" s="13">
        <v>575</v>
      </c>
      <c r="K218" s="13">
        <v>149</v>
      </c>
      <c r="L218" s="13">
        <v>36</v>
      </c>
      <c r="M218" s="13">
        <v>113</v>
      </c>
      <c r="N218" s="13">
        <v>262</v>
      </c>
      <c r="O218" s="13">
        <v>277</v>
      </c>
      <c r="P218" s="13"/>
      <c r="Q218" s="13">
        <v>340</v>
      </c>
      <c r="R218" s="13">
        <v>218</v>
      </c>
      <c r="S218" s="27"/>
      <c r="T218" s="6"/>
      <c r="U218" s="15">
        <v>55</v>
      </c>
      <c r="V218" s="15">
        <v>37</v>
      </c>
      <c r="W218" s="15">
        <v>15</v>
      </c>
      <c r="X218" s="15">
        <v>9</v>
      </c>
      <c r="Y218" s="15">
        <v>0</v>
      </c>
      <c r="Z218" s="15">
        <v>14</v>
      </c>
      <c r="AA218" s="15">
        <v>19</v>
      </c>
      <c r="AB218" s="13">
        <v>51</v>
      </c>
    </row>
    <row r="219" spans="1:28" ht="28.2" hidden="1" x14ac:dyDescent="0.5">
      <c r="A219" s="17"/>
      <c r="B219" s="2"/>
      <c r="C219" s="13">
        <v>201</v>
      </c>
      <c r="D219" s="13" t="s">
        <v>247</v>
      </c>
      <c r="E219" s="18" t="s">
        <v>262</v>
      </c>
      <c r="F219" s="13">
        <v>75020201</v>
      </c>
      <c r="G219" s="13">
        <v>722</v>
      </c>
      <c r="H219" s="13">
        <v>557</v>
      </c>
      <c r="J219" s="13">
        <v>557</v>
      </c>
      <c r="K219" s="13">
        <v>155</v>
      </c>
      <c r="L219" s="13">
        <v>35</v>
      </c>
      <c r="M219" s="13">
        <v>88</v>
      </c>
      <c r="N219" s="13">
        <v>243</v>
      </c>
      <c r="O219" s="13">
        <v>279</v>
      </c>
      <c r="P219" s="13"/>
      <c r="Q219" s="13">
        <v>336</v>
      </c>
      <c r="R219" s="13">
        <v>203</v>
      </c>
      <c r="S219" s="27"/>
      <c r="T219" s="6"/>
      <c r="U219" s="15">
        <v>41</v>
      </c>
      <c r="V219" s="15">
        <v>29</v>
      </c>
      <c r="W219" s="15">
        <v>22</v>
      </c>
      <c r="X219" s="15">
        <v>9</v>
      </c>
      <c r="Y219" s="15">
        <v>4</v>
      </c>
      <c r="Z219" s="15">
        <v>18</v>
      </c>
      <c r="AA219" s="15">
        <v>32</v>
      </c>
      <c r="AB219" s="13">
        <v>36</v>
      </c>
    </row>
    <row r="220" spans="1:28" ht="28.2" hidden="1" x14ac:dyDescent="0.5">
      <c r="A220" s="17"/>
      <c r="B220" s="2"/>
      <c r="C220" s="13">
        <v>202</v>
      </c>
      <c r="D220" s="13" t="s">
        <v>247</v>
      </c>
      <c r="E220" s="18" t="s">
        <v>263</v>
      </c>
      <c r="F220" s="13">
        <v>75020202</v>
      </c>
      <c r="G220" s="13">
        <v>787</v>
      </c>
      <c r="H220" s="13">
        <v>555</v>
      </c>
      <c r="J220" s="13">
        <v>555</v>
      </c>
      <c r="K220" s="13">
        <v>111</v>
      </c>
      <c r="L220" s="13">
        <v>43</v>
      </c>
      <c r="M220" s="13">
        <v>120</v>
      </c>
      <c r="N220" s="13">
        <v>231</v>
      </c>
      <c r="O220" s="13">
        <v>281</v>
      </c>
      <c r="P220" s="13"/>
      <c r="Q220" s="13">
        <v>316</v>
      </c>
      <c r="R220" s="13">
        <v>213</v>
      </c>
      <c r="S220" s="27"/>
      <c r="T220" s="6"/>
      <c r="U220" s="15">
        <v>43</v>
      </c>
      <c r="V220" s="15">
        <v>11</v>
      </c>
      <c r="W220" s="15">
        <v>20</v>
      </c>
      <c r="X220" s="15">
        <v>8</v>
      </c>
      <c r="Y220" s="15">
        <v>3</v>
      </c>
      <c r="Z220" s="15">
        <v>10</v>
      </c>
      <c r="AA220" s="15">
        <v>16</v>
      </c>
      <c r="AB220" s="13">
        <v>45</v>
      </c>
    </row>
    <row r="221" spans="1:28" ht="28.2" hidden="1" x14ac:dyDescent="0.5">
      <c r="A221" s="17"/>
      <c r="B221" s="2"/>
      <c r="C221" s="13">
        <v>203</v>
      </c>
      <c r="D221" s="13" t="s">
        <v>247</v>
      </c>
      <c r="E221" s="18" t="s">
        <v>264</v>
      </c>
      <c r="F221" s="13">
        <v>75020203</v>
      </c>
      <c r="G221" s="13">
        <v>780</v>
      </c>
      <c r="H221" s="13">
        <v>584</v>
      </c>
      <c r="J221" s="13">
        <v>584</v>
      </c>
      <c r="K221" s="13">
        <v>168</v>
      </c>
      <c r="L221" s="13">
        <v>36</v>
      </c>
      <c r="M221" s="13">
        <v>73</v>
      </c>
      <c r="N221" s="13">
        <v>241</v>
      </c>
      <c r="O221" s="13">
        <v>307</v>
      </c>
      <c r="P221" s="13"/>
      <c r="Q221" s="13">
        <v>372</v>
      </c>
      <c r="R221" s="13">
        <v>193</v>
      </c>
      <c r="S221" s="27"/>
      <c r="T221" s="6"/>
      <c r="U221" s="15">
        <v>57</v>
      </c>
      <c r="V221" s="15">
        <v>40</v>
      </c>
      <c r="W221" s="15">
        <v>17</v>
      </c>
      <c r="X221" s="15">
        <v>3</v>
      </c>
      <c r="Y221" s="15">
        <v>0</v>
      </c>
      <c r="Z221" s="15">
        <v>34</v>
      </c>
      <c r="AA221" s="15">
        <v>17</v>
      </c>
      <c r="AB221" s="13">
        <v>53</v>
      </c>
    </row>
    <row r="222" spans="1:28" ht="28.2" hidden="1" x14ac:dyDescent="0.5">
      <c r="A222" s="17"/>
      <c r="B222" s="2"/>
      <c r="C222" s="13">
        <v>204</v>
      </c>
      <c r="D222" s="13" t="s">
        <v>247</v>
      </c>
      <c r="E222" s="18" t="s">
        <v>265</v>
      </c>
      <c r="F222" s="13">
        <v>75020204</v>
      </c>
      <c r="G222" s="13">
        <v>772</v>
      </c>
      <c r="H222" s="13">
        <v>578</v>
      </c>
      <c r="J222" s="13">
        <v>578</v>
      </c>
      <c r="K222" s="13">
        <v>143</v>
      </c>
      <c r="L222" s="13">
        <v>37</v>
      </c>
      <c r="M222" s="13">
        <v>84</v>
      </c>
      <c r="N222" s="13">
        <v>227</v>
      </c>
      <c r="O222" s="13">
        <v>314</v>
      </c>
      <c r="P222" s="13"/>
      <c r="Q222" s="13">
        <v>357</v>
      </c>
      <c r="R222" s="13">
        <v>196</v>
      </c>
      <c r="S222" s="27"/>
      <c r="T222" s="6"/>
      <c r="U222" s="15">
        <v>45</v>
      </c>
      <c r="V222" s="15">
        <v>33</v>
      </c>
      <c r="W222" s="15">
        <v>16</v>
      </c>
      <c r="X222" s="15">
        <v>2</v>
      </c>
      <c r="Y222" s="15">
        <v>2</v>
      </c>
      <c r="Z222" s="15">
        <v>28</v>
      </c>
      <c r="AA222" s="15">
        <v>17</v>
      </c>
      <c r="AB222" s="13">
        <v>33</v>
      </c>
    </row>
    <row r="223" spans="1:28" ht="28.2" hidden="1" x14ac:dyDescent="0.5">
      <c r="A223" s="17"/>
      <c r="B223" s="2"/>
      <c r="C223" s="13">
        <v>205</v>
      </c>
      <c r="D223" s="13" t="s">
        <v>247</v>
      </c>
      <c r="E223" s="18" t="s">
        <v>266</v>
      </c>
      <c r="F223" s="13">
        <v>75020205</v>
      </c>
      <c r="G223" s="13">
        <v>780</v>
      </c>
      <c r="H223" s="13">
        <v>633</v>
      </c>
      <c r="J223" s="13">
        <v>633</v>
      </c>
      <c r="K223" s="13">
        <v>94</v>
      </c>
      <c r="L223" s="13">
        <v>57</v>
      </c>
      <c r="M223" s="13">
        <v>191</v>
      </c>
      <c r="N223" s="13">
        <v>285</v>
      </c>
      <c r="O223" s="13">
        <v>291</v>
      </c>
      <c r="P223" s="13"/>
      <c r="Q223" s="13">
        <v>349</v>
      </c>
      <c r="R223" s="13">
        <v>250</v>
      </c>
      <c r="S223" s="27"/>
      <c r="T223" s="6"/>
      <c r="U223" s="15">
        <v>29</v>
      </c>
      <c r="V223" s="15">
        <v>14</v>
      </c>
      <c r="W223" s="15">
        <v>9</v>
      </c>
      <c r="X223" s="15">
        <v>1</v>
      </c>
      <c r="Y223" s="15">
        <v>8</v>
      </c>
      <c r="Z223" s="15">
        <v>14</v>
      </c>
      <c r="AA223" s="15">
        <v>19</v>
      </c>
      <c r="AB223" s="13">
        <v>24</v>
      </c>
    </row>
    <row r="224" spans="1:28" ht="28.2" hidden="1" x14ac:dyDescent="0.5">
      <c r="A224" s="17"/>
      <c r="B224" s="2"/>
      <c r="C224" s="13">
        <v>206</v>
      </c>
      <c r="D224" s="13" t="s">
        <v>247</v>
      </c>
      <c r="E224" s="18" t="s">
        <v>267</v>
      </c>
      <c r="F224" s="13">
        <v>75020206</v>
      </c>
      <c r="G224" s="13">
        <v>779</v>
      </c>
      <c r="H224" s="13">
        <v>583</v>
      </c>
      <c r="J224" s="13">
        <v>583</v>
      </c>
      <c r="K224" s="13">
        <v>132</v>
      </c>
      <c r="L224" s="13">
        <v>38</v>
      </c>
      <c r="M224" s="13">
        <v>80</v>
      </c>
      <c r="N224" s="13">
        <v>212</v>
      </c>
      <c r="O224" s="13">
        <v>333</v>
      </c>
      <c r="P224" s="13"/>
      <c r="Q224" s="13">
        <v>384</v>
      </c>
      <c r="R224" s="13">
        <v>169</v>
      </c>
      <c r="S224" s="27"/>
      <c r="T224" s="6"/>
      <c r="U224" s="15">
        <v>54</v>
      </c>
      <c r="V224" s="15">
        <v>26</v>
      </c>
      <c r="W224" s="15">
        <v>4</v>
      </c>
      <c r="X224" s="15">
        <v>4</v>
      </c>
      <c r="Y224" s="15">
        <v>2</v>
      </c>
      <c r="Z224" s="15">
        <v>27</v>
      </c>
      <c r="AA224" s="15">
        <v>15</v>
      </c>
      <c r="AB224" s="13">
        <v>55</v>
      </c>
    </row>
    <row r="225" spans="1:28" ht="28.2" hidden="1" x14ac:dyDescent="0.5">
      <c r="A225" s="17"/>
      <c r="B225" s="2"/>
      <c r="C225" s="13">
        <v>207</v>
      </c>
      <c r="D225" s="13" t="s">
        <v>247</v>
      </c>
      <c r="E225" s="18" t="s">
        <v>268</v>
      </c>
      <c r="F225" s="13">
        <v>75020207</v>
      </c>
      <c r="G225" s="13">
        <v>788</v>
      </c>
      <c r="H225" s="13">
        <v>616</v>
      </c>
      <c r="J225" s="13">
        <v>616</v>
      </c>
      <c r="K225" s="13">
        <v>162</v>
      </c>
      <c r="L225" s="13">
        <v>47</v>
      </c>
      <c r="M225" s="13">
        <v>94</v>
      </c>
      <c r="N225" s="13">
        <v>256</v>
      </c>
      <c r="O225" s="13">
        <v>313</v>
      </c>
      <c r="P225" s="13"/>
      <c r="Q225" s="13">
        <v>379</v>
      </c>
      <c r="R225" s="13">
        <v>209</v>
      </c>
      <c r="S225" s="27"/>
      <c r="T225" s="6"/>
      <c r="U225" s="15">
        <v>43</v>
      </c>
      <c r="V225" s="15">
        <v>46</v>
      </c>
      <c r="W225" s="15">
        <v>20</v>
      </c>
      <c r="X225" s="15">
        <v>5</v>
      </c>
      <c r="Y225" s="15">
        <v>4</v>
      </c>
      <c r="Z225" s="15">
        <v>23</v>
      </c>
      <c r="AA225" s="15">
        <v>21</v>
      </c>
      <c r="AB225" s="13">
        <v>44</v>
      </c>
    </row>
    <row r="226" spans="1:28" ht="28.2" hidden="1" x14ac:dyDescent="0.5">
      <c r="A226" s="17"/>
      <c r="B226" s="2"/>
      <c r="C226" s="13">
        <v>208</v>
      </c>
      <c r="D226" s="13" t="s">
        <v>247</v>
      </c>
      <c r="E226" s="18" t="s">
        <v>269</v>
      </c>
      <c r="F226" s="13">
        <v>75020208</v>
      </c>
      <c r="G226" s="13">
        <v>776</v>
      </c>
      <c r="H226" s="13">
        <v>603</v>
      </c>
      <c r="J226" s="13">
        <v>603</v>
      </c>
      <c r="K226" s="13">
        <v>155</v>
      </c>
      <c r="L226" s="13">
        <v>48</v>
      </c>
      <c r="M226" s="13">
        <v>116</v>
      </c>
      <c r="N226" s="13">
        <v>271</v>
      </c>
      <c r="O226" s="13">
        <v>284</v>
      </c>
      <c r="P226" s="13"/>
      <c r="Q226" s="13">
        <v>342</v>
      </c>
      <c r="R226" s="13">
        <v>241</v>
      </c>
      <c r="S226" s="27"/>
      <c r="T226" s="6"/>
      <c r="U226" s="15">
        <v>54</v>
      </c>
      <c r="V226" s="15">
        <v>40</v>
      </c>
      <c r="W226" s="15">
        <v>26</v>
      </c>
      <c r="X226" s="15">
        <v>5</v>
      </c>
      <c r="Y226" s="15">
        <v>5</v>
      </c>
      <c r="Z226" s="15">
        <v>2</v>
      </c>
      <c r="AA226" s="15">
        <v>23</v>
      </c>
      <c r="AB226" s="13">
        <v>49</v>
      </c>
    </row>
    <row r="227" spans="1:28" ht="28.2" hidden="1" x14ac:dyDescent="0.5">
      <c r="A227" s="17"/>
      <c r="B227" s="2"/>
      <c r="C227" s="13">
        <v>209</v>
      </c>
      <c r="D227" s="13" t="s">
        <v>247</v>
      </c>
      <c r="E227" s="18" t="s">
        <v>270</v>
      </c>
      <c r="F227" s="13">
        <v>75020209</v>
      </c>
      <c r="G227" s="13">
        <v>788</v>
      </c>
      <c r="H227" s="13">
        <v>611</v>
      </c>
      <c r="J227" s="13">
        <v>611</v>
      </c>
      <c r="K227" s="13">
        <v>122</v>
      </c>
      <c r="L227" s="13">
        <v>51</v>
      </c>
      <c r="M227" s="13">
        <v>170</v>
      </c>
      <c r="N227" s="13">
        <v>292</v>
      </c>
      <c r="O227" s="13">
        <v>268</v>
      </c>
      <c r="P227" s="13"/>
      <c r="Q227" s="13">
        <v>323</v>
      </c>
      <c r="R227" s="13">
        <v>256</v>
      </c>
      <c r="S227" s="27"/>
      <c r="T227" s="6"/>
      <c r="U227" s="15">
        <v>56</v>
      </c>
      <c r="V227" s="15">
        <v>32</v>
      </c>
      <c r="W227" s="15">
        <v>8</v>
      </c>
      <c r="X227" s="15">
        <v>5</v>
      </c>
      <c r="Y227" s="15">
        <v>3</v>
      </c>
      <c r="Z227" s="15">
        <v>3</v>
      </c>
      <c r="AA227" s="15">
        <v>15</v>
      </c>
      <c r="AB227" s="13">
        <v>29</v>
      </c>
    </row>
    <row r="228" spans="1:28" ht="28.2" hidden="1" x14ac:dyDescent="0.5">
      <c r="A228" s="17"/>
      <c r="B228" s="2"/>
      <c r="C228" s="13">
        <v>210</v>
      </c>
      <c r="D228" s="13" t="s">
        <v>247</v>
      </c>
      <c r="E228" s="18" t="s">
        <v>271</v>
      </c>
      <c r="F228" s="13">
        <v>75020210</v>
      </c>
      <c r="G228" s="13">
        <v>775</v>
      </c>
      <c r="H228" s="13">
        <v>580</v>
      </c>
      <c r="J228" s="13">
        <v>580</v>
      </c>
      <c r="K228" s="13">
        <v>144</v>
      </c>
      <c r="L228" s="13">
        <v>50</v>
      </c>
      <c r="M228" s="13">
        <v>125</v>
      </c>
      <c r="N228" s="13">
        <v>269</v>
      </c>
      <c r="O228" s="13">
        <v>261</v>
      </c>
      <c r="P228" s="13"/>
      <c r="Q228" s="13">
        <v>312</v>
      </c>
      <c r="R228" s="13">
        <v>242</v>
      </c>
      <c r="S228" s="27"/>
      <c r="T228" s="6"/>
      <c r="U228" s="15">
        <v>44</v>
      </c>
      <c r="V228" s="15">
        <v>49</v>
      </c>
      <c r="W228" s="15">
        <v>24</v>
      </c>
      <c r="X228" s="15">
        <v>2</v>
      </c>
      <c r="Y228" s="15">
        <v>9</v>
      </c>
      <c r="Z228" s="15">
        <v>1</v>
      </c>
      <c r="AA228" s="15">
        <v>15</v>
      </c>
      <c r="AB228" s="13">
        <v>38</v>
      </c>
    </row>
    <row r="229" spans="1:28" ht="28.2" hidden="1" x14ac:dyDescent="0.5">
      <c r="A229" s="17"/>
      <c r="B229" s="2"/>
      <c r="C229" s="13">
        <v>211</v>
      </c>
      <c r="D229" s="13" t="s">
        <v>247</v>
      </c>
      <c r="E229" s="18" t="s">
        <v>272</v>
      </c>
      <c r="F229" s="13">
        <v>75020211</v>
      </c>
      <c r="G229" s="13">
        <v>787</v>
      </c>
      <c r="H229" s="13">
        <v>588</v>
      </c>
      <c r="J229" s="13">
        <v>588</v>
      </c>
      <c r="K229" s="13">
        <v>130</v>
      </c>
      <c r="L229" s="13">
        <v>43</v>
      </c>
      <c r="M229" s="13">
        <v>167</v>
      </c>
      <c r="N229" s="13">
        <v>297</v>
      </c>
      <c r="O229" s="13">
        <v>248</v>
      </c>
      <c r="P229" s="13"/>
      <c r="Q229" s="13">
        <v>291</v>
      </c>
      <c r="R229" s="13">
        <v>269</v>
      </c>
      <c r="S229" s="27"/>
      <c r="T229" s="6"/>
      <c r="U229" s="15">
        <v>51</v>
      </c>
      <c r="V229" s="15">
        <v>36</v>
      </c>
      <c r="W229" s="15">
        <v>16</v>
      </c>
      <c r="X229" s="15">
        <v>8</v>
      </c>
      <c r="Y229" s="15">
        <v>3</v>
      </c>
      <c r="Z229" s="15">
        <v>5</v>
      </c>
      <c r="AA229" s="15">
        <v>11</v>
      </c>
      <c r="AB229" s="13">
        <v>35</v>
      </c>
    </row>
    <row r="230" spans="1:28" ht="28.2" hidden="1" x14ac:dyDescent="0.5">
      <c r="A230" s="17"/>
      <c r="B230" s="2"/>
      <c r="C230" s="13">
        <v>212</v>
      </c>
      <c r="D230" s="13" t="s">
        <v>247</v>
      </c>
      <c r="E230" s="18" t="s">
        <v>273</v>
      </c>
      <c r="F230" s="13">
        <v>75020212</v>
      </c>
      <c r="G230" s="13">
        <v>784</v>
      </c>
      <c r="H230" s="13">
        <v>592</v>
      </c>
      <c r="J230" s="13">
        <v>592</v>
      </c>
      <c r="K230" s="13">
        <v>91</v>
      </c>
      <c r="L230" s="13">
        <v>55</v>
      </c>
      <c r="M230" s="13">
        <v>172</v>
      </c>
      <c r="N230" s="13">
        <v>263</v>
      </c>
      <c r="O230" s="13">
        <v>274</v>
      </c>
      <c r="P230" s="13"/>
      <c r="Q230" s="13">
        <v>311</v>
      </c>
      <c r="R230" s="13">
        <v>262</v>
      </c>
      <c r="S230" s="27"/>
      <c r="T230" s="6"/>
      <c r="U230" s="15">
        <v>36</v>
      </c>
      <c r="V230" s="15">
        <v>22</v>
      </c>
      <c r="W230" s="15">
        <v>11</v>
      </c>
      <c r="X230" s="15">
        <v>6</v>
      </c>
      <c r="Y230" s="15">
        <v>6</v>
      </c>
      <c r="Z230" s="15">
        <v>2</v>
      </c>
      <c r="AA230" s="15">
        <v>8</v>
      </c>
      <c r="AB230" s="13">
        <v>20</v>
      </c>
    </row>
    <row r="231" spans="1:28" ht="28.2" hidden="1" x14ac:dyDescent="0.5">
      <c r="A231" s="17"/>
      <c r="B231" s="2"/>
      <c r="C231" s="13">
        <v>213</v>
      </c>
      <c r="D231" s="13" t="s">
        <v>247</v>
      </c>
      <c r="E231" s="18" t="s">
        <v>274</v>
      </c>
      <c r="F231" s="13">
        <v>75020213</v>
      </c>
      <c r="G231" s="13">
        <v>774</v>
      </c>
      <c r="H231" s="13">
        <v>581</v>
      </c>
      <c r="J231" s="13">
        <v>581</v>
      </c>
      <c r="K231" s="13">
        <v>126</v>
      </c>
      <c r="L231" s="13">
        <v>43</v>
      </c>
      <c r="M231" s="13">
        <v>110</v>
      </c>
      <c r="N231" s="13">
        <v>236</v>
      </c>
      <c r="O231" s="13">
        <v>302</v>
      </c>
      <c r="P231" s="13"/>
      <c r="Q231" s="13">
        <v>330</v>
      </c>
      <c r="R231" s="13">
        <v>233</v>
      </c>
      <c r="S231" s="27"/>
      <c r="T231" s="6"/>
      <c r="U231" s="15">
        <v>52</v>
      </c>
      <c r="V231" s="15">
        <v>18</v>
      </c>
      <c r="W231" s="15">
        <v>32</v>
      </c>
      <c r="X231" s="15">
        <v>7</v>
      </c>
      <c r="Y231" s="15">
        <v>2</v>
      </c>
      <c r="Z231" s="15">
        <v>3</v>
      </c>
      <c r="AA231" s="15">
        <v>12</v>
      </c>
      <c r="AB231" s="13">
        <v>33</v>
      </c>
    </row>
    <row r="232" spans="1:28" ht="28.2" hidden="1" x14ac:dyDescent="0.5">
      <c r="A232" s="17"/>
      <c r="B232" s="2"/>
      <c r="C232" s="13">
        <v>214</v>
      </c>
      <c r="D232" s="13" t="s">
        <v>247</v>
      </c>
      <c r="E232" s="18" t="s">
        <v>275</v>
      </c>
      <c r="F232" s="13">
        <v>75020214</v>
      </c>
      <c r="G232" s="13">
        <v>787</v>
      </c>
      <c r="H232" s="13">
        <v>586</v>
      </c>
      <c r="J232" s="13">
        <v>586</v>
      </c>
      <c r="K232" s="13">
        <v>127</v>
      </c>
      <c r="L232" s="13">
        <v>42</v>
      </c>
      <c r="M232" s="13">
        <v>162</v>
      </c>
      <c r="N232" s="13">
        <v>289</v>
      </c>
      <c r="O232" s="13">
        <v>255</v>
      </c>
      <c r="P232" s="13"/>
      <c r="Q232" s="13">
        <v>308</v>
      </c>
      <c r="R232" s="13">
        <v>247</v>
      </c>
      <c r="S232" s="27"/>
      <c r="T232" s="6"/>
      <c r="U232" s="15">
        <v>55</v>
      </c>
      <c r="V232" s="15">
        <v>19</v>
      </c>
      <c r="W232" s="15">
        <v>23</v>
      </c>
      <c r="X232" s="15">
        <v>2</v>
      </c>
      <c r="Y232" s="15">
        <v>4</v>
      </c>
      <c r="Z232" s="15">
        <v>9</v>
      </c>
      <c r="AA232" s="15">
        <v>15</v>
      </c>
      <c r="AB232" s="13">
        <v>26</v>
      </c>
    </row>
    <row r="233" spans="1:28" ht="28.2" hidden="1" x14ac:dyDescent="0.5">
      <c r="A233" s="17"/>
      <c r="B233" s="2"/>
      <c r="C233" s="13">
        <v>215</v>
      </c>
      <c r="D233" s="13" t="s">
        <v>247</v>
      </c>
      <c r="E233" s="18" t="s">
        <v>276</v>
      </c>
      <c r="F233" s="13">
        <v>75020215</v>
      </c>
      <c r="G233" s="13">
        <v>707</v>
      </c>
      <c r="H233" s="13">
        <v>564</v>
      </c>
      <c r="J233" s="13">
        <v>564</v>
      </c>
      <c r="K233" s="13">
        <v>108</v>
      </c>
      <c r="L233" s="13">
        <v>42</v>
      </c>
      <c r="M233" s="13">
        <v>166</v>
      </c>
      <c r="N233" s="13">
        <v>274</v>
      </c>
      <c r="O233" s="13">
        <v>248</v>
      </c>
      <c r="P233" s="13"/>
      <c r="Q233" s="13">
        <v>302</v>
      </c>
      <c r="R233" s="13">
        <v>241</v>
      </c>
      <c r="S233" s="27"/>
      <c r="T233" s="6"/>
      <c r="U233" s="15">
        <v>38</v>
      </c>
      <c r="V233" s="15">
        <v>31</v>
      </c>
      <c r="W233" s="15">
        <v>14</v>
      </c>
      <c r="X233" s="15">
        <v>2</v>
      </c>
      <c r="Y233" s="15">
        <v>6</v>
      </c>
      <c r="Z233" s="15">
        <v>7</v>
      </c>
      <c r="AA233" s="15">
        <v>10</v>
      </c>
      <c r="AB233" s="13">
        <v>24</v>
      </c>
    </row>
    <row r="234" spans="1:28" ht="28.2" hidden="1" x14ac:dyDescent="0.5">
      <c r="A234" s="17"/>
      <c r="B234" s="2"/>
      <c r="C234" s="13">
        <v>216</v>
      </c>
      <c r="D234" s="13" t="s">
        <v>247</v>
      </c>
      <c r="E234" s="18" t="s">
        <v>277</v>
      </c>
      <c r="F234" s="13">
        <v>75020216</v>
      </c>
      <c r="G234" s="13">
        <v>783</v>
      </c>
      <c r="H234" s="13">
        <v>628</v>
      </c>
      <c r="J234" s="13">
        <v>628</v>
      </c>
      <c r="K234" s="13">
        <v>145</v>
      </c>
      <c r="L234" s="13">
        <v>36</v>
      </c>
      <c r="M234" s="13">
        <v>150</v>
      </c>
      <c r="N234" s="13">
        <v>295</v>
      </c>
      <c r="O234" s="13">
        <v>297</v>
      </c>
      <c r="P234" s="13"/>
      <c r="Q234" s="13">
        <v>357</v>
      </c>
      <c r="R234" s="13">
        <v>253</v>
      </c>
      <c r="S234" s="27"/>
      <c r="T234" s="6"/>
      <c r="U234" s="15">
        <v>42</v>
      </c>
      <c r="V234" s="15">
        <v>51</v>
      </c>
      <c r="W234" s="15">
        <v>14</v>
      </c>
      <c r="X234" s="15">
        <v>2</v>
      </c>
      <c r="Y234" s="15">
        <v>13</v>
      </c>
      <c r="Z234" s="15">
        <v>6</v>
      </c>
      <c r="AA234" s="15">
        <v>17</v>
      </c>
      <c r="AB234" s="13">
        <v>35</v>
      </c>
    </row>
    <row r="235" spans="1:28" ht="28.2" hidden="1" x14ac:dyDescent="0.5">
      <c r="A235" s="17"/>
      <c r="B235" s="2"/>
      <c r="C235" s="13">
        <v>217</v>
      </c>
      <c r="D235" s="13" t="s">
        <v>247</v>
      </c>
      <c r="E235" s="18" t="s">
        <v>278</v>
      </c>
      <c r="F235" s="13">
        <v>75020217</v>
      </c>
      <c r="G235" s="13">
        <v>679</v>
      </c>
      <c r="H235" s="13">
        <v>556</v>
      </c>
      <c r="J235" s="13">
        <v>556</v>
      </c>
      <c r="K235" s="13">
        <v>90</v>
      </c>
      <c r="L235" s="13">
        <v>39</v>
      </c>
      <c r="M235" s="13">
        <v>173</v>
      </c>
      <c r="N235" s="13">
        <v>263</v>
      </c>
      <c r="O235" s="13">
        <v>254</v>
      </c>
      <c r="P235" s="13"/>
      <c r="Q235" s="13">
        <v>302</v>
      </c>
      <c r="R235" s="13">
        <v>234</v>
      </c>
      <c r="S235" s="27"/>
      <c r="T235" s="6"/>
      <c r="U235" s="15">
        <v>27</v>
      </c>
      <c r="V235" s="15">
        <v>20</v>
      </c>
      <c r="W235" s="15">
        <v>11</v>
      </c>
      <c r="X235" s="15">
        <v>8</v>
      </c>
      <c r="Y235" s="15">
        <v>5</v>
      </c>
      <c r="Z235" s="15">
        <v>6</v>
      </c>
      <c r="AA235" s="15">
        <v>13</v>
      </c>
      <c r="AB235" s="13">
        <v>30</v>
      </c>
    </row>
    <row r="236" spans="1:28" ht="28.2" hidden="1" x14ac:dyDescent="0.5">
      <c r="A236" s="17"/>
      <c r="B236" s="2"/>
      <c r="C236" s="13">
        <v>218</v>
      </c>
      <c r="D236" s="13" t="s">
        <v>247</v>
      </c>
      <c r="E236" s="18" t="s">
        <v>279</v>
      </c>
      <c r="F236" s="13">
        <v>75020218</v>
      </c>
      <c r="G236" s="13">
        <v>781</v>
      </c>
      <c r="H236" s="13">
        <v>591</v>
      </c>
      <c r="J236" s="13">
        <v>591</v>
      </c>
      <c r="K236" s="13">
        <v>119</v>
      </c>
      <c r="L236" s="13">
        <v>39</v>
      </c>
      <c r="M236" s="13">
        <v>168</v>
      </c>
      <c r="N236" s="13">
        <v>287</v>
      </c>
      <c r="O236" s="13">
        <v>265</v>
      </c>
      <c r="P236" s="13"/>
      <c r="Q236" s="13">
        <v>319</v>
      </c>
      <c r="R236" s="13">
        <v>255</v>
      </c>
      <c r="S236" s="27"/>
      <c r="T236" s="6"/>
      <c r="U236" s="15">
        <v>46</v>
      </c>
      <c r="V236" s="15">
        <v>35</v>
      </c>
      <c r="W236" s="15">
        <v>16</v>
      </c>
      <c r="X236" s="15">
        <v>4</v>
      </c>
      <c r="Y236" s="15">
        <v>3</v>
      </c>
      <c r="Z236" s="15">
        <v>6</v>
      </c>
      <c r="AA236" s="15">
        <v>9</v>
      </c>
      <c r="AB236" s="13">
        <v>41</v>
      </c>
    </row>
    <row r="237" spans="1:28" ht="28.2" hidden="1" x14ac:dyDescent="0.5">
      <c r="A237" s="17"/>
      <c r="B237" s="2"/>
      <c r="C237" s="13">
        <v>219</v>
      </c>
      <c r="D237" s="13" t="s">
        <v>247</v>
      </c>
      <c r="E237" s="18" t="s">
        <v>280</v>
      </c>
      <c r="F237" s="13">
        <v>75020219</v>
      </c>
      <c r="G237" s="13">
        <v>718</v>
      </c>
      <c r="H237" s="13">
        <v>552</v>
      </c>
      <c r="J237" s="13">
        <v>552</v>
      </c>
      <c r="K237" s="13">
        <v>115</v>
      </c>
      <c r="L237" s="13">
        <v>49</v>
      </c>
      <c r="M237" s="13">
        <v>134</v>
      </c>
      <c r="N237" s="13">
        <v>249</v>
      </c>
      <c r="O237" s="13">
        <v>254</v>
      </c>
      <c r="P237" s="13"/>
      <c r="Q237" s="13">
        <v>304</v>
      </c>
      <c r="R237" s="13">
        <v>227</v>
      </c>
      <c r="S237" s="27"/>
      <c r="T237" s="6"/>
      <c r="U237" s="15">
        <v>55</v>
      </c>
      <c r="V237" s="15">
        <v>33</v>
      </c>
      <c r="W237" s="15">
        <v>6</v>
      </c>
      <c r="X237" s="15">
        <v>7</v>
      </c>
      <c r="Y237" s="15">
        <v>3</v>
      </c>
      <c r="Z237" s="15">
        <v>4</v>
      </c>
      <c r="AA237" s="15">
        <v>7</v>
      </c>
      <c r="AB237" s="13">
        <v>46</v>
      </c>
    </row>
    <row r="238" spans="1:28" ht="28.2" hidden="1" x14ac:dyDescent="0.5">
      <c r="A238" s="17"/>
      <c r="B238" s="2"/>
      <c r="C238" s="13">
        <v>220</v>
      </c>
      <c r="D238" s="13" t="s">
        <v>247</v>
      </c>
      <c r="E238" s="18" t="s">
        <v>281</v>
      </c>
      <c r="F238" s="13">
        <v>75020220</v>
      </c>
      <c r="G238" s="13">
        <v>735</v>
      </c>
      <c r="H238" s="13">
        <v>611</v>
      </c>
      <c r="J238" s="13">
        <v>611</v>
      </c>
      <c r="K238" s="13">
        <v>118</v>
      </c>
      <c r="L238" s="13">
        <v>47</v>
      </c>
      <c r="M238" s="13">
        <v>172</v>
      </c>
      <c r="N238" s="13">
        <v>290</v>
      </c>
      <c r="O238" s="13">
        <v>274</v>
      </c>
      <c r="P238" s="13"/>
      <c r="Q238" s="13">
        <v>314</v>
      </c>
      <c r="R238" s="13">
        <v>270</v>
      </c>
      <c r="S238" s="27"/>
      <c r="T238" s="6"/>
      <c r="U238" s="15">
        <v>49</v>
      </c>
      <c r="V238" s="15">
        <v>39</v>
      </c>
      <c r="W238" s="15">
        <v>5</v>
      </c>
      <c r="X238" s="15">
        <v>4</v>
      </c>
      <c r="Y238" s="15">
        <v>4</v>
      </c>
      <c r="Z238" s="15">
        <v>3</v>
      </c>
      <c r="AA238" s="15">
        <v>14</v>
      </c>
      <c r="AB238" s="13">
        <v>36</v>
      </c>
    </row>
    <row r="239" spans="1:28" ht="28.2" hidden="1" x14ac:dyDescent="0.5">
      <c r="A239" s="17"/>
      <c r="B239" s="2"/>
      <c r="C239" s="13">
        <v>221</v>
      </c>
      <c r="D239" s="13" t="s">
        <v>247</v>
      </c>
      <c r="E239" s="18" t="s">
        <v>282</v>
      </c>
      <c r="F239" s="13">
        <v>75020221</v>
      </c>
      <c r="G239" s="13">
        <v>734</v>
      </c>
      <c r="H239" s="13">
        <v>575</v>
      </c>
      <c r="J239" s="13">
        <v>575</v>
      </c>
      <c r="K239" s="13">
        <v>133</v>
      </c>
      <c r="L239" s="13">
        <v>41</v>
      </c>
      <c r="M239" s="13">
        <v>146</v>
      </c>
      <c r="N239" s="13">
        <v>279</v>
      </c>
      <c r="O239" s="13">
        <v>255</v>
      </c>
      <c r="P239" s="13"/>
      <c r="Q239" s="13">
        <v>305</v>
      </c>
      <c r="R239" s="13">
        <v>253</v>
      </c>
      <c r="S239" s="27"/>
      <c r="T239" s="6"/>
      <c r="U239" s="15">
        <v>61</v>
      </c>
      <c r="V239" s="15">
        <v>41</v>
      </c>
      <c r="W239" s="15">
        <v>9</v>
      </c>
      <c r="X239" s="15">
        <v>2</v>
      </c>
      <c r="Y239" s="15">
        <v>8</v>
      </c>
      <c r="Z239" s="15">
        <v>3</v>
      </c>
      <c r="AA239" s="15">
        <v>9</v>
      </c>
      <c r="AB239" s="13">
        <v>28</v>
      </c>
    </row>
    <row r="240" spans="1:28" ht="28.2" hidden="1" x14ac:dyDescent="0.5">
      <c r="A240" s="17"/>
      <c r="B240" s="2"/>
      <c r="C240" s="13">
        <v>222</v>
      </c>
      <c r="D240" s="13" t="s">
        <v>247</v>
      </c>
      <c r="E240" s="18" t="s">
        <v>283</v>
      </c>
      <c r="F240" s="13">
        <v>75020222</v>
      </c>
      <c r="G240" s="13">
        <v>796</v>
      </c>
      <c r="H240" s="13">
        <v>567</v>
      </c>
      <c r="J240" s="13">
        <v>567</v>
      </c>
      <c r="K240" s="13">
        <v>154</v>
      </c>
      <c r="L240" s="13">
        <v>45</v>
      </c>
      <c r="M240" s="13">
        <v>104</v>
      </c>
      <c r="N240" s="13">
        <v>258</v>
      </c>
      <c r="O240" s="13">
        <v>264</v>
      </c>
      <c r="P240" s="13"/>
      <c r="Q240" s="13">
        <v>302</v>
      </c>
      <c r="R240" s="13">
        <v>235</v>
      </c>
      <c r="S240" s="27"/>
      <c r="T240" s="6"/>
      <c r="U240" s="15">
        <v>71</v>
      </c>
      <c r="V240" s="15">
        <v>61</v>
      </c>
      <c r="W240" s="15">
        <v>5</v>
      </c>
      <c r="X240" s="15">
        <v>4</v>
      </c>
      <c r="Y240" s="15">
        <v>0</v>
      </c>
      <c r="Z240" s="15">
        <v>1</v>
      </c>
      <c r="AA240" s="15">
        <v>12</v>
      </c>
      <c r="AB240" s="13">
        <v>38</v>
      </c>
    </row>
    <row r="241" spans="1:28" ht="28.2" x14ac:dyDescent="0.5">
      <c r="A241" s="19">
        <v>2</v>
      </c>
      <c r="B241" s="20" t="s">
        <v>246</v>
      </c>
      <c r="C241" s="21">
        <v>36</v>
      </c>
      <c r="D241" s="22"/>
      <c r="E241" s="22"/>
      <c r="F241" s="22"/>
      <c r="G241" s="23">
        <f t="shared" ref="G241:H241" si="60">SUM(G205:G240)</f>
        <v>27319</v>
      </c>
      <c r="H241" s="23">
        <f t="shared" si="60"/>
        <v>21060</v>
      </c>
      <c r="I241" s="24"/>
      <c r="J241" s="23">
        <f t="shared" ref="J241:O241" si="61">SUM(J205:J240)</f>
        <v>21060</v>
      </c>
      <c r="K241" s="23">
        <f t="shared" si="61"/>
        <v>5142</v>
      </c>
      <c r="L241" s="23">
        <f t="shared" si="61"/>
        <v>1485</v>
      </c>
      <c r="M241" s="23">
        <f t="shared" si="61"/>
        <v>4966</v>
      </c>
      <c r="N241" s="23">
        <f t="shared" si="61"/>
        <v>10108</v>
      </c>
      <c r="O241" s="23">
        <f t="shared" si="61"/>
        <v>9467</v>
      </c>
      <c r="P241" s="23"/>
      <c r="Q241" s="23">
        <f t="shared" ref="Q241:S241" si="62">SUM(Q205:Q240)</f>
        <v>11412</v>
      </c>
      <c r="R241" s="23">
        <f t="shared" si="62"/>
        <v>8818</v>
      </c>
      <c r="S241" s="23">
        <f t="shared" si="62"/>
        <v>0</v>
      </c>
      <c r="T241" s="25"/>
      <c r="U241" s="26">
        <f t="shared" ref="U241:AB241" si="63">SUM(U205:U240)</f>
        <v>1501</v>
      </c>
      <c r="V241" s="26">
        <f t="shared" si="63"/>
        <v>1746</v>
      </c>
      <c r="W241" s="26">
        <f t="shared" si="63"/>
        <v>631</v>
      </c>
      <c r="X241" s="26">
        <f t="shared" si="63"/>
        <v>125</v>
      </c>
      <c r="Y241" s="26">
        <f t="shared" si="63"/>
        <v>163</v>
      </c>
      <c r="Z241" s="26">
        <f t="shared" si="63"/>
        <v>333</v>
      </c>
      <c r="AA241" s="26">
        <f t="shared" si="63"/>
        <v>643</v>
      </c>
      <c r="AB241" s="23">
        <f t="shared" si="63"/>
        <v>1603</v>
      </c>
    </row>
    <row r="242" spans="1:28" ht="28.2" hidden="1" x14ac:dyDescent="0.5">
      <c r="A242" s="11">
        <v>2</v>
      </c>
      <c r="B242" s="12" t="s">
        <v>284</v>
      </c>
      <c r="C242" s="13">
        <v>223</v>
      </c>
      <c r="D242" s="13" t="s">
        <v>285</v>
      </c>
      <c r="E242" s="18" t="s">
        <v>286</v>
      </c>
      <c r="F242" s="13">
        <v>75020223</v>
      </c>
      <c r="G242" s="13">
        <v>755</v>
      </c>
      <c r="H242" s="13">
        <v>575</v>
      </c>
      <c r="J242" s="13">
        <v>575</v>
      </c>
      <c r="K242" s="13">
        <v>100</v>
      </c>
      <c r="L242" s="13">
        <v>41</v>
      </c>
      <c r="M242" s="13">
        <v>190</v>
      </c>
      <c r="N242" s="13">
        <v>290</v>
      </c>
      <c r="O242" s="13">
        <v>244</v>
      </c>
      <c r="P242" s="13"/>
      <c r="Q242" s="13">
        <v>281</v>
      </c>
      <c r="R242" s="13">
        <v>272</v>
      </c>
      <c r="S242" s="27"/>
      <c r="T242" s="6"/>
      <c r="U242" s="15">
        <v>15</v>
      </c>
      <c r="V242" s="15">
        <v>38</v>
      </c>
      <c r="W242" s="15">
        <v>24</v>
      </c>
      <c r="X242" s="15">
        <v>5</v>
      </c>
      <c r="Y242" s="15">
        <v>1</v>
      </c>
      <c r="Z242" s="15">
        <v>4</v>
      </c>
      <c r="AA242" s="15">
        <v>13</v>
      </c>
      <c r="AB242" s="13">
        <v>33</v>
      </c>
    </row>
    <row r="243" spans="1:28" ht="28.2" hidden="1" x14ac:dyDescent="0.5">
      <c r="A243" s="17"/>
      <c r="B243" s="2"/>
      <c r="C243" s="13">
        <v>224</v>
      </c>
      <c r="D243" s="13" t="s">
        <v>285</v>
      </c>
      <c r="E243" s="18" t="s">
        <v>287</v>
      </c>
      <c r="F243" s="13">
        <v>75020224</v>
      </c>
      <c r="G243" s="13">
        <v>655</v>
      </c>
      <c r="H243" s="13">
        <v>553</v>
      </c>
      <c r="J243" s="13">
        <v>553</v>
      </c>
      <c r="K243" s="13">
        <v>117</v>
      </c>
      <c r="L243" s="13">
        <v>40</v>
      </c>
      <c r="M243" s="13">
        <v>152</v>
      </c>
      <c r="N243" s="13">
        <v>269</v>
      </c>
      <c r="O243" s="13">
        <v>244</v>
      </c>
      <c r="P243" s="13"/>
      <c r="Q243" s="13">
        <v>286</v>
      </c>
      <c r="R243" s="13">
        <v>241</v>
      </c>
      <c r="S243" s="27"/>
      <c r="T243" s="6"/>
      <c r="U243" s="15">
        <v>17</v>
      </c>
      <c r="V243" s="15">
        <v>21</v>
      </c>
      <c r="W243" s="15">
        <v>48</v>
      </c>
      <c r="X243" s="15">
        <v>0</v>
      </c>
      <c r="Y243" s="15">
        <v>1</v>
      </c>
      <c r="Z243" s="15">
        <v>8</v>
      </c>
      <c r="AA243" s="15">
        <v>22</v>
      </c>
      <c r="AB243" s="13">
        <v>53</v>
      </c>
    </row>
    <row r="244" spans="1:28" ht="28.2" hidden="1" x14ac:dyDescent="0.5">
      <c r="A244" s="17"/>
      <c r="B244" s="2"/>
      <c r="C244" s="13">
        <v>225</v>
      </c>
      <c r="D244" s="13" t="s">
        <v>285</v>
      </c>
      <c r="E244" s="18" t="s">
        <v>288</v>
      </c>
      <c r="F244" s="13">
        <v>75020225</v>
      </c>
      <c r="G244" s="13">
        <v>750</v>
      </c>
      <c r="H244" s="13">
        <v>589</v>
      </c>
      <c r="J244" s="13">
        <v>589</v>
      </c>
      <c r="K244" s="13">
        <v>123</v>
      </c>
      <c r="L244" s="13">
        <v>39</v>
      </c>
      <c r="M244" s="13">
        <v>159</v>
      </c>
      <c r="N244" s="13">
        <v>282</v>
      </c>
      <c r="O244" s="13">
        <v>268</v>
      </c>
      <c r="P244" s="13"/>
      <c r="Q244" s="13">
        <v>298</v>
      </c>
      <c r="R244" s="13">
        <v>272</v>
      </c>
      <c r="S244" s="27"/>
      <c r="T244" s="6"/>
      <c r="U244" s="15">
        <v>12</v>
      </c>
      <c r="V244" s="15">
        <v>28</v>
      </c>
      <c r="W244" s="15">
        <v>28</v>
      </c>
      <c r="X244" s="15">
        <v>4</v>
      </c>
      <c r="Y244" s="15">
        <v>0</v>
      </c>
      <c r="Z244" s="15">
        <v>13</v>
      </c>
      <c r="AA244" s="15">
        <v>38</v>
      </c>
      <c r="AB244" s="13">
        <v>36</v>
      </c>
    </row>
    <row r="245" spans="1:28" ht="28.2" hidden="1" x14ac:dyDescent="0.5">
      <c r="A245" s="17"/>
      <c r="B245" s="2"/>
      <c r="C245" s="13">
        <v>226</v>
      </c>
      <c r="D245" s="13" t="s">
        <v>285</v>
      </c>
      <c r="E245" s="18" t="s">
        <v>289</v>
      </c>
      <c r="F245" s="13">
        <v>75020226</v>
      </c>
      <c r="G245" s="13">
        <v>742</v>
      </c>
      <c r="H245" s="13">
        <v>570</v>
      </c>
      <c r="J245" s="13">
        <v>570</v>
      </c>
      <c r="K245" s="13">
        <v>83</v>
      </c>
      <c r="L245" s="13">
        <v>46</v>
      </c>
      <c r="M245" s="13">
        <v>206</v>
      </c>
      <c r="N245" s="13">
        <v>289</v>
      </c>
      <c r="O245" s="13">
        <v>235</v>
      </c>
      <c r="P245" s="13"/>
      <c r="Q245" s="13">
        <v>292</v>
      </c>
      <c r="R245" s="13">
        <v>263</v>
      </c>
      <c r="S245" s="27"/>
      <c r="T245" s="6"/>
      <c r="U245" s="15">
        <v>10</v>
      </c>
      <c r="V245" s="15">
        <v>15</v>
      </c>
      <c r="W245" s="15">
        <v>31</v>
      </c>
      <c r="X245" s="15">
        <v>0</v>
      </c>
      <c r="Y245" s="15">
        <v>2</v>
      </c>
      <c r="Z245" s="15">
        <v>1</v>
      </c>
      <c r="AA245" s="15">
        <v>24</v>
      </c>
      <c r="AB245" s="13">
        <v>49</v>
      </c>
    </row>
    <row r="246" spans="1:28" ht="28.2" hidden="1" x14ac:dyDescent="0.5">
      <c r="A246" s="17"/>
      <c r="B246" s="2"/>
      <c r="C246" s="13">
        <v>227</v>
      </c>
      <c r="D246" s="13" t="s">
        <v>285</v>
      </c>
      <c r="E246" s="18" t="s">
        <v>290</v>
      </c>
      <c r="F246" s="13">
        <v>75020227</v>
      </c>
      <c r="G246" s="13">
        <v>776</v>
      </c>
      <c r="H246" s="13">
        <v>615</v>
      </c>
      <c r="J246" s="13">
        <v>615</v>
      </c>
      <c r="K246" s="13">
        <v>117</v>
      </c>
      <c r="L246" s="13">
        <v>36</v>
      </c>
      <c r="M246" s="13">
        <v>206</v>
      </c>
      <c r="N246" s="13">
        <v>323</v>
      </c>
      <c r="O246" s="13">
        <v>256</v>
      </c>
      <c r="P246" s="13"/>
      <c r="Q246" s="13">
        <v>309</v>
      </c>
      <c r="R246" s="13">
        <v>292</v>
      </c>
      <c r="S246" s="27"/>
      <c r="T246" s="6"/>
      <c r="U246" s="15">
        <v>16</v>
      </c>
      <c r="V246" s="15">
        <v>18</v>
      </c>
      <c r="W246" s="15">
        <v>28</v>
      </c>
      <c r="X246" s="15">
        <v>3</v>
      </c>
      <c r="Y246" s="15">
        <v>2</v>
      </c>
      <c r="Z246" s="15">
        <v>5</v>
      </c>
      <c r="AA246" s="15">
        <v>45</v>
      </c>
      <c r="AB246" s="13">
        <v>40</v>
      </c>
    </row>
    <row r="247" spans="1:28" ht="28.2" hidden="1" x14ac:dyDescent="0.5">
      <c r="A247" s="17"/>
      <c r="B247" s="2"/>
      <c r="C247" s="13">
        <v>228</v>
      </c>
      <c r="D247" s="13" t="s">
        <v>285</v>
      </c>
      <c r="E247" s="18" t="s">
        <v>291</v>
      </c>
      <c r="F247" s="13">
        <v>75020228</v>
      </c>
      <c r="G247" s="13">
        <v>686</v>
      </c>
      <c r="H247" s="13">
        <v>560</v>
      </c>
      <c r="J247" s="13">
        <v>560</v>
      </c>
      <c r="K247" s="13">
        <v>79</v>
      </c>
      <c r="L247" s="13">
        <v>49</v>
      </c>
      <c r="M247" s="13">
        <v>213</v>
      </c>
      <c r="N247" s="13">
        <v>292</v>
      </c>
      <c r="O247" s="13">
        <v>219</v>
      </c>
      <c r="P247" s="13"/>
      <c r="Q247" s="13">
        <v>268</v>
      </c>
      <c r="R247" s="13">
        <v>257</v>
      </c>
      <c r="S247" s="27"/>
      <c r="T247" s="6"/>
      <c r="U247" s="15">
        <v>14</v>
      </c>
      <c r="V247" s="15">
        <v>9</v>
      </c>
      <c r="W247" s="15">
        <v>11</v>
      </c>
      <c r="X247" s="15">
        <v>1</v>
      </c>
      <c r="Y247" s="15">
        <v>2</v>
      </c>
      <c r="Z247" s="15">
        <v>2</v>
      </c>
      <c r="AA247" s="15">
        <v>40</v>
      </c>
      <c r="AB247" s="13">
        <v>34</v>
      </c>
    </row>
    <row r="248" spans="1:28" ht="28.2" hidden="1" x14ac:dyDescent="0.5">
      <c r="A248" s="17"/>
      <c r="B248" s="2"/>
      <c r="C248" s="13">
        <v>229</v>
      </c>
      <c r="D248" s="13" t="s">
        <v>285</v>
      </c>
      <c r="E248" s="18" t="s">
        <v>292</v>
      </c>
      <c r="F248" s="13">
        <v>75020229</v>
      </c>
      <c r="G248" s="13">
        <v>767</v>
      </c>
      <c r="H248" s="13">
        <v>597</v>
      </c>
      <c r="J248" s="13">
        <v>597</v>
      </c>
      <c r="K248" s="13">
        <v>111</v>
      </c>
      <c r="L248" s="13">
        <v>35</v>
      </c>
      <c r="M248" s="13">
        <v>163</v>
      </c>
      <c r="N248" s="13">
        <v>274</v>
      </c>
      <c r="O248" s="13">
        <v>288</v>
      </c>
      <c r="P248" s="13"/>
      <c r="Q248" s="13">
        <v>318</v>
      </c>
      <c r="R248" s="13">
        <v>252</v>
      </c>
      <c r="S248" s="27"/>
      <c r="T248" s="6"/>
      <c r="U248" s="15">
        <v>18</v>
      </c>
      <c r="V248" s="15">
        <v>20</v>
      </c>
      <c r="W248" s="15">
        <v>30</v>
      </c>
      <c r="X248" s="15">
        <v>3</v>
      </c>
      <c r="Y248" s="15">
        <v>2</v>
      </c>
      <c r="Z248" s="15">
        <v>7</v>
      </c>
      <c r="AA248" s="15">
        <v>31</v>
      </c>
      <c r="AB248" s="13">
        <v>33</v>
      </c>
    </row>
    <row r="249" spans="1:28" ht="28.2" hidden="1" x14ac:dyDescent="0.5">
      <c r="A249" s="17"/>
      <c r="B249" s="2"/>
      <c r="C249" s="13">
        <v>230</v>
      </c>
      <c r="D249" s="13" t="s">
        <v>285</v>
      </c>
      <c r="E249" s="18" t="s">
        <v>293</v>
      </c>
      <c r="F249" s="13">
        <v>75020230</v>
      </c>
      <c r="G249" s="13">
        <v>583</v>
      </c>
      <c r="H249" s="13">
        <v>433</v>
      </c>
      <c r="J249" s="13">
        <v>433</v>
      </c>
      <c r="K249" s="13">
        <v>78</v>
      </c>
      <c r="L249" s="13">
        <v>41</v>
      </c>
      <c r="M249" s="13">
        <v>137</v>
      </c>
      <c r="N249" s="13">
        <v>215</v>
      </c>
      <c r="O249" s="13">
        <v>177</v>
      </c>
      <c r="P249" s="13"/>
      <c r="Q249" s="13">
        <v>212</v>
      </c>
      <c r="R249" s="13">
        <v>197</v>
      </c>
      <c r="S249" s="27"/>
      <c r="T249" s="6"/>
      <c r="U249" s="15">
        <v>4</v>
      </c>
      <c r="V249" s="15">
        <v>4</v>
      </c>
      <c r="W249" s="15">
        <v>14</v>
      </c>
      <c r="X249" s="15">
        <v>2</v>
      </c>
      <c r="Y249" s="15">
        <v>1</v>
      </c>
      <c r="Z249" s="15">
        <v>17</v>
      </c>
      <c r="AA249" s="15">
        <v>36</v>
      </c>
      <c r="AB249" s="13">
        <v>38</v>
      </c>
    </row>
    <row r="250" spans="1:28" ht="28.2" hidden="1" x14ac:dyDescent="0.5">
      <c r="A250" s="17"/>
      <c r="B250" s="2"/>
      <c r="C250" s="13">
        <v>231</v>
      </c>
      <c r="D250" s="13" t="s">
        <v>285</v>
      </c>
      <c r="E250" s="18" t="s">
        <v>294</v>
      </c>
      <c r="F250" s="13">
        <v>75020231</v>
      </c>
      <c r="G250" s="13">
        <v>505</v>
      </c>
      <c r="H250" s="13">
        <v>394</v>
      </c>
      <c r="J250" s="13">
        <v>394</v>
      </c>
      <c r="K250" s="13">
        <v>91</v>
      </c>
      <c r="L250" s="13">
        <v>24</v>
      </c>
      <c r="M250" s="13">
        <v>130</v>
      </c>
      <c r="N250" s="13">
        <v>221</v>
      </c>
      <c r="O250" s="13">
        <v>149</v>
      </c>
      <c r="P250" s="13"/>
      <c r="Q250" s="13">
        <v>201</v>
      </c>
      <c r="R250" s="13">
        <v>174</v>
      </c>
      <c r="S250" s="27"/>
      <c r="T250" s="6"/>
      <c r="U250" s="15">
        <v>18</v>
      </c>
      <c r="V250" s="15">
        <v>13</v>
      </c>
      <c r="W250" s="15">
        <v>6</v>
      </c>
      <c r="X250" s="15">
        <v>1</v>
      </c>
      <c r="Y250" s="15">
        <v>0</v>
      </c>
      <c r="Z250" s="15">
        <v>13</v>
      </c>
      <c r="AA250" s="15">
        <v>40</v>
      </c>
      <c r="AB250" s="13">
        <v>46</v>
      </c>
    </row>
    <row r="251" spans="1:28" ht="28.2" hidden="1" x14ac:dyDescent="0.5">
      <c r="A251" s="17"/>
      <c r="B251" s="2"/>
      <c r="C251" s="13">
        <v>232</v>
      </c>
      <c r="D251" s="13" t="s">
        <v>295</v>
      </c>
      <c r="E251" s="18" t="s">
        <v>296</v>
      </c>
      <c r="F251" s="13">
        <v>75020232</v>
      </c>
      <c r="G251" s="13">
        <v>761</v>
      </c>
      <c r="H251" s="13">
        <v>589</v>
      </c>
      <c r="J251" s="13">
        <v>589</v>
      </c>
      <c r="K251" s="13">
        <v>140</v>
      </c>
      <c r="L251" s="13">
        <v>35</v>
      </c>
      <c r="M251" s="13">
        <v>150</v>
      </c>
      <c r="N251" s="13">
        <v>290</v>
      </c>
      <c r="O251" s="13">
        <v>264</v>
      </c>
      <c r="P251" s="13"/>
      <c r="Q251" s="13">
        <v>284</v>
      </c>
      <c r="R251" s="13">
        <v>292</v>
      </c>
      <c r="S251" s="27"/>
      <c r="T251" s="6"/>
      <c r="U251" s="15">
        <v>12</v>
      </c>
      <c r="V251" s="15">
        <v>69</v>
      </c>
      <c r="W251" s="15">
        <v>9</v>
      </c>
      <c r="X251" s="15">
        <v>1</v>
      </c>
      <c r="Y251" s="15">
        <v>18</v>
      </c>
      <c r="Z251" s="15">
        <v>7</v>
      </c>
      <c r="AA251" s="15">
        <v>24</v>
      </c>
      <c r="AB251" s="13">
        <v>22</v>
      </c>
    </row>
    <row r="252" spans="1:28" ht="28.2" hidden="1" x14ac:dyDescent="0.5">
      <c r="A252" s="17"/>
      <c r="B252" s="2"/>
      <c r="C252" s="13">
        <v>233</v>
      </c>
      <c r="D252" s="13" t="s">
        <v>295</v>
      </c>
      <c r="E252" s="18" t="s">
        <v>297</v>
      </c>
      <c r="F252" s="13">
        <v>75020233</v>
      </c>
      <c r="G252" s="13">
        <v>697</v>
      </c>
      <c r="H252" s="13">
        <v>521</v>
      </c>
      <c r="J252" s="13">
        <v>521</v>
      </c>
      <c r="K252" s="13">
        <v>77</v>
      </c>
      <c r="L252" s="13">
        <v>42</v>
      </c>
      <c r="M252" s="13">
        <v>164</v>
      </c>
      <c r="N252" s="13">
        <v>241</v>
      </c>
      <c r="O252" s="13">
        <v>238</v>
      </c>
      <c r="P252" s="13"/>
      <c r="Q252" s="13">
        <v>277</v>
      </c>
      <c r="R252" s="13">
        <v>228</v>
      </c>
      <c r="S252" s="27"/>
      <c r="T252" s="6"/>
      <c r="U252" s="15">
        <v>12</v>
      </c>
      <c r="V252" s="15">
        <v>35</v>
      </c>
      <c r="W252" s="15">
        <v>3</v>
      </c>
      <c r="X252" s="15">
        <v>5</v>
      </c>
      <c r="Y252" s="15">
        <v>4</v>
      </c>
      <c r="Z252" s="15">
        <v>4</v>
      </c>
      <c r="AA252" s="15">
        <v>14</v>
      </c>
      <c r="AB252" s="13">
        <v>11</v>
      </c>
    </row>
    <row r="253" spans="1:28" ht="28.2" hidden="1" x14ac:dyDescent="0.5">
      <c r="A253" s="17"/>
      <c r="B253" s="2"/>
      <c r="C253" s="13">
        <v>234</v>
      </c>
      <c r="D253" s="13" t="s">
        <v>295</v>
      </c>
      <c r="E253" s="18" t="s">
        <v>298</v>
      </c>
      <c r="F253" s="13">
        <v>75020234</v>
      </c>
      <c r="G253" s="13">
        <v>774</v>
      </c>
      <c r="H253" s="13">
        <v>563</v>
      </c>
      <c r="J253" s="13">
        <v>563</v>
      </c>
      <c r="K253" s="13">
        <v>79</v>
      </c>
      <c r="L253" s="13">
        <v>34</v>
      </c>
      <c r="M253" s="13">
        <v>180</v>
      </c>
      <c r="N253" s="13">
        <v>259</v>
      </c>
      <c r="O253" s="13">
        <v>270</v>
      </c>
      <c r="P253" s="13"/>
      <c r="Q253" s="13">
        <v>302</v>
      </c>
      <c r="R253" s="13">
        <v>240</v>
      </c>
      <c r="S253" s="27"/>
      <c r="T253" s="6"/>
      <c r="U253" s="15">
        <v>18</v>
      </c>
      <c r="V253" s="15">
        <v>47</v>
      </c>
      <c r="W253" s="15">
        <v>1</v>
      </c>
      <c r="X253" s="15">
        <v>1</v>
      </c>
      <c r="Y253" s="15">
        <v>1</v>
      </c>
      <c r="Z253" s="15">
        <v>3</v>
      </c>
      <c r="AA253" s="15">
        <v>8</v>
      </c>
      <c r="AB253" s="13">
        <v>14</v>
      </c>
    </row>
    <row r="254" spans="1:28" ht="28.2" hidden="1" x14ac:dyDescent="0.5">
      <c r="A254" s="17"/>
      <c r="B254" s="2"/>
      <c r="C254" s="13">
        <v>235</v>
      </c>
      <c r="D254" s="13" t="s">
        <v>295</v>
      </c>
      <c r="E254" s="18" t="s">
        <v>299</v>
      </c>
      <c r="F254" s="13">
        <v>75020235</v>
      </c>
      <c r="G254" s="13">
        <v>730</v>
      </c>
      <c r="H254" s="13">
        <v>544</v>
      </c>
      <c r="J254" s="13">
        <v>544</v>
      </c>
      <c r="K254" s="13">
        <v>115</v>
      </c>
      <c r="L254" s="13">
        <v>41</v>
      </c>
      <c r="M254" s="13">
        <v>155</v>
      </c>
      <c r="N254" s="13">
        <v>270</v>
      </c>
      <c r="O254" s="13">
        <v>233</v>
      </c>
      <c r="P254" s="13"/>
      <c r="Q254" s="13">
        <v>279</v>
      </c>
      <c r="R254" s="13">
        <v>238</v>
      </c>
      <c r="S254" s="27"/>
      <c r="T254" s="6"/>
      <c r="U254" s="15">
        <v>43</v>
      </c>
      <c r="V254" s="15">
        <v>44</v>
      </c>
      <c r="W254" s="15">
        <v>8</v>
      </c>
      <c r="X254" s="15">
        <v>0</v>
      </c>
      <c r="Y254" s="15">
        <v>5</v>
      </c>
      <c r="Z254" s="15">
        <v>3</v>
      </c>
      <c r="AA254" s="15">
        <v>12</v>
      </c>
      <c r="AB254" s="13">
        <v>43</v>
      </c>
    </row>
    <row r="255" spans="1:28" ht="28.2" hidden="1" x14ac:dyDescent="0.5">
      <c r="A255" s="17"/>
      <c r="B255" s="2"/>
      <c r="C255" s="13">
        <v>236</v>
      </c>
      <c r="D255" s="13" t="s">
        <v>295</v>
      </c>
      <c r="E255" s="18" t="s">
        <v>300</v>
      </c>
      <c r="F255" s="13">
        <v>75020236</v>
      </c>
      <c r="G255" s="13">
        <v>782</v>
      </c>
      <c r="H255" s="13">
        <v>566</v>
      </c>
      <c r="J255" s="13">
        <v>566</v>
      </c>
      <c r="K255" s="13">
        <v>123</v>
      </c>
      <c r="L255" s="13">
        <v>49</v>
      </c>
      <c r="M255" s="13">
        <v>170</v>
      </c>
      <c r="N255" s="13">
        <v>293</v>
      </c>
      <c r="O255" s="13">
        <v>224</v>
      </c>
      <c r="P255" s="13"/>
      <c r="Q255" s="13">
        <v>263</v>
      </c>
      <c r="R255" s="13">
        <v>286</v>
      </c>
      <c r="S255" s="27"/>
      <c r="T255" s="6"/>
      <c r="U255" s="15">
        <v>65</v>
      </c>
      <c r="V255" s="15">
        <v>24</v>
      </c>
      <c r="W255" s="15">
        <v>13</v>
      </c>
      <c r="X255" s="15">
        <v>6</v>
      </c>
      <c r="Y255" s="15">
        <v>0</v>
      </c>
      <c r="Z255" s="15">
        <v>5</v>
      </c>
      <c r="AA255" s="15">
        <v>10</v>
      </c>
      <c r="AB255" s="13">
        <v>42</v>
      </c>
    </row>
    <row r="256" spans="1:28" ht="28.2" hidden="1" x14ac:dyDescent="0.5">
      <c r="A256" s="17"/>
      <c r="B256" s="2"/>
      <c r="C256" s="13">
        <v>237</v>
      </c>
      <c r="D256" s="13" t="s">
        <v>295</v>
      </c>
      <c r="E256" s="18" t="s">
        <v>301</v>
      </c>
      <c r="F256" s="13">
        <v>75020237</v>
      </c>
      <c r="G256" s="13">
        <v>716</v>
      </c>
      <c r="H256" s="13">
        <v>526</v>
      </c>
      <c r="J256" s="13">
        <v>526</v>
      </c>
      <c r="K256" s="13">
        <v>93</v>
      </c>
      <c r="L256" s="13">
        <v>37</v>
      </c>
      <c r="M256" s="13">
        <v>171</v>
      </c>
      <c r="N256" s="13">
        <v>264</v>
      </c>
      <c r="O256" s="13">
        <v>225</v>
      </c>
      <c r="P256" s="13"/>
      <c r="Q256" s="13">
        <v>260</v>
      </c>
      <c r="R256" s="13">
        <v>235</v>
      </c>
      <c r="S256" s="27"/>
      <c r="T256" s="6"/>
      <c r="U256" s="15">
        <v>30</v>
      </c>
      <c r="V256" s="15">
        <v>23</v>
      </c>
      <c r="W256" s="15">
        <v>17</v>
      </c>
      <c r="X256" s="15">
        <v>6</v>
      </c>
      <c r="Y256" s="15">
        <v>5</v>
      </c>
      <c r="Z256" s="15">
        <v>7</v>
      </c>
      <c r="AA256" s="15">
        <v>5</v>
      </c>
      <c r="AB256" s="13">
        <v>26</v>
      </c>
    </row>
    <row r="257" spans="1:28" ht="28.2" hidden="1" x14ac:dyDescent="0.5">
      <c r="A257" s="17"/>
      <c r="B257" s="2"/>
      <c r="C257" s="13">
        <v>238</v>
      </c>
      <c r="D257" s="13" t="s">
        <v>295</v>
      </c>
      <c r="E257" s="18" t="s">
        <v>302</v>
      </c>
      <c r="F257" s="13">
        <v>75020238</v>
      </c>
      <c r="G257" s="13">
        <v>706</v>
      </c>
      <c r="H257" s="13">
        <v>536</v>
      </c>
      <c r="J257" s="13">
        <v>536</v>
      </c>
      <c r="K257" s="13">
        <v>83</v>
      </c>
      <c r="L257" s="13">
        <v>36</v>
      </c>
      <c r="M257" s="13">
        <v>207</v>
      </c>
      <c r="N257" s="13">
        <v>290</v>
      </c>
      <c r="O257" s="13">
        <v>210</v>
      </c>
      <c r="P257" s="13"/>
      <c r="Q257" s="13">
        <v>259</v>
      </c>
      <c r="R257" s="13">
        <v>262</v>
      </c>
      <c r="S257" s="27"/>
      <c r="T257" s="6"/>
      <c r="U257" s="15">
        <v>24</v>
      </c>
      <c r="V257" s="15">
        <v>35</v>
      </c>
      <c r="W257" s="15">
        <v>3</v>
      </c>
      <c r="X257" s="15">
        <v>7</v>
      </c>
      <c r="Y257" s="15">
        <v>3</v>
      </c>
      <c r="Z257" s="15">
        <v>7</v>
      </c>
      <c r="AA257" s="15">
        <v>4</v>
      </c>
      <c r="AB257" s="13">
        <v>34</v>
      </c>
    </row>
    <row r="258" spans="1:28" ht="28.2" hidden="1" x14ac:dyDescent="0.5">
      <c r="A258" s="17"/>
      <c r="B258" s="2"/>
      <c r="C258" s="13">
        <v>239</v>
      </c>
      <c r="D258" s="13" t="s">
        <v>295</v>
      </c>
      <c r="E258" s="18" t="s">
        <v>303</v>
      </c>
      <c r="F258" s="13">
        <v>75020239</v>
      </c>
      <c r="G258" s="13">
        <v>639</v>
      </c>
      <c r="H258" s="13">
        <v>474</v>
      </c>
      <c r="J258" s="13">
        <v>474</v>
      </c>
      <c r="K258" s="13">
        <v>111</v>
      </c>
      <c r="L258" s="13">
        <v>36</v>
      </c>
      <c r="M258" s="13">
        <v>99</v>
      </c>
      <c r="N258" s="13">
        <v>210</v>
      </c>
      <c r="O258" s="13">
        <v>228</v>
      </c>
      <c r="P258" s="13"/>
      <c r="Q258" s="13">
        <v>254</v>
      </c>
      <c r="R258" s="13">
        <v>202</v>
      </c>
      <c r="S258" s="27"/>
      <c r="T258" s="6"/>
      <c r="U258" s="15">
        <v>46</v>
      </c>
      <c r="V258" s="15">
        <v>38</v>
      </c>
      <c r="W258" s="15">
        <v>4</v>
      </c>
      <c r="X258" s="15">
        <v>12</v>
      </c>
      <c r="Y258" s="15">
        <v>3</v>
      </c>
      <c r="Z258" s="15">
        <v>8</v>
      </c>
      <c r="AA258" s="15">
        <v>0</v>
      </c>
      <c r="AB258" s="13">
        <v>33</v>
      </c>
    </row>
    <row r="259" spans="1:28" ht="28.2" hidden="1" x14ac:dyDescent="0.5">
      <c r="A259" s="17"/>
      <c r="B259" s="2"/>
      <c r="C259" s="13">
        <v>240</v>
      </c>
      <c r="D259" s="13" t="s">
        <v>295</v>
      </c>
      <c r="E259" s="18" t="s">
        <v>304</v>
      </c>
      <c r="F259" s="13">
        <v>75020240</v>
      </c>
      <c r="G259" s="13">
        <v>744</v>
      </c>
      <c r="H259" s="13">
        <v>563</v>
      </c>
      <c r="J259" s="13">
        <v>568</v>
      </c>
      <c r="K259" s="13">
        <v>145</v>
      </c>
      <c r="L259" s="13">
        <v>38</v>
      </c>
      <c r="M259" s="13">
        <v>150</v>
      </c>
      <c r="N259" s="13">
        <v>295</v>
      </c>
      <c r="O259" s="13">
        <v>235</v>
      </c>
      <c r="P259" s="13"/>
      <c r="Q259" s="13">
        <v>273</v>
      </c>
      <c r="R259" s="13">
        <v>266</v>
      </c>
      <c r="S259" s="27"/>
      <c r="T259" s="6"/>
      <c r="U259" s="15">
        <v>27</v>
      </c>
      <c r="V259" s="15">
        <v>77</v>
      </c>
      <c r="W259" s="15">
        <v>6</v>
      </c>
      <c r="X259" s="15">
        <v>3</v>
      </c>
      <c r="Y259" s="15">
        <v>2</v>
      </c>
      <c r="Z259" s="15">
        <v>16</v>
      </c>
      <c r="AA259" s="15">
        <v>14</v>
      </c>
      <c r="AB259" s="13">
        <v>20</v>
      </c>
    </row>
    <row r="260" spans="1:28" ht="28.2" hidden="1" x14ac:dyDescent="0.5">
      <c r="A260" s="17"/>
      <c r="B260" s="2"/>
      <c r="C260" s="13">
        <v>241</v>
      </c>
      <c r="D260" s="13" t="s">
        <v>295</v>
      </c>
      <c r="E260" s="18" t="s">
        <v>305</v>
      </c>
      <c r="F260" s="13">
        <v>75020241</v>
      </c>
      <c r="G260" s="13">
        <v>776</v>
      </c>
      <c r="H260" s="13">
        <v>585</v>
      </c>
      <c r="J260" s="13">
        <v>585</v>
      </c>
      <c r="K260" s="13">
        <v>121</v>
      </c>
      <c r="L260" s="13">
        <v>24</v>
      </c>
      <c r="M260" s="13">
        <v>138</v>
      </c>
      <c r="N260" s="13">
        <v>259</v>
      </c>
      <c r="O260" s="13">
        <v>302</v>
      </c>
      <c r="P260" s="13"/>
      <c r="Q260" s="13">
        <v>340</v>
      </c>
      <c r="R260" s="13">
        <v>226</v>
      </c>
      <c r="S260" s="27"/>
      <c r="T260" s="6"/>
      <c r="U260" s="15">
        <v>54</v>
      </c>
      <c r="V260" s="15">
        <v>41</v>
      </c>
      <c r="W260" s="15">
        <v>2</v>
      </c>
      <c r="X260" s="15">
        <v>9</v>
      </c>
      <c r="Y260" s="15">
        <v>3</v>
      </c>
      <c r="Z260" s="15">
        <v>6</v>
      </c>
      <c r="AA260" s="15">
        <v>6</v>
      </c>
      <c r="AB260" s="13">
        <v>27</v>
      </c>
    </row>
    <row r="261" spans="1:28" ht="28.2" hidden="1" x14ac:dyDescent="0.5">
      <c r="A261" s="17"/>
      <c r="B261" s="2"/>
      <c r="C261" s="13">
        <v>242</v>
      </c>
      <c r="D261" s="13" t="s">
        <v>295</v>
      </c>
      <c r="E261" s="18" t="s">
        <v>306</v>
      </c>
      <c r="F261" s="13">
        <v>75020242</v>
      </c>
      <c r="G261" s="13">
        <v>781</v>
      </c>
      <c r="H261" s="13">
        <v>591</v>
      </c>
      <c r="J261" s="13">
        <v>591</v>
      </c>
      <c r="K261" s="13">
        <v>113</v>
      </c>
      <c r="L261" s="13">
        <v>36</v>
      </c>
      <c r="M261" s="13">
        <v>156</v>
      </c>
      <c r="N261" s="13">
        <v>269</v>
      </c>
      <c r="O261" s="13">
        <v>286</v>
      </c>
      <c r="P261" s="13"/>
      <c r="Q261" s="13">
        <v>327</v>
      </c>
      <c r="R261" s="13">
        <v>242</v>
      </c>
      <c r="S261" s="27"/>
      <c r="T261" s="6"/>
      <c r="U261" s="15">
        <v>57</v>
      </c>
      <c r="V261" s="15">
        <v>21</v>
      </c>
      <c r="W261" s="15">
        <v>2</v>
      </c>
      <c r="X261" s="15">
        <v>2</v>
      </c>
      <c r="Y261" s="15">
        <v>6</v>
      </c>
      <c r="Z261" s="15">
        <v>3</v>
      </c>
      <c r="AA261" s="15">
        <v>22</v>
      </c>
      <c r="AB261" s="13">
        <v>23</v>
      </c>
    </row>
    <row r="262" spans="1:28" ht="28.2" hidden="1" x14ac:dyDescent="0.5">
      <c r="A262" s="17"/>
      <c r="B262" s="2"/>
      <c r="C262" s="13">
        <v>243</v>
      </c>
      <c r="D262" s="13" t="s">
        <v>295</v>
      </c>
      <c r="E262" s="18" t="s">
        <v>307</v>
      </c>
      <c r="F262" s="13">
        <v>75020243</v>
      </c>
      <c r="G262" s="13">
        <v>781</v>
      </c>
      <c r="H262" s="13">
        <v>581</v>
      </c>
      <c r="J262" s="13">
        <v>581</v>
      </c>
      <c r="K262" s="13">
        <v>132</v>
      </c>
      <c r="L262" s="13">
        <v>23</v>
      </c>
      <c r="M262" s="13">
        <v>136</v>
      </c>
      <c r="N262" s="13">
        <v>268</v>
      </c>
      <c r="O262" s="13">
        <v>290</v>
      </c>
      <c r="P262" s="13"/>
      <c r="Q262" s="13">
        <v>323</v>
      </c>
      <c r="R262" s="13">
        <v>249</v>
      </c>
      <c r="S262" s="27"/>
      <c r="T262" s="6"/>
      <c r="U262" s="15">
        <v>48</v>
      </c>
      <c r="V262" s="15">
        <v>44</v>
      </c>
      <c r="W262" s="15">
        <v>6</v>
      </c>
      <c r="X262" s="15">
        <v>0</v>
      </c>
      <c r="Y262" s="15">
        <v>4</v>
      </c>
      <c r="Z262" s="15">
        <v>6</v>
      </c>
      <c r="AA262" s="15">
        <v>24</v>
      </c>
      <c r="AB262" s="13">
        <v>20</v>
      </c>
    </row>
    <row r="263" spans="1:28" ht="28.2" hidden="1" x14ac:dyDescent="0.5">
      <c r="A263" s="17"/>
      <c r="B263" s="2"/>
      <c r="C263" s="13">
        <v>244</v>
      </c>
      <c r="D263" s="13" t="s">
        <v>295</v>
      </c>
      <c r="E263" s="18" t="s">
        <v>308</v>
      </c>
      <c r="F263" s="13">
        <v>75020244</v>
      </c>
      <c r="G263" s="13">
        <v>793</v>
      </c>
      <c r="H263" s="13">
        <v>584</v>
      </c>
      <c r="J263" s="13">
        <v>584</v>
      </c>
      <c r="K263" s="13">
        <v>146</v>
      </c>
      <c r="L263" s="13">
        <v>43</v>
      </c>
      <c r="M263" s="13">
        <v>142</v>
      </c>
      <c r="N263" s="13">
        <v>288</v>
      </c>
      <c r="O263" s="13">
        <v>253</v>
      </c>
      <c r="P263" s="13"/>
      <c r="Q263" s="13">
        <v>304</v>
      </c>
      <c r="R263" s="13">
        <v>254</v>
      </c>
      <c r="S263" s="27"/>
      <c r="T263" s="6"/>
      <c r="U263" s="15">
        <v>48</v>
      </c>
      <c r="V263" s="15">
        <v>43</v>
      </c>
      <c r="W263" s="15">
        <v>5</v>
      </c>
      <c r="X263" s="15">
        <v>2</v>
      </c>
      <c r="Y263" s="15">
        <v>6</v>
      </c>
      <c r="Z263" s="15">
        <v>13</v>
      </c>
      <c r="AA263" s="15">
        <v>29</v>
      </c>
      <c r="AB263" s="13">
        <v>27</v>
      </c>
    </row>
    <row r="264" spans="1:28" ht="28.2" hidden="1" x14ac:dyDescent="0.5">
      <c r="A264" s="17"/>
      <c r="B264" s="2"/>
      <c r="C264" s="13">
        <v>245</v>
      </c>
      <c r="D264" s="13" t="s">
        <v>295</v>
      </c>
      <c r="E264" s="18" t="s">
        <v>309</v>
      </c>
      <c r="F264" s="13">
        <v>75020245</v>
      </c>
      <c r="G264" s="13">
        <v>722</v>
      </c>
      <c r="H264" s="13">
        <v>555</v>
      </c>
      <c r="J264" s="13">
        <v>555</v>
      </c>
      <c r="K264" s="13">
        <v>82</v>
      </c>
      <c r="L264" s="13">
        <v>36</v>
      </c>
      <c r="M264" s="13">
        <v>203</v>
      </c>
      <c r="N264" s="13">
        <v>285</v>
      </c>
      <c r="O264" s="13">
        <v>234</v>
      </c>
      <c r="P264" s="13"/>
      <c r="Q264" s="13">
        <v>276</v>
      </c>
      <c r="R264" s="13">
        <v>266</v>
      </c>
      <c r="S264" s="27"/>
      <c r="T264" s="6"/>
      <c r="U264" s="15">
        <v>16</v>
      </c>
      <c r="V264" s="15">
        <v>43</v>
      </c>
      <c r="W264" s="15">
        <v>2</v>
      </c>
      <c r="X264" s="15">
        <v>2</v>
      </c>
      <c r="Y264" s="15">
        <v>2</v>
      </c>
      <c r="Z264" s="15">
        <v>14</v>
      </c>
      <c r="AA264" s="15">
        <v>3</v>
      </c>
      <c r="AB264" s="13">
        <v>21</v>
      </c>
    </row>
    <row r="265" spans="1:28" ht="28.2" hidden="1" x14ac:dyDescent="0.5">
      <c r="A265" s="17"/>
      <c r="B265" s="2"/>
      <c r="C265" s="13">
        <v>246</v>
      </c>
      <c r="D265" s="13" t="s">
        <v>295</v>
      </c>
      <c r="E265" s="18" t="s">
        <v>310</v>
      </c>
      <c r="F265" s="13">
        <v>75020246</v>
      </c>
      <c r="G265" s="13">
        <v>787</v>
      </c>
      <c r="H265" s="13">
        <v>579</v>
      </c>
      <c r="J265" s="13">
        <v>579</v>
      </c>
      <c r="K265" s="13">
        <v>105</v>
      </c>
      <c r="L265" s="13">
        <v>39</v>
      </c>
      <c r="M265" s="13">
        <v>167</v>
      </c>
      <c r="N265" s="13">
        <v>272</v>
      </c>
      <c r="O265" s="13">
        <v>268</v>
      </c>
      <c r="P265" s="13"/>
      <c r="Q265" s="13">
        <v>289</v>
      </c>
      <c r="R265" s="13">
        <v>271</v>
      </c>
      <c r="S265" s="27"/>
      <c r="T265" s="6"/>
      <c r="U265" s="15">
        <v>34</v>
      </c>
      <c r="V265" s="15">
        <v>37</v>
      </c>
      <c r="W265" s="15">
        <v>3</v>
      </c>
      <c r="X265" s="15">
        <v>2</v>
      </c>
      <c r="Y265" s="15">
        <v>5</v>
      </c>
      <c r="Z265" s="15">
        <v>17</v>
      </c>
      <c r="AA265" s="15">
        <v>7</v>
      </c>
      <c r="AB265" s="13">
        <v>25</v>
      </c>
    </row>
    <row r="266" spans="1:28" ht="28.2" hidden="1" x14ac:dyDescent="0.5">
      <c r="A266" s="17"/>
      <c r="B266" s="2"/>
      <c r="C266" s="13">
        <v>247</v>
      </c>
      <c r="D266" s="13" t="s">
        <v>311</v>
      </c>
      <c r="E266" s="18" t="s">
        <v>312</v>
      </c>
      <c r="F266" s="13">
        <v>75020247</v>
      </c>
      <c r="G266" s="13">
        <v>764</v>
      </c>
      <c r="H266" s="13">
        <v>595</v>
      </c>
      <c r="J266" s="13">
        <v>595</v>
      </c>
      <c r="K266" s="13">
        <v>91</v>
      </c>
      <c r="L266" s="13">
        <v>44</v>
      </c>
      <c r="M266" s="13">
        <v>191</v>
      </c>
      <c r="N266" s="13">
        <v>282</v>
      </c>
      <c r="O266" s="13">
        <v>269</v>
      </c>
      <c r="P266" s="13"/>
      <c r="Q266" s="13">
        <v>291</v>
      </c>
      <c r="R266" s="13">
        <v>273</v>
      </c>
      <c r="S266" s="27"/>
      <c r="T266" s="6"/>
      <c r="U266" s="15">
        <v>38</v>
      </c>
      <c r="V266" s="15">
        <v>21</v>
      </c>
      <c r="W266" s="15">
        <v>7</v>
      </c>
      <c r="X266" s="15">
        <v>3</v>
      </c>
      <c r="Y266" s="15">
        <v>7</v>
      </c>
      <c r="Z266" s="15">
        <v>4</v>
      </c>
      <c r="AA266" s="15">
        <v>11</v>
      </c>
      <c r="AB266" s="13">
        <v>33</v>
      </c>
    </row>
    <row r="267" spans="1:28" ht="28.2" hidden="1" x14ac:dyDescent="0.5">
      <c r="A267" s="17"/>
      <c r="B267" s="2"/>
      <c r="C267" s="13">
        <v>248</v>
      </c>
      <c r="D267" s="13" t="s">
        <v>311</v>
      </c>
      <c r="E267" s="18" t="s">
        <v>313</v>
      </c>
      <c r="F267" s="13">
        <v>75020248</v>
      </c>
      <c r="G267" s="13">
        <v>792</v>
      </c>
      <c r="H267" s="13">
        <v>569</v>
      </c>
      <c r="J267" s="13">
        <v>569</v>
      </c>
      <c r="K267" s="13">
        <v>91</v>
      </c>
      <c r="L267" s="13">
        <v>37</v>
      </c>
      <c r="M267" s="13">
        <v>172</v>
      </c>
      <c r="N267" s="13">
        <v>263</v>
      </c>
      <c r="O267" s="13">
        <v>269</v>
      </c>
      <c r="P267" s="13"/>
      <c r="Q267" s="13">
        <v>303</v>
      </c>
      <c r="R267" s="13">
        <v>244</v>
      </c>
      <c r="S267" s="27"/>
      <c r="T267" s="6"/>
      <c r="U267" s="15">
        <v>23</v>
      </c>
      <c r="V267" s="15">
        <v>29</v>
      </c>
      <c r="W267" s="15">
        <v>15</v>
      </c>
      <c r="X267" s="15">
        <v>6</v>
      </c>
      <c r="Y267" s="15">
        <v>4</v>
      </c>
      <c r="Z267" s="15">
        <v>1</v>
      </c>
      <c r="AA267" s="15">
        <v>13</v>
      </c>
      <c r="AB267" s="13">
        <v>24</v>
      </c>
    </row>
    <row r="268" spans="1:28" ht="28.2" hidden="1" x14ac:dyDescent="0.5">
      <c r="A268" s="17"/>
      <c r="B268" s="2"/>
      <c r="C268" s="13">
        <v>249</v>
      </c>
      <c r="D268" s="13" t="s">
        <v>311</v>
      </c>
      <c r="E268" s="18" t="s">
        <v>314</v>
      </c>
      <c r="F268" s="13">
        <v>75020249</v>
      </c>
      <c r="G268" s="13">
        <v>790</v>
      </c>
      <c r="H268" s="13">
        <v>600</v>
      </c>
      <c r="J268" s="13">
        <v>600</v>
      </c>
      <c r="K268" s="13">
        <v>110</v>
      </c>
      <c r="L268" s="13">
        <v>38</v>
      </c>
      <c r="M268" s="13">
        <v>189</v>
      </c>
      <c r="N268" s="13">
        <v>299</v>
      </c>
      <c r="O268" s="13">
        <v>263</v>
      </c>
      <c r="P268" s="13"/>
      <c r="Q268" s="13">
        <v>304</v>
      </c>
      <c r="R268" s="13">
        <v>273</v>
      </c>
      <c r="S268" s="27"/>
      <c r="T268" s="6"/>
      <c r="U268" s="15">
        <v>26</v>
      </c>
      <c r="V268" s="15">
        <v>35</v>
      </c>
      <c r="W268" s="15">
        <v>15</v>
      </c>
      <c r="X268" s="15">
        <v>3</v>
      </c>
      <c r="Y268" s="15">
        <v>10</v>
      </c>
      <c r="Z268" s="15">
        <v>5</v>
      </c>
      <c r="AA268" s="15">
        <v>16</v>
      </c>
      <c r="AB268" s="13">
        <v>25</v>
      </c>
    </row>
    <row r="269" spans="1:28" ht="28.2" hidden="1" x14ac:dyDescent="0.5">
      <c r="A269" s="17"/>
      <c r="B269" s="2"/>
      <c r="C269" s="13">
        <v>250</v>
      </c>
      <c r="D269" s="13" t="s">
        <v>311</v>
      </c>
      <c r="E269" s="18" t="s">
        <v>315</v>
      </c>
      <c r="F269" s="13">
        <v>75020250</v>
      </c>
      <c r="G269" s="13">
        <v>781</v>
      </c>
      <c r="H269" s="13">
        <v>544</v>
      </c>
      <c r="J269" s="13">
        <v>544</v>
      </c>
      <c r="K269" s="13">
        <v>117</v>
      </c>
      <c r="L269" s="13">
        <v>28</v>
      </c>
      <c r="M269" s="13">
        <v>112</v>
      </c>
      <c r="N269" s="13">
        <v>229</v>
      </c>
      <c r="O269" s="13">
        <v>287</v>
      </c>
      <c r="P269" s="13"/>
      <c r="Q269" s="13">
        <v>318</v>
      </c>
      <c r="R269" s="13">
        <v>209</v>
      </c>
      <c r="S269" s="27"/>
      <c r="T269" s="6"/>
      <c r="U269" s="15">
        <v>43</v>
      </c>
      <c r="V269" s="15">
        <v>33</v>
      </c>
      <c r="W269" s="15">
        <v>11</v>
      </c>
      <c r="X269" s="15">
        <v>8</v>
      </c>
      <c r="Y269" s="15">
        <v>1</v>
      </c>
      <c r="Z269" s="15">
        <v>1</v>
      </c>
      <c r="AA269" s="15">
        <v>20</v>
      </c>
      <c r="AB269" s="13">
        <v>22</v>
      </c>
    </row>
    <row r="270" spans="1:28" ht="28.2" hidden="1" x14ac:dyDescent="0.5">
      <c r="A270" s="17"/>
      <c r="B270" s="2"/>
      <c r="C270" s="13">
        <v>251</v>
      </c>
      <c r="D270" s="13" t="s">
        <v>311</v>
      </c>
      <c r="E270" s="18" t="s">
        <v>316</v>
      </c>
      <c r="F270" s="13">
        <v>75020251</v>
      </c>
      <c r="G270" s="13">
        <v>775</v>
      </c>
      <c r="H270" s="13">
        <v>540</v>
      </c>
      <c r="J270" s="13">
        <v>540</v>
      </c>
      <c r="K270" s="13">
        <v>102</v>
      </c>
      <c r="L270" s="13">
        <v>46</v>
      </c>
      <c r="M270" s="13">
        <v>141</v>
      </c>
      <c r="N270" s="13">
        <v>243</v>
      </c>
      <c r="O270" s="13">
        <v>251</v>
      </c>
      <c r="P270" s="13"/>
      <c r="Q270" s="13">
        <v>300</v>
      </c>
      <c r="R270" s="13">
        <v>214</v>
      </c>
      <c r="S270" s="27"/>
      <c r="T270" s="6"/>
      <c r="U270" s="15">
        <v>38</v>
      </c>
      <c r="V270" s="15">
        <v>22</v>
      </c>
      <c r="W270" s="15">
        <v>10</v>
      </c>
      <c r="X270" s="15">
        <v>5</v>
      </c>
      <c r="Y270" s="15">
        <v>4</v>
      </c>
      <c r="Z270" s="15">
        <v>0</v>
      </c>
      <c r="AA270" s="15">
        <v>23</v>
      </c>
      <c r="AB270" s="13">
        <v>26</v>
      </c>
    </row>
    <row r="271" spans="1:28" ht="28.2" hidden="1" x14ac:dyDescent="0.5">
      <c r="A271" s="17"/>
      <c r="B271" s="2"/>
      <c r="C271" s="13">
        <v>252</v>
      </c>
      <c r="D271" s="13" t="s">
        <v>311</v>
      </c>
      <c r="E271" s="18" t="s">
        <v>317</v>
      </c>
      <c r="F271" s="13">
        <v>75020252</v>
      </c>
      <c r="G271" s="13">
        <v>784</v>
      </c>
      <c r="H271" s="13">
        <v>538</v>
      </c>
      <c r="J271" s="13">
        <v>538</v>
      </c>
      <c r="K271" s="13">
        <v>94</v>
      </c>
      <c r="L271" s="13">
        <v>33</v>
      </c>
      <c r="M271" s="13">
        <v>161</v>
      </c>
      <c r="N271" s="13">
        <v>255</v>
      </c>
      <c r="O271" s="13">
        <v>250</v>
      </c>
      <c r="P271" s="13"/>
      <c r="Q271" s="13">
        <v>283</v>
      </c>
      <c r="R271" s="13">
        <v>241</v>
      </c>
      <c r="S271" s="27"/>
      <c r="T271" s="6"/>
      <c r="U271" s="15">
        <v>37</v>
      </c>
      <c r="V271" s="15">
        <v>22</v>
      </c>
      <c r="W271" s="15">
        <v>21</v>
      </c>
      <c r="X271" s="15">
        <v>0</v>
      </c>
      <c r="Y271" s="15">
        <v>3</v>
      </c>
      <c r="Z271" s="15">
        <v>1</v>
      </c>
      <c r="AA271" s="15">
        <v>10</v>
      </c>
      <c r="AB271" s="13">
        <v>21</v>
      </c>
    </row>
    <row r="272" spans="1:28" ht="28.2" hidden="1" x14ac:dyDescent="0.5">
      <c r="A272" s="17"/>
      <c r="B272" s="2"/>
      <c r="C272" s="13">
        <v>253</v>
      </c>
      <c r="D272" s="13" t="s">
        <v>311</v>
      </c>
      <c r="E272" s="18" t="s">
        <v>318</v>
      </c>
      <c r="F272" s="13">
        <v>75020253</v>
      </c>
      <c r="G272" s="13">
        <v>777</v>
      </c>
      <c r="H272" s="13">
        <v>526</v>
      </c>
      <c r="J272" s="13">
        <v>526</v>
      </c>
      <c r="K272" s="13">
        <v>102</v>
      </c>
      <c r="L272" s="13">
        <v>39</v>
      </c>
      <c r="M272" s="13">
        <v>144</v>
      </c>
      <c r="N272" s="13">
        <v>246</v>
      </c>
      <c r="O272" s="13">
        <v>241</v>
      </c>
      <c r="P272" s="13"/>
      <c r="Q272" s="13">
        <v>273</v>
      </c>
      <c r="R272" s="13">
        <v>232</v>
      </c>
      <c r="S272" s="27"/>
      <c r="T272" s="6"/>
      <c r="U272" s="15">
        <v>37</v>
      </c>
      <c r="V272" s="15">
        <v>43</v>
      </c>
      <c r="W272" s="15">
        <v>5</v>
      </c>
      <c r="X272" s="15">
        <v>5</v>
      </c>
      <c r="Y272" s="15">
        <v>3</v>
      </c>
      <c r="Z272" s="15">
        <v>4</v>
      </c>
      <c r="AA272" s="15">
        <v>5</v>
      </c>
      <c r="AB272" s="13">
        <v>37</v>
      </c>
    </row>
    <row r="273" spans="1:28" ht="28.2" hidden="1" x14ac:dyDescent="0.5">
      <c r="A273" s="17"/>
      <c r="B273" s="2"/>
      <c r="C273" s="13">
        <v>254</v>
      </c>
      <c r="D273" s="13" t="s">
        <v>311</v>
      </c>
      <c r="E273" s="18" t="s">
        <v>319</v>
      </c>
      <c r="F273" s="13">
        <v>75020254</v>
      </c>
      <c r="G273" s="13">
        <v>772</v>
      </c>
      <c r="H273" s="13">
        <v>535</v>
      </c>
      <c r="J273" s="13">
        <v>535</v>
      </c>
      <c r="K273" s="13">
        <v>106</v>
      </c>
      <c r="L273" s="13">
        <v>38</v>
      </c>
      <c r="M273" s="13">
        <v>133</v>
      </c>
      <c r="N273" s="13">
        <v>239</v>
      </c>
      <c r="O273" s="13">
        <v>258</v>
      </c>
      <c r="P273" s="13"/>
      <c r="Q273" s="13">
        <v>283</v>
      </c>
      <c r="R273" s="13">
        <v>228</v>
      </c>
      <c r="S273" s="27"/>
      <c r="T273" s="6"/>
      <c r="U273" s="15">
        <v>32</v>
      </c>
      <c r="V273" s="15">
        <v>41</v>
      </c>
      <c r="W273" s="15">
        <v>12</v>
      </c>
      <c r="X273" s="15">
        <v>8</v>
      </c>
      <c r="Y273" s="15">
        <v>1</v>
      </c>
      <c r="Z273" s="15">
        <v>0</v>
      </c>
      <c r="AA273" s="15">
        <v>12</v>
      </c>
      <c r="AB273" s="13">
        <v>36</v>
      </c>
    </row>
    <row r="274" spans="1:28" ht="28.2" hidden="1" x14ac:dyDescent="0.5">
      <c r="A274" s="17"/>
      <c r="B274" s="2"/>
      <c r="C274" s="13">
        <v>255</v>
      </c>
      <c r="D274" s="13" t="s">
        <v>311</v>
      </c>
      <c r="E274" s="18" t="s">
        <v>320</v>
      </c>
      <c r="F274" s="13">
        <v>75020255</v>
      </c>
      <c r="G274" s="13">
        <v>799</v>
      </c>
      <c r="H274" s="13">
        <v>598</v>
      </c>
      <c r="J274" s="13">
        <v>598</v>
      </c>
      <c r="K274" s="13">
        <v>149</v>
      </c>
      <c r="L274" s="13">
        <v>30</v>
      </c>
      <c r="M274" s="13">
        <v>145</v>
      </c>
      <c r="N274" s="13">
        <v>294</v>
      </c>
      <c r="O274" s="13">
        <v>274</v>
      </c>
      <c r="P274" s="13"/>
      <c r="Q274" s="13">
        <v>293</v>
      </c>
      <c r="R274" s="13">
        <v>284</v>
      </c>
      <c r="S274" s="27"/>
      <c r="T274" s="6"/>
      <c r="U274" s="15">
        <v>41</v>
      </c>
      <c r="V274" s="15">
        <v>45</v>
      </c>
      <c r="W274" s="15">
        <v>17</v>
      </c>
      <c r="X274" s="15">
        <v>7</v>
      </c>
      <c r="Y274" s="15">
        <v>7</v>
      </c>
      <c r="Z274" s="15">
        <v>13</v>
      </c>
      <c r="AA274" s="15">
        <v>19</v>
      </c>
      <c r="AB274" s="13">
        <v>36</v>
      </c>
    </row>
    <row r="275" spans="1:28" ht="28.2" hidden="1" x14ac:dyDescent="0.5">
      <c r="A275" s="17"/>
      <c r="B275" s="2"/>
      <c r="C275" s="13">
        <v>256</v>
      </c>
      <c r="D275" s="13" t="s">
        <v>311</v>
      </c>
      <c r="E275" s="18" t="s">
        <v>321</v>
      </c>
      <c r="F275" s="13">
        <v>75020256</v>
      </c>
      <c r="G275" s="13">
        <v>790</v>
      </c>
      <c r="H275" s="13">
        <v>590</v>
      </c>
      <c r="J275" s="13">
        <v>590</v>
      </c>
      <c r="K275" s="13">
        <v>135</v>
      </c>
      <c r="L275" s="13">
        <v>34</v>
      </c>
      <c r="M275" s="13">
        <v>144</v>
      </c>
      <c r="N275" s="13">
        <v>279</v>
      </c>
      <c r="O275" s="13">
        <v>277</v>
      </c>
      <c r="P275" s="13"/>
      <c r="Q275" s="13">
        <v>302</v>
      </c>
      <c r="R275" s="13">
        <v>267</v>
      </c>
      <c r="S275" s="27"/>
      <c r="T275" s="6"/>
      <c r="U275" s="15">
        <v>26</v>
      </c>
      <c r="V275" s="15">
        <v>33</v>
      </c>
      <c r="W275" s="15">
        <v>15</v>
      </c>
      <c r="X275" s="15">
        <v>8</v>
      </c>
      <c r="Y275" s="15">
        <v>7</v>
      </c>
      <c r="Z275" s="15">
        <v>4</v>
      </c>
      <c r="AA275" s="15">
        <v>42</v>
      </c>
      <c r="AB275" s="13">
        <v>19</v>
      </c>
    </row>
    <row r="276" spans="1:28" ht="28.2" hidden="1" x14ac:dyDescent="0.5">
      <c r="A276" s="17"/>
      <c r="B276" s="2"/>
      <c r="C276" s="13">
        <v>257</v>
      </c>
      <c r="D276" s="13" t="s">
        <v>311</v>
      </c>
      <c r="E276" s="18" t="s">
        <v>322</v>
      </c>
      <c r="F276" s="13">
        <v>75020257</v>
      </c>
      <c r="G276" s="13">
        <v>781</v>
      </c>
      <c r="H276" s="13">
        <v>616</v>
      </c>
      <c r="J276" s="13">
        <v>616</v>
      </c>
      <c r="K276" s="13">
        <v>116</v>
      </c>
      <c r="L276" s="13">
        <v>42</v>
      </c>
      <c r="M276" s="13">
        <v>173</v>
      </c>
      <c r="N276" s="13">
        <v>289</v>
      </c>
      <c r="O276" s="13">
        <v>285</v>
      </c>
      <c r="P276" s="13"/>
      <c r="Q276" s="13">
        <v>303</v>
      </c>
      <c r="R276" s="13">
        <v>296</v>
      </c>
      <c r="S276" s="27"/>
      <c r="T276" s="6"/>
      <c r="U276" s="15">
        <v>23</v>
      </c>
      <c r="V276" s="15">
        <v>34</v>
      </c>
      <c r="W276" s="15">
        <v>10</v>
      </c>
      <c r="X276" s="15">
        <v>6</v>
      </c>
      <c r="Y276" s="15">
        <v>10</v>
      </c>
      <c r="Z276" s="15">
        <v>11</v>
      </c>
      <c r="AA276" s="15">
        <v>22</v>
      </c>
      <c r="AB276" s="13">
        <v>20</v>
      </c>
    </row>
    <row r="277" spans="1:28" ht="28.2" hidden="1" x14ac:dyDescent="0.5">
      <c r="A277" s="17"/>
      <c r="B277" s="2"/>
      <c r="C277" s="13">
        <v>258</v>
      </c>
      <c r="D277" s="13" t="s">
        <v>311</v>
      </c>
      <c r="E277" s="18" t="s">
        <v>323</v>
      </c>
      <c r="F277" s="13">
        <v>75020258</v>
      </c>
      <c r="G277" s="13">
        <v>796</v>
      </c>
      <c r="H277" s="13">
        <v>532</v>
      </c>
      <c r="J277" s="13">
        <v>532</v>
      </c>
      <c r="K277" s="13">
        <v>97</v>
      </c>
      <c r="L277" s="13">
        <v>44</v>
      </c>
      <c r="M277" s="13">
        <v>114</v>
      </c>
      <c r="N277" s="13">
        <v>211</v>
      </c>
      <c r="O277" s="13">
        <v>277</v>
      </c>
      <c r="P277" s="13"/>
      <c r="Q277" s="13">
        <v>316</v>
      </c>
      <c r="R277" s="13">
        <v>194</v>
      </c>
      <c r="S277" s="27"/>
      <c r="T277" s="6"/>
      <c r="U277" s="15">
        <v>7</v>
      </c>
      <c r="V277" s="15">
        <v>58</v>
      </c>
      <c r="W277" s="15">
        <v>4</v>
      </c>
      <c r="X277" s="15">
        <v>5</v>
      </c>
      <c r="Y277" s="15">
        <v>2</v>
      </c>
      <c r="Z277" s="15">
        <v>0</v>
      </c>
      <c r="AA277" s="15">
        <v>21</v>
      </c>
      <c r="AB277" s="13">
        <v>35</v>
      </c>
    </row>
    <row r="278" spans="1:28" ht="28.2" hidden="1" x14ac:dyDescent="0.5">
      <c r="A278" s="17"/>
      <c r="B278" s="2"/>
      <c r="C278" s="13">
        <v>259</v>
      </c>
      <c r="D278" s="13" t="s">
        <v>311</v>
      </c>
      <c r="E278" s="18" t="s">
        <v>324</v>
      </c>
      <c r="F278" s="13">
        <v>75020259</v>
      </c>
      <c r="G278" s="13">
        <v>782</v>
      </c>
      <c r="H278" s="13">
        <v>545</v>
      </c>
      <c r="J278" s="13">
        <v>545</v>
      </c>
      <c r="K278" s="13">
        <v>132</v>
      </c>
      <c r="L278" s="13">
        <v>27</v>
      </c>
      <c r="M278" s="13">
        <v>144</v>
      </c>
      <c r="N278" s="13">
        <v>276</v>
      </c>
      <c r="O278" s="13">
        <v>242</v>
      </c>
      <c r="P278" s="13"/>
      <c r="Q278" s="13">
        <v>282</v>
      </c>
      <c r="R278" s="13">
        <v>244</v>
      </c>
      <c r="S278" s="27"/>
      <c r="T278" s="6"/>
      <c r="U278" s="15">
        <v>36</v>
      </c>
      <c r="V278" s="15">
        <v>43</v>
      </c>
      <c r="W278" s="15">
        <v>16</v>
      </c>
      <c r="X278" s="15">
        <v>3</v>
      </c>
      <c r="Y278" s="15">
        <v>1</v>
      </c>
      <c r="Z278" s="15">
        <v>1</v>
      </c>
      <c r="AA278" s="15">
        <v>32</v>
      </c>
      <c r="AB278" s="13">
        <v>51</v>
      </c>
    </row>
    <row r="279" spans="1:28" ht="28.2" hidden="1" x14ac:dyDescent="0.5">
      <c r="A279" s="17"/>
      <c r="B279" s="2"/>
      <c r="C279" s="13">
        <v>260</v>
      </c>
      <c r="D279" s="13" t="s">
        <v>311</v>
      </c>
      <c r="E279" s="18" t="s">
        <v>325</v>
      </c>
      <c r="F279" s="13">
        <v>75020260</v>
      </c>
      <c r="G279" s="13">
        <v>791</v>
      </c>
      <c r="H279" s="13">
        <v>619</v>
      </c>
      <c r="J279" s="13">
        <v>619</v>
      </c>
      <c r="K279" s="13">
        <v>131</v>
      </c>
      <c r="L279" s="13">
        <v>47</v>
      </c>
      <c r="M279" s="13">
        <v>148</v>
      </c>
      <c r="N279" s="13">
        <v>279</v>
      </c>
      <c r="O279" s="13">
        <v>293</v>
      </c>
      <c r="P279" s="13"/>
      <c r="Q279" s="13">
        <v>333</v>
      </c>
      <c r="R279" s="13">
        <v>262</v>
      </c>
      <c r="S279" s="27"/>
      <c r="T279" s="6"/>
      <c r="U279" s="15">
        <v>4</v>
      </c>
      <c r="V279" s="15">
        <v>41</v>
      </c>
      <c r="W279" s="15">
        <v>32</v>
      </c>
      <c r="X279" s="15">
        <v>2</v>
      </c>
      <c r="Y279" s="15">
        <v>14</v>
      </c>
      <c r="Z279" s="15">
        <v>6</v>
      </c>
      <c r="AA279" s="15">
        <v>32</v>
      </c>
      <c r="AB279" s="13">
        <v>18</v>
      </c>
    </row>
    <row r="280" spans="1:28" ht="28.2" hidden="1" x14ac:dyDescent="0.5">
      <c r="A280" s="17"/>
      <c r="B280" s="2"/>
      <c r="C280" s="13">
        <v>261</v>
      </c>
      <c r="D280" s="13" t="s">
        <v>311</v>
      </c>
      <c r="E280" s="18" t="s">
        <v>326</v>
      </c>
      <c r="F280" s="13">
        <v>75020261</v>
      </c>
      <c r="G280" s="13">
        <v>633</v>
      </c>
      <c r="H280" s="13">
        <v>518</v>
      </c>
      <c r="J280" s="13">
        <v>518</v>
      </c>
      <c r="K280" s="13">
        <v>87</v>
      </c>
      <c r="L280" s="13">
        <v>38</v>
      </c>
      <c r="M280" s="13">
        <v>172</v>
      </c>
      <c r="N280" s="13">
        <v>259</v>
      </c>
      <c r="O280" s="13">
        <v>221</v>
      </c>
      <c r="P280" s="13"/>
      <c r="Q280" s="13">
        <v>263</v>
      </c>
      <c r="R280" s="13">
        <v>237</v>
      </c>
      <c r="S280" s="27"/>
      <c r="T280" s="6"/>
      <c r="U280" s="15">
        <v>8</v>
      </c>
      <c r="V280" s="15">
        <v>40</v>
      </c>
      <c r="W280" s="15">
        <v>16</v>
      </c>
      <c r="X280" s="15">
        <v>3</v>
      </c>
      <c r="Y280" s="15">
        <v>4</v>
      </c>
      <c r="Z280" s="15">
        <v>5</v>
      </c>
      <c r="AA280" s="15">
        <v>11</v>
      </c>
      <c r="AB280" s="13">
        <v>27</v>
      </c>
    </row>
    <row r="281" spans="1:28" ht="28.2" hidden="1" x14ac:dyDescent="0.5">
      <c r="A281" s="17"/>
      <c r="B281" s="2"/>
      <c r="C281" s="13">
        <v>262</v>
      </c>
      <c r="D281" s="13" t="s">
        <v>311</v>
      </c>
      <c r="E281" s="18" t="s">
        <v>327</v>
      </c>
      <c r="F281" s="13">
        <v>75020262</v>
      </c>
      <c r="G281" s="13">
        <v>770</v>
      </c>
      <c r="H281" s="13">
        <v>561</v>
      </c>
      <c r="J281" s="13">
        <v>561</v>
      </c>
      <c r="K281" s="13">
        <v>134</v>
      </c>
      <c r="L281" s="13">
        <v>42</v>
      </c>
      <c r="M281" s="13">
        <v>96</v>
      </c>
      <c r="N281" s="13">
        <v>230</v>
      </c>
      <c r="O281" s="13">
        <v>289</v>
      </c>
      <c r="P281" s="13"/>
      <c r="Q281" s="13">
        <v>308</v>
      </c>
      <c r="R281" s="13">
        <v>229</v>
      </c>
      <c r="S281" s="27"/>
      <c r="T281" s="6"/>
      <c r="U281" s="15">
        <v>22</v>
      </c>
      <c r="V281" s="15">
        <v>75</v>
      </c>
      <c r="W281" s="15">
        <v>11</v>
      </c>
      <c r="X281" s="15">
        <v>7</v>
      </c>
      <c r="Y281" s="15">
        <v>4</v>
      </c>
      <c r="Z281" s="15">
        <v>1</v>
      </c>
      <c r="AA281" s="15">
        <v>14</v>
      </c>
      <c r="AB281" s="13">
        <v>25</v>
      </c>
    </row>
    <row r="282" spans="1:28" ht="28.2" hidden="1" x14ac:dyDescent="0.5">
      <c r="A282" s="17"/>
      <c r="B282" s="2"/>
      <c r="C282" s="13">
        <v>263</v>
      </c>
      <c r="D282" s="13" t="s">
        <v>311</v>
      </c>
      <c r="E282" s="18" t="s">
        <v>328</v>
      </c>
      <c r="F282" s="13">
        <v>75020263</v>
      </c>
      <c r="G282" s="13">
        <v>782</v>
      </c>
      <c r="H282" s="13">
        <v>571</v>
      </c>
      <c r="J282" s="13">
        <v>571</v>
      </c>
      <c r="K282" s="13">
        <v>148</v>
      </c>
      <c r="L282" s="13">
        <v>39</v>
      </c>
      <c r="M282" s="13">
        <v>139</v>
      </c>
      <c r="N282" s="13">
        <v>287</v>
      </c>
      <c r="O282" s="13">
        <v>245</v>
      </c>
      <c r="P282" s="13"/>
      <c r="Q282" s="13">
        <v>286</v>
      </c>
      <c r="R282" s="13">
        <v>258</v>
      </c>
      <c r="S282" s="27"/>
      <c r="T282" s="6"/>
      <c r="U282" s="15">
        <v>48</v>
      </c>
      <c r="V282" s="15">
        <v>40</v>
      </c>
      <c r="W282" s="15">
        <v>5</v>
      </c>
      <c r="X282" s="15">
        <v>3</v>
      </c>
      <c r="Y282" s="15">
        <v>15</v>
      </c>
      <c r="Z282" s="15">
        <v>10</v>
      </c>
      <c r="AA282" s="15">
        <v>27</v>
      </c>
      <c r="AB282" s="13">
        <v>23</v>
      </c>
    </row>
    <row r="283" spans="1:28" ht="28.2" hidden="1" x14ac:dyDescent="0.5">
      <c r="A283" s="17"/>
      <c r="B283" s="2"/>
      <c r="C283" s="13">
        <v>264</v>
      </c>
      <c r="D283" s="13" t="s">
        <v>311</v>
      </c>
      <c r="E283" s="18" t="s">
        <v>329</v>
      </c>
      <c r="F283" s="13">
        <v>75020264</v>
      </c>
      <c r="G283" s="13">
        <v>780</v>
      </c>
      <c r="H283" s="13">
        <v>574</v>
      </c>
      <c r="J283" s="13">
        <v>574</v>
      </c>
      <c r="K283" s="13">
        <v>123</v>
      </c>
      <c r="L283" s="13">
        <v>48</v>
      </c>
      <c r="M283" s="13">
        <v>141</v>
      </c>
      <c r="N283" s="13">
        <v>264</v>
      </c>
      <c r="O283" s="13">
        <v>262</v>
      </c>
      <c r="P283" s="13"/>
      <c r="Q283" s="13">
        <v>279</v>
      </c>
      <c r="R283" s="13">
        <v>274</v>
      </c>
      <c r="S283" s="27"/>
      <c r="T283" s="6"/>
      <c r="U283" s="15">
        <v>41</v>
      </c>
      <c r="V283" s="15">
        <v>45</v>
      </c>
      <c r="W283" s="15">
        <v>10</v>
      </c>
      <c r="X283" s="15">
        <v>0</v>
      </c>
      <c r="Y283" s="15">
        <v>7</v>
      </c>
      <c r="Z283" s="15">
        <v>0</v>
      </c>
      <c r="AA283" s="15">
        <v>20</v>
      </c>
      <c r="AB283" s="13">
        <v>28</v>
      </c>
    </row>
    <row r="284" spans="1:28" ht="28.2" hidden="1" x14ac:dyDescent="0.5">
      <c r="A284" s="17"/>
      <c r="B284" s="2"/>
      <c r="C284" s="13">
        <v>265</v>
      </c>
      <c r="D284" s="13" t="s">
        <v>311</v>
      </c>
      <c r="E284" s="18" t="s">
        <v>330</v>
      </c>
      <c r="F284" s="13">
        <v>75020265</v>
      </c>
      <c r="G284" s="13">
        <v>793</v>
      </c>
      <c r="H284" s="13">
        <v>559</v>
      </c>
      <c r="J284" s="13">
        <v>559</v>
      </c>
      <c r="K284" s="13">
        <v>126</v>
      </c>
      <c r="L284" s="13">
        <v>47</v>
      </c>
      <c r="M284" s="13">
        <v>146</v>
      </c>
      <c r="N284" s="13">
        <v>272</v>
      </c>
      <c r="O284" s="13">
        <v>240</v>
      </c>
      <c r="P284" s="13"/>
      <c r="Q284" s="13">
        <v>280</v>
      </c>
      <c r="R284" s="13">
        <v>260</v>
      </c>
      <c r="S284" s="27"/>
      <c r="T284" s="6"/>
      <c r="U284" s="15">
        <v>46</v>
      </c>
      <c r="V284" s="15">
        <v>30</v>
      </c>
      <c r="W284" s="15">
        <v>10</v>
      </c>
      <c r="X284" s="15">
        <v>3</v>
      </c>
      <c r="Y284" s="15">
        <v>2</v>
      </c>
      <c r="Z284" s="15">
        <v>1</v>
      </c>
      <c r="AA284" s="15">
        <v>34</v>
      </c>
      <c r="AB284" s="13">
        <v>30</v>
      </c>
    </row>
    <row r="285" spans="1:28" ht="28.2" hidden="1" x14ac:dyDescent="0.5">
      <c r="A285" s="17"/>
      <c r="B285" s="2"/>
      <c r="C285" s="13">
        <v>266</v>
      </c>
      <c r="D285" s="13" t="s">
        <v>311</v>
      </c>
      <c r="E285" s="18" t="s">
        <v>331</v>
      </c>
      <c r="F285" s="13">
        <v>75020266</v>
      </c>
      <c r="G285" s="13">
        <v>589</v>
      </c>
      <c r="H285" s="13">
        <v>424</v>
      </c>
      <c r="J285" s="13">
        <v>424</v>
      </c>
      <c r="K285" s="13">
        <v>80</v>
      </c>
      <c r="L285" s="13">
        <v>31</v>
      </c>
      <c r="M285" s="13">
        <v>146</v>
      </c>
      <c r="N285" s="13">
        <v>226</v>
      </c>
      <c r="O285" s="13">
        <v>167</v>
      </c>
      <c r="P285" s="13"/>
      <c r="Q285" s="13">
        <v>198</v>
      </c>
      <c r="R285" s="13">
        <v>211</v>
      </c>
      <c r="S285" s="27"/>
      <c r="T285" s="6"/>
      <c r="U285" s="15">
        <v>17</v>
      </c>
      <c r="V285" s="15">
        <v>20</v>
      </c>
      <c r="W285" s="15">
        <v>4</v>
      </c>
      <c r="X285" s="15">
        <v>1</v>
      </c>
      <c r="Y285" s="15">
        <v>5</v>
      </c>
      <c r="Z285" s="15">
        <v>16</v>
      </c>
      <c r="AA285" s="15">
        <v>17</v>
      </c>
      <c r="AB285" s="13">
        <v>9</v>
      </c>
    </row>
    <row r="286" spans="1:28" ht="28.2" x14ac:dyDescent="0.5">
      <c r="A286" s="19">
        <v>2</v>
      </c>
      <c r="B286" s="20" t="s">
        <v>284</v>
      </c>
      <c r="C286" s="21">
        <v>44</v>
      </c>
      <c r="D286" s="22"/>
      <c r="E286" s="22"/>
      <c r="F286" s="22"/>
      <c r="G286" s="30">
        <f t="shared" ref="G286:H286" si="64">SUM(G242:G285)</f>
        <v>32729</v>
      </c>
      <c r="H286" s="30">
        <f t="shared" si="64"/>
        <v>24397</v>
      </c>
      <c r="I286" s="24"/>
      <c r="J286" s="30">
        <f t="shared" ref="J286:O286" si="65">SUM(J242:J285)</f>
        <v>24402</v>
      </c>
      <c r="K286" s="30">
        <f t="shared" si="65"/>
        <v>4835</v>
      </c>
      <c r="L286" s="30">
        <f t="shared" si="65"/>
        <v>1672</v>
      </c>
      <c r="M286" s="30">
        <f t="shared" si="65"/>
        <v>6895</v>
      </c>
      <c r="N286" s="30">
        <f t="shared" si="65"/>
        <v>11730</v>
      </c>
      <c r="O286" s="30">
        <f t="shared" si="65"/>
        <v>11000</v>
      </c>
      <c r="P286" s="30"/>
      <c r="Q286" s="30">
        <f t="shared" ref="Q286:S286" si="66">SUM(Q242:Q285)</f>
        <v>12573</v>
      </c>
      <c r="R286" s="30">
        <f t="shared" si="66"/>
        <v>10907</v>
      </c>
      <c r="S286" s="30">
        <f t="shared" si="66"/>
        <v>0</v>
      </c>
      <c r="T286" s="25"/>
      <c r="U286" s="31">
        <f t="shared" ref="U286:AB286" si="67">SUM(U242:U285)</f>
        <v>1251</v>
      </c>
      <c r="V286" s="31">
        <f t="shared" si="67"/>
        <v>1537</v>
      </c>
      <c r="W286" s="31">
        <f t="shared" si="67"/>
        <v>550</v>
      </c>
      <c r="X286" s="31">
        <f t="shared" si="67"/>
        <v>163</v>
      </c>
      <c r="Y286" s="31">
        <f t="shared" si="67"/>
        <v>189</v>
      </c>
      <c r="Z286" s="31">
        <f t="shared" si="67"/>
        <v>273</v>
      </c>
      <c r="AA286" s="31">
        <f t="shared" si="67"/>
        <v>872</v>
      </c>
      <c r="AB286" s="30">
        <f t="shared" si="67"/>
        <v>1295</v>
      </c>
    </row>
    <row r="287" spans="1:28" ht="28.2" hidden="1" x14ac:dyDescent="0.5">
      <c r="A287" s="11">
        <v>2</v>
      </c>
      <c r="B287" s="12" t="s">
        <v>332</v>
      </c>
      <c r="C287" s="13">
        <v>267</v>
      </c>
      <c r="D287" s="13" t="s">
        <v>333</v>
      </c>
      <c r="E287" s="18" t="s">
        <v>334</v>
      </c>
      <c r="F287" s="13">
        <v>75020267</v>
      </c>
      <c r="G287" s="13">
        <v>782</v>
      </c>
      <c r="H287" s="13">
        <v>689</v>
      </c>
      <c r="J287" s="13">
        <v>689</v>
      </c>
      <c r="K287" s="13">
        <v>156</v>
      </c>
      <c r="L287" s="13">
        <v>57</v>
      </c>
      <c r="M287" s="13">
        <v>250</v>
      </c>
      <c r="N287" s="13">
        <v>406</v>
      </c>
      <c r="O287" s="13">
        <v>226</v>
      </c>
      <c r="P287" s="13"/>
      <c r="Q287" s="13">
        <v>318</v>
      </c>
      <c r="R287" s="13">
        <v>336</v>
      </c>
      <c r="S287" s="27"/>
      <c r="T287" s="6"/>
      <c r="U287" s="15">
        <v>76</v>
      </c>
      <c r="V287" s="15">
        <v>19</v>
      </c>
      <c r="W287" s="15">
        <v>16</v>
      </c>
      <c r="X287" s="15">
        <v>1</v>
      </c>
      <c r="Y287" s="15">
        <v>9</v>
      </c>
      <c r="Z287" s="15">
        <v>16</v>
      </c>
      <c r="AA287" s="15">
        <v>19</v>
      </c>
      <c r="AB287" s="13">
        <v>56</v>
      </c>
    </row>
    <row r="288" spans="1:28" ht="28.2" hidden="1" x14ac:dyDescent="0.5">
      <c r="A288" s="17"/>
      <c r="B288" s="2"/>
      <c r="C288" s="13">
        <v>268</v>
      </c>
      <c r="D288" s="13" t="s">
        <v>333</v>
      </c>
      <c r="E288" s="18" t="s">
        <v>335</v>
      </c>
      <c r="F288" s="13">
        <v>75020268</v>
      </c>
      <c r="G288" s="13">
        <v>676</v>
      </c>
      <c r="H288" s="13">
        <v>532</v>
      </c>
      <c r="J288" s="13">
        <v>532</v>
      </c>
      <c r="K288" s="13">
        <v>110</v>
      </c>
      <c r="L288" s="13">
        <v>40</v>
      </c>
      <c r="M288" s="13">
        <v>181</v>
      </c>
      <c r="N288" s="13">
        <v>291</v>
      </c>
      <c r="O288" s="13">
        <v>201</v>
      </c>
      <c r="P288" s="13"/>
      <c r="Q288" s="13">
        <v>270</v>
      </c>
      <c r="R288" s="13">
        <v>240</v>
      </c>
      <c r="S288" s="27"/>
      <c r="T288" s="6"/>
      <c r="U288" s="15">
        <v>55</v>
      </c>
      <c r="V288" s="15">
        <v>11</v>
      </c>
      <c r="W288" s="15">
        <v>15</v>
      </c>
      <c r="X288" s="15">
        <v>2</v>
      </c>
      <c r="Y288" s="15">
        <v>0</v>
      </c>
      <c r="Z288" s="15">
        <v>12</v>
      </c>
      <c r="AA288" s="15">
        <v>15</v>
      </c>
      <c r="AB288" s="13">
        <v>38</v>
      </c>
    </row>
    <row r="289" spans="1:28" ht="28.2" hidden="1" x14ac:dyDescent="0.5">
      <c r="A289" s="17"/>
      <c r="B289" s="2"/>
      <c r="C289" s="13">
        <v>269</v>
      </c>
      <c r="D289" s="13" t="s">
        <v>333</v>
      </c>
      <c r="E289" s="18" t="s">
        <v>336</v>
      </c>
      <c r="F289" s="13">
        <v>75020269</v>
      </c>
      <c r="G289" s="13">
        <v>695</v>
      </c>
      <c r="H289" s="13">
        <v>550</v>
      </c>
      <c r="J289" s="13">
        <v>550</v>
      </c>
      <c r="K289" s="13">
        <v>91</v>
      </c>
      <c r="L289" s="13">
        <v>33</v>
      </c>
      <c r="M289" s="13">
        <v>227</v>
      </c>
      <c r="N289" s="13">
        <v>318</v>
      </c>
      <c r="O289" s="13">
        <v>199</v>
      </c>
      <c r="P289" s="13"/>
      <c r="Q289" s="13">
        <v>235</v>
      </c>
      <c r="R289" s="13">
        <v>292</v>
      </c>
      <c r="S289" s="27"/>
      <c r="T289" s="6"/>
      <c r="U289" s="15">
        <v>37</v>
      </c>
      <c r="V289" s="15">
        <v>7</v>
      </c>
      <c r="W289" s="15">
        <v>17</v>
      </c>
      <c r="X289" s="15">
        <v>0</v>
      </c>
      <c r="Y289" s="15">
        <v>3</v>
      </c>
      <c r="Z289" s="15">
        <v>10</v>
      </c>
      <c r="AA289" s="15">
        <v>17</v>
      </c>
      <c r="AB289" s="13">
        <v>32</v>
      </c>
    </row>
    <row r="290" spans="1:28" ht="28.2" hidden="1" x14ac:dyDescent="0.5">
      <c r="A290" s="17"/>
      <c r="B290" s="2"/>
      <c r="C290" s="13">
        <v>270</v>
      </c>
      <c r="D290" s="13" t="s">
        <v>333</v>
      </c>
      <c r="E290" s="18" t="s">
        <v>337</v>
      </c>
      <c r="F290" s="13">
        <v>75020270</v>
      </c>
      <c r="G290" s="13">
        <v>759</v>
      </c>
      <c r="H290" s="13">
        <v>572</v>
      </c>
      <c r="J290" s="13">
        <v>572</v>
      </c>
      <c r="K290" s="13">
        <v>126</v>
      </c>
      <c r="L290" s="13">
        <v>30</v>
      </c>
      <c r="M290" s="13">
        <v>186</v>
      </c>
      <c r="N290" s="13">
        <v>312</v>
      </c>
      <c r="O290" s="13">
        <v>230</v>
      </c>
      <c r="P290" s="13"/>
      <c r="Q290" s="13">
        <v>291</v>
      </c>
      <c r="R290" s="13">
        <v>252</v>
      </c>
      <c r="S290" s="27"/>
      <c r="T290" s="6"/>
      <c r="U290" s="15">
        <v>23</v>
      </c>
      <c r="V290" s="15">
        <v>38</v>
      </c>
      <c r="W290" s="15">
        <v>16</v>
      </c>
      <c r="X290" s="15">
        <v>2</v>
      </c>
      <c r="Y290" s="15">
        <v>7</v>
      </c>
      <c r="Z290" s="15">
        <v>1</v>
      </c>
      <c r="AA290" s="15">
        <v>39</v>
      </c>
      <c r="AB290" s="13">
        <v>24</v>
      </c>
    </row>
    <row r="291" spans="1:28" ht="28.2" hidden="1" x14ac:dyDescent="0.5">
      <c r="A291" s="17"/>
      <c r="B291" s="2"/>
      <c r="C291" s="13">
        <v>271</v>
      </c>
      <c r="D291" s="13" t="s">
        <v>333</v>
      </c>
      <c r="E291" s="18" t="s">
        <v>338</v>
      </c>
      <c r="F291" s="13">
        <v>75020271</v>
      </c>
      <c r="G291" s="13">
        <v>758</v>
      </c>
      <c r="H291" s="13">
        <v>560</v>
      </c>
      <c r="J291" s="13">
        <v>560</v>
      </c>
      <c r="K291" s="13">
        <v>109</v>
      </c>
      <c r="L291" s="13">
        <v>42</v>
      </c>
      <c r="M291" s="13">
        <v>202</v>
      </c>
      <c r="N291" s="13">
        <v>311</v>
      </c>
      <c r="O291" s="13">
        <v>207</v>
      </c>
      <c r="P291" s="13"/>
      <c r="Q291" s="13">
        <v>262</v>
      </c>
      <c r="R291" s="13">
        <v>271</v>
      </c>
      <c r="S291" s="27"/>
      <c r="T291" s="6"/>
      <c r="U291" s="15">
        <v>39</v>
      </c>
      <c r="V291" s="15">
        <v>25</v>
      </c>
      <c r="W291" s="15">
        <v>9</v>
      </c>
      <c r="X291" s="15">
        <v>3</v>
      </c>
      <c r="Y291" s="15">
        <v>3</v>
      </c>
      <c r="Z291" s="15">
        <v>1</v>
      </c>
      <c r="AA291" s="15">
        <v>29</v>
      </c>
      <c r="AB291" s="13">
        <v>41</v>
      </c>
    </row>
    <row r="292" spans="1:28" ht="28.2" hidden="1" x14ac:dyDescent="0.5">
      <c r="A292" s="17"/>
      <c r="B292" s="2"/>
      <c r="C292" s="13">
        <v>272</v>
      </c>
      <c r="D292" s="13" t="s">
        <v>333</v>
      </c>
      <c r="E292" s="18" t="s">
        <v>339</v>
      </c>
      <c r="F292" s="13">
        <v>75020272</v>
      </c>
      <c r="G292" s="13">
        <v>785</v>
      </c>
      <c r="H292" s="13">
        <v>602</v>
      </c>
      <c r="J292" s="13">
        <v>602</v>
      </c>
      <c r="K292" s="13">
        <v>123</v>
      </c>
      <c r="L292" s="13">
        <v>56</v>
      </c>
      <c r="M292" s="13">
        <v>225</v>
      </c>
      <c r="N292" s="13">
        <v>348</v>
      </c>
      <c r="O292" s="13">
        <v>198</v>
      </c>
      <c r="P292" s="13"/>
      <c r="Q292" s="13">
        <v>254</v>
      </c>
      <c r="R292" s="13">
        <v>310</v>
      </c>
      <c r="S292" s="27"/>
      <c r="T292" s="6"/>
      <c r="U292" s="15">
        <v>39</v>
      </c>
      <c r="V292" s="15">
        <v>32</v>
      </c>
      <c r="W292" s="15">
        <v>15</v>
      </c>
      <c r="X292" s="15">
        <v>2</v>
      </c>
      <c r="Y292" s="15">
        <v>0</v>
      </c>
      <c r="Z292" s="15">
        <v>0</v>
      </c>
      <c r="AA292" s="15">
        <v>35</v>
      </c>
      <c r="AB292" s="13">
        <v>49</v>
      </c>
    </row>
    <row r="293" spans="1:28" ht="28.2" hidden="1" x14ac:dyDescent="0.5">
      <c r="A293" s="17"/>
      <c r="B293" s="2"/>
      <c r="C293" s="13">
        <v>273</v>
      </c>
      <c r="D293" s="13" t="s">
        <v>333</v>
      </c>
      <c r="E293" s="18" t="s">
        <v>340</v>
      </c>
      <c r="F293" s="13">
        <v>75020273</v>
      </c>
      <c r="G293" s="13">
        <v>798</v>
      </c>
      <c r="H293" s="13">
        <v>618</v>
      </c>
      <c r="J293" s="13">
        <v>618</v>
      </c>
      <c r="K293" s="13">
        <v>114</v>
      </c>
      <c r="L293" s="13">
        <v>44</v>
      </c>
      <c r="M293" s="13">
        <v>256</v>
      </c>
      <c r="N293" s="13">
        <v>370</v>
      </c>
      <c r="O293" s="13">
        <v>204</v>
      </c>
      <c r="P293" s="13"/>
      <c r="Q293" s="13">
        <v>261</v>
      </c>
      <c r="R293" s="13">
        <v>334</v>
      </c>
      <c r="S293" s="27"/>
      <c r="T293" s="6"/>
      <c r="U293" s="15">
        <v>55</v>
      </c>
      <c r="V293" s="15">
        <v>12</v>
      </c>
      <c r="W293" s="15">
        <v>16</v>
      </c>
      <c r="X293" s="15">
        <v>4</v>
      </c>
      <c r="Y293" s="15">
        <v>4</v>
      </c>
      <c r="Z293" s="15">
        <v>2</v>
      </c>
      <c r="AA293" s="15">
        <v>21</v>
      </c>
      <c r="AB293" s="13">
        <v>66</v>
      </c>
    </row>
    <row r="294" spans="1:28" ht="28.2" hidden="1" x14ac:dyDescent="0.5">
      <c r="A294" s="17"/>
      <c r="B294" s="2"/>
      <c r="C294" s="13">
        <v>274</v>
      </c>
      <c r="D294" s="13" t="s">
        <v>333</v>
      </c>
      <c r="E294" s="18" t="s">
        <v>341</v>
      </c>
      <c r="F294" s="13">
        <v>75020274</v>
      </c>
      <c r="G294" s="13">
        <v>790</v>
      </c>
      <c r="H294" s="13">
        <v>606</v>
      </c>
      <c r="J294" s="13">
        <v>606</v>
      </c>
      <c r="K294" s="13">
        <v>105</v>
      </c>
      <c r="L294" s="13">
        <v>48</v>
      </c>
      <c r="M294" s="13">
        <v>242</v>
      </c>
      <c r="N294" s="13">
        <v>347</v>
      </c>
      <c r="O294" s="13">
        <v>211</v>
      </c>
      <c r="P294" s="13"/>
      <c r="Q294" s="13">
        <v>271</v>
      </c>
      <c r="R294" s="13">
        <v>311</v>
      </c>
      <c r="S294" s="27"/>
      <c r="T294" s="6"/>
      <c r="U294" s="15">
        <v>26</v>
      </c>
      <c r="V294" s="15">
        <v>15</v>
      </c>
      <c r="W294" s="15">
        <v>23</v>
      </c>
      <c r="X294" s="15">
        <v>3</v>
      </c>
      <c r="Y294" s="15">
        <v>3</v>
      </c>
      <c r="Z294" s="15">
        <v>0</v>
      </c>
      <c r="AA294" s="15">
        <v>35</v>
      </c>
      <c r="AB294" s="13">
        <v>31</v>
      </c>
    </row>
    <row r="295" spans="1:28" ht="28.2" hidden="1" x14ac:dyDescent="0.5">
      <c r="A295" s="17"/>
      <c r="B295" s="2"/>
      <c r="C295" s="13">
        <v>275</v>
      </c>
      <c r="D295" s="13" t="s">
        <v>333</v>
      </c>
      <c r="E295" s="18" t="s">
        <v>342</v>
      </c>
      <c r="F295" s="13">
        <v>75020275</v>
      </c>
      <c r="G295" s="13">
        <v>729</v>
      </c>
      <c r="H295" s="13">
        <v>570</v>
      </c>
      <c r="J295" s="13">
        <v>570</v>
      </c>
      <c r="K295" s="13">
        <v>154</v>
      </c>
      <c r="L295" s="13">
        <v>54</v>
      </c>
      <c r="M295" s="13">
        <v>188</v>
      </c>
      <c r="N295" s="13">
        <v>342</v>
      </c>
      <c r="O295" s="13">
        <v>174</v>
      </c>
      <c r="P295" s="13"/>
      <c r="Q295" s="13">
        <v>245</v>
      </c>
      <c r="R295" s="13">
        <v>293</v>
      </c>
      <c r="S295" s="27"/>
      <c r="T295" s="6"/>
      <c r="U295" s="15">
        <v>30</v>
      </c>
      <c r="V295" s="15">
        <v>52</v>
      </c>
      <c r="W295" s="15">
        <v>18</v>
      </c>
      <c r="X295" s="15">
        <v>4</v>
      </c>
      <c r="Y295" s="15">
        <v>5</v>
      </c>
      <c r="Z295" s="15">
        <v>0</v>
      </c>
      <c r="AA295" s="15">
        <v>45</v>
      </c>
      <c r="AB295" s="13">
        <v>45</v>
      </c>
    </row>
    <row r="296" spans="1:28" ht="28.2" hidden="1" x14ac:dyDescent="0.5">
      <c r="A296" s="17"/>
      <c r="B296" s="2"/>
      <c r="C296" s="13">
        <v>276</v>
      </c>
      <c r="D296" s="13" t="s">
        <v>333</v>
      </c>
      <c r="E296" s="18" t="s">
        <v>343</v>
      </c>
      <c r="F296" s="13">
        <v>75020276</v>
      </c>
      <c r="G296" s="13">
        <v>796</v>
      </c>
      <c r="H296" s="13">
        <v>613</v>
      </c>
      <c r="J296" s="13">
        <v>613</v>
      </c>
      <c r="K296" s="13">
        <v>88</v>
      </c>
      <c r="L296" s="13">
        <v>48</v>
      </c>
      <c r="M296" s="13">
        <v>254</v>
      </c>
      <c r="N296" s="13">
        <v>342</v>
      </c>
      <c r="O296" s="13">
        <v>223</v>
      </c>
      <c r="P296" s="13"/>
      <c r="Q296" s="13">
        <v>269</v>
      </c>
      <c r="R296" s="13">
        <v>322</v>
      </c>
      <c r="S296" s="27"/>
      <c r="T296" s="6"/>
      <c r="U296" s="15">
        <v>32</v>
      </c>
      <c r="V296" s="15">
        <v>16</v>
      </c>
      <c r="W296" s="15">
        <v>8</v>
      </c>
      <c r="X296" s="15">
        <v>3</v>
      </c>
      <c r="Y296" s="15">
        <v>5</v>
      </c>
      <c r="Z296" s="15">
        <v>1</v>
      </c>
      <c r="AA296" s="15">
        <v>23</v>
      </c>
      <c r="AB296" s="13">
        <v>56</v>
      </c>
    </row>
    <row r="297" spans="1:28" ht="28.2" hidden="1" x14ac:dyDescent="0.5">
      <c r="A297" s="17"/>
      <c r="B297" s="2"/>
      <c r="C297" s="13">
        <v>277</v>
      </c>
      <c r="D297" s="13" t="s">
        <v>333</v>
      </c>
      <c r="E297" s="18" t="s">
        <v>344</v>
      </c>
      <c r="F297" s="13">
        <v>75020277</v>
      </c>
      <c r="G297" s="13">
        <v>800</v>
      </c>
      <c r="H297" s="13">
        <v>620</v>
      </c>
      <c r="J297" s="13">
        <v>620</v>
      </c>
      <c r="K297" s="13">
        <v>18</v>
      </c>
      <c r="L297" s="13">
        <v>46</v>
      </c>
      <c r="M297" s="13">
        <v>324</v>
      </c>
      <c r="N297" s="13">
        <v>342</v>
      </c>
      <c r="O297" s="13">
        <v>232</v>
      </c>
      <c r="P297" s="13"/>
      <c r="Q297" s="13">
        <v>285</v>
      </c>
      <c r="R297" s="13">
        <v>315</v>
      </c>
      <c r="S297" s="27"/>
      <c r="T297" s="6"/>
      <c r="U297" s="15">
        <v>7</v>
      </c>
      <c r="V297" s="15">
        <v>0</v>
      </c>
      <c r="W297" s="15">
        <v>2</v>
      </c>
      <c r="X297" s="15">
        <v>0</v>
      </c>
      <c r="Y297" s="15">
        <v>1</v>
      </c>
      <c r="Z297" s="15">
        <v>0</v>
      </c>
      <c r="AA297" s="15">
        <v>8</v>
      </c>
      <c r="AB297" s="13">
        <v>37</v>
      </c>
    </row>
    <row r="298" spans="1:28" ht="28.2" hidden="1" x14ac:dyDescent="0.5">
      <c r="A298" s="17"/>
      <c r="B298" s="2"/>
      <c r="C298" s="13">
        <v>278</v>
      </c>
      <c r="D298" s="13" t="s">
        <v>345</v>
      </c>
      <c r="E298" s="18" t="s">
        <v>346</v>
      </c>
      <c r="F298" s="13">
        <v>75020278</v>
      </c>
      <c r="G298" s="13">
        <v>720</v>
      </c>
      <c r="H298" s="13">
        <v>596</v>
      </c>
      <c r="J298" s="13">
        <v>596</v>
      </c>
      <c r="K298" s="13">
        <v>111</v>
      </c>
      <c r="L298" s="13">
        <v>49</v>
      </c>
      <c r="M298" s="13">
        <v>202</v>
      </c>
      <c r="N298" s="13">
        <v>313</v>
      </c>
      <c r="O298" s="13">
        <v>234</v>
      </c>
      <c r="P298" s="13"/>
      <c r="Q298" s="13">
        <v>280</v>
      </c>
      <c r="R298" s="13">
        <v>292</v>
      </c>
      <c r="S298" s="27"/>
      <c r="T298" s="6"/>
      <c r="U298" s="15">
        <v>11</v>
      </c>
      <c r="V298" s="15">
        <v>28</v>
      </c>
      <c r="W298" s="15">
        <v>32</v>
      </c>
      <c r="X298" s="15">
        <v>1</v>
      </c>
      <c r="Y298" s="15">
        <v>4</v>
      </c>
      <c r="Z298" s="15">
        <v>1</v>
      </c>
      <c r="AA298" s="15">
        <v>34</v>
      </c>
      <c r="AB298" s="13">
        <v>39</v>
      </c>
    </row>
    <row r="299" spans="1:28" ht="28.2" hidden="1" x14ac:dyDescent="0.5">
      <c r="A299" s="17"/>
      <c r="B299" s="2"/>
      <c r="C299" s="13">
        <v>279</v>
      </c>
      <c r="D299" s="13" t="s">
        <v>345</v>
      </c>
      <c r="E299" s="18" t="s">
        <v>347</v>
      </c>
      <c r="F299" s="13">
        <v>75020279</v>
      </c>
      <c r="G299" s="13">
        <v>663</v>
      </c>
      <c r="H299" s="13">
        <v>491</v>
      </c>
      <c r="J299" s="13">
        <v>491</v>
      </c>
      <c r="K299" s="13">
        <v>101</v>
      </c>
      <c r="L299" s="13">
        <v>45</v>
      </c>
      <c r="M299" s="13">
        <v>186</v>
      </c>
      <c r="N299" s="13">
        <v>287</v>
      </c>
      <c r="O299" s="13">
        <v>159</v>
      </c>
      <c r="P299" s="13"/>
      <c r="Q299" s="13">
        <v>192</v>
      </c>
      <c r="R299" s="13">
        <v>272</v>
      </c>
      <c r="S299" s="27"/>
      <c r="T299" s="6"/>
      <c r="U299" s="15">
        <v>11</v>
      </c>
      <c r="V299" s="15">
        <v>53</v>
      </c>
      <c r="W299" s="15">
        <v>22</v>
      </c>
      <c r="X299" s="15">
        <v>0</v>
      </c>
      <c r="Y299" s="15">
        <v>1</v>
      </c>
      <c r="Z299" s="15">
        <v>3</v>
      </c>
      <c r="AA299" s="15">
        <v>11</v>
      </c>
      <c r="AB299" s="13">
        <v>33</v>
      </c>
    </row>
    <row r="300" spans="1:28" ht="28.2" hidden="1" x14ac:dyDescent="0.5">
      <c r="A300" s="17"/>
      <c r="B300" s="2"/>
      <c r="C300" s="13">
        <v>280</v>
      </c>
      <c r="D300" s="13" t="s">
        <v>345</v>
      </c>
      <c r="E300" s="18" t="s">
        <v>348</v>
      </c>
      <c r="F300" s="13">
        <v>75020280</v>
      </c>
      <c r="G300" s="13">
        <v>601</v>
      </c>
      <c r="H300" s="13">
        <v>466</v>
      </c>
      <c r="J300" s="13">
        <v>466</v>
      </c>
      <c r="K300" s="13">
        <v>63</v>
      </c>
      <c r="L300" s="13">
        <v>28</v>
      </c>
      <c r="M300" s="13">
        <v>192</v>
      </c>
      <c r="N300" s="13">
        <v>255</v>
      </c>
      <c r="O300" s="13">
        <v>183</v>
      </c>
      <c r="P300" s="13"/>
      <c r="Q300" s="13">
        <v>224</v>
      </c>
      <c r="R300" s="13">
        <v>225</v>
      </c>
      <c r="S300" s="27"/>
      <c r="T300" s="6"/>
      <c r="U300" s="15">
        <v>13</v>
      </c>
      <c r="V300" s="15">
        <v>19</v>
      </c>
      <c r="W300" s="15">
        <v>18</v>
      </c>
      <c r="X300" s="15">
        <v>1</v>
      </c>
      <c r="Y300" s="15">
        <v>5</v>
      </c>
      <c r="Z300" s="15">
        <v>0</v>
      </c>
      <c r="AA300" s="15">
        <v>7</v>
      </c>
      <c r="AB300" s="13">
        <v>41</v>
      </c>
    </row>
    <row r="301" spans="1:28" ht="28.2" hidden="1" x14ac:dyDescent="0.5">
      <c r="A301" s="17"/>
      <c r="B301" s="2"/>
      <c r="C301" s="13">
        <v>281</v>
      </c>
      <c r="D301" s="13" t="s">
        <v>345</v>
      </c>
      <c r="E301" s="18" t="s">
        <v>349</v>
      </c>
      <c r="F301" s="13">
        <v>75020281</v>
      </c>
      <c r="G301" s="13">
        <v>614</v>
      </c>
      <c r="H301" s="13">
        <v>456</v>
      </c>
      <c r="J301" s="13">
        <v>456</v>
      </c>
      <c r="K301" s="13">
        <v>38</v>
      </c>
      <c r="L301" s="13">
        <v>38</v>
      </c>
      <c r="M301" s="13">
        <v>214</v>
      </c>
      <c r="N301" s="13">
        <v>252</v>
      </c>
      <c r="O301" s="13">
        <v>166</v>
      </c>
      <c r="P301" s="13"/>
      <c r="Q301" s="13">
        <v>208</v>
      </c>
      <c r="R301" s="13">
        <v>229</v>
      </c>
      <c r="S301" s="27"/>
      <c r="T301" s="6"/>
      <c r="U301" s="15">
        <v>1</v>
      </c>
      <c r="V301" s="15">
        <v>14</v>
      </c>
      <c r="W301" s="15">
        <v>12</v>
      </c>
      <c r="X301" s="15">
        <v>1</v>
      </c>
      <c r="Y301" s="15">
        <v>3</v>
      </c>
      <c r="Z301" s="15">
        <v>0</v>
      </c>
      <c r="AA301" s="15">
        <v>7</v>
      </c>
      <c r="AB301" s="13">
        <v>28</v>
      </c>
    </row>
    <row r="302" spans="1:28" ht="28.2" hidden="1" x14ac:dyDescent="0.5">
      <c r="A302" s="17"/>
      <c r="B302" s="2"/>
      <c r="C302" s="13">
        <v>282</v>
      </c>
      <c r="D302" s="13" t="s">
        <v>345</v>
      </c>
      <c r="E302" s="18" t="s">
        <v>350</v>
      </c>
      <c r="F302" s="13">
        <v>75020282</v>
      </c>
      <c r="G302" s="13">
        <v>703</v>
      </c>
      <c r="H302" s="13">
        <v>504</v>
      </c>
      <c r="J302" s="13">
        <v>304</v>
      </c>
      <c r="K302" s="13">
        <v>70</v>
      </c>
      <c r="L302" s="13">
        <v>-159</v>
      </c>
      <c r="M302" s="13">
        <v>215</v>
      </c>
      <c r="N302" s="13">
        <v>285</v>
      </c>
      <c r="O302" s="13">
        <v>178</v>
      </c>
      <c r="P302" s="13"/>
      <c r="Q302" s="13">
        <v>211</v>
      </c>
      <c r="R302" s="13">
        <v>277</v>
      </c>
      <c r="S302" s="27"/>
      <c r="T302" s="6"/>
      <c r="U302" s="15">
        <v>7</v>
      </c>
      <c r="V302" s="15">
        <v>19</v>
      </c>
      <c r="W302" s="15">
        <v>27</v>
      </c>
      <c r="X302" s="15">
        <v>2</v>
      </c>
      <c r="Y302" s="15">
        <v>3</v>
      </c>
      <c r="Z302" s="15">
        <v>0</v>
      </c>
      <c r="AA302" s="15">
        <v>12</v>
      </c>
      <c r="AB302" s="13">
        <v>26</v>
      </c>
    </row>
    <row r="303" spans="1:28" ht="28.2" hidden="1" x14ac:dyDescent="0.5">
      <c r="A303" s="17"/>
      <c r="B303" s="2"/>
      <c r="C303" s="13">
        <v>283</v>
      </c>
      <c r="D303" s="13" t="s">
        <v>345</v>
      </c>
      <c r="E303" s="18" t="s">
        <v>351</v>
      </c>
      <c r="F303" s="13">
        <v>75020283</v>
      </c>
      <c r="G303" s="13">
        <v>766</v>
      </c>
      <c r="H303" s="13">
        <v>550</v>
      </c>
      <c r="J303" s="13">
        <v>550</v>
      </c>
      <c r="K303" s="13">
        <v>75</v>
      </c>
      <c r="L303" s="13">
        <v>40</v>
      </c>
      <c r="M303" s="13">
        <v>210</v>
      </c>
      <c r="N303" s="13">
        <v>285</v>
      </c>
      <c r="O303" s="13">
        <v>225</v>
      </c>
      <c r="P303" s="13"/>
      <c r="Q303" s="13">
        <v>265</v>
      </c>
      <c r="R303" s="13">
        <v>263</v>
      </c>
      <c r="S303" s="27"/>
      <c r="T303" s="6"/>
      <c r="U303" s="15">
        <v>4</v>
      </c>
      <c r="V303" s="15">
        <v>28</v>
      </c>
      <c r="W303" s="15">
        <v>15</v>
      </c>
      <c r="X303" s="15">
        <v>0</v>
      </c>
      <c r="Y303" s="15">
        <v>9</v>
      </c>
      <c r="Z303" s="15">
        <v>0</v>
      </c>
      <c r="AA303" s="15">
        <v>19</v>
      </c>
      <c r="AB303" s="13">
        <v>19</v>
      </c>
    </row>
    <row r="304" spans="1:28" ht="28.2" hidden="1" x14ac:dyDescent="0.5">
      <c r="A304" s="17"/>
      <c r="B304" s="2"/>
      <c r="C304" s="13">
        <v>284</v>
      </c>
      <c r="D304" s="13" t="s">
        <v>345</v>
      </c>
      <c r="E304" s="18" t="s">
        <v>352</v>
      </c>
      <c r="F304" s="13">
        <v>75020284</v>
      </c>
      <c r="G304" s="13">
        <v>732</v>
      </c>
      <c r="H304" s="13">
        <v>539</v>
      </c>
      <c r="J304" s="13">
        <v>539</v>
      </c>
      <c r="K304" s="13">
        <v>71</v>
      </c>
      <c r="L304" s="13">
        <v>38</v>
      </c>
      <c r="M304" s="13">
        <v>204</v>
      </c>
      <c r="N304" s="13">
        <v>275</v>
      </c>
      <c r="O304" s="13">
        <v>226</v>
      </c>
      <c r="P304" s="13"/>
      <c r="Q304" s="13">
        <v>255</v>
      </c>
      <c r="R304" s="13">
        <v>265</v>
      </c>
      <c r="S304" s="27"/>
      <c r="T304" s="6"/>
      <c r="U304" s="15">
        <v>6</v>
      </c>
      <c r="V304" s="15">
        <v>3</v>
      </c>
      <c r="W304" s="15">
        <v>19</v>
      </c>
      <c r="X304" s="15">
        <v>4</v>
      </c>
      <c r="Y304" s="15">
        <v>6</v>
      </c>
      <c r="Z304" s="15">
        <v>0</v>
      </c>
      <c r="AA304" s="15">
        <v>33</v>
      </c>
      <c r="AB304" s="13">
        <v>20</v>
      </c>
    </row>
    <row r="305" spans="1:28" ht="28.2" hidden="1" x14ac:dyDescent="0.5">
      <c r="A305" s="17"/>
      <c r="B305" s="2"/>
      <c r="C305" s="13">
        <v>285</v>
      </c>
      <c r="D305" s="13" t="s">
        <v>345</v>
      </c>
      <c r="E305" s="18" t="s">
        <v>353</v>
      </c>
      <c r="F305" s="13">
        <v>75020285</v>
      </c>
      <c r="G305" s="13">
        <v>768</v>
      </c>
      <c r="H305" s="13">
        <v>606</v>
      </c>
      <c r="J305" s="13">
        <v>606</v>
      </c>
      <c r="K305" s="13">
        <v>63</v>
      </c>
      <c r="L305" s="13">
        <v>57</v>
      </c>
      <c r="M305" s="13">
        <v>268</v>
      </c>
      <c r="N305" s="13">
        <v>331</v>
      </c>
      <c r="O305" s="13">
        <v>218</v>
      </c>
      <c r="P305" s="13"/>
      <c r="Q305" s="13">
        <v>261</v>
      </c>
      <c r="R305" s="13">
        <v>320</v>
      </c>
      <c r="S305" s="27"/>
      <c r="T305" s="6"/>
      <c r="U305" s="15">
        <v>11</v>
      </c>
      <c r="V305" s="15">
        <v>5</v>
      </c>
      <c r="W305" s="15">
        <v>25</v>
      </c>
      <c r="X305" s="15">
        <v>0</v>
      </c>
      <c r="Y305" s="15">
        <v>0</v>
      </c>
      <c r="Z305" s="15">
        <v>0</v>
      </c>
      <c r="AA305" s="15">
        <v>22</v>
      </c>
      <c r="AB305" s="13">
        <v>27</v>
      </c>
    </row>
    <row r="306" spans="1:28" ht="28.2" hidden="1" x14ac:dyDescent="0.5">
      <c r="A306" s="17"/>
      <c r="B306" s="2"/>
      <c r="C306" s="13">
        <v>286</v>
      </c>
      <c r="D306" s="13" t="s">
        <v>345</v>
      </c>
      <c r="E306" s="18" t="s">
        <v>354</v>
      </c>
      <c r="F306" s="13">
        <v>75020286</v>
      </c>
      <c r="G306" s="13">
        <v>715</v>
      </c>
      <c r="H306" s="13">
        <v>539</v>
      </c>
      <c r="J306" s="13">
        <v>539</v>
      </c>
      <c r="K306" s="13">
        <v>50</v>
      </c>
      <c r="L306" s="13">
        <v>45</v>
      </c>
      <c r="M306" s="13">
        <v>237</v>
      </c>
      <c r="N306" s="13">
        <v>287</v>
      </c>
      <c r="O306" s="13">
        <v>207</v>
      </c>
      <c r="P306" s="13"/>
      <c r="Q306" s="13">
        <v>245</v>
      </c>
      <c r="R306" s="13">
        <v>272</v>
      </c>
      <c r="S306" s="27"/>
      <c r="T306" s="6"/>
      <c r="U306" s="15">
        <v>5</v>
      </c>
      <c r="V306" s="15">
        <v>6</v>
      </c>
      <c r="W306" s="15">
        <v>22</v>
      </c>
      <c r="X306" s="15">
        <v>0</v>
      </c>
      <c r="Y306" s="15">
        <v>3</v>
      </c>
      <c r="Z306" s="15">
        <v>0</v>
      </c>
      <c r="AA306" s="15">
        <v>14</v>
      </c>
      <c r="AB306" s="13">
        <v>38</v>
      </c>
    </row>
    <row r="307" spans="1:28" ht="28.2" x14ac:dyDescent="0.5">
      <c r="A307" s="19">
        <v>2</v>
      </c>
      <c r="B307" s="20" t="s">
        <v>332</v>
      </c>
      <c r="C307" s="21">
        <v>20</v>
      </c>
      <c r="D307" s="29"/>
      <c r="E307" s="29"/>
      <c r="F307" s="29"/>
      <c r="G307" s="30">
        <f t="shared" ref="G307:H307" si="68">SUM(G287:G306)</f>
        <v>14650</v>
      </c>
      <c r="H307" s="30">
        <f t="shared" si="68"/>
        <v>11279</v>
      </c>
      <c r="I307" s="24"/>
      <c r="J307" s="30">
        <f t="shared" ref="J307:O307" si="69">SUM(J287:J306)</f>
        <v>11079</v>
      </c>
      <c r="K307" s="30">
        <f t="shared" si="69"/>
        <v>1836</v>
      </c>
      <c r="L307" s="30">
        <f t="shared" si="69"/>
        <v>679</v>
      </c>
      <c r="M307" s="30">
        <f t="shared" si="69"/>
        <v>4463</v>
      </c>
      <c r="N307" s="30">
        <f t="shared" si="69"/>
        <v>6299</v>
      </c>
      <c r="O307" s="30">
        <f t="shared" si="69"/>
        <v>4101</v>
      </c>
      <c r="P307" s="30"/>
      <c r="Q307" s="30">
        <f t="shared" ref="Q307:S307" si="70">SUM(Q287:Q306)</f>
        <v>5102</v>
      </c>
      <c r="R307" s="30">
        <f t="shared" si="70"/>
        <v>5691</v>
      </c>
      <c r="S307" s="30">
        <f t="shared" si="70"/>
        <v>0</v>
      </c>
      <c r="T307" s="25"/>
      <c r="U307" s="31">
        <f t="shared" ref="U307:AB307" si="71">SUM(U287:U306)</f>
        <v>488</v>
      </c>
      <c r="V307" s="31">
        <f t="shared" si="71"/>
        <v>402</v>
      </c>
      <c r="W307" s="31">
        <f t="shared" si="71"/>
        <v>347</v>
      </c>
      <c r="X307" s="31">
        <f t="shared" si="71"/>
        <v>33</v>
      </c>
      <c r="Y307" s="31">
        <f t="shared" si="71"/>
        <v>74</v>
      </c>
      <c r="Z307" s="31">
        <f t="shared" si="71"/>
        <v>47</v>
      </c>
      <c r="AA307" s="31">
        <f t="shared" si="71"/>
        <v>445</v>
      </c>
      <c r="AB307" s="30">
        <f t="shared" si="71"/>
        <v>746</v>
      </c>
    </row>
    <row r="308" spans="1:28" ht="28.2" hidden="1" x14ac:dyDescent="0.5">
      <c r="A308" s="11">
        <v>2</v>
      </c>
      <c r="B308" s="12" t="s">
        <v>355</v>
      </c>
      <c r="C308" s="13">
        <v>287</v>
      </c>
      <c r="D308" s="13" t="s">
        <v>356</v>
      </c>
      <c r="E308" s="18" t="s">
        <v>357</v>
      </c>
      <c r="F308" s="13">
        <v>75020287</v>
      </c>
      <c r="G308" s="13">
        <v>743</v>
      </c>
      <c r="H308" s="13">
        <v>508</v>
      </c>
      <c r="J308" s="13">
        <v>508</v>
      </c>
      <c r="K308" s="13">
        <v>102</v>
      </c>
      <c r="L308" s="13">
        <v>36</v>
      </c>
      <c r="M308" s="13">
        <v>184</v>
      </c>
      <c r="N308" s="13">
        <v>286</v>
      </c>
      <c r="O308" s="13">
        <v>186</v>
      </c>
      <c r="P308" s="13"/>
      <c r="Q308" s="13">
        <v>198</v>
      </c>
      <c r="R308" s="13">
        <v>294</v>
      </c>
      <c r="S308" s="27"/>
      <c r="T308" s="6"/>
      <c r="U308" s="15">
        <v>48</v>
      </c>
      <c r="V308" s="15">
        <v>4</v>
      </c>
      <c r="W308" s="15">
        <v>20</v>
      </c>
      <c r="X308" s="15">
        <v>4</v>
      </c>
      <c r="Y308" s="15">
        <v>6</v>
      </c>
      <c r="Z308" s="15">
        <v>15</v>
      </c>
      <c r="AA308" s="15">
        <v>5</v>
      </c>
      <c r="AB308" s="13">
        <v>63</v>
      </c>
    </row>
    <row r="309" spans="1:28" ht="28.2" hidden="1" x14ac:dyDescent="0.5">
      <c r="A309" s="17"/>
      <c r="B309" s="28"/>
      <c r="C309" s="13">
        <v>288</v>
      </c>
      <c r="D309" s="13" t="s">
        <v>356</v>
      </c>
      <c r="E309" s="18" t="s">
        <v>358</v>
      </c>
      <c r="F309" s="13">
        <v>75020288</v>
      </c>
      <c r="G309" s="13">
        <v>693</v>
      </c>
      <c r="H309" s="13">
        <v>496</v>
      </c>
      <c r="J309" s="13">
        <v>496</v>
      </c>
      <c r="K309" s="13">
        <v>90</v>
      </c>
      <c r="L309" s="13">
        <v>35</v>
      </c>
      <c r="M309" s="13">
        <v>187</v>
      </c>
      <c r="N309" s="13">
        <v>277</v>
      </c>
      <c r="O309" s="13">
        <v>184</v>
      </c>
      <c r="P309" s="13"/>
      <c r="Q309" s="13">
        <v>203</v>
      </c>
      <c r="R309" s="13">
        <v>278</v>
      </c>
      <c r="S309" s="27"/>
      <c r="T309" s="6"/>
      <c r="U309" s="15">
        <v>42</v>
      </c>
      <c r="V309" s="15">
        <v>13</v>
      </c>
      <c r="W309" s="15">
        <v>14</v>
      </c>
      <c r="X309" s="15">
        <v>2</v>
      </c>
      <c r="Y309" s="15">
        <v>9</v>
      </c>
      <c r="Z309" s="15">
        <v>5</v>
      </c>
      <c r="AA309" s="15">
        <v>5</v>
      </c>
      <c r="AB309" s="13">
        <v>50</v>
      </c>
    </row>
    <row r="310" spans="1:28" ht="28.2" hidden="1" x14ac:dyDescent="0.5">
      <c r="A310" s="17"/>
      <c r="B310" s="2"/>
      <c r="C310" s="13">
        <v>289</v>
      </c>
      <c r="D310" s="13" t="s">
        <v>356</v>
      </c>
      <c r="E310" s="18" t="s">
        <v>359</v>
      </c>
      <c r="F310" s="13">
        <v>75020289</v>
      </c>
      <c r="G310" s="13">
        <v>722</v>
      </c>
      <c r="H310" s="13">
        <v>520</v>
      </c>
      <c r="J310" s="13">
        <v>520</v>
      </c>
      <c r="K310" s="13">
        <v>131</v>
      </c>
      <c r="L310" s="13">
        <v>40</v>
      </c>
      <c r="M310" s="13">
        <v>164</v>
      </c>
      <c r="N310" s="13">
        <v>295</v>
      </c>
      <c r="O310" s="13">
        <v>185</v>
      </c>
      <c r="P310" s="13"/>
      <c r="Q310" s="13">
        <v>199</v>
      </c>
      <c r="R310" s="13">
        <v>301</v>
      </c>
      <c r="S310" s="27"/>
      <c r="T310" s="6"/>
      <c r="U310" s="15">
        <v>36</v>
      </c>
      <c r="V310" s="15">
        <v>13</v>
      </c>
      <c r="W310" s="15">
        <v>38</v>
      </c>
      <c r="X310" s="15">
        <v>1</v>
      </c>
      <c r="Y310" s="15">
        <v>12</v>
      </c>
      <c r="Z310" s="15">
        <v>22</v>
      </c>
      <c r="AA310" s="15">
        <v>9</v>
      </c>
      <c r="AB310" s="13">
        <v>54</v>
      </c>
    </row>
    <row r="311" spans="1:28" ht="28.2" hidden="1" x14ac:dyDescent="0.5">
      <c r="A311" s="17"/>
      <c r="B311" s="2"/>
      <c r="C311" s="13">
        <v>290</v>
      </c>
      <c r="D311" s="13" t="s">
        <v>356</v>
      </c>
      <c r="E311" s="18" t="s">
        <v>360</v>
      </c>
      <c r="F311" s="13">
        <v>75020290</v>
      </c>
      <c r="G311" s="13">
        <v>766</v>
      </c>
      <c r="H311" s="13">
        <v>595</v>
      </c>
      <c r="J311" s="13">
        <v>595</v>
      </c>
      <c r="K311" s="13">
        <v>143</v>
      </c>
      <c r="L311" s="13">
        <v>43</v>
      </c>
      <c r="M311" s="13">
        <v>176</v>
      </c>
      <c r="N311" s="13">
        <v>319</v>
      </c>
      <c r="O311" s="13">
        <v>233</v>
      </c>
      <c r="P311" s="13"/>
      <c r="Q311" s="13">
        <v>236</v>
      </c>
      <c r="R311" s="13">
        <v>341</v>
      </c>
      <c r="S311" s="27"/>
      <c r="T311" s="6"/>
      <c r="U311" s="15">
        <v>46</v>
      </c>
      <c r="V311" s="15">
        <v>14</v>
      </c>
      <c r="W311" s="15">
        <v>44</v>
      </c>
      <c r="X311" s="15">
        <v>6</v>
      </c>
      <c r="Y311" s="15">
        <v>8</v>
      </c>
      <c r="Z311" s="15">
        <v>12</v>
      </c>
      <c r="AA311" s="15">
        <v>13</v>
      </c>
      <c r="AB311" s="13">
        <v>63</v>
      </c>
    </row>
    <row r="312" spans="1:28" ht="28.2" hidden="1" x14ac:dyDescent="0.5">
      <c r="A312" s="17"/>
      <c r="B312" s="2"/>
      <c r="C312" s="13">
        <v>291</v>
      </c>
      <c r="D312" s="13" t="s">
        <v>356</v>
      </c>
      <c r="E312" s="18" t="s">
        <v>361</v>
      </c>
      <c r="F312" s="13">
        <v>75020291</v>
      </c>
      <c r="G312" s="13">
        <v>763</v>
      </c>
      <c r="H312" s="13">
        <v>573</v>
      </c>
      <c r="J312" s="13">
        <v>573</v>
      </c>
      <c r="K312" s="13">
        <v>144</v>
      </c>
      <c r="L312" s="13">
        <v>27</v>
      </c>
      <c r="M312" s="13">
        <v>197</v>
      </c>
      <c r="N312" s="13">
        <v>341</v>
      </c>
      <c r="O312" s="13">
        <v>205</v>
      </c>
      <c r="P312" s="13"/>
      <c r="Q312" s="13">
        <v>234</v>
      </c>
      <c r="R312" s="13">
        <v>324</v>
      </c>
      <c r="S312" s="27"/>
      <c r="T312" s="6"/>
      <c r="U312" s="15">
        <v>41</v>
      </c>
      <c r="V312" s="15">
        <v>18</v>
      </c>
      <c r="W312" s="15">
        <v>48</v>
      </c>
      <c r="X312" s="15">
        <v>3</v>
      </c>
      <c r="Y312" s="15">
        <v>10</v>
      </c>
      <c r="Z312" s="15">
        <v>13</v>
      </c>
      <c r="AA312" s="15">
        <v>11</v>
      </c>
      <c r="AB312" s="13">
        <v>61</v>
      </c>
    </row>
    <row r="313" spans="1:28" ht="28.2" hidden="1" x14ac:dyDescent="0.5">
      <c r="A313" s="17"/>
      <c r="B313" s="2"/>
      <c r="C313" s="13">
        <v>292</v>
      </c>
      <c r="D313" s="13" t="s">
        <v>356</v>
      </c>
      <c r="E313" s="18" t="s">
        <v>362</v>
      </c>
      <c r="F313" s="13">
        <v>75020292</v>
      </c>
      <c r="G313" s="13">
        <v>726</v>
      </c>
      <c r="H313" s="13">
        <v>577</v>
      </c>
      <c r="J313" s="13">
        <v>577</v>
      </c>
      <c r="K313" s="13">
        <v>163</v>
      </c>
      <c r="L313" s="13">
        <v>47</v>
      </c>
      <c r="M313" s="13">
        <v>140</v>
      </c>
      <c r="N313" s="13">
        <v>303</v>
      </c>
      <c r="O313" s="13">
        <v>227</v>
      </c>
      <c r="P313" s="13"/>
      <c r="Q313" s="13">
        <v>253</v>
      </c>
      <c r="R313" s="13">
        <v>309</v>
      </c>
      <c r="S313" s="27"/>
      <c r="T313" s="6"/>
      <c r="U313" s="15">
        <v>47</v>
      </c>
      <c r="V313" s="15">
        <v>9</v>
      </c>
      <c r="W313" s="15">
        <v>58</v>
      </c>
      <c r="X313" s="15">
        <v>2</v>
      </c>
      <c r="Y313" s="15">
        <v>16</v>
      </c>
      <c r="Z313" s="15">
        <v>14</v>
      </c>
      <c r="AA313" s="15">
        <v>17</v>
      </c>
      <c r="AB313" s="13">
        <v>74</v>
      </c>
    </row>
    <row r="314" spans="1:28" ht="28.2" hidden="1" x14ac:dyDescent="0.5">
      <c r="A314" s="17"/>
      <c r="B314" s="2"/>
      <c r="C314" s="13">
        <v>293</v>
      </c>
      <c r="D314" s="13" t="s">
        <v>356</v>
      </c>
      <c r="E314" s="18" t="s">
        <v>363</v>
      </c>
      <c r="F314" s="13">
        <v>75020293</v>
      </c>
      <c r="G314" s="13">
        <v>688</v>
      </c>
      <c r="H314" s="13">
        <v>518</v>
      </c>
      <c r="J314" s="13">
        <v>518</v>
      </c>
      <c r="K314" s="13">
        <v>112</v>
      </c>
      <c r="L314" s="13">
        <v>33</v>
      </c>
      <c r="M314" s="13">
        <v>175</v>
      </c>
      <c r="N314" s="13">
        <v>287</v>
      </c>
      <c r="O314" s="13">
        <v>198</v>
      </c>
      <c r="P314" s="13"/>
      <c r="Q314" s="13">
        <v>215</v>
      </c>
      <c r="R314" s="13">
        <v>284</v>
      </c>
      <c r="S314" s="27"/>
      <c r="T314" s="6"/>
      <c r="U314" s="15">
        <v>46</v>
      </c>
      <c r="V314" s="15">
        <v>16</v>
      </c>
      <c r="W314" s="15">
        <v>34</v>
      </c>
      <c r="X314" s="15">
        <v>1</v>
      </c>
      <c r="Y314" s="15">
        <v>4</v>
      </c>
      <c r="Z314" s="15">
        <v>7</v>
      </c>
      <c r="AA314" s="15">
        <v>4</v>
      </c>
      <c r="AB314" s="13">
        <v>58</v>
      </c>
    </row>
    <row r="315" spans="1:28" ht="28.2" hidden="1" x14ac:dyDescent="0.5">
      <c r="A315" s="17"/>
      <c r="B315" s="2"/>
      <c r="C315" s="13">
        <v>294</v>
      </c>
      <c r="D315" s="13" t="s">
        <v>356</v>
      </c>
      <c r="E315" s="18" t="s">
        <v>364</v>
      </c>
      <c r="F315" s="13">
        <v>75020294</v>
      </c>
      <c r="G315" s="13">
        <v>476</v>
      </c>
      <c r="H315" s="13">
        <v>336</v>
      </c>
      <c r="J315" s="13">
        <v>336</v>
      </c>
      <c r="K315" s="13">
        <v>60</v>
      </c>
      <c r="L315" s="13">
        <v>16</v>
      </c>
      <c r="M315" s="13">
        <v>133</v>
      </c>
      <c r="N315" s="13">
        <v>193</v>
      </c>
      <c r="O315" s="13">
        <v>127</v>
      </c>
      <c r="P315" s="13"/>
      <c r="Q315" s="13">
        <v>139</v>
      </c>
      <c r="R315" s="13">
        <v>185</v>
      </c>
      <c r="S315" s="27"/>
      <c r="T315" s="6"/>
      <c r="U315" s="15">
        <v>19</v>
      </c>
      <c r="V315" s="15">
        <v>7</v>
      </c>
      <c r="W315" s="15">
        <v>18</v>
      </c>
      <c r="X315" s="15">
        <v>3</v>
      </c>
      <c r="Y315" s="15">
        <v>7</v>
      </c>
      <c r="Z315" s="15">
        <v>3</v>
      </c>
      <c r="AA315" s="15">
        <v>3</v>
      </c>
      <c r="AB315" s="13">
        <v>38</v>
      </c>
    </row>
    <row r="316" spans="1:28" ht="28.2" x14ac:dyDescent="0.5">
      <c r="A316" s="19">
        <v>2</v>
      </c>
      <c r="B316" s="20" t="s">
        <v>355</v>
      </c>
      <c r="C316" s="21">
        <v>8</v>
      </c>
      <c r="D316" s="22"/>
      <c r="E316" s="22"/>
      <c r="F316" s="22"/>
      <c r="G316" s="30">
        <f t="shared" ref="G316:H316" si="72">SUM(G308:G315)</f>
        <v>5577</v>
      </c>
      <c r="H316" s="30">
        <f t="shared" si="72"/>
        <v>4123</v>
      </c>
      <c r="I316" s="24"/>
      <c r="J316" s="30">
        <f t="shared" ref="J316:O316" si="73">SUM(J308:J315)</f>
        <v>4123</v>
      </c>
      <c r="K316" s="30">
        <f t="shared" si="73"/>
        <v>945</v>
      </c>
      <c r="L316" s="30">
        <f t="shared" si="73"/>
        <v>277</v>
      </c>
      <c r="M316" s="30">
        <f t="shared" si="73"/>
        <v>1356</v>
      </c>
      <c r="N316" s="30">
        <f t="shared" si="73"/>
        <v>2301</v>
      </c>
      <c r="O316" s="30">
        <f t="shared" si="73"/>
        <v>1545</v>
      </c>
      <c r="P316" s="30"/>
      <c r="Q316" s="30">
        <f t="shared" ref="Q316:S316" si="74">SUM(Q308:Q315)</f>
        <v>1677</v>
      </c>
      <c r="R316" s="30">
        <f t="shared" si="74"/>
        <v>2316</v>
      </c>
      <c r="S316" s="30">
        <f t="shared" si="74"/>
        <v>0</v>
      </c>
      <c r="T316" s="25"/>
      <c r="U316" s="31">
        <f t="shared" ref="U316:AB316" si="75">SUM(U308:U315)</f>
        <v>325</v>
      </c>
      <c r="V316" s="31">
        <f t="shared" si="75"/>
        <v>94</v>
      </c>
      <c r="W316" s="31">
        <f t="shared" si="75"/>
        <v>274</v>
      </c>
      <c r="X316" s="31">
        <f t="shared" si="75"/>
        <v>22</v>
      </c>
      <c r="Y316" s="31">
        <f t="shared" si="75"/>
        <v>72</v>
      </c>
      <c r="Z316" s="31">
        <f t="shared" si="75"/>
        <v>91</v>
      </c>
      <c r="AA316" s="31">
        <f t="shared" si="75"/>
        <v>67</v>
      </c>
      <c r="AB316" s="30">
        <f t="shared" si="75"/>
        <v>461</v>
      </c>
    </row>
    <row r="317" spans="1:28" ht="28.2" hidden="1" x14ac:dyDescent="0.5">
      <c r="A317" s="11">
        <v>2</v>
      </c>
      <c r="B317" s="12" t="s">
        <v>365</v>
      </c>
      <c r="C317" s="13">
        <v>295</v>
      </c>
      <c r="D317" s="13" t="s">
        <v>366</v>
      </c>
      <c r="E317" s="18" t="s">
        <v>367</v>
      </c>
      <c r="F317" s="13">
        <v>75020295</v>
      </c>
      <c r="G317" s="13">
        <v>785</v>
      </c>
      <c r="H317" s="13">
        <v>640</v>
      </c>
      <c r="J317" s="13">
        <v>640</v>
      </c>
      <c r="K317" s="13">
        <v>81</v>
      </c>
      <c r="L317" s="13">
        <v>26</v>
      </c>
      <c r="M317" s="13">
        <v>395</v>
      </c>
      <c r="N317" s="13">
        <v>476</v>
      </c>
      <c r="O317" s="13">
        <v>138</v>
      </c>
      <c r="P317" s="13"/>
      <c r="Q317" s="13">
        <v>161</v>
      </c>
      <c r="R317" s="13">
        <v>458</v>
      </c>
      <c r="S317" s="27"/>
      <c r="T317" s="6"/>
      <c r="U317" s="15">
        <v>1</v>
      </c>
      <c r="V317" s="15">
        <v>45</v>
      </c>
      <c r="W317" s="15">
        <v>13</v>
      </c>
      <c r="X317" s="15">
        <v>2</v>
      </c>
      <c r="Y317" s="15">
        <v>0</v>
      </c>
      <c r="Z317" s="15">
        <v>1</v>
      </c>
      <c r="AA317" s="15">
        <v>19</v>
      </c>
      <c r="AB317" s="13">
        <v>47</v>
      </c>
    </row>
    <row r="318" spans="1:28" ht="28.2" hidden="1" x14ac:dyDescent="0.5">
      <c r="A318" s="17"/>
      <c r="B318" s="2"/>
      <c r="C318" s="13">
        <v>296</v>
      </c>
      <c r="D318" s="13" t="s">
        <v>366</v>
      </c>
      <c r="E318" s="18" t="s">
        <v>368</v>
      </c>
      <c r="F318" s="13">
        <v>75020296</v>
      </c>
      <c r="G318" s="13">
        <v>741</v>
      </c>
      <c r="H318" s="13">
        <v>600</v>
      </c>
      <c r="J318" s="13">
        <v>600</v>
      </c>
      <c r="K318" s="13">
        <v>79</v>
      </c>
      <c r="L318" s="13">
        <v>53</v>
      </c>
      <c r="M318" s="13">
        <v>297</v>
      </c>
      <c r="N318" s="13">
        <v>376</v>
      </c>
      <c r="O318" s="13">
        <v>171</v>
      </c>
      <c r="P318" s="13"/>
      <c r="Q318" s="13">
        <v>186</v>
      </c>
      <c r="R318" s="13">
        <v>394</v>
      </c>
      <c r="S318" s="27"/>
      <c r="T318" s="6"/>
      <c r="U318" s="15">
        <v>7</v>
      </c>
      <c r="V318" s="15">
        <v>34</v>
      </c>
      <c r="W318" s="15">
        <v>18</v>
      </c>
      <c r="X318" s="15">
        <v>1</v>
      </c>
      <c r="Y318" s="15">
        <v>1</v>
      </c>
      <c r="Z318" s="15">
        <v>2</v>
      </c>
      <c r="AA318" s="15">
        <v>16</v>
      </c>
      <c r="AB318" s="13">
        <v>32</v>
      </c>
    </row>
    <row r="319" spans="1:28" ht="28.2" hidden="1" x14ac:dyDescent="0.5">
      <c r="A319" s="17"/>
      <c r="B319" s="2"/>
      <c r="C319" s="13">
        <v>297</v>
      </c>
      <c r="D319" s="13" t="s">
        <v>366</v>
      </c>
      <c r="E319" s="18" t="s">
        <v>369</v>
      </c>
      <c r="F319" s="13">
        <v>75020297</v>
      </c>
      <c r="G319" s="13">
        <v>738</v>
      </c>
      <c r="H319" s="13">
        <v>618</v>
      </c>
      <c r="J319" s="13">
        <v>618</v>
      </c>
      <c r="K319" s="13">
        <v>95</v>
      </c>
      <c r="L319" s="13">
        <v>44</v>
      </c>
      <c r="M319" s="13">
        <v>285</v>
      </c>
      <c r="N319" s="13">
        <v>380</v>
      </c>
      <c r="O319" s="13">
        <v>194</v>
      </c>
      <c r="P319" s="13"/>
      <c r="Q319" s="13">
        <v>216</v>
      </c>
      <c r="R319" s="13">
        <v>382</v>
      </c>
      <c r="S319" s="27"/>
      <c r="T319" s="6"/>
      <c r="U319" s="15">
        <v>5</v>
      </c>
      <c r="V319" s="15">
        <v>45</v>
      </c>
      <c r="W319" s="15">
        <v>15</v>
      </c>
      <c r="X319" s="15">
        <v>0</v>
      </c>
      <c r="Y319" s="15">
        <v>0</v>
      </c>
      <c r="Z319" s="15">
        <v>9</v>
      </c>
      <c r="AA319" s="15">
        <v>21</v>
      </c>
      <c r="AB319" s="13">
        <v>31</v>
      </c>
    </row>
    <row r="320" spans="1:28" ht="28.2" hidden="1" x14ac:dyDescent="0.5">
      <c r="A320" s="17"/>
      <c r="B320" s="2"/>
      <c r="C320" s="13">
        <v>298</v>
      </c>
      <c r="D320" s="13" t="s">
        <v>366</v>
      </c>
      <c r="E320" s="18" t="s">
        <v>370</v>
      </c>
      <c r="F320" s="13">
        <v>75020298</v>
      </c>
      <c r="G320" s="13">
        <v>742</v>
      </c>
      <c r="H320" s="13">
        <v>624</v>
      </c>
      <c r="J320" s="13">
        <v>624</v>
      </c>
      <c r="K320" s="13">
        <v>84</v>
      </c>
      <c r="L320" s="13">
        <v>31</v>
      </c>
      <c r="M320" s="13">
        <v>302</v>
      </c>
      <c r="N320" s="13">
        <v>386</v>
      </c>
      <c r="O320" s="13">
        <v>207</v>
      </c>
      <c r="P320" s="13"/>
      <c r="Q320" s="13">
        <v>218</v>
      </c>
      <c r="R320" s="13">
        <v>380</v>
      </c>
      <c r="S320" s="27"/>
      <c r="T320" s="6"/>
      <c r="U320" s="15">
        <v>10</v>
      </c>
      <c r="V320" s="15">
        <v>36</v>
      </c>
      <c r="W320" s="15">
        <v>6</v>
      </c>
      <c r="X320" s="15">
        <v>3</v>
      </c>
      <c r="Y320" s="15">
        <v>4</v>
      </c>
      <c r="Z320" s="15">
        <v>9</v>
      </c>
      <c r="AA320" s="15">
        <v>16</v>
      </c>
      <c r="AB320" s="13">
        <v>28</v>
      </c>
    </row>
    <row r="321" spans="1:28" ht="28.2" hidden="1" x14ac:dyDescent="0.5">
      <c r="A321" s="17"/>
      <c r="B321" s="2"/>
      <c r="C321" s="13">
        <v>299</v>
      </c>
      <c r="D321" s="13" t="s">
        <v>366</v>
      </c>
      <c r="E321" s="18" t="s">
        <v>371</v>
      </c>
      <c r="F321" s="13">
        <v>75020299</v>
      </c>
      <c r="G321" s="13">
        <v>778</v>
      </c>
      <c r="H321" s="13">
        <v>605</v>
      </c>
      <c r="J321" s="13">
        <v>605</v>
      </c>
      <c r="K321" s="13">
        <v>96</v>
      </c>
      <c r="L321" s="13">
        <v>53</v>
      </c>
      <c r="M321" s="13">
        <v>285</v>
      </c>
      <c r="N321" s="13">
        <v>381</v>
      </c>
      <c r="O321" s="13">
        <v>171</v>
      </c>
      <c r="P321" s="13"/>
      <c r="Q321" s="13">
        <v>211</v>
      </c>
      <c r="R321" s="13">
        <v>370</v>
      </c>
      <c r="S321" s="27"/>
      <c r="T321" s="6"/>
      <c r="U321" s="15">
        <v>7</v>
      </c>
      <c r="V321" s="15">
        <v>30</v>
      </c>
      <c r="W321" s="15">
        <v>17</v>
      </c>
      <c r="X321" s="15">
        <v>7</v>
      </c>
      <c r="Y321" s="15">
        <v>7</v>
      </c>
      <c r="Z321" s="15">
        <v>8</v>
      </c>
      <c r="AA321" s="15">
        <v>20</v>
      </c>
      <c r="AB321" s="13">
        <v>49</v>
      </c>
    </row>
    <row r="322" spans="1:28" ht="28.2" hidden="1" x14ac:dyDescent="0.5">
      <c r="A322" s="17"/>
      <c r="B322" s="2"/>
      <c r="C322" s="13">
        <v>300</v>
      </c>
      <c r="D322" s="13" t="s">
        <v>366</v>
      </c>
      <c r="E322" s="18" t="s">
        <v>372</v>
      </c>
      <c r="F322" s="13">
        <v>75020300</v>
      </c>
      <c r="G322" s="13">
        <v>725</v>
      </c>
      <c r="H322" s="13">
        <v>542</v>
      </c>
      <c r="J322" s="13">
        <v>542</v>
      </c>
      <c r="K322" s="13">
        <v>70</v>
      </c>
      <c r="L322" s="13">
        <v>32</v>
      </c>
      <c r="M322" s="13">
        <v>249</v>
      </c>
      <c r="N322" s="13">
        <v>319</v>
      </c>
      <c r="O322" s="13">
        <v>191</v>
      </c>
      <c r="P322" s="13"/>
      <c r="Q322" s="13">
        <v>219</v>
      </c>
      <c r="R322" s="13">
        <v>303</v>
      </c>
      <c r="S322" s="27"/>
      <c r="T322" s="6"/>
      <c r="U322" s="15">
        <v>12</v>
      </c>
      <c r="V322" s="15">
        <v>24</v>
      </c>
      <c r="W322" s="15">
        <v>10</v>
      </c>
      <c r="X322" s="15">
        <v>2</v>
      </c>
      <c r="Y322" s="15">
        <v>3</v>
      </c>
      <c r="Z322" s="15">
        <v>3</v>
      </c>
      <c r="AA322" s="15">
        <v>16</v>
      </c>
      <c r="AB322" s="13">
        <v>38</v>
      </c>
    </row>
    <row r="323" spans="1:28" ht="28.2" hidden="1" x14ac:dyDescent="0.5">
      <c r="A323" s="17"/>
      <c r="B323" s="2"/>
      <c r="C323" s="13">
        <v>301</v>
      </c>
      <c r="D323" s="13" t="s">
        <v>366</v>
      </c>
      <c r="E323" s="18" t="s">
        <v>373</v>
      </c>
      <c r="F323" s="13">
        <v>75020301</v>
      </c>
      <c r="G323" s="13">
        <v>745</v>
      </c>
      <c r="H323" s="13">
        <v>577</v>
      </c>
      <c r="J323" s="13">
        <v>577</v>
      </c>
      <c r="K323" s="13">
        <v>43</v>
      </c>
      <c r="L323" s="13">
        <v>33</v>
      </c>
      <c r="M323" s="13">
        <v>259</v>
      </c>
      <c r="N323" s="13">
        <v>302</v>
      </c>
      <c r="O323" s="13">
        <v>242</v>
      </c>
      <c r="P323" s="13"/>
      <c r="Q323" s="13">
        <v>266</v>
      </c>
      <c r="R323" s="13">
        <v>286</v>
      </c>
      <c r="S323" s="27"/>
      <c r="T323" s="6"/>
      <c r="U323" s="15">
        <v>3</v>
      </c>
      <c r="V323" s="15">
        <v>13</v>
      </c>
      <c r="W323" s="15">
        <v>14</v>
      </c>
      <c r="X323" s="15">
        <v>2</v>
      </c>
      <c r="Y323" s="15">
        <v>2</v>
      </c>
      <c r="Z323" s="15">
        <v>3</v>
      </c>
      <c r="AA323" s="15">
        <v>6</v>
      </c>
      <c r="AB323" s="13">
        <v>26</v>
      </c>
    </row>
    <row r="324" spans="1:28" ht="28.2" hidden="1" x14ac:dyDescent="0.5">
      <c r="A324" s="17"/>
      <c r="B324" s="2"/>
      <c r="C324" s="13">
        <v>302</v>
      </c>
      <c r="D324" s="13" t="s">
        <v>366</v>
      </c>
      <c r="E324" s="18" t="s">
        <v>374</v>
      </c>
      <c r="F324" s="13">
        <v>75020302</v>
      </c>
      <c r="G324" s="13">
        <v>748</v>
      </c>
      <c r="H324" s="13">
        <v>608</v>
      </c>
      <c r="J324" s="13">
        <v>608</v>
      </c>
      <c r="K324" s="13">
        <v>54</v>
      </c>
      <c r="L324" s="13">
        <v>59</v>
      </c>
      <c r="M324" s="13">
        <v>257</v>
      </c>
      <c r="N324" s="13">
        <v>311</v>
      </c>
      <c r="O324" s="13">
        <v>238</v>
      </c>
      <c r="P324" s="13"/>
      <c r="Q324" s="13">
        <v>250</v>
      </c>
      <c r="R324" s="13">
        <v>333</v>
      </c>
      <c r="S324" s="27"/>
      <c r="T324" s="6"/>
      <c r="U324" s="15">
        <v>3</v>
      </c>
      <c r="V324" s="15">
        <v>7</v>
      </c>
      <c r="W324" s="15">
        <v>17</v>
      </c>
      <c r="X324" s="15">
        <v>3</v>
      </c>
      <c r="Y324" s="15">
        <v>5</v>
      </c>
      <c r="Z324" s="15">
        <v>12</v>
      </c>
      <c r="AA324" s="15">
        <v>7</v>
      </c>
      <c r="AB324" s="13">
        <v>37</v>
      </c>
    </row>
    <row r="325" spans="1:28" ht="28.2" hidden="1" x14ac:dyDescent="0.5">
      <c r="A325" s="17"/>
      <c r="B325" s="2"/>
      <c r="C325" s="13">
        <v>303</v>
      </c>
      <c r="D325" s="13" t="s">
        <v>366</v>
      </c>
      <c r="E325" s="18" t="s">
        <v>375</v>
      </c>
      <c r="F325" s="13">
        <v>75020303</v>
      </c>
      <c r="G325" s="13">
        <v>763</v>
      </c>
      <c r="H325" s="13">
        <v>621</v>
      </c>
      <c r="J325" s="13">
        <v>621</v>
      </c>
      <c r="K325" s="13">
        <v>97</v>
      </c>
      <c r="L325" s="13">
        <v>47</v>
      </c>
      <c r="M325" s="13">
        <v>208</v>
      </c>
      <c r="N325" s="13">
        <v>305</v>
      </c>
      <c r="O325" s="13">
        <v>269</v>
      </c>
      <c r="P325" s="13"/>
      <c r="Q325" s="13">
        <v>268</v>
      </c>
      <c r="R325" s="13">
        <v>320</v>
      </c>
      <c r="S325" s="27"/>
      <c r="T325" s="6"/>
      <c r="U325" s="15">
        <v>6</v>
      </c>
      <c r="V325" s="15">
        <v>1</v>
      </c>
      <c r="W325" s="15">
        <v>39</v>
      </c>
      <c r="X325" s="15">
        <v>1</v>
      </c>
      <c r="Y325" s="15">
        <v>0</v>
      </c>
      <c r="Z325" s="15">
        <v>32</v>
      </c>
      <c r="AA325" s="15">
        <v>18</v>
      </c>
      <c r="AB325" s="13">
        <v>54</v>
      </c>
    </row>
    <row r="326" spans="1:28" ht="28.2" hidden="1" x14ac:dyDescent="0.5">
      <c r="A326" s="17"/>
      <c r="B326" s="2"/>
      <c r="C326" s="13">
        <v>304</v>
      </c>
      <c r="D326" s="13" t="s">
        <v>366</v>
      </c>
      <c r="E326" s="18" t="s">
        <v>376</v>
      </c>
      <c r="F326" s="13">
        <v>75020304</v>
      </c>
      <c r="G326" s="13">
        <v>653</v>
      </c>
      <c r="H326" s="13">
        <v>535</v>
      </c>
      <c r="J326" s="13">
        <v>535</v>
      </c>
      <c r="K326" s="13">
        <v>68</v>
      </c>
      <c r="L326" s="13">
        <v>39</v>
      </c>
      <c r="M326" s="13">
        <v>197</v>
      </c>
      <c r="N326" s="13">
        <v>265</v>
      </c>
      <c r="O326" s="13">
        <v>231</v>
      </c>
      <c r="P326" s="13"/>
      <c r="Q326" s="13">
        <v>233</v>
      </c>
      <c r="R326" s="13">
        <v>281</v>
      </c>
      <c r="S326" s="27"/>
      <c r="T326" s="6"/>
      <c r="U326" s="15">
        <v>8</v>
      </c>
      <c r="V326" s="15">
        <v>13</v>
      </c>
      <c r="W326" s="15">
        <v>23</v>
      </c>
      <c r="X326" s="15">
        <v>0</v>
      </c>
      <c r="Y326" s="15">
        <v>8</v>
      </c>
      <c r="Z326" s="15">
        <v>0</v>
      </c>
      <c r="AA326" s="15">
        <v>16</v>
      </c>
      <c r="AB326" s="13">
        <v>24</v>
      </c>
    </row>
    <row r="327" spans="1:28" ht="28.2" hidden="1" x14ac:dyDescent="0.5">
      <c r="A327" s="17"/>
      <c r="B327" s="2"/>
      <c r="C327" s="13">
        <v>305</v>
      </c>
      <c r="D327" s="13" t="s">
        <v>366</v>
      </c>
      <c r="E327" s="18" t="s">
        <v>377</v>
      </c>
      <c r="F327" s="13">
        <v>75020305</v>
      </c>
      <c r="G327" s="13">
        <v>557</v>
      </c>
      <c r="H327" s="13">
        <v>432</v>
      </c>
      <c r="J327" s="13">
        <v>432</v>
      </c>
      <c r="K327" s="13">
        <v>30</v>
      </c>
      <c r="L327" s="13">
        <v>33</v>
      </c>
      <c r="M327" s="13">
        <v>193</v>
      </c>
      <c r="N327" s="13">
        <v>223</v>
      </c>
      <c r="O327" s="13">
        <v>176</v>
      </c>
      <c r="P327" s="13"/>
      <c r="Q327" s="13">
        <v>190</v>
      </c>
      <c r="R327" s="13">
        <v>216</v>
      </c>
      <c r="S327" s="27"/>
      <c r="T327" s="6"/>
      <c r="U327" s="15">
        <v>1</v>
      </c>
      <c r="V327" s="15">
        <v>13</v>
      </c>
      <c r="W327" s="15">
        <v>6</v>
      </c>
      <c r="X327" s="15">
        <v>0</v>
      </c>
      <c r="Y327" s="15">
        <v>0</v>
      </c>
      <c r="Z327" s="15">
        <v>0</v>
      </c>
      <c r="AA327" s="15">
        <v>10</v>
      </c>
      <c r="AB327" s="13">
        <v>23</v>
      </c>
    </row>
    <row r="328" spans="1:28" ht="28.2" hidden="1" x14ac:dyDescent="0.5">
      <c r="A328" s="17"/>
      <c r="B328" s="2"/>
      <c r="C328" s="13">
        <v>306</v>
      </c>
      <c r="D328" s="13" t="s">
        <v>366</v>
      </c>
      <c r="E328" s="18" t="s">
        <v>378</v>
      </c>
      <c r="F328" s="13">
        <v>75020306</v>
      </c>
      <c r="G328" s="13">
        <v>548</v>
      </c>
      <c r="H328" s="13">
        <v>430</v>
      </c>
      <c r="J328" s="13">
        <v>430</v>
      </c>
      <c r="K328" s="13">
        <v>26</v>
      </c>
      <c r="L328" s="13">
        <v>27</v>
      </c>
      <c r="M328" s="13">
        <v>238</v>
      </c>
      <c r="N328" s="13">
        <v>264</v>
      </c>
      <c r="O328" s="13">
        <v>139</v>
      </c>
      <c r="P328" s="13"/>
      <c r="Q328" s="13">
        <v>149</v>
      </c>
      <c r="R328" s="13">
        <v>262</v>
      </c>
      <c r="S328" s="27"/>
      <c r="T328" s="6"/>
      <c r="U328" s="15">
        <v>1</v>
      </c>
      <c r="V328" s="15">
        <v>2</v>
      </c>
      <c r="W328" s="15">
        <v>18</v>
      </c>
      <c r="X328" s="15">
        <v>0</v>
      </c>
      <c r="Y328" s="15">
        <v>2</v>
      </c>
      <c r="Z328" s="15">
        <v>1</v>
      </c>
      <c r="AA328" s="15">
        <v>2</v>
      </c>
      <c r="AB328" s="13">
        <v>13</v>
      </c>
    </row>
    <row r="329" spans="1:28" ht="28.2" hidden="1" x14ac:dyDescent="0.5">
      <c r="A329" s="17"/>
      <c r="B329" s="2"/>
      <c r="C329" s="13">
        <v>307</v>
      </c>
      <c r="D329" s="13" t="s">
        <v>379</v>
      </c>
      <c r="E329" s="18" t="s">
        <v>380</v>
      </c>
      <c r="F329" s="13">
        <v>75020307</v>
      </c>
      <c r="G329" s="13">
        <v>722</v>
      </c>
      <c r="H329" s="13">
        <v>539</v>
      </c>
      <c r="J329" s="13">
        <v>539</v>
      </c>
      <c r="K329" s="13">
        <v>35</v>
      </c>
      <c r="L329" s="13">
        <v>25</v>
      </c>
      <c r="M329" s="13">
        <v>262</v>
      </c>
      <c r="N329" s="13">
        <v>297</v>
      </c>
      <c r="O329" s="13">
        <v>217</v>
      </c>
      <c r="P329" s="13"/>
      <c r="Q329" s="13">
        <v>223</v>
      </c>
      <c r="R329" s="13">
        <v>298</v>
      </c>
      <c r="S329" s="27"/>
      <c r="T329" s="6"/>
      <c r="U329" s="15">
        <v>5</v>
      </c>
      <c r="V329" s="15">
        <v>9</v>
      </c>
      <c r="W329" s="15">
        <v>12</v>
      </c>
      <c r="X329" s="15">
        <v>0</v>
      </c>
      <c r="Y329" s="15">
        <v>2</v>
      </c>
      <c r="Z329" s="15">
        <v>1</v>
      </c>
      <c r="AA329" s="15">
        <v>6</v>
      </c>
      <c r="AB329" s="13">
        <v>33</v>
      </c>
    </row>
    <row r="330" spans="1:28" ht="28.2" hidden="1" x14ac:dyDescent="0.5">
      <c r="A330" s="17"/>
      <c r="B330" s="2"/>
      <c r="C330" s="13">
        <v>308</v>
      </c>
      <c r="D330" s="13" t="s">
        <v>379</v>
      </c>
      <c r="E330" s="18" t="s">
        <v>381</v>
      </c>
      <c r="F330" s="13">
        <v>75020308</v>
      </c>
      <c r="G330" s="13">
        <v>735</v>
      </c>
      <c r="H330" s="13">
        <v>569</v>
      </c>
      <c r="J330" s="13">
        <v>569</v>
      </c>
      <c r="K330" s="13">
        <v>113</v>
      </c>
      <c r="L330" s="13">
        <v>41</v>
      </c>
      <c r="M330" s="13">
        <v>224</v>
      </c>
      <c r="N330" s="13">
        <v>337</v>
      </c>
      <c r="O330" s="13">
        <v>191</v>
      </c>
      <c r="P330" s="13"/>
      <c r="Q330" s="13">
        <v>207</v>
      </c>
      <c r="R330" s="13">
        <v>343</v>
      </c>
      <c r="S330" s="27"/>
      <c r="T330" s="6"/>
      <c r="U330" s="15">
        <v>20</v>
      </c>
      <c r="V330" s="15">
        <v>37</v>
      </c>
      <c r="W330" s="15">
        <v>23</v>
      </c>
      <c r="X330" s="15">
        <v>0</v>
      </c>
      <c r="Y330" s="15">
        <v>2</v>
      </c>
      <c r="Z330" s="15">
        <v>2</v>
      </c>
      <c r="AA330" s="15">
        <v>29</v>
      </c>
      <c r="AB330" s="13">
        <v>54</v>
      </c>
    </row>
    <row r="331" spans="1:28" ht="28.2" hidden="1" x14ac:dyDescent="0.5">
      <c r="A331" s="17"/>
      <c r="B331" s="2"/>
      <c r="C331" s="13">
        <v>309</v>
      </c>
      <c r="D331" s="13" t="s">
        <v>379</v>
      </c>
      <c r="E331" s="18" t="s">
        <v>382</v>
      </c>
      <c r="F331" s="13">
        <v>75020309</v>
      </c>
      <c r="G331" s="13">
        <v>655</v>
      </c>
      <c r="H331" s="13">
        <v>508</v>
      </c>
      <c r="J331" s="13">
        <v>508</v>
      </c>
      <c r="K331" s="13">
        <v>88</v>
      </c>
      <c r="L331" s="13">
        <v>38</v>
      </c>
      <c r="M331" s="13">
        <v>182</v>
      </c>
      <c r="N331" s="13">
        <v>270</v>
      </c>
      <c r="O331" s="13">
        <v>200</v>
      </c>
      <c r="P331" s="13"/>
      <c r="Q331" s="13">
        <v>244</v>
      </c>
      <c r="R331" s="13">
        <v>245</v>
      </c>
      <c r="S331" s="27"/>
      <c r="T331" s="6"/>
      <c r="U331" s="15">
        <v>15</v>
      </c>
      <c r="V331" s="15">
        <v>25</v>
      </c>
      <c r="W331" s="15">
        <v>21</v>
      </c>
      <c r="X331" s="15">
        <v>2</v>
      </c>
      <c r="Y331" s="15">
        <v>4</v>
      </c>
      <c r="Z331" s="15">
        <v>3</v>
      </c>
      <c r="AA331" s="15">
        <v>18</v>
      </c>
      <c r="AB331" s="13">
        <v>22</v>
      </c>
    </row>
    <row r="332" spans="1:28" ht="28.2" hidden="1" x14ac:dyDescent="0.5">
      <c r="A332" s="17"/>
      <c r="B332" s="2"/>
      <c r="C332" s="13">
        <v>310</v>
      </c>
      <c r="D332" s="13" t="s">
        <v>379</v>
      </c>
      <c r="E332" s="18" t="s">
        <v>383</v>
      </c>
      <c r="F332" s="13">
        <v>75020310</v>
      </c>
      <c r="G332" s="13">
        <v>691</v>
      </c>
      <c r="H332" s="13">
        <v>560</v>
      </c>
      <c r="J332" s="13">
        <v>560</v>
      </c>
      <c r="K332" s="13">
        <v>112</v>
      </c>
      <c r="L332" s="13">
        <v>36</v>
      </c>
      <c r="M332" s="13">
        <v>207</v>
      </c>
      <c r="N332" s="13">
        <v>319</v>
      </c>
      <c r="O332" s="13">
        <v>205</v>
      </c>
      <c r="P332" s="13"/>
      <c r="Q332" s="13">
        <v>246</v>
      </c>
      <c r="R332" s="13">
        <v>294</v>
      </c>
      <c r="S332" s="27"/>
      <c r="T332" s="6"/>
      <c r="U332" s="15">
        <v>22</v>
      </c>
      <c r="V332" s="15">
        <v>36</v>
      </c>
      <c r="W332" s="15">
        <v>16</v>
      </c>
      <c r="X332" s="15">
        <v>3</v>
      </c>
      <c r="Y332" s="15">
        <v>20</v>
      </c>
      <c r="Z332" s="15">
        <v>1</v>
      </c>
      <c r="AA332" s="15">
        <v>14</v>
      </c>
      <c r="AB332" s="13">
        <v>43</v>
      </c>
    </row>
    <row r="333" spans="1:28" ht="28.2" hidden="1" x14ac:dyDescent="0.5">
      <c r="A333" s="17"/>
      <c r="B333" s="2"/>
      <c r="C333" s="13">
        <v>311</v>
      </c>
      <c r="D333" s="13" t="s">
        <v>379</v>
      </c>
      <c r="E333" s="18" t="s">
        <v>384</v>
      </c>
      <c r="F333" s="13">
        <v>75020311</v>
      </c>
      <c r="G333" s="13">
        <v>727</v>
      </c>
      <c r="H333" s="13">
        <v>553</v>
      </c>
      <c r="J333" s="13">
        <v>553</v>
      </c>
      <c r="K333" s="13">
        <v>160</v>
      </c>
      <c r="L333" s="13">
        <v>52</v>
      </c>
      <c r="M333" s="13">
        <v>160</v>
      </c>
      <c r="N333" s="13">
        <v>320</v>
      </c>
      <c r="O333" s="13">
        <v>181</v>
      </c>
      <c r="P333" s="13"/>
      <c r="Q333" s="13">
        <v>223</v>
      </c>
      <c r="R333" s="13">
        <v>304</v>
      </c>
      <c r="S333" s="27"/>
      <c r="T333" s="6"/>
      <c r="U333" s="15">
        <v>50</v>
      </c>
      <c r="V333" s="15">
        <v>77</v>
      </c>
      <c r="W333" s="15">
        <v>12</v>
      </c>
      <c r="X333" s="15">
        <v>0</v>
      </c>
      <c r="Y333" s="15">
        <v>8</v>
      </c>
      <c r="Z333" s="15">
        <v>0</v>
      </c>
      <c r="AA333" s="15">
        <v>13</v>
      </c>
      <c r="AB333" s="13">
        <v>31</v>
      </c>
    </row>
    <row r="334" spans="1:28" ht="28.2" hidden="1" x14ac:dyDescent="0.5">
      <c r="A334" s="17"/>
      <c r="B334" s="2"/>
      <c r="C334" s="13">
        <v>312</v>
      </c>
      <c r="D334" s="13" t="s">
        <v>379</v>
      </c>
      <c r="E334" s="18" t="s">
        <v>385</v>
      </c>
      <c r="F334" s="13">
        <v>75020312</v>
      </c>
      <c r="G334" s="13">
        <v>718</v>
      </c>
      <c r="H334" s="13">
        <v>604</v>
      </c>
      <c r="J334" s="13">
        <v>604</v>
      </c>
      <c r="K334" s="13">
        <v>70</v>
      </c>
      <c r="L334" s="13">
        <v>50</v>
      </c>
      <c r="M334" s="13">
        <v>293</v>
      </c>
      <c r="N334" s="13">
        <v>363</v>
      </c>
      <c r="O334" s="13">
        <v>191</v>
      </c>
      <c r="P334" s="13"/>
      <c r="Q334" s="13">
        <v>201</v>
      </c>
      <c r="R334" s="13">
        <v>379</v>
      </c>
      <c r="S334" s="27"/>
      <c r="T334" s="6"/>
      <c r="U334" s="15">
        <v>32</v>
      </c>
      <c r="V334" s="15">
        <v>13</v>
      </c>
      <c r="W334" s="15">
        <v>10</v>
      </c>
      <c r="X334" s="15">
        <v>0</v>
      </c>
      <c r="Y334" s="15">
        <v>9</v>
      </c>
      <c r="Z334" s="15">
        <v>2</v>
      </c>
      <c r="AA334" s="15">
        <v>4</v>
      </c>
      <c r="AB334" s="13">
        <v>12</v>
      </c>
    </row>
    <row r="335" spans="1:28" ht="28.2" hidden="1" x14ac:dyDescent="0.5">
      <c r="A335" s="17"/>
      <c r="B335" s="2"/>
      <c r="C335" s="13">
        <v>313</v>
      </c>
      <c r="D335" s="13" t="s">
        <v>379</v>
      </c>
      <c r="E335" s="18" t="s">
        <v>386</v>
      </c>
      <c r="F335" s="13">
        <v>75020313</v>
      </c>
      <c r="G335" s="13">
        <v>561</v>
      </c>
      <c r="H335" s="13">
        <v>454</v>
      </c>
      <c r="J335" s="13">
        <v>454</v>
      </c>
      <c r="K335" s="13">
        <v>51</v>
      </c>
      <c r="L335" s="13">
        <v>42</v>
      </c>
      <c r="M335" s="13">
        <v>217</v>
      </c>
      <c r="N335" s="13">
        <v>268</v>
      </c>
      <c r="O335" s="13">
        <v>144</v>
      </c>
      <c r="P335" s="13"/>
      <c r="Q335" s="13">
        <v>163</v>
      </c>
      <c r="R335" s="13">
        <v>278</v>
      </c>
      <c r="S335" s="27"/>
      <c r="T335" s="6"/>
      <c r="U335" s="15">
        <v>18</v>
      </c>
      <c r="V335" s="15">
        <v>5</v>
      </c>
      <c r="W335" s="15">
        <v>11</v>
      </c>
      <c r="X335" s="15">
        <v>0</v>
      </c>
      <c r="Y335" s="15">
        <v>6</v>
      </c>
      <c r="Z335" s="15">
        <v>5</v>
      </c>
      <c r="AA335" s="15">
        <v>6</v>
      </c>
      <c r="AB335" s="13">
        <v>21</v>
      </c>
    </row>
    <row r="336" spans="1:28" ht="28.2" hidden="1" x14ac:dyDescent="0.5">
      <c r="A336" s="17"/>
      <c r="B336" s="2"/>
      <c r="C336" s="13">
        <v>314</v>
      </c>
      <c r="D336" s="13" t="s">
        <v>379</v>
      </c>
      <c r="E336" s="18" t="s">
        <v>387</v>
      </c>
      <c r="F336" s="13">
        <v>75020314</v>
      </c>
      <c r="G336" s="13">
        <v>604</v>
      </c>
      <c r="H336" s="13">
        <v>508</v>
      </c>
      <c r="J336" s="13">
        <v>508</v>
      </c>
      <c r="K336" s="13">
        <v>40</v>
      </c>
      <c r="L336" s="13">
        <v>43</v>
      </c>
      <c r="M336" s="13">
        <v>226</v>
      </c>
      <c r="N336" s="13">
        <v>266</v>
      </c>
      <c r="O336" s="13">
        <v>199</v>
      </c>
      <c r="P336" s="13"/>
      <c r="Q336" s="13">
        <v>195</v>
      </c>
      <c r="R336" s="13">
        <v>293</v>
      </c>
      <c r="S336" s="27"/>
      <c r="T336" s="6"/>
      <c r="U336" s="15">
        <v>15</v>
      </c>
      <c r="V336" s="15">
        <v>4</v>
      </c>
      <c r="W336" s="15">
        <v>4</v>
      </c>
      <c r="X336" s="15">
        <v>1</v>
      </c>
      <c r="Y336" s="15">
        <v>8</v>
      </c>
      <c r="Z336" s="15">
        <v>1</v>
      </c>
      <c r="AA336" s="15">
        <v>7</v>
      </c>
      <c r="AB336" s="13">
        <v>9</v>
      </c>
    </row>
    <row r="337" spans="1:28" ht="28.2" x14ac:dyDescent="0.5">
      <c r="A337" s="19">
        <v>2</v>
      </c>
      <c r="B337" s="20" t="s">
        <v>365</v>
      </c>
      <c r="C337" s="21">
        <v>20</v>
      </c>
      <c r="D337" s="29"/>
      <c r="E337" s="29"/>
      <c r="F337" s="29"/>
      <c r="G337" s="30">
        <f t="shared" ref="G337:H337" si="76">SUM(G317:G336)</f>
        <v>13936</v>
      </c>
      <c r="H337" s="30">
        <f t="shared" si="76"/>
        <v>11127</v>
      </c>
      <c r="I337" s="24"/>
      <c r="J337" s="30">
        <f t="shared" ref="J337:O337" si="77">SUM(J317:J336)</f>
        <v>11127</v>
      </c>
      <c r="K337" s="30">
        <f t="shared" si="77"/>
        <v>1492</v>
      </c>
      <c r="L337" s="30">
        <f t="shared" si="77"/>
        <v>804</v>
      </c>
      <c r="M337" s="30">
        <f t="shared" si="77"/>
        <v>4936</v>
      </c>
      <c r="N337" s="30">
        <f t="shared" si="77"/>
        <v>6428</v>
      </c>
      <c r="O337" s="30">
        <f t="shared" si="77"/>
        <v>3895</v>
      </c>
      <c r="P337" s="30"/>
      <c r="Q337" s="30">
        <f t="shared" ref="Q337:R337" si="78">SUM(Q317:Q336)</f>
        <v>4269</v>
      </c>
      <c r="R337" s="30">
        <f t="shared" si="78"/>
        <v>6419</v>
      </c>
      <c r="S337" s="29"/>
      <c r="T337" s="25"/>
      <c r="U337" s="31">
        <f t="shared" ref="U337:AB337" si="79">SUM(U317:U336)</f>
        <v>241</v>
      </c>
      <c r="V337" s="31">
        <f t="shared" si="79"/>
        <v>469</v>
      </c>
      <c r="W337" s="31">
        <f t="shared" si="79"/>
        <v>305</v>
      </c>
      <c r="X337" s="31">
        <f t="shared" si="79"/>
        <v>27</v>
      </c>
      <c r="Y337" s="31">
        <f t="shared" si="79"/>
        <v>91</v>
      </c>
      <c r="Z337" s="31">
        <f t="shared" si="79"/>
        <v>95</v>
      </c>
      <c r="AA337" s="31">
        <f t="shared" si="79"/>
        <v>264</v>
      </c>
      <c r="AB337" s="30">
        <f t="shared" si="79"/>
        <v>627</v>
      </c>
    </row>
    <row r="338" spans="1:28" ht="28.2" hidden="1" x14ac:dyDescent="0.5">
      <c r="A338" s="11">
        <v>2</v>
      </c>
      <c r="B338" s="12" t="s">
        <v>388</v>
      </c>
      <c r="C338" s="13">
        <v>315</v>
      </c>
      <c r="D338" s="13" t="s">
        <v>389</v>
      </c>
      <c r="E338" s="18" t="s">
        <v>390</v>
      </c>
      <c r="F338" s="13">
        <v>75020315</v>
      </c>
      <c r="G338" s="13">
        <v>742</v>
      </c>
      <c r="H338" s="13">
        <v>585</v>
      </c>
      <c r="J338" s="13">
        <v>585</v>
      </c>
      <c r="K338" s="13">
        <v>107</v>
      </c>
      <c r="L338" s="13">
        <v>39</v>
      </c>
      <c r="M338" s="13">
        <v>146</v>
      </c>
      <c r="N338" s="13">
        <v>253</v>
      </c>
      <c r="O338" s="13">
        <v>293</v>
      </c>
      <c r="P338" s="13"/>
      <c r="Q338" s="13">
        <v>283</v>
      </c>
      <c r="R338" s="13">
        <v>285</v>
      </c>
      <c r="S338" s="27"/>
      <c r="T338" s="6"/>
      <c r="U338" s="15">
        <v>36</v>
      </c>
      <c r="V338" s="15">
        <v>12</v>
      </c>
      <c r="W338" s="15">
        <v>15</v>
      </c>
      <c r="X338" s="15">
        <v>3</v>
      </c>
      <c r="Y338" s="15">
        <v>3</v>
      </c>
      <c r="Z338" s="15">
        <v>1</v>
      </c>
      <c r="AA338" s="15">
        <v>37</v>
      </c>
      <c r="AB338" s="13">
        <v>34</v>
      </c>
    </row>
    <row r="339" spans="1:28" ht="28.2" hidden="1" x14ac:dyDescent="0.5">
      <c r="A339" s="17"/>
      <c r="B339" s="2"/>
      <c r="C339" s="13">
        <v>316</v>
      </c>
      <c r="D339" s="13" t="s">
        <v>389</v>
      </c>
      <c r="E339" s="18" t="s">
        <v>391</v>
      </c>
      <c r="F339" s="13">
        <v>75020316</v>
      </c>
      <c r="G339" s="13">
        <v>738</v>
      </c>
      <c r="H339" s="13">
        <v>558</v>
      </c>
      <c r="J339" s="13">
        <v>558</v>
      </c>
      <c r="K339" s="13">
        <v>87</v>
      </c>
      <c r="L339" s="13">
        <v>37</v>
      </c>
      <c r="M339" s="13">
        <v>146</v>
      </c>
      <c r="N339" s="13">
        <v>233</v>
      </c>
      <c r="O339" s="13">
        <v>288</v>
      </c>
      <c r="P339" s="13"/>
      <c r="Q339" s="13">
        <v>326</v>
      </c>
      <c r="R339" s="13">
        <v>214</v>
      </c>
      <c r="S339" s="27"/>
      <c r="T339" s="6"/>
      <c r="U339" s="15">
        <v>9</v>
      </c>
      <c r="V339" s="15">
        <v>14</v>
      </c>
      <c r="W339" s="15">
        <v>5</v>
      </c>
      <c r="X339" s="15">
        <v>4</v>
      </c>
      <c r="Y339" s="15">
        <v>10</v>
      </c>
      <c r="Z339" s="15">
        <v>0</v>
      </c>
      <c r="AA339" s="15">
        <v>45</v>
      </c>
      <c r="AB339" s="13">
        <v>45</v>
      </c>
    </row>
    <row r="340" spans="1:28" ht="28.2" hidden="1" x14ac:dyDescent="0.5">
      <c r="A340" s="17"/>
      <c r="B340" s="2"/>
      <c r="C340" s="13">
        <v>317</v>
      </c>
      <c r="D340" s="13" t="s">
        <v>389</v>
      </c>
      <c r="E340" s="18" t="s">
        <v>392</v>
      </c>
      <c r="F340" s="13">
        <v>75020317</v>
      </c>
      <c r="G340" s="13">
        <v>670</v>
      </c>
      <c r="H340" s="13">
        <v>551</v>
      </c>
      <c r="J340" s="13">
        <v>551</v>
      </c>
      <c r="K340" s="13">
        <v>66</v>
      </c>
      <c r="L340" s="13">
        <v>35</v>
      </c>
      <c r="M340" s="13">
        <v>186</v>
      </c>
      <c r="N340" s="13">
        <v>252</v>
      </c>
      <c r="O340" s="13">
        <v>264</v>
      </c>
      <c r="P340" s="13"/>
      <c r="Q340" s="13">
        <v>294</v>
      </c>
      <c r="R340" s="13">
        <v>244</v>
      </c>
      <c r="S340" s="27"/>
      <c r="T340" s="6"/>
      <c r="U340" s="15">
        <v>15</v>
      </c>
      <c r="V340" s="15">
        <v>12</v>
      </c>
      <c r="W340" s="15">
        <v>13</v>
      </c>
      <c r="X340" s="15">
        <v>1</v>
      </c>
      <c r="Y340" s="15">
        <v>0</v>
      </c>
      <c r="Z340" s="15">
        <v>3</v>
      </c>
      <c r="AA340" s="15">
        <v>22</v>
      </c>
      <c r="AB340" s="13">
        <v>22</v>
      </c>
    </row>
    <row r="341" spans="1:28" ht="28.2" hidden="1" x14ac:dyDescent="0.5">
      <c r="A341" s="17"/>
      <c r="B341" s="2"/>
      <c r="C341" s="13">
        <v>318</v>
      </c>
      <c r="D341" s="13" t="s">
        <v>389</v>
      </c>
      <c r="E341" s="18" t="s">
        <v>393</v>
      </c>
      <c r="F341" s="13">
        <v>75020318</v>
      </c>
      <c r="G341" s="13">
        <v>791</v>
      </c>
      <c r="H341" s="13">
        <v>594</v>
      </c>
      <c r="J341" s="13">
        <v>594</v>
      </c>
      <c r="K341" s="13">
        <v>110</v>
      </c>
      <c r="L341" s="13">
        <v>33</v>
      </c>
      <c r="M341" s="13">
        <v>157</v>
      </c>
      <c r="N341" s="13">
        <v>267</v>
      </c>
      <c r="O341" s="13">
        <v>294</v>
      </c>
      <c r="P341" s="13"/>
      <c r="Q341" s="13">
        <v>322</v>
      </c>
      <c r="R341" s="13">
        <v>257</v>
      </c>
      <c r="S341" s="27"/>
      <c r="T341" s="6"/>
      <c r="U341" s="15">
        <v>26</v>
      </c>
      <c r="V341" s="15">
        <v>21</v>
      </c>
      <c r="W341" s="15">
        <v>31</v>
      </c>
      <c r="X341" s="15">
        <v>5</v>
      </c>
      <c r="Y341" s="15">
        <v>0</v>
      </c>
      <c r="Z341" s="15">
        <v>1</v>
      </c>
      <c r="AA341" s="15">
        <v>26</v>
      </c>
      <c r="AB341" s="13">
        <v>59</v>
      </c>
    </row>
    <row r="342" spans="1:28" ht="28.2" hidden="1" x14ac:dyDescent="0.5">
      <c r="A342" s="17"/>
      <c r="B342" s="2"/>
      <c r="C342" s="13">
        <v>319</v>
      </c>
      <c r="D342" s="13" t="s">
        <v>389</v>
      </c>
      <c r="E342" s="18" t="s">
        <v>394</v>
      </c>
      <c r="F342" s="13">
        <v>75020319</v>
      </c>
      <c r="G342" s="13">
        <v>789</v>
      </c>
      <c r="H342" s="13">
        <v>559</v>
      </c>
      <c r="J342" s="13">
        <v>559</v>
      </c>
      <c r="K342" s="13">
        <v>118</v>
      </c>
      <c r="L342" s="13">
        <v>47</v>
      </c>
      <c r="M342" s="13">
        <v>126</v>
      </c>
      <c r="N342" s="13">
        <v>244</v>
      </c>
      <c r="O342" s="13">
        <v>268</v>
      </c>
      <c r="P342" s="13"/>
      <c r="Q342" s="13">
        <v>292</v>
      </c>
      <c r="R342" s="13">
        <v>250</v>
      </c>
      <c r="S342" s="27"/>
      <c r="T342" s="6"/>
      <c r="U342" s="15">
        <v>28</v>
      </c>
      <c r="V342" s="15">
        <v>19</v>
      </c>
      <c r="W342" s="15">
        <v>16</v>
      </c>
      <c r="X342" s="15">
        <v>5</v>
      </c>
      <c r="Y342" s="15">
        <v>3</v>
      </c>
      <c r="Z342" s="15">
        <v>0</v>
      </c>
      <c r="AA342" s="15">
        <v>47</v>
      </c>
      <c r="AB342" s="13">
        <v>49</v>
      </c>
    </row>
    <row r="343" spans="1:28" ht="28.2" hidden="1" x14ac:dyDescent="0.5">
      <c r="A343" s="17"/>
      <c r="B343" s="2"/>
      <c r="C343" s="13">
        <v>320</v>
      </c>
      <c r="D343" s="13" t="s">
        <v>389</v>
      </c>
      <c r="E343" s="18" t="s">
        <v>395</v>
      </c>
      <c r="F343" s="13">
        <v>75020320</v>
      </c>
      <c r="G343" s="13">
        <v>589</v>
      </c>
      <c r="H343" s="13">
        <v>432</v>
      </c>
      <c r="J343" s="13">
        <v>432</v>
      </c>
      <c r="K343" s="13">
        <v>97</v>
      </c>
      <c r="L343" s="13">
        <v>31</v>
      </c>
      <c r="M343" s="13">
        <v>86</v>
      </c>
      <c r="N343" s="13">
        <v>183</v>
      </c>
      <c r="O343" s="13">
        <v>218</v>
      </c>
      <c r="P343" s="13"/>
      <c r="Q343" s="13">
        <v>223</v>
      </c>
      <c r="R343" s="13">
        <v>191</v>
      </c>
      <c r="S343" s="27"/>
      <c r="T343" s="6"/>
      <c r="U343" s="15">
        <v>24</v>
      </c>
      <c r="V343" s="15">
        <v>16</v>
      </c>
      <c r="W343" s="15">
        <v>11</v>
      </c>
      <c r="X343" s="15">
        <v>5</v>
      </c>
      <c r="Y343" s="15">
        <v>2</v>
      </c>
      <c r="Z343" s="15">
        <v>1</v>
      </c>
      <c r="AA343" s="15">
        <v>38</v>
      </c>
      <c r="AB343" s="13">
        <v>52</v>
      </c>
    </row>
    <row r="344" spans="1:28" ht="28.2" hidden="1" x14ac:dyDescent="0.5">
      <c r="A344" s="17"/>
      <c r="B344" s="2"/>
      <c r="C344" s="13">
        <v>321</v>
      </c>
      <c r="D344" s="13" t="s">
        <v>389</v>
      </c>
      <c r="E344" s="32" t="s">
        <v>396</v>
      </c>
      <c r="F344" s="13">
        <v>75020321</v>
      </c>
      <c r="G344" s="13">
        <v>597</v>
      </c>
      <c r="H344" s="13">
        <v>484</v>
      </c>
      <c r="J344" s="13">
        <v>484</v>
      </c>
      <c r="K344" s="13">
        <v>98</v>
      </c>
      <c r="L344" s="13">
        <v>31</v>
      </c>
      <c r="M344" s="13">
        <v>114</v>
      </c>
      <c r="N344" s="13">
        <v>212</v>
      </c>
      <c r="O344" s="13">
        <v>241</v>
      </c>
      <c r="P344" s="13"/>
      <c r="Q344" s="13">
        <v>248</v>
      </c>
      <c r="R344" s="13">
        <v>226</v>
      </c>
      <c r="S344" s="27"/>
      <c r="T344" s="6"/>
      <c r="U344" s="15">
        <v>28</v>
      </c>
      <c r="V344" s="15">
        <v>9</v>
      </c>
      <c r="W344" s="15">
        <v>18</v>
      </c>
      <c r="X344" s="15">
        <v>3</v>
      </c>
      <c r="Y344" s="15">
        <v>3</v>
      </c>
      <c r="Z344" s="15">
        <v>0</v>
      </c>
      <c r="AA344" s="15">
        <v>37</v>
      </c>
      <c r="AB344" s="13">
        <v>29</v>
      </c>
    </row>
    <row r="345" spans="1:28" ht="28.2" hidden="1" x14ac:dyDescent="0.5">
      <c r="A345" s="17"/>
      <c r="B345" s="2"/>
      <c r="C345" s="13">
        <v>322</v>
      </c>
      <c r="D345" s="13" t="s">
        <v>397</v>
      </c>
      <c r="E345" s="18" t="s">
        <v>398</v>
      </c>
      <c r="F345" s="13">
        <v>75020322</v>
      </c>
      <c r="G345" s="13">
        <v>681</v>
      </c>
      <c r="H345" s="13">
        <v>453</v>
      </c>
      <c r="J345" s="13">
        <v>453</v>
      </c>
      <c r="K345" s="13">
        <v>83</v>
      </c>
      <c r="L345" s="13">
        <v>28</v>
      </c>
      <c r="M345" s="13">
        <v>105</v>
      </c>
      <c r="N345" s="13">
        <v>188</v>
      </c>
      <c r="O345" s="13">
        <v>237</v>
      </c>
      <c r="P345" s="13"/>
      <c r="Q345" s="13">
        <v>252</v>
      </c>
      <c r="R345" s="13">
        <v>184</v>
      </c>
      <c r="S345" s="27"/>
      <c r="T345" s="6"/>
      <c r="U345" s="15">
        <v>15</v>
      </c>
      <c r="V345" s="15">
        <v>25</v>
      </c>
      <c r="W345" s="15">
        <v>26</v>
      </c>
      <c r="X345" s="15">
        <v>5</v>
      </c>
      <c r="Y345" s="15">
        <v>0</v>
      </c>
      <c r="Z345" s="15">
        <v>2</v>
      </c>
      <c r="AA345" s="15">
        <v>10</v>
      </c>
      <c r="AB345" s="13">
        <v>31</v>
      </c>
    </row>
    <row r="346" spans="1:28" ht="28.2" hidden="1" x14ac:dyDescent="0.5">
      <c r="A346" s="17"/>
      <c r="B346" s="2"/>
      <c r="C346" s="13">
        <v>323</v>
      </c>
      <c r="D346" s="13" t="s">
        <v>397</v>
      </c>
      <c r="E346" s="18" t="s">
        <v>399</v>
      </c>
      <c r="F346" s="13">
        <v>75020323</v>
      </c>
      <c r="G346" s="13">
        <v>669</v>
      </c>
      <c r="H346" s="13">
        <v>457</v>
      </c>
      <c r="J346" s="13">
        <v>457</v>
      </c>
      <c r="K346" s="13">
        <v>116</v>
      </c>
      <c r="L346" s="13">
        <v>25</v>
      </c>
      <c r="M346" s="13">
        <v>65</v>
      </c>
      <c r="N346" s="13">
        <v>181</v>
      </c>
      <c r="O346" s="13">
        <v>251</v>
      </c>
      <c r="P346" s="13"/>
      <c r="Q346" s="13">
        <v>263</v>
      </c>
      <c r="R346" s="13">
        <v>173</v>
      </c>
      <c r="S346" s="27"/>
      <c r="T346" s="6"/>
      <c r="U346" s="15">
        <v>26</v>
      </c>
      <c r="V346" s="15">
        <v>17</v>
      </c>
      <c r="W346" s="15">
        <v>26</v>
      </c>
      <c r="X346" s="15">
        <v>2</v>
      </c>
      <c r="Y346" s="15">
        <v>0</v>
      </c>
      <c r="Z346" s="15">
        <v>2</v>
      </c>
      <c r="AA346" s="15">
        <v>43</v>
      </c>
      <c r="AB346" s="13">
        <v>63</v>
      </c>
    </row>
    <row r="347" spans="1:28" ht="28.2" hidden="1" x14ac:dyDescent="0.5">
      <c r="A347" s="17"/>
      <c r="B347" s="2"/>
      <c r="C347" s="13">
        <v>324</v>
      </c>
      <c r="D347" s="13" t="s">
        <v>397</v>
      </c>
      <c r="E347" s="18" t="s">
        <v>400</v>
      </c>
      <c r="F347" s="13">
        <v>75020324</v>
      </c>
      <c r="G347" s="13">
        <v>703</v>
      </c>
      <c r="H347" s="13">
        <v>454</v>
      </c>
      <c r="J347" s="13">
        <v>454</v>
      </c>
      <c r="K347" s="13">
        <v>140</v>
      </c>
      <c r="L347" s="13">
        <v>36</v>
      </c>
      <c r="M347" s="13">
        <v>37</v>
      </c>
      <c r="N347" s="13">
        <v>177</v>
      </c>
      <c r="O347" s="13">
        <v>241</v>
      </c>
      <c r="P347" s="13"/>
      <c r="Q347" s="13">
        <v>253</v>
      </c>
      <c r="R347" s="13">
        <v>182</v>
      </c>
      <c r="S347" s="27"/>
      <c r="T347" s="6"/>
      <c r="U347" s="15">
        <v>22</v>
      </c>
      <c r="V347" s="15">
        <v>45</v>
      </c>
      <c r="W347" s="15">
        <v>52</v>
      </c>
      <c r="X347" s="15">
        <v>2</v>
      </c>
      <c r="Y347" s="15">
        <v>2</v>
      </c>
      <c r="Z347" s="15">
        <v>1</v>
      </c>
      <c r="AA347" s="15">
        <v>16</v>
      </c>
      <c r="AB347" s="13">
        <v>19</v>
      </c>
    </row>
    <row r="348" spans="1:28" ht="28.2" hidden="1" x14ac:dyDescent="0.5">
      <c r="A348" s="17"/>
      <c r="B348" s="2"/>
      <c r="C348" s="13">
        <v>325</v>
      </c>
      <c r="D348" s="13" t="s">
        <v>397</v>
      </c>
      <c r="E348" s="18" t="s">
        <v>401</v>
      </c>
      <c r="F348" s="13">
        <v>75020325</v>
      </c>
      <c r="G348" s="13">
        <v>765</v>
      </c>
      <c r="H348" s="13">
        <v>517</v>
      </c>
      <c r="J348" s="13">
        <v>517</v>
      </c>
      <c r="K348" s="13">
        <v>136</v>
      </c>
      <c r="L348" s="13">
        <v>34</v>
      </c>
      <c r="M348" s="13">
        <v>70</v>
      </c>
      <c r="N348" s="13">
        <v>206</v>
      </c>
      <c r="O348" s="13">
        <v>277</v>
      </c>
      <c r="P348" s="13"/>
      <c r="Q348" s="13">
        <v>300</v>
      </c>
      <c r="R348" s="13">
        <v>198</v>
      </c>
      <c r="S348" s="27"/>
      <c r="T348" s="6"/>
      <c r="U348" s="15">
        <v>26</v>
      </c>
      <c r="V348" s="15">
        <v>33</v>
      </c>
      <c r="W348" s="15">
        <v>46</v>
      </c>
      <c r="X348" s="15">
        <v>2</v>
      </c>
      <c r="Y348" s="15">
        <v>0</v>
      </c>
      <c r="Z348" s="15">
        <v>9</v>
      </c>
      <c r="AA348" s="15">
        <v>20</v>
      </c>
      <c r="AB348" s="13">
        <v>26</v>
      </c>
    </row>
    <row r="349" spans="1:28" ht="28.2" hidden="1" x14ac:dyDescent="0.5">
      <c r="A349" s="17"/>
      <c r="B349" s="2"/>
      <c r="C349" s="13">
        <v>326</v>
      </c>
      <c r="D349" s="13" t="s">
        <v>397</v>
      </c>
      <c r="E349" s="18" t="s">
        <v>402</v>
      </c>
      <c r="F349" s="13">
        <v>75020326</v>
      </c>
      <c r="G349" s="13">
        <v>734</v>
      </c>
      <c r="H349" s="13">
        <v>490</v>
      </c>
      <c r="J349" s="13">
        <v>490</v>
      </c>
      <c r="K349" s="13">
        <v>90</v>
      </c>
      <c r="L349" s="13">
        <v>34</v>
      </c>
      <c r="M349" s="13">
        <v>114</v>
      </c>
      <c r="N349" s="13">
        <v>204</v>
      </c>
      <c r="O349" s="13">
        <v>252</v>
      </c>
      <c r="P349" s="13"/>
      <c r="Q349" s="13">
        <v>277</v>
      </c>
      <c r="R349" s="13">
        <v>193</v>
      </c>
      <c r="S349" s="27"/>
      <c r="T349" s="6"/>
      <c r="U349" s="15">
        <v>25</v>
      </c>
      <c r="V349" s="15">
        <v>28</v>
      </c>
      <c r="W349" s="15">
        <v>21</v>
      </c>
      <c r="X349" s="15">
        <v>2</v>
      </c>
      <c r="Y349" s="15">
        <v>1</v>
      </c>
      <c r="Z349" s="15">
        <v>1</v>
      </c>
      <c r="AA349" s="15">
        <v>12</v>
      </c>
      <c r="AB349" s="13">
        <v>28</v>
      </c>
    </row>
    <row r="350" spans="1:28" ht="28.2" hidden="1" x14ac:dyDescent="0.5">
      <c r="A350" s="17"/>
      <c r="B350" s="2"/>
      <c r="C350" s="13">
        <v>327</v>
      </c>
      <c r="D350" s="13" t="s">
        <v>397</v>
      </c>
      <c r="E350" s="18" t="s">
        <v>403</v>
      </c>
      <c r="F350" s="13">
        <v>75020327</v>
      </c>
      <c r="G350" s="13">
        <v>697</v>
      </c>
      <c r="H350" s="13">
        <v>469</v>
      </c>
      <c r="J350" s="13">
        <v>469</v>
      </c>
      <c r="K350" s="13">
        <v>80</v>
      </c>
      <c r="L350" s="13">
        <v>35</v>
      </c>
      <c r="M350" s="13">
        <v>99</v>
      </c>
      <c r="N350" s="13">
        <v>179</v>
      </c>
      <c r="O350" s="13">
        <v>255</v>
      </c>
      <c r="P350" s="13"/>
      <c r="Q350" s="13">
        <v>279</v>
      </c>
      <c r="R350" s="13">
        <v>168</v>
      </c>
      <c r="S350" s="27"/>
      <c r="T350" s="6"/>
      <c r="U350" s="15">
        <v>23</v>
      </c>
      <c r="V350" s="15">
        <v>22</v>
      </c>
      <c r="W350" s="15">
        <v>16</v>
      </c>
      <c r="X350" s="15">
        <v>4</v>
      </c>
      <c r="Y350" s="15">
        <v>0</v>
      </c>
      <c r="Z350" s="15">
        <v>1</v>
      </c>
      <c r="AA350" s="15">
        <v>14</v>
      </c>
      <c r="AB350" s="13">
        <v>33</v>
      </c>
    </row>
    <row r="351" spans="1:28" ht="28.2" hidden="1" x14ac:dyDescent="0.5">
      <c r="A351" s="17"/>
      <c r="B351" s="2"/>
      <c r="C351" s="13">
        <v>328</v>
      </c>
      <c r="D351" s="13" t="s">
        <v>397</v>
      </c>
      <c r="E351" s="18" t="s">
        <v>404</v>
      </c>
      <c r="F351" s="13">
        <v>75020328</v>
      </c>
      <c r="G351" s="13">
        <v>772</v>
      </c>
      <c r="H351" s="13">
        <v>570</v>
      </c>
      <c r="J351" s="13">
        <v>570</v>
      </c>
      <c r="K351" s="13">
        <v>159</v>
      </c>
      <c r="L351" s="13">
        <v>38</v>
      </c>
      <c r="M351" s="13">
        <v>58</v>
      </c>
      <c r="N351" s="13">
        <v>217</v>
      </c>
      <c r="O351" s="13">
        <v>315</v>
      </c>
      <c r="P351" s="13"/>
      <c r="Q351" s="13">
        <v>344</v>
      </c>
      <c r="R351" s="13">
        <v>204</v>
      </c>
      <c r="S351" s="27"/>
      <c r="T351" s="6"/>
      <c r="U351" s="15">
        <v>28</v>
      </c>
      <c r="V351" s="15">
        <v>35</v>
      </c>
      <c r="W351" s="15">
        <v>43</v>
      </c>
      <c r="X351" s="15">
        <v>6</v>
      </c>
      <c r="Y351" s="15">
        <v>3</v>
      </c>
      <c r="Z351" s="15">
        <v>11</v>
      </c>
      <c r="AA351" s="15">
        <v>33</v>
      </c>
      <c r="AB351" s="13">
        <v>41</v>
      </c>
    </row>
    <row r="352" spans="1:28" ht="28.2" hidden="1" x14ac:dyDescent="0.5">
      <c r="A352" s="17"/>
      <c r="B352" s="2"/>
      <c r="C352" s="13">
        <v>329</v>
      </c>
      <c r="D352" s="13" t="s">
        <v>397</v>
      </c>
      <c r="E352" s="18" t="s">
        <v>405</v>
      </c>
      <c r="F352" s="13">
        <v>75020329</v>
      </c>
      <c r="G352" s="13">
        <v>742</v>
      </c>
      <c r="H352" s="13">
        <v>532</v>
      </c>
      <c r="J352" s="13">
        <v>532</v>
      </c>
      <c r="K352" s="13">
        <v>106</v>
      </c>
      <c r="L352" s="13">
        <v>23</v>
      </c>
      <c r="M352" s="13">
        <v>99</v>
      </c>
      <c r="N352" s="13">
        <v>205</v>
      </c>
      <c r="O352" s="13">
        <v>304</v>
      </c>
      <c r="P352" s="13"/>
      <c r="Q352" s="13">
        <v>307</v>
      </c>
      <c r="R352" s="13">
        <v>209</v>
      </c>
      <c r="S352" s="27"/>
      <c r="T352" s="6"/>
      <c r="U352" s="15">
        <v>19</v>
      </c>
      <c r="V352" s="15">
        <v>19</v>
      </c>
      <c r="W352" s="15">
        <v>34</v>
      </c>
      <c r="X352" s="15">
        <v>3</v>
      </c>
      <c r="Y352" s="15">
        <v>0</v>
      </c>
      <c r="Z352" s="15">
        <v>12</v>
      </c>
      <c r="AA352" s="15">
        <v>19</v>
      </c>
      <c r="AB352" s="13">
        <v>43</v>
      </c>
    </row>
    <row r="353" spans="1:28" ht="28.2" hidden="1" x14ac:dyDescent="0.5">
      <c r="A353" s="17"/>
      <c r="B353" s="2"/>
      <c r="C353" s="13">
        <v>330</v>
      </c>
      <c r="D353" s="13" t="s">
        <v>397</v>
      </c>
      <c r="E353" s="18" t="s">
        <v>406</v>
      </c>
      <c r="F353" s="13">
        <v>75020330</v>
      </c>
      <c r="G353" s="13">
        <v>688</v>
      </c>
      <c r="H353" s="13">
        <v>503</v>
      </c>
      <c r="J353" s="13">
        <v>503</v>
      </c>
      <c r="K353" s="13">
        <v>99</v>
      </c>
      <c r="L353" s="13">
        <v>26</v>
      </c>
      <c r="M353" s="13">
        <v>106</v>
      </c>
      <c r="N353" s="13">
        <v>205</v>
      </c>
      <c r="O353" s="13">
        <v>272</v>
      </c>
      <c r="P353" s="13"/>
      <c r="Q353" s="13">
        <v>293</v>
      </c>
      <c r="R353" s="13">
        <v>195</v>
      </c>
      <c r="S353" s="27"/>
      <c r="T353" s="6"/>
      <c r="U353" s="15">
        <v>17</v>
      </c>
      <c r="V353" s="15">
        <v>40</v>
      </c>
      <c r="W353" s="15">
        <v>22</v>
      </c>
      <c r="X353" s="15">
        <v>5</v>
      </c>
      <c r="Y353" s="15">
        <v>2</v>
      </c>
      <c r="Z353" s="15">
        <v>2</v>
      </c>
      <c r="AA353" s="15">
        <v>11</v>
      </c>
      <c r="AB353" s="13">
        <v>30</v>
      </c>
    </row>
    <row r="354" spans="1:28" ht="28.2" hidden="1" x14ac:dyDescent="0.5">
      <c r="A354" s="17"/>
      <c r="B354" s="2"/>
      <c r="C354" s="13">
        <v>331</v>
      </c>
      <c r="D354" s="13" t="s">
        <v>397</v>
      </c>
      <c r="E354" s="18" t="s">
        <v>407</v>
      </c>
      <c r="F354" s="13">
        <v>75020331</v>
      </c>
      <c r="G354" s="13">
        <v>695</v>
      </c>
      <c r="H354" s="13">
        <v>505</v>
      </c>
      <c r="J354" s="13">
        <v>505</v>
      </c>
      <c r="K354" s="13">
        <v>129</v>
      </c>
      <c r="L354" s="13">
        <v>41</v>
      </c>
      <c r="M354" s="13">
        <v>62</v>
      </c>
      <c r="N354" s="13">
        <v>191</v>
      </c>
      <c r="O354" s="13">
        <v>273</v>
      </c>
      <c r="P354" s="13"/>
      <c r="Q354" s="13">
        <v>298</v>
      </c>
      <c r="R354" s="13">
        <v>189</v>
      </c>
      <c r="S354" s="27"/>
      <c r="T354" s="6"/>
      <c r="U354" s="15">
        <v>22</v>
      </c>
      <c r="V354" s="15">
        <v>24</v>
      </c>
      <c r="W354" s="15">
        <v>10</v>
      </c>
      <c r="X354" s="15">
        <v>4</v>
      </c>
      <c r="Y354" s="15">
        <v>7</v>
      </c>
      <c r="Z354" s="15">
        <v>10</v>
      </c>
      <c r="AA354" s="15">
        <v>52</v>
      </c>
      <c r="AB354" s="13">
        <v>26</v>
      </c>
    </row>
    <row r="355" spans="1:28" ht="28.2" hidden="1" x14ac:dyDescent="0.5">
      <c r="A355" s="17"/>
      <c r="B355" s="2"/>
      <c r="C355" s="13">
        <v>332</v>
      </c>
      <c r="D355" s="13" t="s">
        <v>397</v>
      </c>
      <c r="E355" s="18" t="s">
        <v>408</v>
      </c>
      <c r="F355" s="13">
        <v>75020332</v>
      </c>
      <c r="G355" s="13">
        <v>714</v>
      </c>
      <c r="H355" s="13">
        <v>536</v>
      </c>
      <c r="J355" s="13">
        <v>536</v>
      </c>
      <c r="K355" s="13">
        <v>102</v>
      </c>
      <c r="L355" s="13">
        <v>45</v>
      </c>
      <c r="M355" s="13">
        <v>94</v>
      </c>
      <c r="N355" s="13">
        <v>196</v>
      </c>
      <c r="O355" s="13">
        <v>295</v>
      </c>
      <c r="P355" s="13"/>
      <c r="Q355" s="13">
        <v>287</v>
      </c>
      <c r="R355" s="13">
        <v>233</v>
      </c>
      <c r="S355" s="27"/>
      <c r="T355" s="6"/>
      <c r="U355" s="15">
        <v>26</v>
      </c>
      <c r="V355" s="15">
        <v>22</v>
      </c>
      <c r="W355" s="15">
        <v>23</v>
      </c>
      <c r="X355" s="15">
        <v>2</v>
      </c>
      <c r="Y355" s="15">
        <v>3</v>
      </c>
      <c r="Z355" s="15">
        <v>0</v>
      </c>
      <c r="AA355" s="15">
        <v>26</v>
      </c>
      <c r="AB355" s="13">
        <v>42</v>
      </c>
    </row>
    <row r="356" spans="1:28" ht="28.2" hidden="1" x14ac:dyDescent="0.5">
      <c r="A356" s="17"/>
      <c r="B356" s="2"/>
      <c r="C356" s="13">
        <v>333</v>
      </c>
      <c r="D356" s="13" t="s">
        <v>397</v>
      </c>
      <c r="E356" s="18" t="s">
        <v>409</v>
      </c>
      <c r="F356" s="13">
        <v>75020333</v>
      </c>
      <c r="G356" s="13">
        <v>701</v>
      </c>
      <c r="H356" s="13">
        <v>522</v>
      </c>
      <c r="J356" s="13">
        <v>522</v>
      </c>
      <c r="K356" s="13">
        <v>76</v>
      </c>
      <c r="L356" s="13">
        <v>39</v>
      </c>
      <c r="M356" s="13">
        <v>109</v>
      </c>
      <c r="N356" s="13">
        <v>185</v>
      </c>
      <c r="O356" s="13">
        <v>298</v>
      </c>
      <c r="P356" s="13"/>
      <c r="Q356" s="13">
        <v>319</v>
      </c>
      <c r="R356" s="13">
        <v>182</v>
      </c>
      <c r="S356" s="27"/>
      <c r="T356" s="6"/>
      <c r="U356" s="15">
        <v>22</v>
      </c>
      <c r="V356" s="15">
        <v>24</v>
      </c>
      <c r="W356" s="15">
        <v>16</v>
      </c>
      <c r="X356" s="15">
        <v>1</v>
      </c>
      <c r="Y356" s="15">
        <v>1</v>
      </c>
      <c r="Z356" s="15">
        <v>3</v>
      </c>
      <c r="AA356" s="15">
        <v>9</v>
      </c>
      <c r="AB356" s="13">
        <v>37</v>
      </c>
    </row>
    <row r="357" spans="1:28" ht="28.2" hidden="1" x14ac:dyDescent="0.5">
      <c r="A357" s="17"/>
      <c r="B357" s="2"/>
      <c r="C357" s="13">
        <v>334</v>
      </c>
      <c r="D357" s="13" t="s">
        <v>397</v>
      </c>
      <c r="E357" s="18" t="s">
        <v>410</v>
      </c>
      <c r="F357" s="13">
        <v>75020334</v>
      </c>
      <c r="G357" s="13">
        <v>760</v>
      </c>
      <c r="H357" s="13">
        <v>586</v>
      </c>
      <c r="J357" s="13">
        <v>586</v>
      </c>
      <c r="K357" s="13">
        <v>193</v>
      </c>
      <c r="L357" s="13">
        <v>38</v>
      </c>
      <c r="M357" s="13">
        <v>107</v>
      </c>
      <c r="N357" s="13">
        <v>300</v>
      </c>
      <c r="O357" s="13">
        <v>248</v>
      </c>
      <c r="P357" s="13"/>
      <c r="Q357" s="13">
        <v>290</v>
      </c>
      <c r="R357" s="13">
        <v>274</v>
      </c>
      <c r="S357" s="27"/>
      <c r="T357" s="6"/>
      <c r="U357" s="15">
        <v>61</v>
      </c>
      <c r="V357" s="15">
        <v>92</v>
      </c>
      <c r="W357" s="15">
        <v>16</v>
      </c>
      <c r="X357" s="15">
        <v>3</v>
      </c>
      <c r="Y357" s="15">
        <v>3</v>
      </c>
      <c r="Z357" s="15">
        <v>0</v>
      </c>
      <c r="AA357" s="15">
        <v>18</v>
      </c>
      <c r="AB357" s="13">
        <v>30</v>
      </c>
    </row>
    <row r="358" spans="1:28" ht="28.2" hidden="1" x14ac:dyDescent="0.5">
      <c r="A358" s="17"/>
      <c r="B358" s="2"/>
      <c r="C358" s="13">
        <v>335</v>
      </c>
      <c r="D358" s="13" t="s">
        <v>397</v>
      </c>
      <c r="E358" s="18" t="s">
        <v>411</v>
      </c>
      <c r="F358" s="13">
        <v>75020335</v>
      </c>
      <c r="G358" s="13">
        <v>760</v>
      </c>
      <c r="H358" s="13">
        <v>560</v>
      </c>
      <c r="J358" s="13">
        <v>560</v>
      </c>
      <c r="K358" s="13">
        <v>182</v>
      </c>
      <c r="L358" s="13">
        <v>41</v>
      </c>
      <c r="M358" s="13">
        <v>50</v>
      </c>
      <c r="N358" s="13">
        <v>232</v>
      </c>
      <c r="O358" s="13">
        <v>287</v>
      </c>
      <c r="P358" s="13"/>
      <c r="Q358" s="13">
        <v>312</v>
      </c>
      <c r="R358" s="13">
        <v>224</v>
      </c>
      <c r="S358" s="27"/>
      <c r="T358" s="6"/>
      <c r="U358" s="15">
        <v>58</v>
      </c>
      <c r="V358" s="15">
        <v>79</v>
      </c>
      <c r="W358" s="15">
        <v>16</v>
      </c>
      <c r="X358" s="15">
        <v>3</v>
      </c>
      <c r="Y358" s="15">
        <v>1</v>
      </c>
      <c r="Z358" s="15">
        <v>4</v>
      </c>
      <c r="AA358" s="15">
        <v>21</v>
      </c>
      <c r="AB358" s="13">
        <v>43</v>
      </c>
    </row>
    <row r="359" spans="1:28" ht="28.2" hidden="1" x14ac:dyDescent="0.5">
      <c r="A359" s="17"/>
      <c r="B359" s="2"/>
      <c r="C359" s="13">
        <v>336</v>
      </c>
      <c r="D359" s="13" t="s">
        <v>397</v>
      </c>
      <c r="E359" s="18" t="s">
        <v>412</v>
      </c>
      <c r="F359" s="13">
        <v>75020336</v>
      </c>
      <c r="G359" s="13">
        <v>686</v>
      </c>
      <c r="H359" s="13">
        <v>535</v>
      </c>
      <c r="J359" s="13">
        <v>535</v>
      </c>
      <c r="K359" s="13">
        <v>149</v>
      </c>
      <c r="L359" s="13">
        <v>39</v>
      </c>
      <c r="M359" s="13">
        <v>89</v>
      </c>
      <c r="N359" s="13">
        <v>238</v>
      </c>
      <c r="O359" s="13">
        <v>258</v>
      </c>
      <c r="P359" s="13"/>
      <c r="Q359" s="13">
        <v>297</v>
      </c>
      <c r="R359" s="13">
        <v>223</v>
      </c>
      <c r="S359" s="27"/>
      <c r="T359" s="6"/>
      <c r="U359" s="15">
        <v>33</v>
      </c>
      <c r="V359" s="15">
        <v>56</v>
      </c>
      <c r="W359" s="15">
        <v>12</v>
      </c>
      <c r="X359" s="15">
        <v>5</v>
      </c>
      <c r="Y359" s="15">
        <v>4</v>
      </c>
      <c r="Z359" s="15">
        <v>5</v>
      </c>
      <c r="AA359" s="15">
        <v>34</v>
      </c>
      <c r="AB359" s="13">
        <v>41</v>
      </c>
    </row>
    <row r="360" spans="1:28" ht="28.2" hidden="1" x14ac:dyDescent="0.5">
      <c r="A360" s="17"/>
      <c r="B360" s="2"/>
      <c r="C360" s="13">
        <v>337</v>
      </c>
      <c r="D360" s="13" t="s">
        <v>397</v>
      </c>
      <c r="E360" s="18" t="s">
        <v>413</v>
      </c>
      <c r="F360" s="13">
        <v>75020337</v>
      </c>
      <c r="G360" s="13">
        <v>786</v>
      </c>
      <c r="H360" s="13">
        <v>568</v>
      </c>
      <c r="J360" s="13">
        <v>568</v>
      </c>
      <c r="K360" s="13">
        <v>110</v>
      </c>
      <c r="L360" s="13">
        <v>42</v>
      </c>
      <c r="M360" s="13">
        <v>114</v>
      </c>
      <c r="N360" s="13">
        <v>224</v>
      </c>
      <c r="O360" s="13">
        <v>302</v>
      </c>
      <c r="P360" s="13"/>
      <c r="Q360" s="13">
        <v>317</v>
      </c>
      <c r="R360" s="13">
        <v>224</v>
      </c>
      <c r="S360" s="27"/>
      <c r="T360" s="6"/>
      <c r="U360" s="15">
        <v>34</v>
      </c>
      <c r="V360" s="15">
        <v>30</v>
      </c>
      <c r="W360" s="15">
        <v>27</v>
      </c>
      <c r="X360" s="15">
        <v>2</v>
      </c>
      <c r="Y360" s="15">
        <v>1</v>
      </c>
      <c r="Z360" s="15">
        <v>1</v>
      </c>
      <c r="AA360" s="15">
        <v>15</v>
      </c>
      <c r="AB360" s="13">
        <v>41</v>
      </c>
    </row>
    <row r="361" spans="1:28" ht="28.2" hidden="1" x14ac:dyDescent="0.5">
      <c r="A361" s="17"/>
      <c r="B361" s="2"/>
      <c r="C361" s="13">
        <v>338</v>
      </c>
      <c r="D361" s="13" t="s">
        <v>397</v>
      </c>
      <c r="E361" s="18" t="s">
        <v>414</v>
      </c>
      <c r="F361" s="13">
        <v>750202338</v>
      </c>
      <c r="G361" s="13">
        <v>741</v>
      </c>
      <c r="H361" s="13">
        <v>524</v>
      </c>
      <c r="J361" s="13">
        <v>524</v>
      </c>
      <c r="K361" s="13">
        <v>104</v>
      </c>
      <c r="L361" s="13">
        <v>32</v>
      </c>
      <c r="M361" s="13">
        <v>112</v>
      </c>
      <c r="N361" s="13">
        <v>216</v>
      </c>
      <c r="O361" s="13">
        <v>276</v>
      </c>
      <c r="P361" s="13"/>
      <c r="Q361" s="13">
        <v>311</v>
      </c>
      <c r="R361" s="13">
        <v>194</v>
      </c>
      <c r="S361" s="27"/>
      <c r="T361" s="6"/>
      <c r="U361" s="15">
        <v>13</v>
      </c>
      <c r="V361" s="15">
        <v>42</v>
      </c>
      <c r="W361" s="15">
        <v>36</v>
      </c>
      <c r="X361" s="15">
        <v>2</v>
      </c>
      <c r="Y361" s="15">
        <v>0</v>
      </c>
      <c r="Z361" s="15">
        <v>1</v>
      </c>
      <c r="AA361" s="15">
        <v>10</v>
      </c>
      <c r="AB361" s="13">
        <v>11</v>
      </c>
    </row>
    <row r="362" spans="1:28" ht="28.2" hidden="1" x14ac:dyDescent="0.5">
      <c r="A362" s="17"/>
      <c r="B362" s="2"/>
      <c r="C362" s="13">
        <v>339</v>
      </c>
      <c r="D362" s="13" t="s">
        <v>397</v>
      </c>
      <c r="E362" s="18" t="s">
        <v>415</v>
      </c>
      <c r="F362" s="13">
        <v>75020339</v>
      </c>
      <c r="G362" s="13">
        <v>718</v>
      </c>
      <c r="H362" s="13">
        <v>580</v>
      </c>
      <c r="J362" s="13">
        <v>580</v>
      </c>
      <c r="K362" s="13">
        <v>80</v>
      </c>
      <c r="L362" s="13">
        <v>40</v>
      </c>
      <c r="M362" s="13">
        <v>123</v>
      </c>
      <c r="N362" s="13">
        <v>203</v>
      </c>
      <c r="O362" s="13">
        <v>337</v>
      </c>
      <c r="P362" s="13"/>
      <c r="Q362" s="13">
        <v>338</v>
      </c>
      <c r="R362" s="13">
        <v>226</v>
      </c>
      <c r="S362" s="27"/>
      <c r="T362" s="6"/>
      <c r="U362" s="15">
        <v>9</v>
      </c>
      <c r="V362" s="15">
        <v>24</v>
      </c>
      <c r="W362" s="15">
        <v>41</v>
      </c>
      <c r="X362" s="15">
        <v>2</v>
      </c>
      <c r="Y362" s="15">
        <v>0</v>
      </c>
      <c r="Z362" s="15">
        <v>0</v>
      </c>
      <c r="AA362" s="15">
        <v>4</v>
      </c>
      <c r="AB362" s="13">
        <v>12</v>
      </c>
    </row>
    <row r="363" spans="1:28" ht="28.2" hidden="1" x14ac:dyDescent="0.5">
      <c r="A363" s="17"/>
      <c r="B363" s="2"/>
      <c r="C363" s="13">
        <v>340</v>
      </c>
      <c r="D363" s="13" t="s">
        <v>397</v>
      </c>
      <c r="E363" s="18" t="s">
        <v>416</v>
      </c>
      <c r="F363" s="13">
        <v>75020340</v>
      </c>
      <c r="G363" s="13">
        <v>678</v>
      </c>
      <c r="H363" s="13">
        <v>499</v>
      </c>
      <c r="J363" s="13">
        <v>499</v>
      </c>
      <c r="K363" s="13">
        <v>167</v>
      </c>
      <c r="L363" s="13">
        <v>51</v>
      </c>
      <c r="M363" s="13">
        <v>48</v>
      </c>
      <c r="N363" s="13">
        <v>215</v>
      </c>
      <c r="O363" s="13">
        <v>233</v>
      </c>
      <c r="P363" s="13"/>
      <c r="Q363" s="13">
        <v>251</v>
      </c>
      <c r="R363" s="13">
        <v>223</v>
      </c>
      <c r="S363" s="27"/>
      <c r="T363" s="6"/>
      <c r="U363" s="15">
        <v>21</v>
      </c>
      <c r="V363" s="15">
        <v>33</v>
      </c>
      <c r="W363" s="15">
        <v>96</v>
      </c>
      <c r="X363" s="15">
        <v>2</v>
      </c>
      <c r="Y363" s="15">
        <v>1</v>
      </c>
      <c r="Z363" s="15">
        <v>1</v>
      </c>
      <c r="AA363" s="15">
        <v>13</v>
      </c>
      <c r="AB363" s="13">
        <v>18</v>
      </c>
    </row>
    <row r="364" spans="1:28" ht="28.2" hidden="1" x14ac:dyDescent="0.5">
      <c r="A364" s="17"/>
      <c r="B364" s="2"/>
      <c r="C364" s="13">
        <v>341</v>
      </c>
      <c r="D364" s="13" t="s">
        <v>397</v>
      </c>
      <c r="E364" s="18" t="s">
        <v>417</v>
      </c>
      <c r="F364" s="13">
        <v>75020341</v>
      </c>
      <c r="G364" s="13">
        <v>794</v>
      </c>
      <c r="H364" s="13">
        <v>593</v>
      </c>
      <c r="J364" s="13">
        <v>593</v>
      </c>
      <c r="K364" s="13">
        <v>152</v>
      </c>
      <c r="L364" s="13">
        <v>43</v>
      </c>
      <c r="M364" s="13">
        <v>73</v>
      </c>
      <c r="N364" s="13">
        <v>225</v>
      </c>
      <c r="O364" s="13">
        <v>325</v>
      </c>
      <c r="P364" s="13"/>
      <c r="Q364" s="13">
        <v>355</v>
      </c>
      <c r="R364" s="13">
        <v>216</v>
      </c>
      <c r="S364" s="27"/>
      <c r="T364" s="6"/>
      <c r="U364" s="15">
        <v>24</v>
      </c>
      <c r="V364" s="15">
        <v>37</v>
      </c>
      <c r="W364" s="15">
        <v>74</v>
      </c>
      <c r="X364" s="15">
        <v>4</v>
      </c>
      <c r="Y364" s="15">
        <v>3</v>
      </c>
      <c r="Z364" s="15">
        <v>1</v>
      </c>
      <c r="AA364" s="15">
        <v>9</v>
      </c>
      <c r="AB364" s="13">
        <v>22</v>
      </c>
    </row>
    <row r="365" spans="1:28" ht="28.2" hidden="1" x14ac:dyDescent="0.5">
      <c r="A365" s="17"/>
      <c r="B365" s="2"/>
      <c r="C365" s="13">
        <v>342</v>
      </c>
      <c r="D365" s="13" t="s">
        <v>397</v>
      </c>
      <c r="E365" s="18" t="s">
        <v>418</v>
      </c>
      <c r="F365" s="13">
        <v>75020342</v>
      </c>
      <c r="G365" s="13">
        <v>795</v>
      </c>
      <c r="H365" s="13">
        <v>570</v>
      </c>
      <c r="J365" s="13">
        <v>570</v>
      </c>
      <c r="K365" s="13">
        <v>101</v>
      </c>
      <c r="L365" s="13">
        <v>35</v>
      </c>
      <c r="M365" s="13">
        <v>109</v>
      </c>
      <c r="N365" s="13">
        <v>210</v>
      </c>
      <c r="O365" s="13">
        <v>325</v>
      </c>
      <c r="P365" s="13"/>
      <c r="Q365" s="13">
        <v>341</v>
      </c>
      <c r="R365" s="13">
        <v>207</v>
      </c>
      <c r="S365" s="27"/>
      <c r="T365" s="6"/>
      <c r="U365" s="15">
        <v>7</v>
      </c>
      <c r="V365" s="15">
        <v>24</v>
      </c>
      <c r="W365" s="15">
        <v>64</v>
      </c>
      <c r="X365" s="15">
        <v>5</v>
      </c>
      <c r="Y365" s="15">
        <v>1</v>
      </c>
      <c r="Z365" s="15">
        <v>0</v>
      </c>
      <c r="AA365" s="15">
        <v>0</v>
      </c>
      <c r="AB365" s="13">
        <v>31</v>
      </c>
    </row>
    <row r="366" spans="1:28" ht="28.2" hidden="1" x14ac:dyDescent="0.5">
      <c r="A366" s="17"/>
      <c r="B366" s="2"/>
      <c r="C366" s="13">
        <v>343</v>
      </c>
      <c r="D366" s="13" t="s">
        <v>397</v>
      </c>
      <c r="E366" s="18" t="s">
        <v>419</v>
      </c>
      <c r="F366" s="13">
        <v>75020343</v>
      </c>
      <c r="G366" s="13">
        <v>629</v>
      </c>
      <c r="H366" s="13">
        <v>433</v>
      </c>
      <c r="J366" s="13">
        <v>433</v>
      </c>
      <c r="K366" s="13">
        <v>84</v>
      </c>
      <c r="L366" s="13">
        <v>38</v>
      </c>
      <c r="M366" s="13">
        <v>73</v>
      </c>
      <c r="N366" s="13">
        <v>157</v>
      </c>
      <c r="O366" s="13">
        <v>238</v>
      </c>
      <c r="P366" s="13"/>
      <c r="Q366" s="13">
        <v>258</v>
      </c>
      <c r="R366" s="13">
        <v>156</v>
      </c>
      <c r="S366" s="27"/>
      <c r="T366" s="6"/>
      <c r="U366" s="15">
        <v>15</v>
      </c>
      <c r="V366" s="15">
        <v>14</v>
      </c>
      <c r="W366" s="15">
        <v>47</v>
      </c>
      <c r="X366" s="15">
        <v>0</v>
      </c>
      <c r="Y366" s="15">
        <v>3</v>
      </c>
      <c r="Z366" s="15">
        <v>0</v>
      </c>
      <c r="AA366" s="15">
        <v>5</v>
      </c>
      <c r="AB366" s="13">
        <v>20</v>
      </c>
    </row>
    <row r="367" spans="1:28" ht="28.2" hidden="1" x14ac:dyDescent="0.5">
      <c r="A367" s="17"/>
      <c r="B367" s="2"/>
      <c r="C367" s="13">
        <v>344</v>
      </c>
      <c r="D367" s="13" t="s">
        <v>397</v>
      </c>
      <c r="E367" s="18" t="s">
        <v>420</v>
      </c>
      <c r="F367" s="13">
        <v>75020344</v>
      </c>
      <c r="G367" s="13">
        <v>689</v>
      </c>
      <c r="H367" s="13">
        <v>521</v>
      </c>
      <c r="J367" s="13">
        <v>521</v>
      </c>
      <c r="K367" s="13">
        <v>110</v>
      </c>
      <c r="L367" s="13">
        <v>31</v>
      </c>
      <c r="M367" s="13">
        <v>94</v>
      </c>
      <c r="N367" s="13">
        <v>204</v>
      </c>
      <c r="O367" s="13">
        <v>286</v>
      </c>
      <c r="P367" s="13"/>
      <c r="Q367" s="13">
        <v>306</v>
      </c>
      <c r="R367" s="13">
        <v>196</v>
      </c>
      <c r="S367" s="27"/>
      <c r="T367" s="6"/>
      <c r="U367" s="15">
        <v>35</v>
      </c>
      <c r="V367" s="15">
        <v>19</v>
      </c>
      <c r="W367" s="15">
        <v>39</v>
      </c>
      <c r="X367" s="15">
        <v>0</v>
      </c>
      <c r="Y367" s="15">
        <v>4</v>
      </c>
      <c r="Z367" s="15">
        <v>1</v>
      </c>
      <c r="AA367" s="15">
        <v>12</v>
      </c>
      <c r="AB367" s="13">
        <v>21</v>
      </c>
    </row>
    <row r="368" spans="1:28" ht="28.2" hidden="1" x14ac:dyDescent="0.5">
      <c r="A368" s="17"/>
      <c r="B368" s="2"/>
      <c r="C368" s="13">
        <v>345</v>
      </c>
      <c r="D368" s="13" t="s">
        <v>397</v>
      </c>
      <c r="E368" s="18" t="s">
        <v>421</v>
      </c>
      <c r="F368" s="13">
        <v>75020345</v>
      </c>
      <c r="G368" s="13">
        <v>605</v>
      </c>
      <c r="H368" s="13">
        <v>369</v>
      </c>
      <c r="J368" s="13">
        <v>369</v>
      </c>
      <c r="K368" s="13">
        <v>71</v>
      </c>
      <c r="L368" s="13">
        <v>23</v>
      </c>
      <c r="M368" s="13">
        <v>60</v>
      </c>
      <c r="N368" s="13">
        <v>131</v>
      </c>
      <c r="O368" s="13">
        <v>215</v>
      </c>
      <c r="P368" s="13"/>
      <c r="Q368" s="13">
        <v>230</v>
      </c>
      <c r="R368" s="13">
        <v>127</v>
      </c>
      <c r="S368" s="27"/>
      <c r="T368" s="6"/>
      <c r="U368" s="15">
        <v>28</v>
      </c>
      <c r="V368" s="15">
        <v>12</v>
      </c>
      <c r="W368" s="15">
        <v>23</v>
      </c>
      <c r="X368" s="15">
        <v>0</v>
      </c>
      <c r="Y368" s="15">
        <v>0</v>
      </c>
      <c r="Z368" s="15">
        <v>0</v>
      </c>
      <c r="AA368" s="15">
        <v>8</v>
      </c>
      <c r="AB368" s="13">
        <v>27</v>
      </c>
    </row>
    <row r="369" spans="1:28" ht="28.2" hidden="1" x14ac:dyDescent="0.5">
      <c r="A369" s="17"/>
      <c r="B369" s="2"/>
      <c r="C369" s="13">
        <v>346</v>
      </c>
      <c r="D369" s="13" t="s">
        <v>397</v>
      </c>
      <c r="E369" s="18" t="s">
        <v>422</v>
      </c>
      <c r="F369" s="13">
        <v>75020346</v>
      </c>
      <c r="G369" s="13">
        <v>706</v>
      </c>
      <c r="H369" s="13">
        <v>424</v>
      </c>
      <c r="J369" s="13">
        <v>424</v>
      </c>
      <c r="K369" s="13">
        <v>99</v>
      </c>
      <c r="L369" s="13">
        <v>36</v>
      </c>
      <c r="M369" s="13">
        <v>54</v>
      </c>
      <c r="N369" s="13">
        <v>153</v>
      </c>
      <c r="O369" s="13">
        <v>235</v>
      </c>
      <c r="P369" s="13"/>
      <c r="Q369" s="13">
        <v>265</v>
      </c>
      <c r="R369" s="13">
        <v>133</v>
      </c>
      <c r="S369" s="27"/>
      <c r="T369" s="6"/>
      <c r="U369" s="15">
        <v>44</v>
      </c>
      <c r="V369" s="15">
        <v>25</v>
      </c>
      <c r="W369" s="15">
        <v>16</v>
      </c>
      <c r="X369" s="15">
        <v>4</v>
      </c>
      <c r="Y369" s="15">
        <v>0</v>
      </c>
      <c r="Z369" s="15">
        <v>1</v>
      </c>
      <c r="AA369" s="15">
        <v>9</v>
      </c>
      <c r="AB369" s="13">
        <v>24</v>
      </c>
    </row>
    <row r="370" spans="1:28" ht="28.2" hidden="1" x14ac:dyDescent="0.5">
      <c r="A370" s="17"/>
      <c r="B370" s="2"/>
      <c r="C370" s="13">
        <v>347</v>
      </c>
      <c r="D370" s="13" t="s">
        <v>397</v>
      </c>
      <c r="E370" s="18" t="s">
        <v>423</v>
      </c>
      <c r="F370" s="13">
        <v>75020347</v>
      </c>
      <c r="G370" s="13">
        <v>611</v>
      </c>
      <c r="H370" s="13">
        <v>457</v>
      </c>
      <c r="J370" s="13">
        <v>457</v>
      </c>
      <c r="K370" s="13">
        <v>102</v>
      </c>
      <c r="L370" s="13">
        <v>41</v>
      </c>
      <c r="M370" s="13">
        <v>81</v>
      </c>
      <c r="N370" s="13">
        <v>183</v>
      </c>
      <c r="O370" s="13">
        <v>233</v>
      </c>
      <c r="P370" s="13"/>
      <c r="Q370" s="13">
        <v>247</v>
      </c>
      <c r="R370" s="13">
        <v>194</v>
      </c>
      <c r="S370" s="27"/>
      <c r="T370" s="6"/>
      <c r="U370" s="15">
        <v>5</v>
      </c>
      <c r="V370" s="15">
        <v>22</v>
      </c>
      <c r="W370" s="15">
        <v>62</v>
      </c>
      <c r="X370" s="15">
        <v>1</v>
      </c>
      <c r="Y370" s="15">
        <v>1</v>
      </c>
      <c r="Z370" s="15">
        <v>1</v>
      </c>
      <c r="AA370" s="15">
        <v>10</v>
      </c>
      <c r="AB370" s="13">
        <v>13</v>
      </c>
    </row>
    <row r="371" spans="1:28" ht="28.2" hidden="1" x14ac:dyDescent="0.5">
      <c r="A371" s="17"/>
      <c r="B371" s="2"/>
      <c r="C371" s="13">
        <v>348</v>
      </c>
      <c r="D371" s="13" t="s">
        <v>397</v>
      </c>
      <c r="E371" s="18" t="s">
        <v>424</v>
      </c>
      <c r="F371" s="13">
        <v>75020348</v>
      </c>
      <c r="G371" s="13">
        <v>614</v>
      </c>
      <c r="H371" s="13">
        <v>463</v>
      </c>
      <c r="J371" s="13">
        <v>463</v>
      </c>
      <c r="K371" s="13">
        <v>54</v>
      </c>
      <c r="L371" s="13">
        <v>39</v>
      </c>
      <c r="M371" s="13">
        <v>123</v>
      </c>
      <c r="N371" s="13">
        <v>177</v>
      </c>
      <c r="O371" s="13">
        <v>247</v>
      </c>
      <c r="P371" s="13"/>
      <c r="Q371" s="13">
        <v>273</v>
      </c>
      <c r="R371" s="13">
        <v>176</v>
      </c>
      <c r="S371" s="27"/>
      <c r="T371" s="6"/>
      <c r="U371" s="15">
        <v>12</v>
      </c>
      <c r="V371" s="15">
        <v>10</v>
      </c>
      <c r="W371" s="15">
        <v>20</v>
      </c>
      <c r="X371" s="15">
        <v>3</v>
      </c>
      <c r="Y371" s="15">
        <v>3</v>
      </c>
      <c r="Z371" s="15">
        <v>0</v>
      </c>
      <c r="AA371" s="15">
        <v>6</v>
      </c>
      <c r="AB371" s="13">
        <v>13</v>
      </c>
    </row>
    <row r="372" spans="1:28" ht="28.2" hidden="1" x14ac:dyDescent="0.5">
      <c r="A372" s="17"/>
      <c r="B372" s="2"/>
      <c r="C372" s="13">
        <v>349</v>
      </c>
      <c r="D372" s="13" t="s">
        <v>425</v>
      </c>
      <c r="E372" s="18" t="s">
        <v>426</v>
      </c>
      <c r="F372" s="13">
        <v>75020349</v>
      </c>
      <c r="G372" s="13">
        <v>713</v>
      </c>
      <c r="H372" s="13">
        <v>411</v>
      </c>
      <c r="J372" s="13">
        <v>411</v>
      </c>
      <c r="K372" s="13">
        <v>34</v>
      </c>
      <c r="L372" s="13">
        <v>43</v>
      </c>
      <c r="M372" s="13">
        <v>138</v>
      </c>
      <c r="N372" s="13">
        <v>172</v>
      </c>
      <c r="O372" s="13">
        <v>196</v>
      </c>
      <c r="P372" s="13"/>
      <c r="Q372" s="13">
        <v>197</v>
      </c>
      <c r="R372" s="13">
        <v>189</v>
      </c>
      <c r="S372" s="27"/>
      <c r="T372" s="6"/>
      <c r="U372" s="15">
        <v>10</v>
      </c>
      <c r="V372" s="15">
        <v>20</v>
      </c>
      <c r="W372" s="15">
        <v>2</v>
      </c>
      <c r="X372" s="15">
        <v>0</v>
      </c>
      <c r="Y372" s="15">
        <v>1</v>
      </c>
      <c r="Z372" s="15">
        <v>0</v>
      </c>
      <c r="AA372" s="15">
        <v>1</v>
      </c>
      <c r="AB372" s="13">
        <v>3</v>
      </c>
    </row>
    <row r="373" spans="1:28" ht="28.2" hidden="1" x14ac:dyDescent="0.5">
      <c r="A373" s="17"/>
      <c r="B373" s="2"/>
      <c r="C373" s="13">
        <v>350</v>
      </c>
      <c r="D373" s="13" t="s">
        <v>425</v>
      </c>
      <c r="E373" s="18" t="s">
        <v>427</v>
      </c>
      <c r="F373" s="13">
        <v>75020350</v>
      </c>
      <c r="G373" s="13">
        <v>735</v>
      </c>
      <c r="H373" s="13">
        <v>498</v>
      </c>
      <c r="J373" s="13">
        <v>498</v>
      </c>
      <c r="K373" s="13">
        <v>33</v>
      </c>
      <c r="L373" s="13">
        <v>42</v>
      </c>
      <c r="M373" s="13">
        <v>114</v>
      </c>
      <c r="N373" s="13">
        <v>147</v>
      </c>
      <c r="O373" s="13">
        <v>309</v>
      </c>
      <c r="P373" s="13"/>
      <c r="Q373" s="13">
        <v>293</v>
      </c>
      <c r="R373" s="13">
        <v>183</v>
      </c>
      <c r="S373" s="27"/>
      <c r="T373" s="6"/>
      <c r="U373" s="15">
        <v>12</v>
      </c>
      <c r="V373" s="15">
        <v>20</v>
      </c>
      <c r="W373" s="15">
        <v>0</v>
      </c>
      <c r="X373" s="15">
        <v>0</v>
      </c>
      <c r="Y373" s="15">
        <v>0</v>
      </c>
      <c r="Z373" s="15">
        <v>1</v>
      </c>
      <c r="AA373" s="15">
        <v>0</v>
      </c>
      <c r="AB373" s="13">
        <v>11</v>
      </c>
    </row>
    <row r="374" spans="1:28" ht="28.2" hidden="1" x14ac:dyDescent="0.5">
      <c r="A374" s="17"/>
      <c r="B374" s="2"/>
      <c r="C374" s="13">
        <v>351</v>
      </c>
      <c r="D374" s="13" t="s">
        <v>425</v>
      </c>
      <c r="E374" s="18" t="s">
        <v>428</v>
      </c>
      <c r="F374" s="13">
        <v>75020351</v>
      </c>
      <c r="G374" s="13">
        <v>712</v>
      </c>
      <c r="H374" s="13">
        <v>431</v>
      </c>
      <c r="J374" s="13">
        <v>431</v>
      </c>
      <c r="K374" s="13">
        <v>72</v>
      </c>
      <c r="L374" s="13">
        <v>49</v>
      </c>
      <c r="M374" s="13">
        <v>100</v>
      </c>
      <c r="N374" s="13">
        <v>172</v>
      </c>
      <c r="O374" s="13">
        <v>210</v>
      </c>
      <c r="P374" s="13"/>
      <c r="Q374" s="13">
        <v>211</v>
      </c>
      <c r="R374" s="13">
        <v>200</v>
      </c>
      <c r="S374" s="27"/>
      <c r="T374" s="6"/>
      <c r="U374" s="15">
        <v>40</v>
      </c>
      <c r="V374" s="15">
        <v>17</v>
      </c>
      <c r="W374" s="15">
        <v>2</v>
      </c>
      <c r="X374" s="15">
        <v>0</v>
      </c>
      <c r="Y374" s="15">
        <v>13</v>
      </c>
      <c r="Z374" s="15">
        <v>0</v>
      </c>
      <c r="AA374" s="15">
        <v>0</v>
      </c>
      <c r="AB374" s="13">
        <v>15</v>
      </c>
    </row>
    <row r="375" spans="1:28" ht="28.2" hidden="1" x14ac:dyDescent="0.5">
      <c r="A375" s="17"/>
      <c r="B375" s="2"/>
      <c r="C375" s="13">
        <v>352</v>
      </c>
      <c r="D375" s="13" t="s">
        <v>425</v>
      </c>
      <c r="E375" s="18" t="s">
        <v>429</v>
      </c>
      <c r="F375" s="13">
        <v>75020352</v>
      </c>
      <c r="G375" s="13">
        <v>686</v>
      </c>
      <c r="H375" s="13">
        <v>451</v>
      </c>
      <c r="J375" s="13">
        <v>451</v>
      </c>
      <c r="K375" s="13">
        <v>60</v>
      </c>
      <c r="L375" s="13">
        <v>49</v>
      </c>
      <c r="M375" s="13">
        <v>109</v>
      </c>
      <c r="N375" s="13">
        <v>169</v>
      </c>
      <c r="O375" s="13">
        <v>233</v>
      </c>
      <c r="P375" s="13"/>
      <c r="Q375" s="13">
        <v>244</v>
      </c>
      <c r="R375" s="13">
        <v>192</v>
      </c>
      <c r="S375" s="27"/>
      <c r="T375" s="6"/>
      <c r="U375" s="15">
        <v>22</v>
      </c>
      <c r="V375" s="15">
        <v>28</v>
      </c>
      <c r="W375" s="15">
        <v>1</v>
      </c>
      <c r="X375" s="15">
        <v>2</v>
      </c>
      <c r="Y375" s="15">
        <v>3</v>
      </c>
      <c r="Z375" s="15">
        <v>1</v>
      </c>
      <c r="AA375" s="15">
        <v>3</v>
      </c>
      <c r="AB375" s="13">
        <v>13</v>
      </c>
    </row>
    <row r="376" spans="1:28" ht="28.2" hidden="1" x14ac:dyDescent="0.5">
      <c r="A376" s="17"/>
      <c r="B376" s="2"/>
      <c r="C376" s="13">
        <v>353</v>
      </c>
      <c r="D376" s="13" t="s">
        <v>425</v>
      </c>
      <c r="E376" s="18" t="s">
        <v>430</v>
      </c>
      <c r="F376" s="13">
        <v>75020353</v>
      </c>
      <c r="G376" s="13">
        <v>502</v>
      </c>
      <c r="H376" s="13">
        <v>265</v>
      </c>
      <c r="J376" s="13">
        <v>265</v>
      </c>
      <c r="K376" s="13">
        <v>27</v>
      </c>
      <c r="L376" s="13">
        <v>31</v>
      </c>
      <c r="M376" s="13">
        <v>92</v>
      </c>
      <c r="N376" s="13">
        <v>119</v>
      </c>
      <c r="O376" s="13">
        <v>115</v>
      </c>
      <c r="P376" s="13"/>
      <c r="Q376" s="13">
        <v>128</v>
      </c>
      <c r="R376" s="13">
        <v>119</v>
      </c>
      <c r="S376" s="27"/>
      <c r="T376" s="6"/>
      <c r="U376" s="15">
        <v>5</v>
      </c>
      <c r="V376" s="15">
        <v>17</v>
      </c>
      <c r="W376" s="15">
        <v>0</v>
      </c>
      <c r="X376" s="15">
        <v>0</v>
      </c>
      <c r="Y376" s="15">
        <v>5</v>
      </c>
      <c r="Z376" s="15">
        <v>0</v>
      </c>
      <c r="AA376" s="15">
        <v>0</v>
      </c>
      <c r="AB376" s="13">
        <v>15</v>
      </c>
    </row>
    <row r="377" spans="1:28" ht="28.2" hidden="1" x14ac:dyDescent="0.5">
      <c r="A377" s="17"/>
      <c r="B377" s="2"/>
      <c r="C377" s="13">
        <v>354</v>
      </c>
      <c r="D377" s="13" t="s">
        <v>425</v>
      </c>
      <c r="E377" s="18" t="s">
        <v>431</v>
      </c>
      <c r="F377" s="13">
        <v>75020354</v>
      </c>
      <c r="G377" s="13">
        <v>561</v>
      </c>
      <c r="H377" s="13">
        <v>391</v>
      </c>
      <c r="J377" s="13">
        <v>391</v>
      </c>
      <c r="K377" s="13">
        <v>37</v>
      </c>
      <c r="L377" s="13">
        <v>40</v>
      </c>
      <c r="M377" s="13">
        <v>129</v>
      </c>
      <c r="N377" s="13">
        <v>166</v>
      </c>
      <c r="O377" s="13">
        <v>185</v>
      </c>
      <c r="P377" s="13"/>
      <c r="Q377" s="13">
        <v>170</v>
      </c>
      <c r="R377" s="13">
        <v>206</v>
      </c>
      <c r="S377" s="27"/>
      <c r="T377" s="6"/>
      <c r="U377" s="15">
        <v>20</v>
      </c>
      <c r="V377" s="15">
        <v>6</v>
      </c>
      <c r="W377" s="15">
        <v>6</v>
      </c>
      <c r="X377" s="15">
        <v>3</v>
      </c>
      <c r="Y377" s="15">
        <v>1</v>
      </c>
      <c r="Z377" s="15">
        <v>1</v>
      </c>
      <c r="AA377" s="15">
        <v>0</v>
      </c>
      <c r="AB377" s="13">
        <v>12</v>
      </c>
    </row>
    <row r="378" spans="1:28" ht="28.2" hidden="1" x14ac:dyDescent="0.5">
      <c r="A378" s="17"/>
      <c r="B378" s="2"/>
      <c r="C378" s="13">
        <v>355</v>
      </c>
      <c r="D378" s="13" t="s">
        <v>425</v>
      </c>
      <c r="E378" s="18" t="s">
        <v>432</v>
      </c>
      <c r="F378" s="13">
        <v>75020355</v>
      </c>
      <c r="G378" s="13">
        <v>588</v>
      </c>
      <c r="H378" s="13">
        <v>421</v>
      </c>
      <c r="J378" s="13">
        <v>421</v>
      </c>
      <c r="K378" s="13">
        <v>36</v>
      </c>
      <c r="L378" s="13">
        <v>34</v>
      </c>
      <c r="M378" s="13">
        <v>148</v>
      </c>
      <c r="N378" s="13">
        <v>184</v>
      </c>
      <c r="O378" s="13">
        <v>203</v>
      </c>
      <c r="P378" s="13"/>
      <c r="Q378" s="13">
        <v>181</v>
      </c>
      <c r="R378" s="13">
        <v>231</v>
      </c>
      <c r="S378" s="27"/>
      <c r="T378" s="6"/>
      <c r="U378" s="15">
        <v>18</v>
      </c>
      <c r="V378" s="15">
        <v>15</v>
      </c>
      <c r="W378" s="15">
        <v>0</v>
      </c>
      <c r="X378" s="15">
        <v>0</v>
      </c>
      <c r="Y378" s="15">
        <v>2</v>
      </c>
      <c r="Z378" s="15">
        <v>0</v>
      </c>
      <c r="AA378" s="15">
        <v>1</v>
      </c>
      <c r="AB378" s="13">
        <v>12</v>
      </c>
    </row>
    <row r="379" spans="1:28" ht="28.2" x14ac:dyDescent="0.5">
      <c r="A379" s="19">
        <v>2</v>
      </c>
      <c r="B379" s="20" t="s">
        <v>388</v>
      </c>
      <c r="C379" s="21">
        <v>41</v>
      </c>
      <c r="D379" s="29"/>
      <c r="E379" s="29"/>
      <c r="F379" s="29"/>
      <c r="G379" s="30">
        <f t="shared" ref="G379:H379" si="80">SUM(G338:G378)</f>
        <v>28546</v>
      </c>
      <c r="H379" s="30">
        <f t="shared" si="80"/>
        <v>20321</v>
      </c>
      <c r="I379" s="24"/>
      <c r="J379" s="30">
        <f t="shared" ref="J379:O379" si="81">SUM(J338:J378)</f>
        <v>20321</v>
      </c>
      <c r="K379" s="30">
        <f t="shared" si="81"/>
        <v>4056</v>
      </c>
      <c r="L379" s="30">
        <f t="shared" si="81"/>
        <v>1514</v>
      </c>
      <c r="M379" s="30">
        <f t="shared" si="81"/>
        <v>4119</v>
      </c>
      <c r="N379" s="30">
        <f t="shared" si="81"/>
        <v>8175</v>
      </c>
      <c r="O379" s="30">
        <f t="shared" si="81"/>
        <v>10632</v>
      </c>
      <c r="P379" s="30"/>
      <c r="Q379" s="30">
        <f t="shared" ref="Q379:S379" si="82">SUM(Q338:Q378)</f>
        <v>11275</v>
      </c>
      <c r="R379" s="30">
        <f t="shared" si="82"/>
        <v>8290</v>
      </c>
      <c r="S379" s="30">
        <f t="shared" si="82"/>
        <v>0</v>
      </c>
      <c r="T379" s="25"/>
      <c r="U379" s="31">
        <f t="shared" ref="U379:AB379" si="83">SUM(U338:U378)</f>
        <v>963</v>
      </c>
      <c r="V379" s="31">
        <f t="shared" si="83"/>
        <v>1079</v>
      </c>
      <c r="W379" s="31">
        <f t="shared" si="83"/>
        <v>1044</v>
      </c>
      <c r="X379" s="31">
        <f t="shared" si="83"/>
        <v>105</v>
      </c>
      <c r="Y379" s="31">
        <f t="shared" si="83"/>
        <v>90</v>
      </c>
      <c r="Z379" s="31">
        <f t="shared" si="83"/>
        <v>79</v>
      </c>
      <c r="AA379" s="31">
        <f t="shared" si="83"/>
        <v>696</v>
      </c>
      <c r="AB379" s="30">
        <f t="shared" si="83"/>
        <v>1157</v>
      </c>
    </row>
    <row r="380" spans="1:28" ht="28.2" x14ac:dyDescent="0.5">
      <c r="A380" s="17"/>
      <c r="B380" s="2"/>
      <c r="C380" s="27"/>
      <c r="D380" s="27"/>
      <c r="E380" s="27"/>
      <c r="F380" s="27"/>
      <c r="G380" s="33"/>
      <c r="H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6"/>
      <c r="U380" s="34"/>
      <c r="V380" s="34"/>
      <c r="W380" s="34"/>
      <c r="X380" s="34"/>
      <c r="Y380" s="34"/>
      <c r="Z380" s="34"/>
      <c r="AA380" s="34"/>
      <c r="AB380" s="33"/>
    </row>
    <row r="381" spans="1:28" ht="28.2" x14ac:dyDescent="0.5">
      <c r="A381" s="35"/>
      <c r="B381" s="20" t="s">
        <v>433</v>
      </c>
      <c r="C381" s="30">
        <f>SUM(C16,C33,C43,C57,C70,C79,C85,C93,C108,C122,C137,C151,C185,C196,C204,C241,C286,C307,C316,C337,C379)</f>
        <v>355</v>
      </c>
      <c r="D381" s="22"/>
      <c r="E381" s="22"/>
      <c r="F381" s="22"/>
      <c r="G381" s="30">
        <f t="shared" ref="G381:H381" si="84">SUM(G16,G33,G43,G57,G70,G79,G85,G93,G108,G122,G137,G151,G185,G196,G204,G241,G286,G307,G316,G337,G379)</f>
        <v>258115</v>
      </c>
      <c r="H381" s="30">
        <f t="shared" si="84"/>
        <v>196218</v>
      </c>
      <c r="I381" s="24"/>
      <c r="J381" s="30">
        <f t="shared" ref="J381:O381" si="85">SUM(J16,J33,J43,J57,J70,J79,J85,J93,J108,J122,J137,J151,J185,J196,J204,J241,J286,J307,J316,J337,J379)</f>
        <v>195954</v>
      </c>
      <c r="K381" s="30">
        <f t="shared" si="85"/>
        <v>39449</v>
      </c>
      <c r="L381" s="30">
        <f t="shared" si="85"/>
        <v>13611</v>
      </c>
      <c r="M381" s="30">
        <f t="shared" si="85"/>
        <v>62871</v>
      </c>
      <c r="N381" s="30">
        <f t="shared" si="85"/>
        <v>102320</v>
      </c>
      <c r="O381" s="30">
        <f t="shared" si="85"/>
        <v>80089</v>
      </c>
      <c r="P381" s="30"/>
      <c r="Q381" s="30">
        <f t="shared" ref="Q381:S381" si="86">SUM(Q16,Q33,Q43,Q57,Q70,Q79,Q85,Q93,Q108,Q122,Q137,Q151,Q185,Q196,Q204,Q241,Q286,Q307,Q316,Q337,Q379)</f>
        <v>94826</v>
      </c>
      <c r="R381" s="30">
        <f t="shared" si="86"/>
        <v>93547</v>
      </c>
      <c r="S381" s="30">
        <f t="shared" si="86"/>
        <v>58478</v>
      </c>
      <c r="T381" s="25"/>
      <c r="U381" s="31">
        <f t="shared" ref="U381:AB381" si="87">SUM(U16,U33,U43,U57,U70,U79,U85,U93,U108,U122,U137,U151,U185,U196,U204,U241,U286,U307,U316,U337,U379)</f>
        <v>11437</v>
      </c>
      <c r="V381" s="31">
        <f t="shared" si="87"/>
        <v>10416</v>
      </c>
      <c r="W381" s="31">
        <f t="shared" si="87"/>
        <v>8403</v>
      </c>
      <c r="X381" s="31">
        <f t="shared" si="87"/>
        <v>1077</v>
      </c>
      <c r="Y381" s="31">
        <f t="shared" si="87"/>
        <v>1670</v>
      </c>
      <c r="Z381" s="31">
        <f t="shared" si="87"/>
        <v>3459</v>
      </c>
      <c r="AA381" s="31">
        <f t="shared" si="87"/>
        <v>2987</v>
      </c>
      <c r="AB381" s="30">
        <f t="shared" si="87"/>
        <v>15689</v>
      </c>
    </row>
    <row r="382" spans="1:28" ht="27.6" x14ac:dyDescent="0.45">
      <c r="A382" s="6"/>
      <c r="B382" s="6"/>
      <c r="C382" s="6"/>
      <c r="D382" s="6"/>
      <c r="E382" s="6"/>
      <c r="F382" s="6"/>
      <c r="G382" s="6"/>
      <c r="H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36"/>
      <c r="V382" s="36"/>
      <c r="W382" s="36"/>
      <c r="X382" s="36"/>
      <c r="Y382" s="36"/>
      <c r="Z382" s="36"/>
      <c r="AA382" s="36"/>
      <c r="AB382" s="6"/>
    </row>
    <row r="383" spans="1:28" ht="28.2" x14ac:dyDescent="0.5">
      <c r="A383" s="6"/>
      <c r="B383" s="6"/>
      <c r="C383" s="6"/>
      <c r="D383" s="6"/>
      <c r="E383" s="6"/>
      <c r="F383" s="6"/>
      <c r="G383" s="6"/>
      <c r="H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98">
        <f>U381+V381+W381+X381+Y381+Z381+AA381</f>
        <v>39449</v>
      </c>
      <c r="V383" s="96"/>
      <c r="W383" s="96"/>
      <c r="X383" s="96"/>
      <c r="Y383" s="96"/>
      <c r="Z383" s="96"/>
      <c r="AA383" s="96"/>
      <c r="AB383" s="6"/>
    </row>
    <row r="384" spans="1:28" ht="27.6" x14ac:dyDescent="0.45">
      <c r="A384" s="6"/>
      <c r="B384" s="6"/>
      <c r="C384" s="6"/>
      <c r="D384" s="6"/>
      <c r="E384" s="6"/>
      <c r="F384" s="6"/>
      <c r="G384" s="6"/>
      <c r="H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37"/>
      <c r="V384" s="37"/>
      <c r="W384" s="38" t="s">
        <v>434</v>
      </c>
      <c r="X384" s="38">
        <v>207</v>
      </c>
      <c r="Y384" s="37"/>
      <c r="Z384" s="37"/>
      <c r="AA384" s="37"/>
      <c r="AB384" s="6"/>
    </row>
    <row r="385" spans="1:28" ht="27.6" x14ac:dyDescent="0.45">
      <c r="A385" s="6"/>
      <c r="B385" s="6"/>
      <c r="C385" s="6"/>
      <c r="D385" s="6"/>
      <c r="E385" s="6"/>
      <c r="F385" s="6"/>
      <c r="G385" s="6"/>
      <c r="H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37"/>
      <c r="V385" s="37"/>
      <c r="W385" s="37"/>
      <c r="X385" s="39">
        <f>U383-X384</f>
        <v>39242</v>
      </c>
      <c r="Y385" s="37"/>
      <c r="Z385" s="37"/>
      <c r="AA385" s="37"/>
      <c r="AB385" s="6"/>
    </row>
    <row r="386" spans="1:28" ht="27.6" x14ac:dyDescent="0.45">
      <c r="A386" s="6"/>
      <c r="B386" s="6"/>
      <c r="C386" s="6"/>
      <c r="D386" s="6"/>
      <c r="E386" s="6"/>
      <c r="F386" s="6"/>
      <c r="G386" s="6"/>
      <c r="H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36"/>
      <c r="V386" s="36"/>
      <c r="W386" s="36"/>
      <c r="X386" s="36"/>
      <c r="Y386" s="36"/>
      <c r="Z386" s="36"/>
      <c r="AA386" s="36"/>
      <c r="AB386" s="6"/>
    </row>
    <row r="387" spans="1:28" ht="27.6" x14ac:dyDescent="0.45">
      <c r="A387" s="6"/>
      <c r="B387" s="6"/>
      <c r="C387" s="6"/>
      <c r="D387" s="6"/>
      <c r="E387" s="6"/>
      <c r="F387" s="6"/>
      <c r="G387" s="6"/>
      <c r="H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36"/>
      <c r="V387" s="36"/>
      <c r="W387" s="36"/>
      <c r="X387" s="36"/>
      <c r="Y387" s="36"/>
      <c r="Z387" s="36"/>
      <c r="AA387" s="36"/>
      <c r="AB387" s="6"/>
    </row>
    <row r="388" spans="1:28" ht="27.6" x14ac:dyDescent="0.45">
      <c r="A388" s="6"/>
      <c r="B388" s="6"/>
      <c r="C388" s="6"/>
      <c r="D388" s="6"/>
      <c r="E388" s="6"/>
      <c r="F388" s="6"/>
      <c r="G388" s="6"/>
      <c r="H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36"/>
      <c r="V388" s="36"/>
      <c r="W388" s="36"/>
      <c r="X388" s="36"/>
      <c r="Y388" s="36"/>
      <c r="Z388" s="36"/>
      <c r="AA388" s="36"/>
      <c r="AB388" s="6"/>
    </row>
    <row r="389" spans="1:28" ht="27.6" x14ac:dyDescent="0.45">
      <c r="A389" s="6"/>
      <c r="B389" s="6"/>
      <c r="C389" s="6"/>
      <c r="D389" s="6"/>
      <c r="E389" s="6"/>
      <c r="F389" s="6"/>
      <c r="G389" s="6"/>
      <c r="H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36"/>
      <c r="V389" s="36"/>
      <c r="W389" s="36"/>
      <c r="X389" s="36"/>
      <c r="Y389" s="36"/>
      <c r="Z389" s="36"/>
      <c r="AA389" s="36"/>
      <c r="AB389" s="6"/>
    </row>
    <row r="390" spans="1:28" ht="27.6" x14ac:dyDescent="0.45">
      <c r="A390" s="6"/>
      <c r="B390" s="6"/>
      <c r="C390" s="6"/>
      <c r="D390" s="6"/>
      <c r="E390" s="6"/>
      <c r="F390" s="6"/>
      <c r="G390" s="6"/>
      <c r="H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36"/>
      <c r="V390" s="36"/>
      <c r="W390" s="36"/>
      <c r="X390" s="36"/>
      <c r="Y390" s="36"/>
      <c r="Z390" s="36"/>
      <c r="AA390" s="36"/>
      <c r="AB390" s="6"/>
    </row>
    <row r="391" spans="1:28" ht="27.6" x14ac:dyDescent="0.45">
      <c r="A391" s="6"/>
      <c r="B391" s="6"/>
      <c r="C391" s="6"/>
      <c r="D391" s="6"/>
      <c r="E391" s="6"/>
      <c r="F391" s="6"/>
      <c r="G391" s="6"/>
      <c r="H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36"/>
      <c r="V391" s="36"/>
      <c r="W391" s="36"/>
      <c r="X391" s="36"/>
      <c r="Y391" s="36"/>
      <c r="Z391" s="36"/>
      <c r="AA391" s="36"/>
      <c r="AB391" s="6"/>
    </row>
    <row r="392" spans="1:28" ht="27.6" x14ac:dyDescent="0.45">
      <c r="A392" s="6"/>
      <c r="B392" s="6"/>
      <c r="C392" s="6"/>
      <c r="D392" s="6"/>
      <c r="E392" s="6"/>
      <c r="F392" s="6"/>
      <c r="G392" s="6"/>
      <c r="H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36"/>
      <c r="V392" s="36"/>
      <c r="W392" s="36"/>
      <c r="X392" s="36"/>
      <c r="Y392" s="36"/>
      <c r="Z392" s="36"/>
      <c r="AA392" s="36"/>
      <c r="AB392" s="6"/>
    </row>
    <row r="393" spans="1:28" ht="27.6" x14ac:dyDescent="0.45">
      <c r="A393" s="6"/>
      <c r="B393" s="6"/>
      <c r="C393" s="6"/>
      <c r="D393" s="6"/>
      <c r="E393" s="6"/>
      <c r="F393" s="6"/>
      <c r="G393" s="6"/>
      <c r="H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36"/>
      <c r="V393" s="36"/>
      <c r="W393" s="36"/>
      <c r="X393" s="36"/>
      <c r="Y393" s="36"/>
      <c r="Z393" s="36"/>
      <c r="AA393" s="36"/>
      <c r="AB393" s="6"/>
    </row>
    <row r="394" spans="1:28" ht="27.6" x14ac:dyDescent="0.45">
      <c r="A394" s="6"/>
      <c r="B394" s="6"/>
      <c r="C394" s="6"/>
      <c r="D394" s="6"/>
      <c r="E394" s="6"/>
      <c r="F394" s="6"/>
      <c r="G394" s="6"/>
      <c r="H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36"/>
      <c r="V394" s="36"/>
      <c r="W394" s="36"/>
      <c r="X394" s="36"/>
      <c r="Y394" s="36"/>
      <c r="Z394" s="36"/>
      <c r="AA394" s="36"/>
      <c r="AB394" s="6"/>
    </row>
    <row r="395" spans="1:28" ht="27.6" x14ac:dyDescent="0.45">
      <c r="A395" s="6"/>
      <c r="B395" s="6"/>
      <c r="C395" s="6"/>
      <c r="D395" s="6"/>
      <c r="E395" s="6"/>
      <c r="F395" s="6"/>
      <c r="G395" s="6"/>
      <c r="H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36"/>
      <c r="V395" s="36"/>
      <c r="W395" s="36"/>
      <c r="X395" s="36"/>
      <c r="Y395" s="36"/>
      <c r="Z395" s="36"/>
      <c r="AA395" s="36"/>
      <c r="AB395" s="6"/>
    </row>
    <row r="396" spans="1:28" ht="27.6" x14ac:dyDescent="0.45">
      <c r="A396" s="6"/>
      <c r="B396" s="6"/>
      <c r="C396" s="6"/>
      <c r="D396" s="6"/>
      <c r="E396" s="6"/>
      <c r="F396" s="6"/>
      <c r="G396" s="6"/>
      <c r="H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36"/>
      <c r="V396" s="36"/>
      <c r="W396" s="36"/>
      <c r="X396" s="36"/>
      <c r="Y396" s="36"/>
      <c r="Z396" s="36"/>
      <c r="AA396" s="36"/>
      <c r="AB396" s="6"/>
    </row>
    <row r="397" spans="1:28" ht="27.6" x14ac:dyDescent="0.45">
      <c r="A397" s="6"/>
      <c r="B397" s="6"/>
      <c r="C397" s="6"/>
      <c r="D397" s="6"/>
      <c r="E397" s="6"/>
      <c r="F397" s="6"/>
      <c r="G397" s="6"/>
      <c r="H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36"/>
      <c r="V397" s="36"/>
      <c r="W397" s="36"/>
      <c r="X397" s="36"/>
      <c r="Y397" s="36"/>
      <c r="Z397" s="36"/>
      <c r="AA397" s="36"/>
      <c r="AB397" s="6"/>
    </row>
    <row r="398" spans="1:28" ht="27.6" x14ac:dyDescent="0.45">
      <c r="A398" s="6"/>
      <c r="B398" s="6"/>
      <c r="C398" s="6"/>
      <c r="D398" s="6"/>
      <c r="E398" s="6"/>
      <c r="F398" s="6"/>
      <c r="G398" s="6"/>
      <c r="H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36"/>
      <c r="V398" s="36"/>
      <c r="W398" s="36"/>
      <c r="X398" s="36"/>
      <c r="Y398" s="36"/>
      <c r="Z398" s="36"/>
      <c r="AA398" s="36"/>
      <c r="AB398" s="6"/>
    </row>
    <row r="399" spans="1:28" ht="27.6" x14ac:dyDescent="0.45">
      <c r="A399" s="6"/>
      <c r="B399" s="6"/>
      <c r="C399" s="6"/>
      <c r="D399" s="6"/>
      <c r="E399" s="6"/>
      <c r="F399" s="6"/>
      <c r="G399" s="6"/>
      <c r="H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36"/>
      <c r="V399" s="36"/>
      <c r="W399" s="36"/>
      <c r="X399" s="36"/>
      <c r="Y399" s="36"/>
      <c r="Z399" s="36"/>
      <c r="AA399" s="36"/>
      <c r="AB399" s="6"/>
    </row>
    <row r="400" spans="1:28" ht="27.6" x14ac:dyDescent="0.45">
      <c r="A400" s="6"/>
      <c r="B400" s="6"/>
      <c r="C400" s="6"/>
      <c r="D400" s="6"/>
      <c r="E400" s="6"/>
      <c r="F400" s="6"/>
      <c r="G400" s="6"/>
      <c r="H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36"/>
      <c r="V400" s="36"/>
      <c r="W400" s="36"/>
      <c r="X400" s="36"/>
      <c r="Y400" s="36"/>
      <c r="Z400" s="36"/>
      <c r="AA400" s="36"/>
      <c r="AB400" s="6"/>
    </row>
    <row r="401" spans="1:28" ht="27.6" x14ac:dyDescent="0.45">
      <c r="A401" s="6"/>
      <c r="B401" s="6"/>
      <c r="C401" s="6"/>
      <c r="D401" s="6"/>
      <c r="E401" s="6"/>
      <c r="F401" s="6"/>
      <c r="G401" s="6"/>
      <c r="H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36"/>
      <c r="V401" s="36"/>
      <c r="W401" s="36"/>
      <c r="X401" s="36"/>
      <c r="Y401" s="36"/>
      <c r="Z401" s="36"/>
      <c r="AA401" s="36"/>
      <c r="AB401" s="6"/>
    </row>
    <row r="402" spans="1:28" ht="27.6" x14ac:dyDescent="0.45">
      <c r="A402" s="6"/>
      <c r="B402" s="6"/>
      <c r="C402" s="6"/>
      <c r="D402" s="6"/>
      <c r="E402" s="6"/>
      <c r="F402" s="6"/>
      <c r="G402" s="6"/>
      <c r="H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36"/>
      <c r="V402" s="36"/>
      <c r="W402" s="36"/>
      <c r="X402" s="36"/>
      <c r="Y402" s="36"/>
      <c r="Z402" s="36"/>
      <c r="AA402" s="36"/>
      <c r="AB402" s="6"/>
    </row>
    <row r="403" spans="1:28" ht="27.6" x14ac:dyDescent="0.45">
      <c r="A403" s="6"/>
      <c r="B403" s="6"/>
      <c r="C403" s="6"/>
      <c r="D403" s="6"/>
      <c r="E403" s="6"/>
      <c r="F403" s="6"/>
      <c r="G403" s="6"/>
      <c r="H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36"/>
      <c r="V403" s="36"/>
      <c r="W403" s="36"/>
      <c r="X403" s="36"/>
      <c r="Y403" s="36"/>
      <c r="Z403" s="36"/>
      <c r="AA403" s="36"/>
      <c r="AB403" s="6"/>
    </row>
    <row r="404" spans="1:28" ht="27.6" x14ac:dyDescent="0.45">
      <c r="A404" s="6"/>
      <c r="B404" s="6"/>
      <c r="C404" s="6"/>
      <c r="D404" s="6"/>
      <c r="E404" s="6"/>
      <c r="F404" s="6"/>
      <c r="G404" s="6"/>
      <c r="H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36"/>
      <c r="V404" s="36"/>
      <c r="W404" s="36"/>
      <c r="X404" s="36"/>
      <c r="Y404" s="36"/>
      <c r="Z404" s="36"/>
      <c r="AA404" s="36"/>
      <c r="AB404" s="6"/>
    </row>
    <row r="405" spans="1:28" ht="27.6" x14ac:dyDescent="0.45">
      <c r="A405" s="6"/>
      <c r="B405" s="6"/>
      <c r="C405" s="6"/>
      <c r="D405" s="6"/>
      <c r="E405" s="6"/>
      <c r="F405" s="6"/>
      <c r="G405" s="6"/>
      <c r="H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36"/>
      <c r="V405" s="36"/>
      <c r="W405" s="36"/>
      <c r="X405" s="36"/>
      <c r="Y405" s="36"/>
      <c r="Z405" s="36"/>
      <c r="AA405" s="36"/>
      <c r="AB405" s="6"/>
    </row>
    <row r="406" spans="1:28" ht="27.6" x14ac:dyDescent="0.45">
      <c r="A406" s="6"/>
      <c r="B406" s="6"/>
      <c r="C406" s="6"/>
      <c r="D406" s="6"/>
      <c r="E406" s="6"/>
      <c r="F406" s="6"/>
      <c r="G406" s="6"/>
      <c r="H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36"/>
      <c r="V406" s="36"/>
      <c r="W406" s="36"/>
      <c r="X406" s="36"/>
      <c r="Y406" s="36"/>
      <c r="Z406" s="36"/>
      <c r="AA406" s="36"/>
      <c r="AB406" s="6"/>
    </row>
    <row r="407" spans="1:28" ht="27.6" x14ac:dyDescent="0.45">
      <c r="A407" s="6"/>
      <c r="B407" s="6"/>
      <c r="C407" s="6"/>
      <c r="D407" s="6"/>
      <c r="E407" s="6"/>
      <c r="F407" s="6"/>
      <c r="G407" s="6"/>
      <c r="H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36"/>
      <c r="V407" s="36"/>
      <c r="W407" s="36"/>
      <c r="X407" s="36"/>
      <c r="Y407" s="36"/>
      <c r="Z407" s="36"/>
      <c r="AA407" s="36"/>
      <c r="AB407" s="6"/>
    </row>
    <row r="408" spans="1:28" ht="27.6" x14ac:dyDescent="0.45">
      <c r="A408" s="6"/>
      <c r="B408" s="6"/>
      <c r="C408" s="6"/>
      <c r="D408" s="6"/>
      <c r="E408" s="6"/>
      <c r="F408" s="6"/>
      <c r="G408" s="6"/>
      <c r="H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36"/>
      <c r="V408" s="36"/>
      <c r="W408" s="36"/>
      <c r="X408" s="36"/>
      <c r="Y408" s="36"/>
      <c r="Z408" s="36"/>
      <c r="AA408" s="36"/>
      <c r="AB408" s="6"/>
    </row>
    <row r="409" spans="1:28" ht="27.6" x14ac:dyDescent="0.45">
      <c r="A409" s="6"/>
      <c r="B409" s="6"/>
      <c r="C409" s="6"/>
      <c r="D409" s="6"/>
      <c r="E409" s="6"/>
      <c r="F409" s="6"/>
      <c r="G409" s="6"/>
      <c r="H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36"/>
      <c r="V409" s="36"/>
      <c r="W409" s="36"/>
      <c r="X409" s="36"/>
      <c r="Y409" s="36"/>
      <c r="Z409" s="36"/>
      <c r="AA409" s="36"/>
      <c r="AB409" s="6"/>
    </row>
    <row r="410" spans="1:28" ht="27.6" x14ac:dyDescent="0.45">
      <c r="A410" s="6"/>
      <c r="B410" s="6"/>
      <c r="C410" s="6"/>
      <c r="D410" s="6"/>
      <c r="E410" s="6"/>
      <c r="F410" s="6"/>
      <c r="G410" s="6"/>
      <c r="H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36"/>
      <c r="V410" s="36"/>
      <c r="W410" s="36"/>
      <c r="X410" s="36"/>
      <c r="Y410" s="36"/>
      <c r="Z410" s="36"/>
      <c r="AA410" s="36"/>
      <c r="AB410" s="6"/>
    </row>
    <row r="411" spans="1:28" ht="27.6" x14ac:dyDescent="0.45">
      <c r="A411" s="6"/>
      <c r="B411" s="6"/>
      <c r="C411" s="6"/>
      <c r="D411" s="6"/>
      <c r="E411" s="6"/>
      <c r="F411" s="6"/>
      <c r="G411" s="6"/>
      <c r="H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36"/>
      <c r="V411" s="36"/>
      <c r="W411" s="36"/>
      <c r="X411" s="36"/>
      <c r="Y411" s="36"/>
      <c r="Z411" s="36"/>
      <c r="AA411" s="36"/>
      <c r="AB411" s="6"/>
    </row>
    <row r="412" spans="1:28" ht="27.6" x14ac:dyDescent="0.45">
      <c r="A412" s="6"/>
      <c r="B412" s="6"/>
      <c r="C412" s="6"/>
      <c r="D412" s="6"/>
      <c r="E412" s="6"/>
      <c r="F412" s="6"/>
      <c r="G412" s="6"/>
      <c r="H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36"/>
      <c r="V412" s="36"/>
      <c r="W412" s="36"/>
      <c r="X412" s="36"/>
      <c r="Y412" s="36"/>
      <c r="Z412" s="36"/>
      <c r="AA412" s="36"/>
      <c r="AB412" s="6"/>
    </row>
    <row r="413" spans="1:28" ht="27.6" x14ac:dyDescent="0.45">
      <c r="A413" s="6"/>
      <c r="B413" s="6"/>
      <c r="C413" s="6"/>
      <c r="D413" s="6"/>
      <c r="E413" s="6"/>
      <c r="F413" s="6"/>
      <c r="G413" s="6"/>
      <c r="H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36"/>
      <c r="V413" s="36"/>
      <c r="W413" s="36"/>
      <c r="X413" s="36"/>
      <c r="Y413" s="36"/>
      <c r="Z413" s="36"/>
      <c r="AA413" s="36"/>
      <c r="AB413" s="6"/>
    </row>
    <row r="414" spans="1:28" ht="27.6" x14ac:dyDescent="0.45">
      <c r="A414" s="6"/>
      <c r="B414" s="6"/>
      <c r="C414" s="6"/>
      <c r="D414" s="6"/>
      <c r="E414" s="6"/>
      <c r="F414" s="6"/>
      <c r="G414" s="6"/>
      <c r="H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36"/>
      <c r="V414" s="36"/>
      <c r="W414" s="36"/>
      <c r="X414" s="36"/>
      <c r="Y414" s="36"/>
      <c r="Z414" s="36"/>
      <c r="AA414" s="36"/>
      <c r="AB414" s="6"/>
    </row>
    <row r="415" spans="1:28" ht="27.6" x14ac:dyDescent="0.45">
      <c r="A415" s="6"/>
      <c r="B415" s="6"/>
      <c r="C415" s="6"/>
      <c r="D415" s="6"/>
      <c r="E415" s="6"/>
      <c r="F415" s="6"/>
      <c r="G415" s="6"/>
      <c r="H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36"/>
      <c r="V415" s="36"/>
      <c r="W415" s="36"/>
      <c r="X415" s="36"/>
      <c r="Y415" s="36"/>
      <c r="Z415" s="36"/>
      <c r="AA415" s="36"/>
      <c r="AB415" s="6"/>
    </row>
    <row r="416" spans="1:28" ht="27.6" x14ac:dyDescent="0.45">
      <c r="A416" s="6"/>
      <c r="B416" s="6"/>
      <c r="C416" s="6"/>
      <c r="D416" s="6"/>
      <c r="E416" s="6"/>
      <c r="F416" s="6"/>
      <c r="G416" s="6"/>
      <c r="H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36"/>
      <c r="V416" s="36"/>
      <c r="W416" s="36"/>
      <c r="X416" s="36"/>
      <c r="Y416" s="36"/>
      <c r="Z416" s="36"/>
      <c r="AA416" s="36"/>
      <c r="AB416" s="6"/>
    </row>
    <row r="417" spans="1:28" ht="27.6" x14ac:dyDescent="0.45">
      <c r="A417" s="6"/>
      <c r="B417" s="6"/>
      <c r="C417" s="6"/>
      <c r="D417" s="6"/>
      <c r="E417" s="6"/>
      <c r="F417" s="6"/>
      <c r="G417" s="6"/>
      <c r="H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36"/>
      <c r="V417" s="36"/>
      <c r="W417" s="36"/>
      <c r="X417" s="36"/>
      <c r="Y417" s="36"/>
      <c r="Z417" s="36"/>
      <c r="AA417" s="36"/>
      <c r="AB417" s="6"/>
    </row>
    <row r="418" spans="1:28" ht="27.6" x14ac:dyDescent="0.45">
      <c r="A418" s="6"/>
      <c r="B418" s="6"/>
      <c r="C418" s="6"/>
      <c r="D418" s="6"/>
      <c r="E418" s="6"/>
      <c r="F418" s="6"/>
      <c r="G418" s="6"/>
      <c r="H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36"/>
      <c r="V418" s="36"/>
      <c r="W418" s="36"/>
      <c r="X418" s="36"/>
      <c r="Y418" s="36"/>
      <c r="Z418" s="36"/>
      <c r="AA418" s="36"/>
      <c r="AB418" s="6"/>
    </row>
    <row r="419" spans="1:28" ht="27.6" x14ac:dyDescent="0.45">
      <c r="A419" s="6"/>
      <c r="B419" s="6"/>
      <c r="C419" s="6"/>
      <c r="D419" s="6"/>
      <c r="E419" s="6"/>
      <c r="F419" s="6"/>
      <c r="G419" s="6"/>
      <c r="H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36"/>
      <c r="V419" s="36"/>
      <c r="W419" s="36"/>
      <c r="X419" s="36"/>
      <c r="Y419" s="36"/>
      <c r="Z419" s="36"/>
      <c r="AA419" s="36"/>
      <c r="AB419" s="6"/>
    </row>
    <row r="420" spans="1:28" ht="27.6" x14ac:dyDescent="0.45">
      <c r="A420" s="6"/>
      <c r="B420" s="6"/>
      <c r="C420" s="6"/>
      <c r="D420" s="6"/>
      <c r="E420" s="6"/>
      <c r="F420" s="6"/>
      <c r="G420" s="6"/>
      <c r="H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36"/>
      <c r="V420" s="36"/>
      <c r="W420" s="36"/>
      <c r="X420" s="36"/>
      <c r="Y420" s="36"/>
      <c r="Z420" s="36"/>
      <c r="AA420" s="36"/>
      <c r="AB420" s="6"/>
    </row>
    <row r="421" spans="1:28" ht="27.6" x14ac:dyDescent="0.45">
      <c r="A421" s="6"/>
      <c r="B421" s="6"/>
      <c r="C421" s="6"/>
      <c r="D421" s="6"/>
      <c r="E421" s="6"/>
      <c r="F421" s="6"/>
      <c r="G421" s="6"/>
      <c r="H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36"/>
      <c r="V421" s="36"/>
      <c r="W421" s="36"/>
      <c r="X421" s="36"/>
      <c r="Y421" s="36"/>
      <c r="Z421" s="36"/>
      <c r="AA421" s="36"/>
      <c r="AB421" s="6"/>
    </row>
    <row r="422" spans="1:28" ht="27.6" x14ac:dyDescent="0.45">
      <c r="A422" s="6"/>
      <c r="B422" s="6"/>
      <c r="C422" s="6"/>
      <c r="D422" s="6"/>
      <c r="E422" s="6"/>
      <c r="F422" s="6"/>
      <c r="G422" s="6"/>
      <c r="H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36"/>
      <c r="V422" s="36"/>
      <c r="W422" s="36"/>
      <c r="X422" s="36"/>
      <c r="Y422" s="36"/>
      <c r="Z422" s="36"/>
      <c r="AA422" s="36"/>
      <c r="AB422" s="6"/>
    </row>
    <row r="423" spans="1:28" ht="27.6" x14ac:dyDescent="0.45">
      <c r="A423" s="6"/>
      <c r="B423" s="6"/>
      <c r="C423" s="6"/>
      <c r="D423" s="6"/>
      <c r="E423" s="6"/>
      <c r="F423" s="6"/>
      <c r="G423" s="6"/>
      <c r="H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36"/>
      <c r="V423" s="36"/>
      <c r="W423" s="36"/>
      <c r="X423" s="36"/>
      <c r="Y423" s="36"/>
      <c r="Z423" s="36"/>
      <c r="AA423" s="36"/>
      <c r="AB423" s="6"/>
    </row>
    <row r="424" spans="1:28" ht="27.6" x14ac:dyDescent="0.45">
      <c r="A424" s="6"/>
      <c r="B424" s="6"/>
      <c r="C424" s="6"/>
      <c r="D424" s="6"/>
      <c r="E424" s="6"/>
      <c r="F424" s="6"/>
      <c r="G424" s="6"/>
      <c r="H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36"/>
      <c r="V424" s="36"/>
      <c r="W424" s="36"/>
      <c r="X424" s="36"/>
      <c r="Y424" s="36"/>
      <c r="Z424" s="36"/>
      <c r="AA424" s="36"/>
      <c r="AB424" s="6"/>
    </row>
    <row r="425" spans="1:28" ht="27.6" x14ac:dyDescent="0.45">
      <c r="A425" s="6"/>
      <c r="B425" s="6"/>
      <c r="C425" s="6"/>
      <c r="D425" s="6"/>
      <c r="E425" s="6"/>
      <c r="F425" s="6"/>
      <c r="G425" s="6"/>
      <c r="H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36"/>
      <c r="V425" s="36"/>
      <c r="W425" s="36"/>
      <c r="X425" s="36"/>
      <c r="Y425" s="36"/>
      <c r="Z425" s="36"/>
      <c r="AA425" s="36"/>
      <c r="AB425" s="6"/>
    </row>
    <row r="426" spans="1:28" ht="27.6" x14ac:dyDescent="0.45">
      <c r="A426" s="6"/>
      <c r="B426" s="6"/>
      <c r="C426" s="6"/>
      <c r="D426" s="6"/>
      <c r="E426" s="6"/>
      <c r="F426" s="6"/>
      <c r="G426" s="6"/>
      <c r="H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36"/>
      <c r="V426" s="36"/>
      <c r="W426" s="36"/>
      <c r="X426" s="36"/>
      <c r="Y426" s="36"/>
      <c r="Z426" s="36"/>
      <c r="AA426" s="36"/>
      <c r="AB426" s="6"/>
    </row>
    <row r="427" spans="1:28" ht="27.6" x14ac:dyDescent="0.45">
      <c r="A427" s="6"/>
      <c r="B427" s="6"/>
      <c r="C427" s="6"/>
      <c r="D427" s="6"/>
      <c r="E427" s="6"/>
      <c r="F427" s="6"/>
      <c r="G427" s="6"/>
      <c r="H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36"/>
      <c r="V427" s="36"/>
      <c r="W427" s="36"/>
      <c r="X427" s="36"/>
      <c r="Y427" s="36"/>
      <c r="Z427" s="36"/>
      <c r="AA427" s="36"/>
      <c r="AB427" s="6"/>
    </row>
    <row r="428" spans="1:28" ht="27.6" x14ac:dyDescent="0.45">
      <c r="A428" s="6"/>
      <c r="B428" s="6"/>
      <c r="C428" s="6"/>
      <c r="D428" s="6"/>
      <c r="E428" s="6"/>
      <c r="F428" s="6"/>
      <c r="G428" s="6"/>
      <c r="H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36"/>
      <c r="V428" s="36"/>
      <c r="W428" s="36"/>
      <c r="X428" s="36"/>
      <c r="Y428" s="36"/>
      <c r="Z428" s="36"/>
      <c r="AA428" s="36"/>
      <c r="AB428" s="6"/>
    </row>
    <row r="429" spans="1:28" ht="27.6" x14ac:dyDescent="0.45">
      <c r="A429" s="6"/>
      <c r="B429" s="6"/>
      <c r="C429" s="6"/>
      <c r="D429" s="6"/>
      <c r="E429" s="6"/>
      <c r="F429" s="6"/>
      <c r="G429" s="6"/>
      <c r="H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36"/>
      <c r="V429" s="36"/>
      <c r="W429" s="36"/>
      <c r="X429" s="36"/>
      <c r="Y429" s="36"/>
      <c r="Z429" s="36"/>
      <c r="AA429" s="36"/>
      <c r="AB429" s="6"/>
    </row>
    <row r="430" spans="1:28" ht="27.6" x14ac:dyDescent="0.45">
      <c r="A430" s="6"/>
      <c r="B430" s="6"/>
      <c r="C430" s="6"/>
      <c r="D430" s="6"/>
      <c r="E430" s="6"/>
      <c r="F430" s="6"/>
      <c r="G430" s="6"/>
      <c r="H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36"/>
      <c r="V430" s="36"/>
      <c r="W430" s="36"/>
      <c r="X430" s="36"/>
      <c r="Y430" s="36"/>
      <c r="Z430" s="36"/>
      <c r="AA430" s="36"/>
      <c r="AB430" s="6"/>
    </row>
    <row r="431" spans="1:28" ht="27.6" x14ac:dyDescent="0.45">
      <c r="A431" s="6"/>
      <c r="B431" s="6"/>
      <c r="C431" s="6"/>
      <c r="D431" s="6"/>
      <c r="E431" s="6"/>
      <c r="F431" s="6"/>
      <c r="G431" s="6"/>
      <c r="H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36"/>
      <c r="V431" s="36"/>
      <c r="W431" s="36"/>
      <c r="X431" s="36"/>
      <c r="Y431" s="36"/>
      <c r="Z431" s="36"/>
      <c r="AA431" s="36"/>
      <c r="AB431" s="6"/>
    </row>
    <row r="432" spans="1:28" ht="27.6" x14ac:dyDescent="0.45">
      <c r="A432" s="6"/>
      <c r="B432" s="6"/>
      <c r="C432" s="6"/>
      <c r="D432" s="6"/>
      <c r="E432" s="6"/>
      <c r="F432" s="6"/>
      <c r="G432" s="6"/>
      <c r="H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36"/>
      <c r="V432" s="36"/>
      <c r="W432" s="36"/>
      <c r="X432" s="36"/>
      <c r="Y432" s="36"/>
      <c r="Z432" s="36"/>
      <c r="AA432" s="36"/>
      <c r="AB432" s="6"/>
    </row>
    <row r="433" spans="1:28" ht="27.6" x14ac:dyDescent="0.45">
      <c r="A433" s="6"/>
      <c r="B433" s="6"/>
      <c r="C433" s="6"/>
      <c r="D433" s="6"/>
      <c r="E433" s="6"/>
      <c r="F433" s="6"/>
      <c r="G433" s="6"/>
      <c r="H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36"/>
      <c r="V433" s="36"/>
      <c r="W433" s="36"/>
      <c r="X433" s="36"/>
      <c r="Y433" s="36"/>
      <c r="Z433" s="36"/>
      <c r="AA433" s="36"/>
      <c r="AB433" s="6"/>
    </row>
    <row r="434" spans="1:28" ht="27.6" x14ac:dyDescent="0.45">
      <c r="A434" s="6"/>
      <c r="B434" s="6"/>
      <c r="C434" s="6"/>
      <c r="D434" s="6"/>
      <c r="E434" s="6"/>
      <c r="F434" s="6"/>
      <c r="G434" s="6"/>
      <c r="H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36"/>
      <c r="V434" s="36"/>
      <c r="W434" s="36"/>
      <c r="X434" s="36"/>
      <c r="Y434" s="36"/>
      <c r="Z434" s="36"/>
      <c r="AA434" s="36"/>
      <c r="AB434" s="6"/>
    </row>
    <row r="435" spans="1:28" ht="27.6" x14ac:dyDescent="0.45">
      <c r="A435" s="6"/>
      <c r="B435" s="6"/>
      <c r="C435" s="6"/>
      <c r="D435" s="6"/>
      <c r="E435" s="6"/>
      <c r="F435" s="6"/>
      <c r="G435" s="6"/>
      <c r="H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36"/>
      <c r="V435" s="36"/>
      <c r="W435" s="36"/>
      <c r="X435" s="36"/>
      <c r="Y435" s="36"/>
      <c r="Z435" s="36"/>
      <c r="AA435" s="36"/>
      <c r="AB435" s="6"/>
    </row>
    <row r="436" spans="1:28" ht="27.6" x14ac:dyDescent="0.45">
      <c r="A436" s="6"/>
      <c r="B436" s="6"/>
      <c r="C436" s="6"/>
      <c r="D436" s="6"/>
      <c r="E436" s="6"/>
      <c r="F436" s="6"/>
      <c r="G436" s="6"/>
      <c r="H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36"/>
      <c r="V436" s="36"/>
      <c r="W436" s="36"/>
      <c r="X436" s="36"/>
      <c r="Y436" s="36"/>
      <c r="Z436" s="36"/>
      <c r="AA436" s="36"/>
      <c r="AB436" s="6"/>
    </row>
    <row r="437" spans="1:28" ht="27.6" x14ac:dyDescent="0.45">
      <c r="A437" s="6"/>
      <c r="B437" s="6"/>
      <c r="C437" s="6"/>
      <c r="D437" s="6"/>
      <c r="E437" s="6"/>
      <c r="F437" s="6"/>
      <c r="G437" s="6"/>
      <c r="H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36"/>
      <c r="V437" s="36"/>
      <c r="W437" s="36"/>
      <c r="X437" s="36"/>
      <c r="Y437" s="36"/>
      <c r="Z437" s="36"/>
      <c r="AA437" s="36"/>
      <c r="AB437" s="6"/>
    </row>
    <row r="438" spans="1:28" ht="27.6" x14ac:dyDescent="0.45">
      <c r="A438" s="6"/>
      <c r="B438" s="6"/>
      <c r="C438" s="6"/>
      <c r="D438" s="6"/>
      <c r="E438" s="6"/>
      <c r="F438" s="6"/>
      <c r="G438" s="6"/>
      <c r="H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36"/>
      <c r="V438" s="36"/>
      <c r="W438" s="36"/>
      <c r="X438" s="36"/>
      <c r="Y438" s="36"/>
      <c r="Z438" s="36"/>
      <c r="AA438" s="36"/>
      <c r="AB438" s="6"/>
    </row>
    <row r="439" spans="1:28" ht="27.6" x14ac:dyDescent="0.45">
      <c r="A439" s="6"/>
      <c r="B439" s="6"/>
      <c r="C439" s="6"/>
      <c r="D439" s="6"/>
      <c r="E439" s="6"/>
      <c r="F439" s="6"/>
      <c r="G439" s="6"/>
      <c r="H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36"/>
      <c r="V439" s="36"/>
      <c r="W439" s="36"/>
      <c r="X439" s="36"/>
      <c r="Y439" s="36"/>
      <c r="Z439" s="36"/>
      <c r="AA439" s="36"/>
      <c r="AB439" s="6"/>
    </row>
    <row r="440" spans="1:28" ht="27.6" x14ac:dyDescent="0.45">
      <c r="A440" s="6"/>
      <c r="B440" s="6"/>
      <c r="C440" s="6"/>
      <c r="D440" s="6"/>
      <c r="E440" s="6"/>
      <c r="F440" s="6"/>
      <c r="G440" s="6"/>
      <c r="H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36"/>
      <c r="V440" s="36"/>
      <c r="W440" s="36"/>
      <c r="X440" s="36"/>
      <c r="Y440" s="36"/>
      <c r="Z440" s="36"/>
      <c r="AA440" s="36"/>
      <c r="AB440" s="6"/>
    </row>
    <row r="441" spans="1:28" ht="27.6" x14ac:dyDescent="0.45">
      <c r="A441" s="6"/>
      <c r="B441" s="6"/>
      <c r="C441" s="6"/>
      <c r="D441" s="6"/>
      <c r="E441" s="6"/>
      <c r="F441" s="6"/>
      <c r="G441" s="6"/>
      <c r="H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36"/>
      <c r="V441" s="36"/>
      <c r="W441" s="36"/>
      <c r="X441" s="36"/>
      <c r="Y441" s="36"/>
      <c r="Z441" s="36"/>
      <c r="AA441" s="36"/>
      <c r="AB441" s="6"/>
    </row>
    <row r="442" spans="1:28" ht="27.6" x14ac:dyDescent="0.45">
      <c r="A442" s="6"/>
      <c r="B442" s="6"/>
      <c r="C442" s="6"/>
      <c r="D442" s="6"/>
      <c r="E442" s="6"/>
      <c r="F442" s="6"/>
      <c r="G442" s="6"/>
      <c r="H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36"/>
      <c r="V442" s="36"/>
      <c r="W442" s="36"/>
      <c r="X442" s="36"/>
      <c r="Y442" s="36"/>
      <c r="Z442" s="36"/>
      <c r="AA442" s="36"/>
      <c r="AB442" s="6"/>
    </row>
    <row r="443" spans="1:28" ht="27.6" x14ac:dyDescent="0.45">
      <c r="A443" s="6"/>
      <c r="B443" s="6"/>
      <c r="C443" s="6"/>
      <c r="D443" s="6"/>
      <c r="E443" s="6"/>
      <c r="F443" s="6"/>
      <c r="G443" s="6"/>
      <c r="H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36"/>
      <c r="V443" s="36"/>
      <c r="W443" s="36"/>
      <c r="X443" s="36"/>
      <c r="Y443" s="36"/>
      <c r="Z443" s="36"/>
      <c r="AA443" s="36"/>
      <c r="AB443" s="6"/>
    </row>
    <row r="444" spans="1:28" ht="27.6" x14ac:dyDescent="0.45">
      <c r="A444" s="6"/>
      <c r="B444" s="6"/>
      <c r="C444" s="6"/>
      <c r="D444" s="6"/>
      <c r="E444" s="6"/>
      <c r="F444" s="6"/>
      <c r="G444" s="6"/>
      <c r="H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36"/>
      <c r="V444" s="36"/>
      <c r="W444" s="36"/>
      <c r="X444" s="36"/>
      <c r="Y444" s="36"/>
      <c r="Z444" s="36"/>
      <c r="AA444" s="36"/>
      <c r="AB444" s="6"/>
    </row>
    <row r="445" spans="1:28" ht="27.6" x14ac:dyDescent="0.45">
      <c r="A445" s="6"/>
      <c r="B445" s="6"/>
      <c r="C445" s="6"/>
      <c r="D445" s="6"/>
      <c r="E445" s="6"/>
      <c r="F445" s="6"/>
      <c r="G445" s="6"/>
      <c r="H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36"/>
      <c r="V445" s="36"/>
      <c r="W445" s="36"/>
      <c r="X445" s="36"/>
      <c r="Y445" s="36"/>
      <c r="Z445" s="36"/>
      <c r="AA445" s="36"/>
      <c r="AB445" s="6"/>
    </row>
    <row r="446" spans="1:28" ht="27.6" x14ac:dyDescent="0.45">
      <c r="A446" s="6"/>
      <c r="B446" s="6"/>
      <c r="C446" s="6"/>
      <c r="D446" s="6"/>
      <c r="E446" s="6"/>
      <c r="F446" s="6"/>
      <c r="G446" s="6"/>
      <c r="H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36"/>
      <c r="V446" s="36"/>
      <c r="W446" s="36"/>
      <c r="X446" s="36"/>
      <c r="Y446" s="36"/>
      <c r="Z446" s="36"/>
      <c r="AA446" s="36"/>
      <c r="AB446" s="6"/>
    </row>
    <row r="447" spans="1:28" ht="27.6" x14ac:dyDescent="0.45">
      <c r="A447" s="6"/>
      <c r="B447" s="6"/>
      <c r="C447" s="6"/>
      <c r="D447" s="6"/>
      <c r="E447" s="6"/>
      <c r="F447" s="6"/>
      <c r="G447" s="6"/>
      <c r="H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36"/>
      <c r="V447" s="36"/>
      <c r="W447" s="36"/>
      <c r="X447" s="36"/>
      <c r="Y447" s="36"/>
      <c r="Z447" s="36"/>
      <c r="AA447" s="36"/>
      <c r="AB447" s="6"/>
    </row>
    <row r="448" spans="1:28" ht="27.6" x14ac:dyDescent="0.45">
      <c r="A448" s="6"/>
      <c r="B448" s="6"/>
      <c r="C448" s="6"/>
      <c r="D448" s="6"/>
      <c r="E448" s="6"/>
      <c r="F448" s="6"/>
      <c r="G448" s="6"/>
      <c r="H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36"/>
      <c r="V448" s="36"/>
      <c r="W448" s="36"/>
      <c r="X448" s="36"/>
      <c r="Y448" s="36"/>
      <c r="Z448" s="36"/>
      <c r="AA448" s="36"/>
      <c r="AB448" s="6"/>
    </row>
    <row r="449" spans="1:28" ht="27.6" x14ac:dyDescent="0.45">
      <c r="A449" s="6"/>
      <c r="B449" s="6"/>
      <c r="C449" s="6"/>
      <c r="D449" s="6"/>
      <c r="E449" s="6"/>
      <c r="F449" s="6"/>
      <c r="G449" s="6"/>
      <c r="H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36"/>
      <c r="V449" s="36"/>
      <c r="W449" s="36"/>
      <c r="X449" s="36"/>
      <c r="Y449" s="36"/>
      <c r="Z449" s="36"/>
      <c r="AA449" s="36"/>
      <c r="AB449" s="6"/>
    </row>
    <row r="450" spans="1:28" ht="27.6" x14ac:dyDescent="0.45">
      <c r="A450" s="6"/>
      <c r="B450" s="6"/>
      <c r="C450" s="6"/>
      <c r="D450" s="6"/>
      <c r="E450" s="6"/>
      <c r="F450" s="6"/>
      <c r="G450" s="6"/>
      <c r="H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36"/>
      <c r="V450" s="36"/>
      <c r="W450" s="36"/>
      <c r="X450" s="36"/>
      <c r="Y450" s="36"/>
      <c r="Z450" s="36"/>
      <c r="AA450" s="36"/>
      <c r="AB450" s="6"/>
    </row>
    <row r="451" spans="1:28" ht="27.6" x14ac:dyDescent="0.45">
      <c r="A451" s="6"/>
      <c r="B451" s="6"/>
      <c r="C451" s="6"/>
      <c r="D451" s="6"/>
      <c r="E451" s="6"/>
      <c r="F451" s="6"/>
      <c r="G451" s="6"/>
      <c r="H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36"/>
      <c r="V451" s="36"/>
      <c r="W451" s="36"/>
      <c r="X451" s="36"/>
      <c r="Y451" s="36"/>
      <c r="Z451" s="36"/>
      <c r="AA451" s="36"/>
      <c r="AB451" s="6"/>
    </row>
    <row r="452" spans="1:28" ht="27.6" x14ac:dyDescent="0.45">
      <c r="A452" s="6"/>
      <c r="B452" s="6"/>
      <c r="C452" s="6"/>
      <c r="D452" s="6"/>
      <c r="E452" s="6"/>
      <c r="F452" s="6"/>
      <c r="G452" s="6"/>
      <c r="H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36"/>
      <c r="V452" s="36"/>
      <c r="W452" s="36"/>
      <c r="X452" s="36"/>
      <c r="Y452" s="36"/>
      <c r="Z452" s="36"/>
      <c r="AA452" s="36"/>
      <c r="AB452" s="6"/>
    </row>
    <row r="453" spans="1:28" ht="27.6" x14ac:dyDescent="0.45">
      <c r="A453" s="6"/>
      <c r="B453" s="6"/>
      <c r="C453" s="6"/>
      <c r="D453" s="6"/>
      <c r="E453" s="6"/>
      <c r="F453" s="6"/>
      <c r="G453" s="6"/>
      <c r="H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36"/>
      <c r="V453" s="36"/>
      <c r="W453" s="36"/>
      <c r="X453" s="36"/>
      <c r="Y453" s="36"/>
      <c r="Z453" s="36"/>
      <c r="AA453" s="36"/>
      <c r="AB453" s="6"/>
    </row>
    <row r="454" spans="1:28" ht="27.6" x14ac:dyDescent="0.45">
      <c r="A454" s="6"/>
      <c r="B454" s="6"/>
      <c r="C454" s="6"/>
      <c r="D454" s="6"/>
      <c r="E454" s="6"/>
      <c r="F454" s="6"/>
      <c r="G454" s="6"/>
      <c r="H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36"/>
      <c r="V454" s="36"/>
      <c r="W454" s="36"/>
      <c r="X454" s="36"/>
      <c r="Y454" s="36"/>
      <c r="Z454" s="36"/>
      <c r="AA454" s="36"/>
      <c r="AB454" s="6"/>
    </row>
    <row r="455" spans="1:28" ht="27.6" x14ac:dyDescent="0.45">
      <c r="A455" s="6"/>
      <c r="B455" s="6"/>
      <c r="C455" s="6"/>
      <c r="D455" s="6"/>
      <c r="E455" s="6"/>
      <c r="F455" s="6"/>
      <c r="G455" s="6"/>
      <c r="H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36"/>
      <c r="V455" s="36"/>
      <c r="W455" s="36"/>
      <c r="X455" s="36"/>
      <c r="Y455" s="36"/>
      <c r="Z455" s="36"/>
      <c r="AA455" s="36"/>
      <c r="AB455" s="6"/>
    </row>
    <row r="456" spans="1:28" ht="27.6" x14ac:dyDescent="0.45">
      <c r="A456" s="6"/>
      <c r="B456" s="6"/>
      <c r="C456" s="6"/>
      <c r="D456" s="6"/>
      <c r="E456" s="6"/>
      <c r="F456" s="6"/>
      <c r="G456" s="6"/>
      <c r="H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36"/>
      <c r="V456" s="36"/>
      <c r="W456" s="36"/>
      <c r="X456" s="36"/>
      <c r="Y456" s="36"/>
      <c r="Z456" s="36"/>
      <c r="AA456" s="36"/>
      <c r="AB456" s="6"/>
    </row>
    <row r="457" spans="1:28" ht="27.6" x14ac:dyDescent="0.45">
      <c r="A457" s="6"/>
      <c r="B457" s="6"/>
      <c r="C457" s="6"/>
      <c r="D457" s="6"/>
      <c r="E457" s="6"/>
      <c r="F457" s="6"/>
      <c r="G457" s="6"/>
      <c r="H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36"/>
      <c r="V457" s="36"/>
      <c r="W457" s="36"/>
      <c r="X457" s="36"/>
      <c r="Y457" s="36"/>
      <c r="Z457" s="36"/>
      <c r="AA457" s="36"/>
      <c r="AB457" s="6"/>
    </row>
    <row r="458" spans="1:28" ht="27.6" x14ac:dyDescent="0.45">
      <c r="A458" s="6"/>
      <c r="B458" s="6"/>
      <c r="C458" s="6"/>
      <c r="D458" s="6"/>
      <c r="E458" s="6"/>
      <c r="F458" s="6"/>
      <c r="G458" s="6"/>
      <c r="H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36"/>
      <c r="V458" s="36"/>
      <c r="W458" s="36"/>
      <c r="X458" s="36"/>
      <c r="Y458" s="36"/>
      <c r="Z458" s="36"/>
      <c r="AA458" s="36"/>
      <c r="AB458" s="6"/>
    </row>
    <row r="459" spans="1:28" ht="27.6" x14ac:dyDescent="0.45">
      <c r="A459" s="6"/>
      <c r="B459" s="6"/>
      <c r="C459" s="6"/>
      <c r="D459" s="6"/>
      <c r="E459" s="6"/>
      <c r="F459" s="6"/>
      <c r="G459" s="6"/>
      <c r="H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36"/>
      <c r="V459" s="36"/>
      <c r="W459" s="36"/>
      <c r="X459" s="36"/>
      <c r="Y459" s="36"/>
      <c r="Z459" s="36"/>
      <c r="AA459" s="36"/>
      <c r="AB459" s="6"/>
    </row>
    <row r="460" spans="1:28" ht="27.6" x14ac:dyDescent="0.45">
      <c r="A460" s="6"/>
      <c r="B460" s="6"/>
      <c r="C460" s="6"/>
      <c r="D460" s="6"/>
      <c r="E460" s="6"/>
      <c r="F460" s="6"/>
      <c r="G460" s="6"/>
      <c r="H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36"/>
      <c r="V460" s="36"/>
      <c r="W460" s="36"/>
      <c r="X460" s="36"/>
      <c r="Y460" s="36"/>
      <c r="Z460" s="36"/>
      <c r="AA460" s="36"/>
      <c r="AB460" s="6"/>
    </row>
    <row r="461" spans="1:28" ht="27.6" x14ac:dyDescent="0.45">
      <c r="A461" s="6"/>
      <c r="B461" s="6"/>
      <c r="C461" s="6"/>
      <c r="D461" s="6"/>
      <c r="E461" s="6"/>
      <c r="F461" s="6"/>
      <c r="G461" s="6"/>
      <c r="H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36"/>
      <c r="V461" s="36"/>
      <c r="W461" s="36"/>
      <c r="X461" s="36"/>
      <c r="Y461" s="36"/>
      <c r="Z461" s="36"/>
      <c r="AA461" s="36"/>
      <c r="AB461" s="6"/>
    </row>
    <row r="462" spans="1:28" ht="27.6" x14ac:dyDescent="0.45">
      <c r="A462" s="6"/>
      <c r="B462" s="6"/>
      <c r="C462" s="6"/>
      <c r="D462" s="6"/>
      <c r="E462" s="6"/>
      <c r="F462" s="6"/>
      <c r="G462" s="6"/>
      <c r="H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36"/>
      <c r="V462" s="36"/>
      <c r="W462" s="36"/>
      <c r="X462" s="36"/>
      <c r="Y462" s="36"/>
      <c r="Z462" s="36"/>
      <c r="AA462" s="36"/>
      <c r="AB462" s="6"/>
    </row>
    <row r="463" spans="1:28" ht="27.6" x14ac:dyDescent="0.45">
      <c r="A463" s="6"/>
      <c r="B463" s="6"/>
      <c r="C463" s="6"/>
      <c r="D463" s="6"/>
      <c r="E463" s="6"/>
      <c r="F463" s="6"/>
      <c r="G463" s="6"/>
      <c r="H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36"/>
      <c r="V463" s="36"/>
      <c r="W463" s="36"/>
      <c r="X463" s="36"/>
      <c r="Y463" s="36"/>
      <c r="Z463" s="36"/>
      <c r="AA463" s="36"/>
      <c r="AB463" s="6"/>
    </row>
    <row r="464" spans="1:28" ht="27.6" x14ac:dyDescent="0.45">
      <c r="A464" s="6"/>
      <c r="B464" s="6"/>
      <c r="C464" s="6"/>
      <c r="D464" s="6"/>
      <c r="E464" s="6"/>
      <c r="F464" s="6"/>
      <c r="G464" s="6"/>
      <c r="H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36"/>
      <c r="V464" s="36"/>
      <c r="W464" s="36"/>
      <c r="X464" s="36"/>
      <c r="Y464" s="36"/>
      <c r="Z464" s="36"/>
      <c r="AA464" s="36"/>
      <c r="AB464" s="6"/>
    </row>
    <row r="465" spans="1:28" ht="27.6" x14ac:dyDescent="0.45">
      <c r="A465" s="6"/>
      <c r="B465" s="6"/>
      <c r="C465" s="6"/>
      <c r="D465" s="6"/>
      <c r="E465" s="6"/>
      <c r="F465" s="6"/>
      <c r="G465" s="6"/>
      <c r="H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36"/>
      <c r="V465" s="36"/>
      <c r="W465" s="36"/>
      <c r="X465" s="36"/>
      <c r="Y465" s="36"/>
      <c r="Z465" s="36"/>
      <c r="AA465" s="36"/>
      <c r="AB465" s="6"/>
    </row>
    <row r="466" spans="1:28" ht="27.6" x14ac:dyDescent="0.45">
      <c r="A466" s="6"/>
      <c r="B466" s="6"/>
      <c r="C466" s="6"/>
      <c r="D466" s="6"/>
      <c r="E466" s="6"/>
      <c r="F466" s="6"/>
      <c r="G466" s="6"/>
      <c r="H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36"/>
      <c r="V466" s="36"/>
      <c r="W466" s="36"/>
      <c r="X466" s="36"/>
      <c r="Y466" s="36"/>
      <c r="Z466" s="36"/>
      <c r="AA466" s="36"/>
      <c r="AB466" s="6"/>
    </row>
    <row r="467" spans="1:28" ht="27.6" x14ac:dyDescent="0.45">
      <c r="A467" s="6"/>
      <c r="B467" s="6"/>
      <c r="C467" s="6"/>
      <c r="D467" s="6"/>
      <c r="E467" s="6"/>
      <c r="F467" s="6"/>
      <c r="G467" s="6"/>
      <c r="H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36"/>
      <c r="V467" s="36"/>
      <c r="W467" s="36"/>
      <c r="X467" s="36"/>
      <c r="Y467" s="36"/>
      <c r="Z467" s="36"/>
      <c r="AA467" s="36"/>
      <c r="AB467" s="6"/>
    </row>
    <row r="468" spans="1:28" ht="27.6" x14ac:dyDescent="0.45">
      <c r="A468" s="6"/>
      <c r="B468" s="6"/>
      <c r="C468" s="6"/>
      <c r="D468" s="6"/>
      <c r="E468" s="6"/>
      <c r="F468" s="6"/>
      <c r="G468" s="6"/>
      <c r="H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36"/>
      <c r="V468" s="36"/>
      <c r="W468" s="36"/>
      <c r="X468" s="36"/>
      <c r="Y468" s="36"/>
      <c r="Z468" s="36"/>
      <c r="AA468" s="36"/>
      <c r="AB468" s="6"/>
    </row>
    <row r="469" spans="1:28" ht="27.6" x14ac:dyDescent="0.45">
      <c r="A469" s="6"/>
      <c r="B469" s="6"/>
      <c r="C469" s="6"/>
      <c r="D469" s="6"/>
      <c r="E469" s="6"/>
      <c r="F469" s="6"/>
      <c r="G469" s="6"/>
      <c r="H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36"/>
      <c r="V469" s="36"/>
      <c r="W469" s="36"/>
      <c r="X469" s="36"/>
      <c r="Y469" s="36"/>
      <c r="Z469" s="36"/>
      <c r="AA469" s="36"/>
      <c r="AB469" s="6"/>
    </row>
    <row r="470" spans="1:28" ht="27.6" x14ac:dyDescent="0.45">
      <c r="A470" s="6"/>
      <c r="B470" s="6"/>
      <c r="C470" s="6"/>
      <c r="D470" s="6"/>
      <c r="E470" s="6"/>
      <c r="F470" s="6"/>
      <c r="G470" s="6"/>
      <c r="H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36"/>
      <c r="V470" s="36"/>
      <c r="W470" s="36"/>
      <c r="X470" s="36"/>
      <c r="Y470" s="36"/>
      <c r="Z470" s="36"/>
      <c r="AA470" s="36"/>
      <c r="AB470" s="6"/>
    </row>
    <row r="471" spans="1:28" ht="27.6" x14ac:dyDescent="0.45">
      <c r="A471" s="6"/>
      <c r="B471" s="6"/>
      <c r="C471" s="6"/>
      <c r="D471" s="6"/>
      <c r="E471" s="6"/>
      <c r="F471" s="6"/>
      <c r="G471" s="6"/>
      <c r="H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36"/>
      <c r="V471" s="36"/>
      <c r="W471" s="36"/>
      <c r="X471" s="36"/>
      <c r="Y471" s="36"/>
      <c r="Z471" s="36"/>
      <c r="AA471" s="36"/>
      <c r="AB471" s="6"/>
    </row>
    <row r="472" spans="1:28" ht="27.6" x14ac:dyDescent="0.45">
      <c r="A472" s="6"/>
      <c r="B472" s="6"/>
      <c r="C472" s="6"/>
      <c r="D472" s="6"/>
      <c r="E472" s="6"/>
      <c r="F472" s="6"/>
      <c r="G472" s="6"/>
      <c r="H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36"/>
      <c r="V472" s="36"/>
      <c r="W472" s="36"/>
      <c r="X472" s="36"/>
      <c r="Y472" s="36"/>
      <c r="Z472" s="36"/>
      <c r="AA472" s="36"/>
      <c r="AB472" s="6"/>
    </row>
    <row r="473" spans="1:28" ht="27.6" x14ac:dyDescent="0.45">
      <c r="A473" s="6"/>
      <c r="B473" s="6"/>
      <c r="C473" s="6"/>
      <c r="D473" s="6"/>
      <c r="E473" s="6"/>
      <c r="F473" s="6"/>
      <c r="G473" s="6"/>
      <c r="H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36"/>
      <c r="V473" s="36"/>
      <c r="W473" s="36"/>
      <c r="X473" s="36"/>
      <c r="Y473" s="36"/>
      <c r="Z473" s="36"/>
      <c r="AA473" s="36"/>
      <c r="AB473" s="6"/>
    </row>
    <row r="474" spans="1:28" ht="27.6" x14ac:dyDescent="0.45">
      <c r="A474" s="6"/>
      <c r="B474" s="6"/>
      <c r="C474" s="6"/>
      <c r="D474" s="6"/>
      <c r="E474" s="6"/>
      <c r="F474" s="6"/>
      <c r="G474" s="6"/>
      <c r="H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36"/>
      <c r="V474" s="36"/>
      <c r="W474" s="36"/>
      <c r="X474" s="36"/>
      <c r="Y474" s="36"/>
      <c r="Z474" s="36"/>
      <c r="AA474" s="36"/>
      <c r="AB474" s="6"/>
    </row>
    <row r="475" spans="1:28" ht="27.6" x14ac:dyDescent="0.45">
      <c r="A475" s="6"/>
      <c r="B475" s="6"/>
      <c r="C475" s="6"/>
      <c r="D475" s="6"/>
      <c r="E475" s="6"/>
      <c r="F475" s="6"/>
      <c r="G475" s="6"/>
      <c r="H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36"/>
      <c r="V475" s="36"/>
      <c r="W475" s="36"/>
      <c r="X475" s="36"/>
      <c r="Y475" s="36"/>
      <c r="Z475" s="36"/>
      <c r="AA475" s="36"/>
      <c r="AB475" s="6"/>
    </row>
    <row r="476" spans="1:28" ht="27.6" x14ac:dyDescent="0.45">
      <c r="A476" s="6"/>
      <c r="B476" s="6"/>
      <c r="C476" s="6"/>
      <c r="D476" s="6"/>
      <c r="E476" s="6"/>
      <c r="F476" s="6"/>
      <c r="G476" s="6"/>
      <c r="H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36"/>
      <c r="V476" s="36"/>
      <c r="W476" s="36"/>
      <c r="X476" s="36"/>
      <c r="Y476" s="36"/>
      <c r="Z476" s="36"/>
      <c r="AA476" s="36"/>
      <c r="AB476" s="6"/>
    </row>
    <row r="477" spans="1:28" ht="27.6" x14ac:dyDescent="0.45">
      <c r="A477" s="6"/>
      <c r="B477" s="6"/>
      <c r="C477" s="6"/>
      <c r="D477" s="6"/>
      <c r="E477" s="6"/>
      <c r="F477" s="6"/>
      <c r="G477" s="6"/>
      <c r="H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36"/>
      <c r="V477" s="36"/>
      <c r="W477" s="36"/>
      <c r="X477" s="36"/>
      <c r="Y477" s="36"/>
      <c r="Z477" s="36"/>
      <c r="AA477" s="36"/>
      <c r="AB477" s="6"/>
    </row>
    <row r="478" spans="1:28" ht="27.6" x14ac:dyDescent="0.45">
      <c r="A478" s="6"/>
      <c r="B478" s="6"/>
      <c r="C478" s="6"/>
      <c r="D478" s="6"/>
      <c r="E478" s="6"/>
      <c r="F478" s="6"/>
      <c r="G478" s="6"/>
      <c r="H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36"/>
      <c r="V478" s="36"/>
      <c r="W478" s="36"/>
      <c r="X478" s="36"/>
      <c r="Y478" s="36"/>
      <c r="Z478" s="36"/>
      <c r="AA478" s="36"/>
      <c r="AB478" s="6"/>
    </row>
    <row r="479" spans="1:28" ht="27.6" x14ac:dyDescent="0.45">
      <c r="A479" s="6"/>
      <c r="B479" s="6"/>
      <c r="C479" s="6"/>
      <c r="D479" s="6"/>
      <c r="E479" s="6"/>
      <c r="F479" s="6"/>
      <c r="G479" s="6"/>
      <c r="H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36"/>
      <c r="V479" s="36"/>
      <c r="W479" s="36"/>
      <c r="X479" s="36"/>
      <c r="Y479" s="36"/>
      <c r="Z479" s="36"/>
      <c r="AA479" s="36"/>
      <c r="AB479" s="6"/>
    </row>
    <row r="480" spans="1:28" ht="27.6" x14ac:dyDescent="0.45">
      <c r="A480" s="6"/>
      <c r="B480" s="6"/>
      <c r="C480" s="6"/>
      <c r="D480" s="6"/>
      <c r="E480" s="6"/>
      <c r="F480" s="6"/>
      <c r="G480" s="6"/>
      <c r="H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36"/>
      <c r="V480" s="36"/>
      <c r="W480" s="36"/>
      <c r="X480" s="36"/>
      <c r="Y480" s="36"/>
      <c r="Z480" s="36"/>
      <c r="AA480" s="36"/>
      <c r="AB480" s="6"/>
    </row>
    <row r="481" spans="1:28" ht="27.6" x14ac:dyDescent="0.45">
      <c r="A481" s="6"/>
      <c r="B481" s="6"/>
      <c r="C481" s="6"/>
      <c r="D481" s="6"/>
      <c r="E481" s="6"/>
      <c r="F481" s="6"/>
      <c r="G481" s="6"/>
      <c r="H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36"/>
      <c r="V481" s="36"/>
      <c r="W481" s="36"/>
      <c r="X481" s="36"/>
      <c r="Y481" s="36"/>
      <c r="Z481" s="36"/>
      <c r="AA481" s="36"/>
      <c r="AB481" s="6"/>
    </row>
    <row r="482" spans="1:28" ht="27.6" x14ac:dyDescent="0.45">
      <c r="A482" s="6"/>
      <c r="B482" s="6"/>
      <c r="C482" s="6"/>
      <c r="D482" s="6"/>
      <c r="E482" s="6"/>
      <c r="F482" s="6"/>
      <c r="G482" s="6"/>
      <c r="H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36"/>
      <c r="V482" s="36"/>
      <c r="W482" s="36"/>
      <c r="X482" s="36"/>
      <c r="Y482" s="36"/>
      <c r="Z482" s="36"/>
      <c r="AA482" s="36"/>
      <c r="AB482" s="6"/>
    </row>
    <row r="483" spans="1:28" ht="27.6" x14ac:dyDescent="0.45">
      <c r="A483" s="6"/>
      <c r="B483" s="6"/>
      <c r="C483" s="6"/>
      <c r="D483" s="6"/>
      <c r="E483" s="6"/>
      <c r="F483" s="6"/>
      <c r="G483" s="6"/>
      <c r="H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36"/>
      <c r="V483" s="36"/>
      <c r="W483" s="36"/>
      <c r="X483" s="36"/>
      <c r="Y483" s="36"/>
      <c r="Z483" s="36"/>
      <c r="AA483" s="36"/>
      <c r="AB483" s="6"/>
    </row>
    <row r="484" spans="1:28" ht="27.6" x14ac:dyDescent="0.45">
      <c r="A484" s="6"/>
      <c r="B484" s="6"/>
      <c r="C484" s="6"/>
      <c r="D484" s="6"/>
      <c r="E484" s="6"/>
      <c r="F484" s="6"/>
      <c r="G484" s="6"/>
      <c r="H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36"/>
      <c r="V484" s="36"/>
      <c r="W484" s="36"/>
      <c r="X484" s="36"/>
      <c r="Y484" s="36"/>
      <c r="Z484" s="36"/>
      <c r="AA484" s="36"/>
      <c r="AB484" s="6"/>
    </row>
    <row r="485" spans="1:28" ht="27.6" x14ac:dyDescent="0.45">
      <c r="A485" s="6"/>
      <c r="B485" s="6"/>
      <c r="C485" s="6"/>
      <c r="D485" s="6"/>
      <c r="E485" s="6"/>
      <c r="F485" s="6"/>
      <c r="G485" s="6"/>
      <c r="H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36"/>
      <c r="V485" s="36"/>
      <c r="W485" s="36"/>
      <c r="X485" s="36"/>
      <c r="Y485" s="36"/>
      <c r="Z485" s="36"/>
      <c r="AA485" s="36"/>
      <c r="AB485" s="6"/>
    </row>
    <row r="486" spans="1:28" ht="27.6" x14ac:dyDescent="0.45">
      <c r="A486" s="6"/>
      <c r="B486" s="6"/>
      <c r="C486" s="6"/>
      <c r="D486" s="6"/>
      <c r="E486" s="6"/>
      <c r="F486" s="6"/>
      <c r="G486" s="6"/>
      <c r="H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36"/>
      <c r="V486" s="36"/>
      <c r="W486" s="36"/>
      <c r="X486" s="36"/>
      <c r="Y486" s="36"/>
      <c r="Z486" s="36"/>
      <c r="AA486" s="36"/>
      <c r="AB486" s="6"/>
    </row>
    <row r="487" spans="1:28" ht="27.6" x14ac:dyDescent="0.45">
      <c r="A487" s="6"/>
      <c r="B487" s="6"/>
      <c r="C487" s="6"/>
      <c r="D487" s="6"/>
      <c r="E487" s="6"/>
      <c r="F487" s="6"/>
      <c r="G487" s="6"/>
      <c r="H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36"/>
      <c r="V487" s="36"/>
      <c r="W487" s="36"/>
      <c r="X487" s="36"/>
      <c r="Y487" s="36"/>
      <c r="Z487" s="36"/>
      <c r="AA487" s="36"/>
      <c r="AB487" s="6"/>
    </row>
    <row r="488" spans="1:28" ht="27.6" x14ac:dyDescent="0.45">
      <c r="A488" s="6"/>
      <c r="B488" s="6"/>
      <c r="C488" s="6"/>
      <c r="D488" s="6"/>
      <c r="E488" s="6"/>
      <c r="F488" s="6"/>
      <c r="G488" s="6"/>
      <c r="H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36"/>
      <c r="V488" s="36"/>
      <c r="W488" s="36"/>
      <c r="X488" s="36"/>
      <c r="Y488" s="36"/>
      <c r="Z488" s="36"/>
      <c r="AA488" s="36"/>
      <c r="AB488" s="6"/>
    </row>
    <row r="489" spans="1:28" ht="27.6" x14ac:dyDescent="0.45">
      <c r="A489" s="6"/>
      <c r="B489" s="6"/>
      <c r="C489" s="6"/>
      <c r="D489" s="6"/>
      <c r="E489" s="6"/>
      <c r="F489" s="6"/>
      <c r="G489" s="6"/>
      <c r="H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36"/>
      <c r="V489" s="36"/>
      <c r="W489" s="36"/>
      <c r="X489" s="36"/>
      <c r="Y489" s="36"/>
      <c r="Z489" s="36"/>
      <c r="AA489" s="36"/>
      <c r="AB489" s="6"/>
    </row>
    <row r="490" spans="1:28" ht="27.6" x14ac:dyDescent="0.45">
      <c r="A490" s="6"/>
      <c r="B490" s="6"/>
      <c r="C490" s="6"/>
      <c r="D490" s="6"/>
      <c r="E490" s="6"/>
      <c r="F490" s="6"/>
      <c r="G490" s="6"/>
      <c r="H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36"/>
      <c r="V490" s="36"/>
      <c r="W490" s="36"/>
      <c r="X490" s="36"/>
      <c r="Y490" s="36"/>
      <c r="Z490" s="36"/>
      <c r="AA490" s="36"/>
      <c r="AB490" s="6"/>
    </row>
    <row r="491" spans="1:28" ht="27.6" x14ac:dyDescent="0.45">
      <c r="A491" s="6"/>
      <c r="B491" s="6"/>
      <c r="C491" s="6"/>
      <c r="D491" s="6"/>
      <c r="E491" s="6"/>
      <c r="F491" s="6"/>
      <c r="G491" s="6"/>
      <c r="H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36"/>
      <c r="V491" s="36"/>
      <c r="W491" s="36"/>
      <c r="X491" s="36"/>
      <c r="Y491" s="36"/>
      <c r="Z491" s="36"/>
      <c r="AA491" s="36"/>
      <c r="AB491" s="6"/>
    </row>
    <row r="492" spans="1:28" ht="27.6" x14ac:dyDescent="0.45">
      <c r="A492" s="6"/>
      <c r="B492" s="6"/>
      <c r="C492" s="6"/>
      <c r="D492" s="6"/>
      <c r="E492" s="6"/>
      <c r="F492" s="6"/>
      <c r="G492" s="6"/>
      <c r="H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36"/>
      <c r="V492" s="36"/>
      <c r="W492" s="36"/>
      <c r="X492" s="36"/>
      <c r="Y492" s="36"/>
      <c r="Z492" s="36"/>
      <c r="AA492" s="36"/>
      <c r="AB492" s="6"/>
    </row>
    <row r="493" spans="1:28" ht="27.6" x14ac:dyDescent="0.45">
      <c r="A493" s="6"/>
      <c r="B493" s="6"/>
      <c r="C493" s="6"/>
      <c r="D493" s="6"/>
      <c r="E493" s="6"/>
      <c r="F493" s="6"/>
      <c r="G493" s="6"/>
      <c r="H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36"/>
      <c r="V493" s="36"/>
      <c r="W493" s="36"/>
      <c r="X493" s="36"/>
      <c r="Y493" s="36"/>
      <c r="Z493" s="36"/>
      <c r="AA493" s="36"/>
      <c r="AB493" s="6"/>
    </row>
    <row r="494" spans="1:28" ht="27.6" x14ac:dyDescent="0.45">
      <c r="A494" s="6"/>
      <c r="B494" s="6"/>
      <c r="C494" s="6"/>
      <c r="D494" s="6"/>
      <c r="E494" s="6"/>
      <c r="F494" s="6"/>
      <c r="G494" s="6"/>
      <c r="H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36"/>
      <c r="V494" s="36"/>
      <c r="W494" s="36"/>
      <c r="X494" s="36"/>
      <c r="Y494" s="36"/>
      <c r="Z494" s="36"/>
      <c r="AA494" s="36"/>
      <c r="AB494" s="6"/>
    </row>
    <row r="495" spans="1:28" ht="27.6" x14ac:dyDescent="0.45">
      <c r="A495" s="6"/>
      <c r="B495" s="6"/>
      <c r="C495" s="6"/>
      <c r="D495" s="6"/>
      <c r="E495" s="6"/>
      <c r="F495" s="6"/>
      <c r="G495" s="6"/>
      <c r="H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36"/>
      <c r="V495" s="36"/>
      <c r="W495" s="36"/>
      <c r="X495" s="36"/>
      <c r="Y495" s="36"/>
      <c r="Z495" s="36"/>
      <c r="AA495" s="36"/>
      <c r="AB495" s="6"/>
    </row>
    <row r="496" spans="1:28" ht="27.6" x14ac:dyDescent="0.45">
      <c r="A496" s="6"/>
      <c r="B496" s="6"/>
      <c r="C496" s="6"/>
      <c r="D496" s="6"/>
      <c r="E496" s="6"/>
      <c r="F496" s="6"/>
      <c r="G496" s="6"/>
      <c r="H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36"/>
      <c r="V496" s="36"/>
      <c r="W496" s="36"/>
      <c r="X496" s="36"/>
      <c r="Y496" s="36"/>
      <c r="Z496" s="36"/>
      <c r="AA496" s="36"/>
      <c r="AB496" s="6"/>
    </row>
    <row r="497" spans="1:28" ht="27.6" x14ac:dyDescent="0.45">
      <c r="A497" s="6"/>
      <c r="B497" s="6"/>
      <c r="C497" s="6"/>
      <c r="D497" s="6"/>
      <c r="E497" s="6"/>
      <c r="F497" s="6"/>
      <c r="G497" s="6"/>
      <c r="H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36"/>
      <c r="V497" s="36"/>
      <c r="W497" s="36"/>
      <c r="X497" s="36"/>
      <c r="Y497" s="36"/>
      <c r="Z497" s="36"/>
      <c r="AA497" s="36"/>
      <c r="AB497" s="6"/>
    </row>
    <row r="498" spans="1:28" ht="27.6" x14ac:dyDescent="0.45">
      <c r="A498" s="6"/>
      <c r="B498" s="6"/>
      <c r="C498" s="6"/>
      <c r="D498" s="6"/>
      <c r="E498" s="6"/>
      <c r="F498" s="6"/>
      <c r="G498" s="6"/>
      <c r="H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36"/>
      <c r="V498" s="36"/>
      <c r="W498" s="36"/>
      <c r="X498" s="36"/>
      <c r="Y498" s="36"/>
      <c r="Z498" s="36"/>
      <c r="AA498" s="36"/>
      <c r="AB498" s="6"/>
    </row>
    <row r="499" spans="1:28" ht="27.6" x14ac:dyDescent="0.45">
      <c r="A499" s="6"/>
      <c r="B499" s="6"/>
      <c r="C499" s="6"/>
      <c r="D499" s="6"/>
      <c r="E499" s="6"/>
      <c r="F499" s="6"/>
      <c r="G499" s="6"/>
      <c r="H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36"/>
      <c r="V499" s="36"/>
      <c r="W499" s="36"/>
      <c r="X499" s="36"/>
      <c r="Y499" s="36"/>
      <c r="Z499" s="36"/>
      <c r="AA499" s="36"/>
      <c r="AB499" s="6"/>
    </row>
    <row r="500" spans="1:28" ht="27.6" x14ac:dyDescent="0.45">
      <c r="A500" s="6"/>
      <c r="B500" s="6"/>
      <c r="C500" s="6"/>
      <c r="D500" s="6"/>
      <c r="E500" s="6"/>
      <c r="F500" s="6"/>
      <c r="G500" s="6"/>
      <c r="H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36"/>
      <c r="V500" s="36"/>
      <c r="W500" s="36"/>
      <c r="X500" s="36"/>
      <c r="Y500" s="36"/>
      <c r="Z500" s="36"/>
      <c r="AA500" s="36"/>
      <c r="AB500" s="6"/>
    </row>
    <row r="501" spans="1:28" ht="27.6" x14ac:dyDescent="0.45">
      <c r="A501" s="6"/>
      <c r="B501" s="6"/>
      <c r="C501" s="6"/>
      <c r="D501" s="6"/>
      <c r="E501" s="6"/>
      <c r="F501" s="6"/>
      <c r="G501" s="6"/>
      <c r="H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36"/>
      <c r="V501" s="36"/>
      <c r="W501" s="36"/>
      <c r="X501" s="36"/>
      <c r="Y501" s="36"/>
      <c r="Z501" s="36"/>
      <c r="AA501" s="36"/>
      <c r="AB501" s="6"/>
    </row>
    <row r="502" spans="1:28" ht="27.6" x14ac:dyDescent="0.45">
      <c r="A502" s="6"/>
      <c r="B502" s="6"/>
      <c r="C502" s="6"/>
      <c r="D502" s="6"/>
      <c r="E502" s="6"/>
      <c r="F502" s="6"/>
      <c r="G502" s="6"/>
      <c r="H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36"/>
      <c r="V502" s="36"/>
      <c r="W502" s="36"/>
      <c r="X502" s="36"/>
      <c r="Y502" s="36"/>
      <c r="Z502" s="36"/>
      <c r="AA502" s="36"/>
      <c r="AB502" s="6"/>
    </row>
    <row r="503" spans="1:28" ht="27.6" x14ac:dyDescent="0.45">
      <c r="A503" s="6"/>
      <c r="B503" s="6"/>
      <c r="C503" s="6"/>
      <c r="D503" s="6"/>
      <c r="E503" s="6"/>
      <c r="F503" s="6"/>
      <c r="G503" s="6"/>
      <c r="H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36"/>
      <c r="V503" s="36"/>
      <c r="W503" s="36"/>
      <c r="X503" s="36"/>
      <c r="Y503" s="36"/>
      <c r="Z503" s="36"/>
      <c r="AA503" s="36"/>
      <c r="AB503" s="6"/>
    </row>
    <row r="504" spans="1:28" ht="27.6" x14ac:dyDescent="0.45">
      <c r="A504" s="6"/>
      <c r="B504" s="6"/>
      <c r="C504" s="6"/>
      <c r="D504" s="6"/>
      <c r="E504" s="6"/>
      <c r="F504" s="6"/>
      <c r="G504" s="6"/>
      <c r="H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36"/>
      <c r="V504" s="36"/>
      <c r="W504" s="36"/>
      <c r="X504" s="36"/>
      <c r="Y504" s="36"/>
      <c r="Z504" s="36"/>
      <c r="AA504" s="36"/>
      <c r="AB504" s="6"/>
    </row>
    <row r="505" spans="1:28" ht="27.6" x14ac:dyDescent="0.45">
      <c r="A505" s="6"/>
      <c r="B505" s="6"/>
      <c r="C505" s="6"/>
      <c r="D505" s="6"/>
      <c r="E505" s="6"/>
      <c r="F505" s="6"/>
      <c r="G505" s="6"/>
      <c r="H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36"/>
      <c r="V505" s="36"/>
      <c r="W505" s="36"/>
      <c r="X505" s="36"/>
      <c r="Y505" s="36"/>
      <c r="Z505" s="36"/>
      <c r="AA505" s="36"/>
      <c r="AB505" s="6"/>
    </row>
    <row r="506" spans="1:28" ht="27.6" x14ac:dyDescent="0.45">
      <c r="A506" s="6"/>
      <c r="B506" s="6"/>
      <c r="C506" s="6"/>
      <c r="D506" s="6"/>
      <c r="E506" s="6"/>
      <c r="F506" s="6"/>
      <c r="G506" s="6"/>
      <c r="H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36"/>
      <c r="V506" s="36"/>
      <c r="W506" s="36"/>
      <c r="X506" s="36"/>
      <c r="Y506" s="36"/>
      <c r="Z506" s="36"/>
      <c r="AA506" s="36"/>
      <c r="AB506" s="6"/>
    </row>
    <row r="507" spans="1:28" ht="27.6" x14ac:dyDescent="0.45">
      <c r="A507" s="6"/>
      <c r="B507" s="6"/>
      <c r="C507" s="6"/>
      <c r="D507" s="6"/>
      <c r="E507" s="6"/>
      <c r="F507" s="6"/>
      <c r="G507" s="6"/>
      <c r="H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36"/>
      <c r="V507" s="36"/>
      <c r="W507" s="36"/>
      <c r="X507" s="36"/>
      <c r="Y507" s="36"/>
      <c r="Z507" s="36"/>
      <c r="AA507" s="36"/>
      <c r="AB507" s="6"/>
    </row>
    <row r="508" spans="1:28" ht="27.6" x14ac:dyDescent="0.45">
      <c r="A508" s="6"/>
      <c r="B508" s="6"/>
      <c r="C508" s="6"/>
      <c r="D508" s="6"/>
      <c r="E508" s="6"/>
      <c r="F508" s="6"/>
      <c r="G508" s="6"/>
      <c r="H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36"/>
      <c r="V508" s="36"/>
      <c r="W508" s="36"/>
      <c r="X508" s="36"/>
      <c r="Y508" s="36"/>
      <c r="Z508" s="36"/>
      <c r="AA508" s="36"/>
      <c r="AB508" s="6"/>
    </row>
    <row r="509" spans="1:28" ht="27.6" x14ac:dyDescent="0.45">
      <c r="A509" s="6"/>
      <c r="B509" s="6"/>
      <c r="C509" s="6"/>
      <c r="D509" s="6"/>
      <c r="E509" s="6"/>
      <c r="F509" s="6"/>
      <c r="G509" s="6"/>
      <c r="H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36"/>
      <c r="V509" s="36"/>
      <c r="W509" s="36"/>
      <c r="X509" s="36"/>
      <c r="Y509" s="36"/>
      <c r="Z509" s="36"/>
      <c r="AA509" s="36"/>
      <c r="AB509" s="6"/>
    </row>
    <row r="510" spans="1:28" ht="27.6" x14ac:dyDescent="0.45">
      <c r="A510" s="6"/>
      <c r="B510" s="6"/>
      <c r="C510" s="6"/>
      <c r="D510" s="6"/>
      <c r="E510" s="6"/>
      <c r="F510" s="6"/>
      <c r="G510" s="6"/>
      <c r="H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36"/>
      <c r="V510" s="36"/>
      <c r="W510" s="36"/>
      <c r="X510" s="36"/>
      <c r="Y510" s="36"/>
      <c r="Z510" s="36"/>
      <c r="AA510" s="36"/>
      <c r="AB510" s="6"/>
    </row>
    <row r="511" spans="1:28" ht="27.6" x14ac:dyDescent="0.45">
      <c r="A511" s="6"/>
      <c r="B511" s="6"/>
      <c r="C511" s="6"/>
      <c r="D511" s="6"/>
      <c r="E511" s="6"/>
      <c r="F511" s="6"/>
      <c r="G511" s="6"/>
      <c r="H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36"/>
      <c r="V511" s="36"/>
      <c r="W511" s="36"/>
      <c r="X511" s="36"/>
      <c r="Y511" s="36"/>
      <c r="Z511" s="36"/>
      <c r="AA511" s="36"/>
      <c r="AB511" s="6"/>
    </row>
    <row r="512" spans="1:28" ht="27.6" x14ac:dyDescent="0.45">
      <c r="A512" s="6"/>
      <c r="B512" s="6"/>
      <c r="C512" s="6"/>
      <c r="D512" s="6"/>
      <c r="E512" s="6"/>
      <c r="F512" s="6"/>
      <c r="G512" s="6"/>
      <c r="H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36"/>
      <c r="V512" s="36"/>
      <c r="W512" s="36"/>
      <c r="X512" s="36"/>
      <c r="Y512" s="36"/>
      <c r="Z512" s="36"/>
      <c r="AA512" s="36"/>
      <c r="AB512" s="6"/>
    </row>
    <row r="513" spans="1:28" ht="27.6" x14ac:dyDescent="0.45">
      <c r="A513" s="6"/>
      <c r="B513" s="6"/>
      <c r="C513" s="6"/>
      <c r="D513" s="6"/>
      <c r="E513" s="6"/>
      <c r="F513" s="6"/>
      <c r="G513" s="6"/>
      <c r="H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36"/>
      <c r="V513" s="36"/>
      <c r="W513" s="36"/>
      <c r="X513" s="36"/>
      <c r="Y513" s="36"/>
      <c r="Z513" s="36"/>
      <c r="AA513" s="36"/>
      <c r="AB513" s="6"/>
    </row>
    <row r="514" spans="1:28" ht="27.6" x14ac:dyDescent="0.45">
      <c r="A514" s="6"/>
      <c r="B514" s="6"/>
      <c r="C514" s="6"/>
      <c r="D514" s="6"/>
      <c r="E514" s="6"/>
      <c r="F514" s="6"/>
      <c r="G514" s="6"/>
      <c r="H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36"/>
      <c r="V514" s="36"/>
      <c r="W514" s="36"/>
      <c r="X514" s="36"/>
      <c r="Y514" s="36"/>
      <c r="Z514" s="36"/>
      <c r="AA514" s="36"/>
      <c r="AB514" s="6"/>
    </row>
    <row r="515" spans="1:28" ht="27.6" x14ac:dyDescent="0.45">
      <c r="A515" s="6"/>
      <c r="B515" s="6"/>
      <c r="C515" s="6"/>
      <c r="D515" s="6"/>
      <c r="E515" s="6"/>
      <c r="F515" s="6"/>
      <c r="G515" s="6"/>
      <c r="H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36"/>
      <c r="V515" s="36"/>
      <c r="W515" s="36"/>
      <c r="X515" s="36"/>
      <c r="Y515" s="36"/>
      <c r="Z515" s="36"/>
      <c r="AA515" s="36"/>
      <c r="AB515" s="6"/>
    </row>
    <row r="516" spans="1:28" ht="27.6" x14ac:dyDescent="0.45">
      <c r="A516" s="6"/>
      <c r="B516" s="6"/>
      <c r="C516" s="6"/>
      <c r="D516" s="6"/>
      <c r="E516" s="6"/>
      <c r="F516" s="6"/>
      <c r="G516" s="6"/>
      <c r="H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36"/>
      <c r="V516" s="36"/>
      <c r="W516" s="36"/>
      <c r="X516" s="36"/>
      <c r="Y516" s="36"/>
      <c r="Z516" s="36"/>
      <c r="AA516" s="36"/>
      <c r="AB516" s="6"/>
    </row>
    <row r="517" spans="1:28" ht="27.6" x14ac:dyDescent="0.45">
      <c r="A517" s="6"/>
      <c r="B517" s="6"/>
      <c r="C517" s="6"/>
      <c r="D517" s="6"/>
      <c r="E517" s="6"/>
      <c r="F517" s="6"/>
      <c r="G517" s="6"/>
      <c r="H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36"/>
      <c r="V517" s="36"/>
      <c r="W517" s="36"/>
      <c r="X517" s="36"/>
      <c r="Y517" s="36"/>
      <c r="Z517" s="36"/>
      <c r="AA517" s="36"/>
      <c r="AB517" s="6"/>
    </row>
    <row r="518" spans="1:28" ht="27.6" x14ac:dyDescent="0.45">
      <c r="A518" s="6"/>
      <c r="B518" s="6"/>
      <c r="C518" s="6"/>
      <c r="D518" s="6"/>
      <c r="E518" s="6"/>
      <c r="F518" s="6"/>
      <c r="G518" s="6"/>
      <c r="H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36"/>
      <c r="V518" s="36"/>
      <c r="W518" s="36"/>
      <c r="X518" s="36"/>
      <c r="Y518" s="36"/>
      <c r="Z518" s="36"/>
      <c r="AA518" s="36"/>
      <c r="AB518" s="6"/>
    </row>
    <row r="519" spans="1:28" ht="27.6" x14ac:dyDescent="0.45">
      <c r="A519" s="6"/>
      <c r="B519" s="6"/>
      <c r="C519" s="6"/>
      <c r="D519" s="6"/>
      <c r="E519" s="6"/>
      <c r="F519" s="6"/>
      <c r="G519" s="6"/>
      <c r="H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36"/>
      <c r="V519" s="36"/>
      <c r="W519" s="36"/>
      <c r="X519" s="36"/>
      <c r="Y519" s="36"/>
      <c r="Z519" s="36"/>
      <c r="AA519" s="36"/>
      <c r="AB519" s="6"/>
    </row>
    <row r="520" spans="1:28" ht="27.6" x14ac:dyDescent="0.45">
      <c r="A520" s="6"/>
      <c r="B520" s="6"/>
      <c r="C520" s="6"/>
      <c r="D520" s="6"/>
      <c r="E520" s="6"/>
      <c r="F520" s="6"/>
      <c r="G520" s="6"/>
      <c r="H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36"/>
      <c r="V520" s="36"/>
      <c r="W520" s="36"/>
      <c r="X520" s="36"/>
      <c r="Y520" s="36"/>
      <c r="Z520" s="36"/>
      <c r="AA520" s="36"/>
      <c r="AB520" s="6"/>
    </row>
    <row r="521" spans="1:28" ht="27.6" x14ac:dyDescent="0.45">
      <c r="A521" s="6"/>
      <c r="B521" s="6"/>
      <c r="C521" s="6"/>
      <c r="D521" s="6"/>
      <c r="E521" s="6"/>
      <c r="F521" s="6"/>
      <c r="G521" s="6"/>
      <c r="H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36"/>
      <c r="V521" s="36"/>
      <c r="W521" s="36"/>
      <c r="X521" s="36"/>
      <c r="Y521" s="36"/>
      <c r="Z521" s="36"/>
      <c r="AA521" s="36"/>
      <c r="AB521" s="6"/>
    </row>
    <row r="522" spans="1:28" ht="27.6" x14ac:dyDescent="0.45">
      <c r="A522" s="6"/>
      <c r="B522" s="6"/>
      <c r="C522" s="6"/>
      <c r="D522" s="6"/>
      <c r="E522" s="6"/>
      <c r="F522" s="6"/>
      <c r="G522" s="6"/>
      <c r="H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36"/>
      <c r="V522" s="36"/>
      <c r="W522" s="36"/>
      <c r="X522" s="36"/>
      <c r="Y522" s="36"/>
      <c r="Z522" s="36"/>
      <c r="AA522" s="36"/>
      <c r="AB522" s="6"/>
    </row>
    <row r="523" spans="1:28" ht="27.6" x14ac:dyDescent="0.45">
      <c r="A523" s="6"/>
      <c r="B523" s="6"/>
      <c r="C523" s="6"/>
      <c r="D523" s="6"/>
      <c r="E523" s="6"/>
      <c r="F523" s="6"/>
      <c r="G523" s="6"/>
      <c r="H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36"/>
      <c r="V523" s="36"/>
      <c r="W523" s="36"/>
      <c r="X523" s="36"/>
      <c r="Y523" s="36"/>
      <c r="Z523" s="36"/>
      <c r="AA523" s="36"/>
      <c r="AB523" s="6"/>
    </row>
    <row r="524" spans="1:28" ht="27.6" x14ac:dyDescent="0.45">
      <c r="A524" s="6"/>
      <c r="B524" s="6"/>
      <c r="C524" s="6"/>
      <c r="D524" s="6"/>
      <c r="E524" s="6"/>
      <c r="F524" s="6"/>
      <c r="G524" s="6"/>
      <c r="H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36"/>
      <c r="V524" s="36"/>
      <c r="W524" s="36"/>
      <c r="X524" s="36"/>
      <c r="Y524" s="36"/>
      <c r="Z524" s="36"/>
      <c r="AA524" s="36"/>
      <c r="AB524" s="6"/>
    </row>
    <row r="525" spans="1:28" ht="27.6" x14ac:dyDescent="0.45">
      <c r="A525" s="6"/>
      <c r="B525" s="6"/>
      <c r="C525" s="6"/>
      <c r="D525" s="6"/>
      <c r="E525" s="6"/>
      <c r="F525" s="6"/>
      <c r="G525" s="6"/>
      <c r="H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36"/>
      <c r="V525" s="36"/>
      <c r="W525" s="36"/>
      <c r="X525" s="36"/>
      <c r="Y525" s="36"/>
      <c r="Z525" s="36"/>
      <c r="AA525" s="36"/>
      <c r="AB525" s="6"/>
    </row>
    <row r="526" spans="1:28" ht="27.6" x14ac:dyDescent="0.45">
      <c r="A526" s="6"/>
      <c r="B526" s="6"/>
      <c r="C526" s="6"/>
      <c r="D526" s="6"/>
      <c r="E526" s="6"/>
      <c r="F526" s="6"/>
      <c r="G526" s="6"/>
      <c r="H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36"/>
      <c r="V526" s="36"/>
      <c r="W526" s="36"/>
      <c r="X526" s="36"/>
      <c r="Y526" s="36"/>
      <c r="Z526" s="36"/>
      <c r="AA526" s="36"/>
      <c r="AB526" s="6"/>
    </row>
    <row r="527" spans="1:28" ht="27.6" x14ac:dyDescent="0.45">
      <c r="A527" s="6"/>
      <c r="B527" s="6"/>
      <c r="C527" s="6"/>
      <c r="D527" s="6"/>
      <c r="E527" s="6"/>
      <c r="F527" s="6"/>
      <c r="G527" s="6"/>
      <c r="H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36"/>
      <c r="V527" s="36"/>
      <c r="W527" s="36"/>
      <c r="X527" s="36"/>
      <c r="Y527" s="36"/>
      <c r="Z527" s="36"/>
      <c r="AA527" s="36"/>
      <c r="AB527" s="6"/>
    </row>
    <row r="528" spans="1:28" ht="27.6" x14ac:dyDescent="0.45">
      <c r="A528" s="6"/>
      <c r="B528" s="6"/>
      <c r="C528" s="6"/>
      <c r="D528" s="6"/>
      <c r="E528" s="6"/>
      <c r="F528" s="6"/>
      <c r="G528" s="6"/>
      <c r="H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36"/>
      <c r="V528" s="36"/>
      <c r="W528" s="36"/>
      <c r="X528" s="36"/>
      <c r="Y528" s="36"/>
      <c r="Z528" s="36"/>
      <c r="AA528" s="36"/>
      <c r="AB528" s="6"/>
    </row>
    <row r="529" spans="1:28" ht="27.6" x14ac:dyDescent="0.45">
      <c r="A529" s="6"/>
      <c r="B529" s="6"/>
      <c r="C529" s="6"/>
      <c r="D529" s="6"/>
      <c r="E529" s="6"/>
      <c r="F529" s="6"/>
      <c r="G529" s="6"/>
      <c r="H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36"/>
      <c r="V529" s="36"/>
      <c r="W529" s="36"/>
      <c r="X529" s="36"/>
      <c r="Y529" s="36"/>
      <c r="Z529" s="36"/>
      <c r="AA529" s="36"/>
      <c r="AB529" s="6"/>
    </row>
    <row r="530" spans="1:28" ht="27.6" x14ac:dyDescent="0.45">
      <c r="A530" s="6"/>
      <c r="B530" s="6"/>
      <c r="C530" s="6"/>
      <c r="D530" s="6"/>
      <c r="E530" s="6"/>
      <c r="F530" s="6"/>
      <c r="G530" s="6"/>
      <c r="H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36"/>
      <c r="V530" s="36"/>
      <c r="W530" s="36"/>
      <c r="X530" s="36"/>
      <c r="Y530" s="36"/>
      <c r="Z530" s="36"/>
      <c r="AA530" s="36"/>
      <c r="AB530" s="6"/>
    </row>
    <row r="531" spans="1:28" ht="27.6" x14ac:dyDescent="0.45">
      <c r="A531" s="6"/>
      <c r="B531" s="6"/>
      <c r="C531" s="6"/>
      <c r="D531" s="6"/>
      <c r="E531" s="6"/>
      <c r="F531" s="6"/>
      <c r="G531" s="6"/>
      <c r="H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36"/>
      <c r="V531" s="36"/>
      <c r="W531" s="36"/>
      <c r="X531" s="36"/>
      <c r="Y531" s="36"/>
      <c r="Z531" s="36"/>
      <c r="AA531" s="36"/>
      <c r="AB531" s="6"/>
    </row>
    <row r="532" spans="1:28" ht="27.6" x14ac:dyDescent="0.45">
      <c r="A532" s="6"/>
      <c r="B532" s="6"/>
      <c r="C532" s="6"/>
      <c r="D532" s="6"/>
      <c r="E532" s="6"/>
      <c r="F532" s="6"/>
      <c r="G532" s="6"/>
      <c r="H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36"/>
      <c r="V532" s="36"/>
      <c r="W532" s="36"/>
      <c r="X532" s="36"/>
      <c r="Y532" s="36"/>
      <c r="Z532" s="36"/>
      <c r="AA532" s="36"/>
      <c r="AB532" s="6"/>
    </row>
    <row r="533" spans="1:28" ht="27.6" x14ac:dyDescent="0.45">
      <c r="A533" s="6"/>
      <c r="B533" s="6"/>
      <c r="C533" s="6"/>
      <c r="D533" s="6"/>
      <c r="E533" s="6"/>
      <c r="F533" s="6"/>
      <c r="G533" s="6"/>
      <c r="H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36"/>
      <c r="V533" s="36"/>
      <c r="W533" s="36"/>
      <c r="X533" s="36"/>
      <c r="Y533" s="36"/>
      <c r="Z533" s="36"/>
      <c r="AA533" s="36"/>
      <c r="AB533" s="6"/>
    </row>
    <row r="534" spans="1:28" ht="27.6" x14ac:dyDescent="0.45">
      <c r="A534" s="6"/>
      <c r="B534" s="6"/>
      <c r="C534" s="6"/>
      <c r="D534" s="6"/>
      <c r="E534" s="6"/>
      <c r="F534" s="6"/>
      <c r="G534" s="6"/>
      <c r="H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36"/>
      <c r="V534" s="36"/>
      <c r="W534" s="36"/>
      <c r="X534" s="36"/>
      <c r="Y534" s="36"/>
      <c r="Z534" s="36"/>
      <c r="AA534" s="36"/>
      <c r="AB534" s="6"/>
    </row>
    <row r="535" spans="1:28" ht="27.6" x14ac:dyDescent="0.45">
      <c r="A535" s="6"/>
      <c r="B535" s="6"/>
      <c r="C535" s="6"/>
      <c r="D535" s="6"/>
      <c r="E535" s="6"/>
      <c r="F535" s="6"/>
      <c r="G535" s="6"/>
      <c r="H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36"/>
      <c r="V535" s="36"/>
      <c r="W535" s="36"/>
      <c r="X535" s="36"/>
      <c r="Y535" s="36"/>
      <c r="Z535" s="36"/>
      <c r="AA535" s="36"/>
      <c r="AB535" s="6"/>
    </row>
    <row r="536" spans="1:28" ht="27.6" x14ac:dyDescent="0.45">
      <c r="A536" s="6"/>
      <c r="B536" s="6"/>
      <c r="C536" s="6"/>
      <c r="D536" s="6"/>
      <c r="E536" s="6"/>
      <c r="F536" s="6"/>
      <c r="G536" s="6"/>
      <c r="H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36"/>
      <c r="V536" s="36"/>
      <c r="W536" s="36"/>
      <c r="X536" s="36"/>
      <c r="Y536" s="36"/>
      <c r="Z536" s="36"/>
      <c r="AA536" s="36"/>
      <c r="AB536" s="6"/>
    </row>
    <row r="537" spans="1:28" ht="27.6" x14ac:dyDescent="0.45">
      <c r="A537" s="6"/>
      <c r="B537" s="6"/>
      <c r="C537" s="6"/>
      <c r="D537" s="6"/>
      <c r="E537" s="6"/>
      <c r="F537" s="6"/>
      <c r="G537" s="6"/>
      <c r="H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36"/>
      <c r="V537" s="36"/>
      <c r="W537" s="36"/>
      <c r="X537" s="36"/>
      <c r="Y537" s="36"/>
      <c r="Z537" s="36"/>
      <c r="AA537" s="36"/>
      <c r="AB537" s="6"/>
    </row>
    <row r="538" spans="1:28" ht="27.6" x14ac:dyDescent="0.45">
      <c r="A538" s="6"/>
      <c r="B538" s="6"/>
      <c r="C538" s="6"/>
      <c r="D538" s="6"/>
      <c r="E538" s="6"/>
      <c r="F538" s="6"/>
      <c r="G538" s="6"/>
      <c r="H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36"/>
      <c r="V538" s="36"/>
      <c r="W538" s="36"/>
      <c r="X538" s="36"/>
      <c r="Y538" s="36"/>
      <c r="Z538" s="36"/>
      <c r="AA538" s="36"/>
      <c r="AB538" s="6"/>
    </row>
    <row r="539" spans="1:28" ht="27.6" x14ac:dyDescent="0.45">
      <c r="A539" s="6"/>
      <c r="B539" s="6"/>
      <c r="C539" s="6"/>
      <c r="D539" s="6"/>
      <c r="E539" s="6"/>
      <c r="F539" s="6"/>
      <c r="G539" s="6"/>
      <c r="H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36"/>
      <c r="V539" s="36"/>
      <c r="W539" s="36"/>
      <c r="X539" s="36"/>
      <c r="Y539" s="36"/>
      <c r="Z539" s="36"/>
      <c r="AA539" s="36"/>
      <c r="AB539" s="6"/>
    </row>
    <row r="540" spans="1:28" ht="27.6" x14ac:dyDescent="0.45">
      <c r="A540" s="6"/>
      <c r="B540" s="6"/>
      <c r="C540" s="6"/>
      <c r="D540" s="6"/>
      <c r="E540" s="6"/>
      <c r="F540" s="6"/>
      <c r="G540" s="6"/>
      <c r="H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36"/>
      <c r="V540" s="36"/>
      <c r="W540" s="36"/>
      <c r="X540" s="36"/>
      <c r="Y540" s="36"/>
      <c r="Z540" s="36"/>
      <c r="AA540" s="36"/>
      <c r="AB540" s="6"/>
    </row>
    <row r="541" spans="1:28" ht="27.6" x14ac:dyDescent="0.45">
      <c r="A541" s="6"/>
      <c r="B541" s="6"/>
      <c r="C541" s="6"/>
      <c r="D541" s="6"/>
      <c r="E541" s="6"/>
      <c r="F541" s="6"/>
      <c r="G541" s="6"/>
      <c r="H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36"/>
      <c r="V541" s="36"/>
      <c r="W541" s="36"/>
      <c r="X541" s="36"/>
      <c r="Y541" s="36"/>
      <c r="Z541" s="36"/>
      <c r="AA541" s="36"/>
      <c r="AB541" s="6"/>
    </row>
    <row r="542" spans="1:28" ht="27.6" x14ac:dyDescent="0.45">
      <c r="A542" s="6"/>
      <c r="B542" s="6"/>
      <c r="C542" s="6"/>
      <c r="D542" s="6"/>
      <c r="E542" s="6"/>
      <c r="F542" s="6"/>
      <c r="G542" s="6"/>
      <c r="H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36"/>
      <c r="V542" s="36"/>
      <c r="W542" s="36"/>
      <c r="X542" s="36"/>
      <c r="Y542" s="36"/>
      <c r="Z542" s="36"/>
      <c r="AA542" s="36"/>
      <c r="AB542" s="6"/>
    </row>
    <row r="543" spans="1:28" ht="27.6" x14ac:dyDescent="0.45">
      <c r="A543" s="6"/>
      <c r="B543" s="6"/>
      <c r="C543" s="6"/>
      <c r="D543" s="6"/>
      <c r="E543" s="6"/>
      <c r="F543" s="6"/>
      <c r="G543" s="6"/>
      <c r="H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36"/>
      <c r="V543" s="36"/>
      <c r="W543" s="36"/>
      <c r="X543" s="36"/>
      <c r="Y543" s="36"/>
      <c r="Z543" s="36"/>
      <c r="AA543" s="36"/>
      <c r="AB543" s="6"/>
    </row>
    <row r="544" spans="1:28" ht="27.6" x14ac:dyDescent="0.45">
      <c r="A544" s="6"/>
      <c r="B544" s="6"/>
      <c r="C544" s="6"/>
      <c r="D544" s="6"/>
      <c r="E544" s="6"/>
      <c r="F544" s="6"/>
      <c r="G544" s="6"/>
      <c r="H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36"/>
      <c r="V544" s="36"/>
      <c r="W544" s="36"/>
      <c r="X544" s="36"/>
      <c r="Y544" s="36"/>
      <c r="Z544" s="36"/>
      <c r="AA544" s="36"/>
      <c r="AB544" s="6"/>
    </row>
    <row r="545" spans="1:28" ht="27.6" x14ac:dyDescent="0.45">
      <c r="A545" s="6"/>
      <c r="B545" s="6"/>
      <c r="C545" s="6"/>
      <c r="D545" s="6"/>
      <c r="E545" s="6"/>
      <c r="F545" s="6"/>
      <c r="G545" s="6"/>
      <c r="H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36"/>
      <c r="V545" s="36"/>
      <c r="W545" s="36"/>
      <c r="X545" s="36"/>
      <c r="Y545" s="36"/>
      <c r="Z545" s="36"/>
      <c r="AA545" s="36"/>
      <c r="AB545" s="6"/>
    </row>
    <row r="546" spans="1:28" ht="27.6" x14ac:dyDescent="0.45">
      <c r="A546" s="6"/>
      <c r="B546" s="6"/>
      <c r="C546" s="6"/>
      <c r="D546" s="6"/>
      <c r="E546" s="6"/>
      <c r="F546" s="6"/>
      <c r="G546" s="6"/>
      <c r="H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36"/>
      <c r="V546" s="36"/>
      <c r="W546" s="36"/>
      <c r="X546" s="36"/>
      <c r="Y546" s="36"/>
      <c r="Z546" s="36"/>
      <c r="AA546" s="36"/>
      <c r="AB546" s="6"/>
    </row>
    <row r="547" spans="1:28" ht="27.6" x14ac:dyDescent="0.45">
      <c r="A547" s="6"/>
      <c r="B547" s="6"/>
      <c r="C547" s="6"/>
      <c r="D547" s="6"/>
      <c r="E547" s="6"/>
      <c r="F547" s="6"/>
      <c r="G547" s="6"/>
      <c r="H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36"/>
      <c r="V547" s="36"/>
      <c r="W547" s="36"/>
      <c r="X547" s="36"/>
      <c r="Y547" s="36"/>
      <c r="Z547" s="36"/>
      <c r="AA547" s="36"/>
      <c r="AB547" s="6"/>
    </row>
    <row r="548" spans="1:28" ht="27.6" x14ac:dyDescent="0.45">
      <c r="A548" s="6"/>
      <c r="B548" s="6"/>
      <c r="C548" s="6"/>
      <c r="D548" s="6"/>
      <c r="E548" s="6"/>
      <c r="F548" s="6"/>
      <c r="G548" s="6"/>
      <c r="H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36"/>
      <c r="V548" s="36"/>
      <c r="W548" s="36"/>
      <c r="X548" s="36"/>
      <c r="Y548" s="36"/>
      <c r="Z548" s="36"/>
      <c r="AA548" s="36"/>
      <c r="AB548" s="6"/>
    </row>
    <row r="549" spans="1:28" ht="27.6" x14ac:dyDescent="0.45">
      <c r="A549" s="6"/>
      <c r="B549" s="6"/>
      <c r="C549" s="6"/>
      <c r="D549" s="6"/>
      <c r="E549" s="6"/>
      <c r="F549" s="6"/>
      <c r="G549" s="6"/>
      <c r="H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36"/>
      <c r="V549" s="36"/>
      <c r="W549" s="36"/>
      <c r="X549" s="36"/>
      <c r="Y549" s="36"/>
      <c r="Z549" s="36"/>
      <c r="AA549" s="36"/>
      <c r="AB549" s="6"/>
    </row>
    <row r="550" spans="1:28" ht="27.6" x14ac:dyDescent="0.45">
      <c r="A550" s="6"/>
      <c r="B550" s="6"/>
      <c r="C550" s="6"/>
      <c r="D550" s="6"/>
      <c r="E550" s="6"/>
      <c r="F550" s="6"/>
      <c r="G550" s="6"/>
      <c r="H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36"/>
      <c r="V550" s="36"/>
      <c r="W550" s="36"/>
      <c r="X550" s="36"/>
      <c r="Y550" s="36"/>
      <c r="Z550" s="36"/>
      <c r="AA550" s="36"/>
      <c r="AB550" s="6"/>
    </row>
    <row r="551" spans="1:28" ht="27.6" x14ac:dyDescent="0.45">
      <c r="A551" s="6"/>
      <c r="B551" s="6"/>
      <c r="C551" s="6"/>
      <c r="D551" s="6"/>
      <c r="E551" s="6"/>
      <c r="F551" s="6"/>
      <c r="G551" s="6"/>
      <c r="H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36"/>
      <c r="V551" s="36"/>
      <c r="W551" s="36"/>
      <c r="X551" s="36"/>
      <c r="Y551" s="36"/>
      <c r="Z551" s="36"/>
      <c r="AA551" s="36"/>
      <c r="AB551" s="6"/>
    </row>
    <row r="552" spans="1:28" ht="27.6" x14ac:dyDescent="0.45">
      <c r="A552" s="6"/>
      <c r="B552" s="6"/>
      <c r="C552" s="6"/>
      <c r="D552" s="6"/>
      <c r="E552" s="6"/>
      <c r="F552" s="6"/>
      <c r="G552" s="6"/>
      <c r="H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36"/>
      <c r="V552" s="36"/>
      <c r="W552" s="36"/>
      <c r="X552" s="36"/>
      <c r="Y552" s="36"/>
      <c r="Z552" s="36"/>
      <c r="AA552" s="36"/>
      <c r="AB552" s="6"/>
    </row>
    <row r="553" spans="1:28" ht="27.6" x14ac:dyDescent="0.45">
      <c r="A553" s="6"/>
      <c r="B553" s="6"/>
      <c r="C553" s="6"/>
      <c r="D553" s="6"/>
      <c r="E553" s="6"/>
      <c r="F553" s="6"/>
      <c r="G553" s="6"/>
      <c r="H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36"/>
      <c r="V553" s="36"/>
      <c r="W553" s="36"/>
      <c r="X553" s="36"/>
      <c r="Y553" s="36"/>
      <c r="Z553" s="36"/>
      <c r="AA553" s="36"/>
      <c r="AB553" s="6"/>
    </row>
    <row r="554" spans="1:28" ht="27.6" x14ac:dyDescent="0.45">
      <c r="A554" s="6"/>
      <c r="B554" s="6"/>
      <c r="C554" s="6"/>
      <c r="D554" s="6"/>
      <c r="E554" s="6"/>
      <c r="F554" s="6"/>
      <c r="G554" s="6"/>
      <c r="H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36"/>
      <c r="V554" s="36"/>
      <c r="W554" s="36"/>
      <c r="X554" s="36"/>
      <c r="Y554" s="36"/>
      <c r="Z554" s="36"/>
      <c r="AA554" s="36"/>
      <c r="AB554" s="6"/>
    </row>
    <row r="555" spans="1:28" ht="27.6" x14ac:dyDescent="0.45">
      <c r="A555" s="6"/>
      <c r="B555" s="6"/>
      <c r="C555" s="6"/>
      <c r="D555" s="6"/>
      <c r="E555" s="6"/>
      <c r="F555" s="6"/>
      <c r="G555" s="6"/>
      <c r="H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36"/>
      <c r="V555" s="36"/>
      <c r="W555" s="36"/>
      <c r="X555" s="36"/>
      <c r="Y555" s="36"/>
      <c r="Z555" s="36"/>
      <c r="AA555" s="36"/>
      <c r="AB555" s="6"/>
    </row>
    <row r="556" spans="1:28" ht="27.6" x14ac:dyDescent="0.45">
      <c r="A556" s="6"/>
      <c r="B556" s="6"/>
      <c r="C556" s="6"/>
      <c r="D556" s="6"/>
      <c r="E556" s="6"/>
      <c r="F556" s="6"/>
      <c r="G556" s="6"/>
      <c r="H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36"/>
      <c r="V556" s="36"/>
      <c r="W556" s="36"/>
      <c r="X556" s="36"/>
      <c r="Y556" s="36"/>
      <c r="Z556" s="36"/>
      <c r="AA556" s="36"/>
      <c r="AB556" s="6"/>
    </row>
    <row r="557" spans="1:28" ht="27.6" x14ac:dyDescent="0.45">
      <c r="A557" s="6"/>
      <c r="B557" s="6"/>
      <c r="C557" s="6"/>
      <c r="D557" s="6"/>
      <c r="E557" s="6"/>
      <c r="F557" s="6"/>
      <c r="G557" s="6"/>
      <c r="H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36"/>
      <c r="V557" s="36"/>
      <c r="W557" s="36"/>
      <c r="X557" s="36"/>
      <c r="Y557" s="36"/>
      <c r="Z557" s="36"/>
      <c r="AA557" s="36"/>
      <c r="AB557" s="6"/>
    </row>
    <row r="558" spans="1:28" ht="27.6" x14ac:dyDescent="0.45">
      <c r="A558" s="6"/>
      <c r="B558" s="6"/>
      <c r="C558" s="6"/>
      <c r="D558" s="6"/>
      <c r="E558" s="6"/>
      <c r="F558" s="6"/>
      <c r="G558" s="6"/>
      <c r="H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36"/>
      <c r="V558" s="36"/>
      <c r="W558" s="36"/>
      <c r="X558" s="36"/>
      <c r="Y558" s="36"/>
      <c r="Z558" s="36"/>
      <c r="AA558" s="36"/>
      <c r="AB558" s="6"/>
    </row>
    <row r="559" spans="1:28" ht="27.6" x14ac:dyDescent="0.45">
      <c r="A559" s="6"/>
      <c r="B559" s="6"/>
      <c r="C559" s="6"/>
      <c r="D559" s="6"/>
      <c r="E559" s="6"/>
      <c r="F559" s="6"/>
      <c r="G559" s="6"/>
      <c r="H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36"/>
      <c r="V559" s="36"/>
      <c r="W559" s="36"/>
      <c r="X559" s="36"/>
      <c r="Y559" s="36"/>
      <c r="Z559" s="36"/>
      <c r="AA559" s="36"/>
      <c r="AB559" s="6"/>
    </row>
    <row r="560" spans="1:28" ht="27.6" x14ac:dyDescent="0.45">
      <c r="A560" s="6"/>
      <c r="B560" s="6"/>
      <c r="C560" s="6"/>
      <c r="D560" s="6"/>
      <c r="E560" s="6"/>
      <c r="F560" s="6"/>
      <c r="G560" s="6"/>
      <c r="H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36"/>
      <c r="V560" s="36"/>
      <c r="W560" s="36"/>
      <c r="X560" s="36"/>
      <c r="Y560" s="36"/>
      <c r="Z560" s="36"/>
      <c r="AA560" s="36"/>
      <c r="AB560" s="6"/>
    </row>
    <row r="561" spans="1:28" ht="27.6" x14ac:dyDescent="0.45">
      <c r="A561" s="6"/>
      <c r="B561" s="6"/>
      <c r="C561" s="6"/>
      <c r="D561" s="6"/>
      <c r="E561" s="6"/>
      <c r="F561" s="6"/>
      <c r="G561" s="6"/>
      <c r="H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36"/>
      <c r="V561" s="36"/>
      <c r="W561" s="36"/>
      <c r="X561" s="36"/>
      <c r="Y561" s="36"/>
      <c r="Z561" s="36"/>
      <c r="AA561" s="36"/>
      <c r="AB561" s="6"/>
    </row>
    <row r="562" spans="1:28" ht="27.6" x14ac:dyDescent="0.45">
      <c r="A562" s="6"/>
      <c r="B562" s="6"/>
      <c r="C562" s="6"/>
      <c r="D562" s="6"/>
      <c r="E562" s="6"/>
      <c r="F562" s="6"/>
      <c r="G562" s="6"/>
      <c r="H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36"/>
      <c r="V562" s="36"/>
      <c r="W562" s="36"/>
      <c r="X562" s="36"/>
      <c r="Y562" s="36"/>
      <c r="Z562" s="36"/>
      <c r="AA562" s="36"/>
      <c r="AB562" s="6"/>
    </row>
    <row r="563" spans="1:28" ht="27.6" x14ac:dyDescent="0.45">
      <c r="A563" s="6"/>
      <c r="B563" s="6"/>
      <c r="C563" s="6"/>
      <c r="D563" s="6"/>
      <c r="E563" s="6"/>
      <c r="F563" s="6"/>
      <c r="G563" s="6"/>
      <c r="H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36"/>
      <c r="V563" s="36"/>
      <c r="W563" s="36"/>
      <c r="X563" s="36"/>
      <c r="Y563" s="36"/>
      <c r="Z563" s="36"/>
      <c r="AA563" s="36"/>
      <c r="AB563" s="6"/>
    </row>
    <row r="564" spans="1:28" ht="27.6" x14ac:dyDescent="0.45">
      <c r="A564" s="6"/>
      <c r="B564" s="6"/>
      <c r="C564" s="6"/>
      <c r="D564" s="6"/>
      <c r="E564" s="6"/>
      <c r="F564" s="6"/>
      <c r="G564" s="6"/>
      <c r="H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36"/>
      <c r="V564" s="36"/>
      <c r="W564" s="36"/>
      <c r="X564" s="36"/>
      <c r="Y564" s="36"/>
      <c r="Z564" s="36"/>
      <c r="AA564" s="36"/>
      <c r="AB564" s="6"/>
    </row>
    <row r="565" spans="1:28" ht="27.6" x14ac:dyDescent="0.45">
      <c r="A565" s="6"/>
      <c r="B565" s="6"/>
      <c r="C565" s="6"/>
      <c r="D565" s="6"/>
      <c r="E565" s="6"/>
      <c r="F565" s="6"/>
      <c r="G565" s="6"/>
      <c r="H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36"/>
      <c r="V565" s="36"/>
      <c r="W565" s="36"/>
      <c r="X565" s="36"/>
      <c r="Y565" s="36"/>
      <c r="Z565" s="36"/>
      <c r="AA565" s="36"/>
      <c r="AB565" s="6"/>
    </row>
    <row r="566" spans="1:28" ht="27.6" x14ac:dyDescent="0.45">
      <c r="A566" s="6"/>
      <c r="B566" s="6"/>
      <c r="C566" s="6"/>
      <c r="D566" s="6"/>
      <c r="E566" s="6"/>
      <c r="F566" s="6"/>
      <c r="G566" s="6"/>
      <c r="H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36"/>
      <c r="V566" s="36"/>
      <c r="W566" s="36"/>
      <c r="X566" s="36"/>
      <c r="Y566" s="36"/>
      <c r="Z566" s="36"/>
      <c r="AA566" s="36"/>
      <c r="AB566" s="6"/>
    </row>
    <row r="567" spans="1:28" ht="27.6" x14ac:dyDescent="0.45">
      <c r="A567" s="6"/>
      <c r="B567" s="6"/>
      <c r="C567" s="6"/>
      <c r="D567" s="6"/>
      <c r="E567" s="6"/>
      <c r="F567" s="6"/>
      <c r="G567" s="6"/>
      <c r="H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36"/>
      <c r="V567" s="36"/>
      <c r="W567" s="36"/>
      <c r="X567" s="36"/>
      <c r="Y567" s="36"/>
      <c r="Z567" s="36"/>
      <c r="AA567" s="36"/>
      <c r="AB567" s="6"/>
    </row>
    <row r="568" spans="1:28" ht="27.6" x14ac:dyDescent="0.45">
      <c r="A568" s="6"/>
      <c r="B568" s="6"/>
      <c r="C568" s="6"/>
      <c r="D568" s="6"/>
      <c r="E568" s="6"/>
      <c r="F568" s="6"/>
      <c r="G568" s="6"/>
      <c r="H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36"/>
      <c r="V568" s="36"/>
      <c r="W568" s="36"/>
      <c r="X568" s="36"/>
      <c r="Y568" s="36"/>
      <c r="Z568" s="36"/>
      <c r="AA568" s="36"/>
      <c r="AB568" s="6"/>
    </row>
    <row r="569" spans="1:28" ht="27.6" x14ac:dyDescent="0.45">
      <c r="A569" s="6"/>
      <c r="B569" s="6"/>
      <c r="C569" s="6"/>
      <c r="D569" s="6"/>
      <c r="E569" s="6"/>
      <c r="F569" s="6"/>
      <c r="G569" s="6"/>
      <c r="H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36"/>
      <c r="V569" s="36"/>
      <c r="W569" s="36"/>
      <c r="X569" s="36"/>
      <c r="Y569" s="36"/>
      <c r="Z569" s="36"/>
      <c r="AA569" s="36"/>
      <c r="AB569" s="6"/>
    </row>
    <row r="570" spans="1:28" ht="27.6" x14ac:dyDescent="0.45">
      <c r="A570" s="6"/>
      <c r="B570" s="6"/>
      <c r="C570" s="6"/>
      <c r="D570" s="6"/>
      <c r="E570" s="6"/>
      <c r="F570" s="6"/>
      <c r="G570" s="6"/>
      <c r="H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36"/>
      <c r="V570" s="36"/>
      <c r="W570" s="36"/>
      <c r="X570" s="36"/>
      <c r="Y570" s="36"/>
      <c r="Z570" s="36"/>
      <c r="AA570" s="36"/>
      <c r="AB570" s="6"/>
    </row>
    <row r="571" spans="1:28" ht="27.6" x14ac:dyDescent="0.45">
      <c r="A571" s="6"/>
      <c r="B571" s="6"/>
      <c r="C571" s="6"/>
      <c r="D571" s="6"/>
      <c r="E571" s="6"/>
      <c r="F571" s="6"/>
      <c r="G571" s="6"/>
      <c r="H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36"/>
      <c r="V571" s="36"/>
      <c r="W571" s="36"/>
      <c r="X571" s="36"/>
      <c r="Y571" s="36"/>
      <c r="Z571" s="36"/>
      <c r="AA571" s="36"/>
      <c r="AB571" s="6"/>
    </row>
    <row r="572" spans="1:28" ht="27.6" x14ac:dyDescent="0.45">
      <c r="A572" s="6"/>
      <c r="B572" s="6"/>
      <c r="C572" s="6"/>
      <c r="D572" s="6"/>
      <c r="E572" s="6"/>
      <c r="F572" s="6"/>
      <c r="G572" s="6"/>
      <c r="H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36"/>
      <c r="V572" s="36"/>
      <c r="W572" s="36"/>
      <c r="X572" s="36"/>
      <c r="Y572" s="36"/>
      <c r="Z572" s="36"/>
      <c r="AA572" s="36"/>
      <c r="AB572" s="6"/>
    </row>
    <row r="573" spans="1:28" ht="27.6" x14ac:dyDescent="0.45">
      <c r="A573" s="6"/>
      <c r="B573" s="6"/>
      <c r="C573" s="6"/>
      <c r="D573" s="6"/>
      <c r="E573" s="6"/>
      <c r="F573" s="6"/>
      <c r="G573" s="6"/>
      <c r="H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36"/>
      <c r="V573" s="36"/>
      <c r="W573" s="36"/>
      <c r="X573" s="36"/>
      <c r="Y573" s="36"/>
      <c r="Z573" s="36"/>
      <c r="AA573" s="36"/>
      <c r="AB573" s="6"/>
    </row>
    <row r="574" spans="1:28" ht="27.6" x14ac:dyDescent="0.45">
      <c r="A574" s="6"/>
      <c r="B574" s="6"/>
      <c r="C574" s="6"/>
      <c r="D574" s="6"/>
      <c r="E574" s="6"/>
      <c r="F574" s="6"/>
      <c r="G574" s="6"/>
      <c r="H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36"/>
      <c r="V574" s="36"/>
      <c r="W574" s="36"/>
      <c r="X574" s="36"/>
      <c r="Y574" s="36"/>
      <c r="Z574" s="36"/>
      <c r="AA574" s="36"/>
      <c r="AB574" s="6"/>
    </row>
    <row r="575" spans="1:28" ht="27.6" x14ac:dyDescent="0.45">
      <c r="A575" s="6"/>
      <c r="B575" s="6"/>
      <c r="C575" s="6"/>
      <c r="D575" s="6"/>
      <c r="E575" s="6"/>
      <c r="F575" s="6"/>
      <c r="G575" s="6"/>
      <c r="H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36"/>
      <c r="V575" s="36"/>
      <c r="W575" s="36"/>
      <c r="X575" s="36"/>
      <c r="Y575" s="36"/>
      <c r="Z575" s="36"/>
      <c r="AA575" s="36"/>
      <c r="AB575" s="6"/>
    </row>
    <row r="576" spans="1:28" ht="27.6" x14ac:dyDescent="0.45">
      <c r="A576" s="6"/>
      <c r="B576" s="6"/>
      <c r="C576" s="6"/>
      <c r="D576" s="6"/>
      <c r="E576" s="6"/>
      <c r="F576" s="6"/>
      <c r="G576" s="6"/>
      <c r="H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36"/>
      <c r="V576" s="36"/>
      <c r="W576" s="36"/>
      <c r="X576" s="36"/>
      <c r="Y576" s="36"/>
      <c r="Z576" s="36"/>
      <c r="AA576" s="36"/>
      <c r="AB576" s="6"/>
    </row>
    <row r="577" spans="1:28" ht="27.6" x14ac:dyDescent="0.45">
      <c r="A577" s="6"/>
      <c r="B577" s="6"/>
      <c r="C577" s="6"/>
      <c r="D577" s="6"/>
      <c r="E577" s="6"/>
      <c r="F577" s="6"/>
      <c r="G577" s="6"/>
      <c r="H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36"/>
      <c r="V577" s="36"/>
      <c r="W577" s="36"/>
      <c r="X577" s="36"/>
      <c r="Y577" s="36"/>
      <c r="Z577" s="36"/>
      <c r="AA577" s="36"/>
      <c r="AB577" s="6"/>
    </row>
    <row r="578" spans="1:28" ht="27.6" x14ac:dyDescent="0.45">
      <c r="A578" s="6"/>
      <c r="B578" s="6"/>
      <c r="C578" s="6"/>
      <c r="D578" s="6"/>
      <c r="E578" s="6"/>
      <c r="F578" s="6"/>
      <c r="G578" s="6"/>
      <c r="H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36"/>
      <c r="V578" s="36"/>
      <c r="W578" s="36"/>
      <c r="X578" s="36"/>
      <c r="Y578" s="36"/>
      <c r="Z578" s="36"/>
      <c r="AA578" s="36"/>
      <c r="AB578" s="6"/>
    </row>
    <row r="579" spans="1:28" ht="27.6" x14ac:dyDescent="0.45">
      <c r="A579" s="6"/>
      <c r="B579" s="6"/>
      <c r="C579" s="6"/>
      <c r="D579" s="6"/>
      <c r="E579" s="6"/>
      <c r="F579" s="6"/>
      <c r="G579" s="6"/>
      <c r="H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36"/>
      <c r="V579" s="36"/>
      <c r="W579" s="36"/>
      <c r="X579" s="36"/>
      <c r="Y579" s="36"/>
      <c r="Z579" s="36"/>
      <c r="AA579" s="36"/>
      <c r="AB579" s="6"/>
    </row>
    <row r="580" spans="1:28" ht="27.6" x14ac:dyDescent="0.45">
      <c r="A580" s="6"/>
      <c r="B580" s="6"/>
      <c r="C580" s="6"/>
      <c r="D580" s="6"/>
      <c r="E580" s="6"/>
      <c r="F580" s="6"/>
      <c r="G580" s="6"/>
      <c r="H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36"/>
      <c r="V580" s="36"/>
      <c r="W580" s="36"/>
      <c r="X580" s="36"/>
      <c r="Y580" s="36"/>
      <c r="Z580" s="36"/>
      <c r="AA580" s="36"/>
      <c r="AB580" s="6"/>
    </row>
    <row r="581" spans="1:28" ht="27.6" x14ac:dyDescent="0.45">
      <c r="A581" s="6"/>
      <c r="B581" s="6"/>
      <c r="C581" s="6"/>
      <c r="D581" s="6"/>
      <c r="E581" s="6"/>
      <c r="F581" s="6"/>
      <c r="G581" s="6"/>
      <c r="H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36"/>
      <c r="V581" s="36"/>
      <c r="W581" s="36"/>
      <c r="X581" s="36"/>
      <c r="Y581" s="36"/>
      <c r="Z581" s="36"/>
      <c r="AA581" s="36"/>
      <c r="AB581" s="6"/>
    </row>
    <row r="582" spans="1:28" ht="27.6" x14ac:dyDescent="0.45">
      <c r="A582" s="6"/>
      <c r="B582" s="6"/>
      <c r="C582" s="6"/>
      <c r="D582" s="6"/>
      <c r="E582" s="6"/>
      <c r="F582" s="6"/>
      <c r="G582" s="6"/>
      <c r="H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36"/>
      <c r="V582" s="36"/>
      <c r="W582" s="36"/>
      <c r="X582" s="36"/>
      <c r="Y582" s="36"/>
      <c r="Z582" s="36"/>
      <c r="AA582" s="36"/>
      <c r="AB582" s="6"/>
    </row>
    <row r="583" spans="1:28" ht="27.6" x14ac:dyDescent="0.45">
      <c r="A583" s="6"/>
      <c r="B583" s="6"/>
      <c r="C583" s="6"/>
      <c r="D583" s="6"/>
      <c r="E583" s="6"/>
      <c r="F583" s="6"/>
      <c r="G583" s="6"/>
      <c r="H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36"/>
      <c r="V583" s="36"/>
      <c r="W583" s="36"/>
      <c r="X583" s="36"/>
      <c r="Y583" s="36"/>
      <c r="Z583" s="36"/>
      <c r="AA583" s="36"/>
      <c r="AB583" s="6"/>
    </row>
    <row r="584" spans="1:28" ht="27.6" x14ac:dyDescent="0.45">
      <c r="A584" s="6"/>
      <c r="B584" s="6"/>
      <c r="C584" s="6"/>
      <c r="D584" s="6"/>
      <c r="E584" s="6"/>
      <c r="F584" s="6"/>
      <c r="G584" s="6"/>
      <c r="H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36"/>
      <c r="V584" s="36"/>
      <c r="W584" s="36"/>
      <c r="X584" s="36"/>
      <c r="Y584" s="36"/>
      <c r="Z584" s="36"/>
      <c r="AA584" s="36"/>
      <c r="AB584" s="6"/>
    </row>
    <row r="585" spans="1:28" ht="27.6" x14ac:dyDescent="0.45">
      <c r="A585" s="6"/>
      <c r="B585" s="6"/>
      <c r="C585" s="6"/>
      <c r="D585" s="6"/>
      <c r="E585" s="6"/>
      <c r="F585" s="6"/>
      <c r="G585" s="6"/>
      <c r="H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36"/>
      <c r="V585" s="36"/>
      <c r="W585" s="36"/>
      <c r="X585" s="36"/>
      <c r="Y585" s="36"/>
      <c r="Z585" s="36"/>
      <c r="AA585" s="36"/>
      <c r="AB585" s="6"/>
    </row>
    <row r="586" spans="1:28" ht="27.6" x14ac:dyDescent="0.45">
      <c r="A586" s="6"/>
      <c r="B586" s="6"/>
      <c r="C586" s="6"/>
      <c r="D586" s="6"/>
      <c r="E586" s="6"/>
      <c r="F586" s="6"/>
      <c r="G586" s="6"/>
      <c r="H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36"/>
      <c r="V586" s="36"/>
      <c r="W586" s="36"/>
      <c r="X586" s="36"/>
      <c r="Y586" s="36"/>
      <c r="Z586" s="36"/>
      <c r="AA586" s="36"/>
      <c r="AB586" s="6"/>
    </row>
    <row r="587" spans="1:28" ht="27.6" x14ac:dyDescent="0.45">
      <c r="A587" s="6"/>
      <c r="B587" s="6"/>
      <c r="C587" s="6"/>
      <c r="D587" s="6"/>
      <c r="E587" s="6"/>
      <c r="F587" s="6"/>
      <c r="G587" s="6"/>
      <c r="H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36"/>
      <c r="V587" s="36"/>
      <c r="W587" s="36"/>
      <c r="X587" s="36"/>
      <c r="Y587" s="36"/>
      <c r="Z587" s="36"/>
      <c r="AA587" s="36"/>
      <c r="AB587" s="6"/>
    </row>
    <row r="588" spans="1:28" ht="27.6" x14ac:dyDescent="0.45">
      <c r="A588" s="6"/>
      <c r="B588" s="6"/>
      <c r="C588" s="6"/>
      <c r="D588" s="6"/>
      <c r="E588" s="6"/>
      <c r="F588" s="6"/>
      <c r="G588" s="6"/>
      <c r="H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36"/>
      <c r="V588" s="36"/>
      <c r="W588" s="36"/>
      <c r="X588" s="36"/>
      <c r="Y588" s="36"/>
      <c r="Z588" s="36"/>
      <c r="AA588" s="36"/>
      <c r="AB588" s="6"/>
    </row>
    <row r="589" spans="1:28" ht="27.6" x14ac:dyDescent="0.45">
      <c r="A589" s="6"/>
      <c r="B589" s="6"/>
      <c r="C589" s="6"/>
      <c r="D589" s="6"/>
      <c r="E589" s="6"/>
      <c r="F589" s="6"/>
      <c r="G589" s="6"/>
      <c r="H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36"/>
      <c r="V589" s="36"/>
      <c r="W589" s="36"/>
      <c r="X589" s="36"/>
      <c r="Y589" s="36"/>
      <c r="Z589" s="36"/>
      <c r="AA589" s="36"/>
      <c r="AB589" s="6"/>
    </row>
    <row r="590" spans="1:28" ht="27.6" x14ac:dyDescent="0.45">
      <c r="A590" s="6"/>
      <c r="B590" s="6"/>
      <c r="C590" s="6"/>
      <c r="D590" s="6"/>
      <c r="E590" s="6"/>
      <c r="F590" s="6"/>
      <c r="G590" s="6"/>
      <c r="H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36"/>
      <c r="V590" s="36"/>
      <c r="W590" s="36"/>
      <c r="X590" s="36"/>
      <c r="Y590" s="36"/>
      <c r="Z590" s="36"/>
      <c r="AA590" s="36"/>
      <c r="AB590" s="6"/>
    </row>
    <row r="591" spans="1:28" ht="27.6" x14ac:dyDescent="0.45">
      <c r="A591" s="6"/>
      <c r="B591" s="6"/>
      <c r="C591" s="6"/>
      <c r="D591" s="6"/>
      <c r="E591" s="6"/>
      <c r="F591" s="6"/>
      <c r="G591" s="6"/>
      <c r="H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36"/>
      <c r="V591" s="36"/>
      <c r="W591" s="36"/>
      <c r="X591" s="36"/>
      <c r="Y591" s="36"/>
      <c r="Z591" s="36"/>
      <c r="AA591" s="36"/>
      <c r="AB591" s="6"/>
    </row>
    <row r="592" spans="1:28" ht="27.6" x14ac:dyDescent="0.45">
      <c r="A592" s="6"/>
      <c r="B592" s="6"/>
      <c r="C592" s="6"/>
      <c r="D592" s="6"/>
      <c r="E592" s="6"/>
      <c r="F592" s="6"/>
      <c r="G592" s="6"/>
      <c r="H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36"/>
      <c r="V592" s="36"/>
      <c r="W592" s="36"/>
      <c r="X592" s="36"/>
      <c r="Y592" s="36"/>
      <c r="Z592" s="36"/>
      <c r="AA592" s="36"/>
      <c r="AB592" s="6"/>
    </row>
    <row r="593" spans="1:28" ht="27.6" x14ac:dyDescent="0.45">
      <c r="A593" s="6"/>
      <c r="B593" s="6"/>
      <c r="C593" s="6"/>
      <c r="D593" s="6"/>
      <c r="E593" s="6"/>
      <c r="F593" s="6"/>
      <c r="G593" s="6"/>
      <c r="H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36"/>
      <c r="V593" s="36"/>
      <c r="W593" s="36"/>
      <c r="X593" s="36"/>
      <c r="Y593" s="36"/>
      <c r="Z593" s="36"/>
      <c r="AA593" s="36"/>
      <c r="AB593" s="6"/>
    </row>
    <row r="594" spans="1:28" ht="27.6" x14ac:dyDescent="0.45">
      <c r="A594" s="6"/>
      <c r="B594" s="6"/>
      <c r="C594" s="6"/>
      <c r="D594" s="6"/>
      <c r="E594" s="6"/>
      <c r="F594" s="6"/>
      <c r="G594" s="6"/>
      <c r="H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36"/>
      <c r="V594" s="36"/>
      <c r="W594" s="36"/>
      <c r="X594" s="36"/>
      <c r="Y594" s="36"/>
      <c r="Z594" s="36"/>
      <c r="AA594" s="36"/>
      <c r="AB594" s="6"/>
    </row>
    <row r="595" spans="1:28" ht="27.6" x14ac:dyDescent="0.45">
      <c r="A595" s="6"/>
      <c r="B595" s="6"/>
      <c r="C595" s="6"/>
      <c r="D595" s="6"/>
      <c r="E595" s="6"/>
      <c r="F595" s="6"/>
      <c r="G595" s="6"/>
      <c r="H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36"/>
      <c r="V595" s="36"/>
      <c r="W595" s="36"/>
      <c r="X595" s="36"/>
      <c r="Y595" s="36"/>
      <c r="Z595" s="36"/>
      <c r="AA595" s="36"/>
      <c r="AB595" s="6"/>
    </row>
    <row r="596" spans="1:28" ht="27.6" x14ac:dyDescent="0.45">
      <c r="A596" s="6"/>
      <c r="B596" s="6"/>
      <c r="C596" s="6"/>
      <c r="D596" s="6"/>
      <c r="E596" s="6"/>
      <c r="F596" s="6"/>
      <c r="G596" s="6"/>
      <c r="H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36"/>
      <c r="V596" s="36"/>
      <c r="W596" s="36"/>
      <c r="X596" s="36"/>
      <c r="Y596" s="36"/>
      <c r="Z596" s="36"/>
      <c r="AA596" s="36"/>
      <c r="AB596" s="6"/>
    </row>
    <row r="597" spans="1:28" ht="27.6" x14ac:dyDescent="0.45">
      <c r="A597" s="6"/>
      <c r="B597" s="6"/>
      <c r="C597" s="6"/>
      <c r="D597" s="6"/>
      <c r="E597" s="6"/>
      <c r="F597" s="6"/>
      <c r="G597" s="6"/>
      <c r="H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36"/>
      <c r="V597" s="36"/>
      <c r="W597" s="36"/>
      <c r="X597" s="36"/>
      <c r="Y597" s="36"/>
      <c r="Z597" s="36"/>
      <c r="AA597" s="36"/>
      <c r="AB597" s="6"/>
    </row>
    <row r="598" spans="1:28" ht="27.6" x14ac:dyDescent="0.45">
      <c r="A598" s="6"/>
      <c r="B598" s="6"/>
      <c r="C598" s="6"/>
      <c r="D598" s="6"/>
      <c r="E598" s="6"/>
      <c r="F598" s="6"/>
      <c r="G598" s="6"/>
      <c r="H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36"/>
      <c r="V598" s="36"/>
      <c r="W598" s="36"/>
      <c r="X598" s="36"/>
      <c r="Y598" s="36"/>
      <c r="Z598" s="36"/>
      <c r="AA598" s="36"/>
      <c r="AB598" s="6"/>
    </row>
    <row r="599" spans="1:28" ht="27.6" x14ac:dyDescent="0.45">
      <c r="A599" s="6"/>
      <c r="B599" s="6"/>
      <c r="C599" s="6"/>
      <c r="D599" s="6"/>
      <c r="E599" s="6"/>
      <c r="F599" s="6"/>
      <c r="G599" s="6"/>
      <c r="H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36"/>
      <c r="V599" s="36"/>
      <c r="W599" s="36"/>
      <c r="X599" s="36"/>
      <c r="Y599" s="36"/>
      <c r="Z599" s="36"/>
      <c r="AA599" s="36"/>
      <c r="AB599" s="6"/>
    </row>
    <row r="600" spans="1:28" ht="27.6" x14ac:dyDescent="0.45">
      <c r="A600" s="6"/>
      <c r="B600" s="6"/>
      <c r="C600" s="6"/>
      <c r="D600" s="6"/>
      <c r="E600" s="6"/>
      <c r="F600" s="6"/>
      <c r="G600" s="6"/>
      <c r="H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36"/>
      <c r="V600" s="36"/>
      <c r="W600" s="36"/>
      <c r="X600" s="36"/>
      <c r="Y600" s="36"/>
      <c r="Z600" s="36"/>
      <c r="AA600" s="36"/>
      <c r="AB600" s="6"/>
    </row>
    <row r="601" spans="1:28" ht="27.6" x14ac:dyDescent="0.45">
      <c r="A601" s="6"/>
      <c r="B601" s="6"/>
      <c r="C601" s="6"/>
      <c r="D601" s="6"/>
      <c r="E601" s="6"/>
      <c r="F601" s="6"/>
      <c r="G601" s="6"/>
      <c r="H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36"/>
      <c r="V601" s="36"/>
      <c r="W601" s="36"/>
      <c r="X601" s="36"/>
      <c r="Y601" s="36"/>
      <c r="Z601" s="36"/>
      <c r="AA601" s="36"/>
      <c r="AB601" s="6"/>
    </row>
    <row r="602" spans="1:28" ht="27.6" x14ac:dyDescent="0.45">
      <c r="A602" s="6"/>
      <c r="B602" s="6"/>
      <c r="C602" s="6"/>
      <c r="D602" s="6"/>
      <c r="E602" s="6"/>
      <c r="F602" s="6"/>
      <c r="G602" s="6"/>
      <c r="H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36"/>
      <c r="V602" s="36"/>
      <c r="W602" s="36"/>
      <c r="X602" s="36"/>
      <c r="Y602" s="36"/>
      <c r="Z602" s="36"/>
      <c r="AA602" s="36"/>
      <c r="AB602" s="6"/>
    </row>
    <row r="603" spans="1:28" ht="27.6" x14ac:dyDescent="0.45">
      <c r="A603" s="6"/>
      <c r="B603" s="6"/>
      <c r="C603" s="6"/>
      <c r="D603" s="6"/>
      <c r="E603" s="6"/>
      <c r="F603" s="6"/>
      <c r="G603" s="6"/>
      <c r="H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36"/>
      <c r="V603" s="36"/>
      <c r="W603" s="36"/>
      <c r="X603" s="36"/>
      <c r="Y603" s="36"/>
      <c r="Z603" s="36"/>
      <c r="AA603" s="36"/>
      <c r="AB603" s="6"/>
    </row>
    <row r="604" spans="1:28" ht="27.6" x14ac:dyDescent="0.45">
      <c r="A604" s="6"/>
      <c r="B604" s="6"/>
      <c r="C604" s="6"/>
      <c r="D604" s="6"/>
      <c r="E604" s="6"/>
      <c r="F604" s="6"/>
      <c r="G604" s="6"/>
      <c r="H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36"/>
      <c r="V604" s="36"/>
      <c r="W604" s="36"/>
      <c r="X604" s="36"/>
      <c r="Y604" s="36"/>
      <c r="Z604" s="36"/>
      <c r="AA604" s="36"/>
      <c r="AB604" s="6"/>
    </row>
    <row r="605" spans="1:28" ht="27.6" x14ac:dyDescent="0.45">
      <c r="A605" s="6"/>
      <c r="B605" s="6"/>
      <c r="C605" s="6"/>
      <c r="D605" s="6"/>
      <c r="E605" s="6"/>
      <c r="F605" s="6"/>
      <c r="G605" s="6"/>
      <c r="H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36"/>
      <c r="V605" s="36"/>
      <c r="W605" s="36"/>
      <c r="X605" s="36"/>
      <c r="Y605" s="36"/>
      <c r="Z605" s="36"/>
      <c r="AA605" s="36"/>
      <c r="AB605" s="6"/>
    </row>
    <row r="606" spans="1:28" ht="27.6" x14ac:dyDescent="0.45">
      <c r="A606" s="6"/>
      <c r="B606" s="6"/>
      <c r="C606" s="6"/>
      <c r="D606" s="6"/>
      <c r="E606" s="6"/>
      <c r="F606" s="6"/>
      <c r="G606" s="6"/>
      <c r="H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36"/>
      <c r="V606" s="36"/>
      <c r="W606" s="36"/>
      <c r="X606" s="36"/>
      <c r="Y606" s="36"/>
      <c r="Z606" s="36"/>
      <c r="AA606" s="36"/>
      <c r="AB606" s="6"/>
    </row>
    <row r="607" spans="1:28" ht="27.6" x14ac:dyDescent="0.45">
      <c r="A607" s="6"/>
      <c r="B607" s="6"/>
      <c r="C607" s="6"/>
      <c r="D607" s="6"/>
      <c r="E607" s="6"/>
      <c r="F607" s="6"/>
      <c r="G607" s="6"/>
      <c r="H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36"/>
      <c r="V607" s="36"/>
      <c r="W607" s="36"/>
      <c r="X607" s="36"/>
      <c r="Y607" s="36"/>
      <c r="Z607" s="36"/>
      <c r="AA607" s="36"/>
      <c r="AB607" s="6"/>
    </row>
    <row r="608" spans="1:28" ht="27.6" x14ac:dyDescent="0.45">
      <c r="A608" s="6"/>
      <c r="B608" s="6"/>
      <c r="C608" s="6"/>
      <c r="D608" s="6"/>
      <c r="E608" s="6"/>
      <c r="F608" s="6"/>
      <c r="G608" s="6"/>
      <c r="H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36"/>
      <c r="V608" s="36"/>
      <c r="W608" s="36"/>
      <c r="X608" s="36"/>
      <c r="Y608" s="36"/>
      <c r="Z608" s="36"/>
      <c r="AA608" s="36"/>
      <c r="AB608" s="6"/>
    </row>
    <row r="609" spans="1:28" ht="27.6" x14ac:dyDescent="0.45">
      <c r="A609" s="6"/>
      <c r="B609" s="6"/>
      <c r="C609" s="6"/>
      <c r="D609" s="6"/>
      <c r="E609" s="6"/>
      <c r="F609" s="6"/>
      <c r="G609" s="6"/>
      <c r="H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36"/>
      <c r="V609" s="36"/>
      <c r="W609" s="36"/>
      <c r="X609" s="36"/>
      <c r="Y609" s="36"/>
      <c r="Z609" s="36"/>
      <c r="AA609" s="36"/>
      <c r="AB609" s="6"/>
    </row>
    <row r="610" spans="1:28" ht="27.6" x14ac:dyDescent="0.45">
      <c r="A610" s="6"/>
      <c r="B610" s="6"/>
      <c r="C610" s="6"/>
      <c r="D610" s="6"/>
      <c r="E610" s="6"/>
      <c r="F610" s="6"/>
      <c r="G610" s="6"/>
      <c r="H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36"/>
      <c r="V610" s="36"/>
      <c r="W610" s="36"/>
      <c r="X610" s="36"/>
      <c r="Y610" s="36"/>
      <c r="Z610" s="36"/>
      <c r="AA610" s="36"/>
      <c r="AB610" s="6"/>
    </row>
    <row r="611" spans="1:28" ht="27.6" x14ac:dyDescent="0.45">
      <c r="A611" s="6"/>
      <c r="B611" s="6"/>
      <c r="C611" s="6"/>
      <c r="D611" s="6"/>
      <c r="E611" s="6"/>
      <c r="F611" s="6"/>
      <c r="G611" s="6"/>
      <c r="H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36"/>
      <c r="V611" s="36"/>
      <c r="W611" s="36"/>
      <c r="X611" s="36"/>
      <c r="Y611" s="36"/>
      <c r="Z611" s="36"/>
      <c r="AA611" s="36"/>
      <c r="AB611" s="6"/>
    </row>
    <row r="612" spans="1:28" ht="27.6" x14ac:dyDescent="0.45">
      <c r="A612" s="6"/>
      <c r="B612" s="6"/>
      <c r="C612" s="6"/>
      <c r="D612" s="6"/>
      <c r="E612" s="6"/>
      <c r="F612" s="6"/>
      <c r="G612" s="6"/>
      <c r="H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36"/>
      <c r="V612" s="36"/>
      <c r="W612" s="36"/>
      <c r="X612" s="36"/>
      <c r="Y612" s="36"/>
      <c r="Z612" s="36"/>
      <c r="AA612" s="36"/>
      <c r="AB612" s="6"/>
    </row>
    <row r="613" spans="1:28" ht="27.6" x14ac:dyDescent="0.45">
      <c r="A613" s="6"/>
      <c r="B613" s="6"/>
      <c r="C613" s="6"/>
      <c r="D613" s="6"/>
      <c r="E613" s="6"/>
      <c r="F613" s="6"/>
      <c r="G613" s="6"/>
      <c r="H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36"/>
      <c r="V613" s="36"/>
      <c r="W613" s="36"/>
      <c r="X613" s="36"/>
      <c r="Y613" s="36"/>
      <c r="Z613" s="36"/>
      <c r="AA613" s="36"/>
      <c r="AB613" s="6"/>
    </row>
    <row r="614" spans="1:28" ht="27.6" x14ac:dyDescent="0.45">
      <c r="A614" s="6"/>
      <c r="B614" s="6"/>
      <c r="C614" s="6"/>
      <c r="D614" s="6"/>
      <c r="E614" s="6"/>
      <c r="F614" s="6"/>
      <c r="G614" s="6"/>
      <c r="H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36"/>
      <c r="V614" s="36"/>
      <c r="W614" s="36"/>
      <c r="X614" s="36"/>
      <c r="Y614" s="36"/>
      <c r="Z614" s="36"/>
      <c r="AA614" s="36"/>
      <c r="AB614" s="6"/>
    </row>
    <row r="615" spans="1:28" ht="27.6" x14ac:dyDescent="0.45">
      <c r="A615" s="6"/>
      <c r="B615" s="6"/>
      <c r="C615" s="6"/>
      <c r="D615" s="6"/>
      <c r="E615" s="6"/>
      <c r="F615" s="6"/>
      <c r="G615" s="6"/>
      <c r="H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36"/>
      <c r="V615" s="36"/>
      <c r="W615" s="36"/>
      <c r="X615" s="36"/>
      <c r="Y615" s="36"/>
      <c r="Z615" s="36"/>
      <c r="AA615" s="36"/>
      <c r="AB615" s="6"/>
    </row>
    <row r="616" spans="1:28" ht="27.6" x14ac:dyDescent="0.45">
      <c r="A616" s="6"/>
      <c r="B616" s="6"/>
      <c r="C616" s="6"/>
      <c r="D616" s="6"/>
      <c r="E616" s="6"/>
      <c r="F616" s="6"/>
      <c r="G616" s="6"/>
      <c r="H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36"/>
      <c r="V616" s="36"/>
      <c r="W616" s="36"/>
      <c r="X616" s="36"/>
      <c r="Y616" s="36"/>
      <c r="Z616" s="36"/>
      <c r="AA616" s="36"/>
      <c r="AB616" s="6"/>
    </row>
    <row r="617" spans="1:28" ht="27.6" x14ac:dyDescent="0.45">
      <c r="A617" s="6"/>
      <c r="B617" s="6"/>
      <c r="C617" s="6"/>
      <c r="D617" s="6"/>
      <c r="E617" s="6"/>
      <c r="F617" s="6"/>
      <c r="G617" s="6"/>
      <c r="H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36"/>
      <c r="V617" s="36"/>
      <c r="W617" s="36"/>
      <c r="X617" s="36"/>
      <c r="Y617" s="36"/>
      <c r="Z617" s="36"/>
      <c r="AA617" s="36"/>
      <c r="AB617" s="6"/>
    </row>
    <row r="618" spans="1:28" ht="27.6" x14ac:dyDescent="0.45">
      <c r="A618" s="6"/>
      <c r="B618" s="6"/>
      <c r="C618" s="6"/>
      <c r="D618" s="6"/>
      <c r="E618" s="6"/>
      <c r="F618" s="6"/>
      <c r="G618" s="6"/>
      <c r="H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36"/>
      <c r="V618" s="36"/>
      <c r="W618" s="36"/>
      <c r="X618" s="36"/>
      <c r="Y618" s="36"/>
      <c r="Z618" s="36"/>
      <c r="AA618" s="36"/>
      <c r="AB618" s="6"/>
    </row>
    <row r="619" spans="1:28" ht="27.6" x14ac:dyDescent="0.45">
      <c r="A619" s="6"/>
      <c r="B619" s="6"/>
      <c r="C619" s="6"/>
      <c r="D619" s="6"/>
      <c r="E619" s="6"/>
      <c r="F619" s="6"/>
      <c r="G619" s="6"/>
      <c r="H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36"/>
      <c r="V619" s="36"/>
      <c r="W619" s="36"/>
      <c r="X619" s="36"/>
      <c r="Y619" s="36"/>
      <c r="Z619" s="36"/>
      <c r="AA619" s="36"/>
      <c r="AB619" s="6"/>
    </row>
    <row r="620" spans="1:28" ht="27.6" x14ac:dyDescent="0.45">
      <c r="A620" s="6"/>
      <c r="B620" s="6"/>
      <c r="C620" s="6"/>
      <c r="D620" s="6"/>
      <c r="E620" s="6"/>
      <c r="F620" s="6"/>
      <c r="G620" s="6"/>
      <c r="H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36"/>
      <c r="V620" s="36"/>
      <c r="W620" s="36"/>
      <c r="X620" s="36"/>
      <c r="Y620" s="36"/>
      <c r="Z620" s="36"/>
      <c r="AA620" s="36"/>
      <c r="AB620" s="6"/>
    </row>
    <row r="621" spans="1:28" ht="27.6" x14ac:dyDescent="0.45">
      <c r="A621" s="6"/>
      <c r="B621" s="6"/>
      <c r="C621" s="6"/>
      <c r="D621" s="6"/>
      <c r="E621" s="6"/>
      <c r="F621" s="6"/>
      <c r="G621" s="6"/>
      <c r="H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36"/>
      <c r="V621" s="36"/>
      <c r="W621" s="36"/>
      <c r="X621" s="36"/>
      <c r="Y621" s="36"/>
      <c r="Z621" s="36"/>
      <c r="AA621" s="36"/>
      <c r="AB621" s="6"/>
    </row>
    <row r="622" spans="1:28" ht="27.6" x14ac:dyDescent="0.45">
      <c r="A622" s="6"/>
      <c r="B622" s="6"/>
      <c r="C622" s="6"/>
      <c r="D622" s="6"/>
      <c r="E622" s="6"/>
      <c r="F622" s="6"/>
      <c r="G622" s="6"/>
      <c r="H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36"/>
      <c r="V622" s="36"/>
      <c r="W622" s="36"/>
      <c r="X622" s="36"/>
      <c r="Y622" s="36"/>
      <c r="Z622" s="36"/>
      <c r="AA622" s="36"/>
      <c r="AB622" s="6"/>
    </row>
    <row r="623" spans="1:28" ht="27.6" x14ac:dyDescent="0.45">
      <c r="A623" s="6"/>
      <c r="B623" s="6"/>
      <c r="C623" s="6"/>
      <c r="D623" s="6"/>
      <c r="E623" s="6"/>
      <c r="F623" s="6"/>
      <c r="G623" s="6"/>
      <c r="H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36"/>
      <c r="V623" s="36"/>
      <c r="W623" s="36"/>
      <c r="X623" s="36"/>
      <c r="Y623" s="36"/>
      <c r="Z623" s="36"/>
      <c r="AA623" s="36"/>
      <c r="AB623" s="6"/>
    </row>
    <row r="624" spans="1:28" ht="27.6" x14ac:dyDescent="0.45">
      <c r="A624" s="6"/>
      <c r="B624" s="6"/>
      <c r="C624" s="6"/>
      <c r="D624" s="6"/>
      <c r="E624" s="6"/>
      <c r="F624" s="6"/>
      <c r="G624" s="6"/>
      <c r="H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36"/>
      <c r="V624" s="36"/>
      <c r="W624" s="36"/>
      <c r="X624" s="36"/>
      <c r="Y624" s="36"/>
      <c r="Z624" s="36"/>
      <c r="AA624" s="36"/>
      <c r="AB624" s="6"/>
    </row>
    <row r="625" spans="1:28" ht="27.6" x14ac:dyDescent="0.45">
      <c r="A625" s="6"/>
      <c r="B625" s="6"/>
      <c r="C625" s="6"/>
      <c r="D625" s="6"/>
      <c r="E625" s="6"/>
      <c r="F625" s="6"/>
      <c r="G625" s="6"/>
      <c r="H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36"/>
      <c r="V625" s="36"/>
      <c r="W625" s="36"/>
      <c r="X625" s="36"/>
      <c r="Y625" s="36"/>
      <c r="Z625" s="36"/>
      <c r="AA625" s="36"/>
      <c r="AB625" s="6"/>
    </row>
    <row r="626" spans="1:28" ht="27.6" x14ac:dyDescent="0.45">
      <c r="A626" s="6"/>
      <c r="B626" s="6"/>
      <c r="C626" s="6"/>
      <c r="D626" s="6"/>
      <c r="E626" s="6"/>
      <c r="F626" s="6"/>
      <c r="G626" s="6"/>
      <c r="H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36"/>
      <c r="V626" s="36"/>
      <c r="W626" s="36"/>
      <c r="X626" s="36"/>
      <c r="Y626" s="36"/>
      <c r="Z626" s="36"/>
      <c r="AA626" s="36"/>
      <c r="AB626" s="6"/>
    </row>
    <row r="627" spans="1:28" ht="27.6" x14ac:dyDescent="0.45">
      <c r="A627" s="6"/>
      <c r="B627" s="6"/>
      <c r="C627" s="6"/>
      <c r="D627" s="6"/>
      <c r="E627" s="6"/>
      <c r="F627" s="6"/>
      <c r="G627" s="6"/>
      <c r="H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36"/>
      <c r="V627" s="36"/>
      <c r="W627" s="36"/>
      <c r="X627" s="36"/>
      <c r="Y627" s="36"/>
      <c r="Z627" s="36"/>
      <c r="AA627" s="36"/>
      <c r="AB627" s="6"/>
    </row>
    <row r="628" spans="1:28" ht="27.6" x14ac:dyDescent="0.45">
      <c r="A628" s="6"/>
      <c r="B628" s="6"/>
      <c r="C628" s="6"/>
      <c r="D628" s="6"/>
      <c r="E628" s="6"/>
      <c r="F628" s="6"/>
      <c r="G628" s="6"/>
      <c r="H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36"/>
      <c r="V628" s="36"/>
      <c r="W628" s="36"/>
      <c r="X628" s="36"/>
      <c r="Y628" s="36"/>
      <c r="Z628" s="36"/>
      <c r="AA628" s="36"/>
      <c r="AB628" s="6"/>
    </row>
    <row r="629" spans="1:28" ht="27.6" x14ac:dyDescent="0.45">
      <c r="A629" s="6"/>
      <c r="B629" s="6"/>
      <c r="C629" s="6"/>
      <c r="D629" s="6"/>
      <c r="E629" s="6"/>
      <c r="F629" s="6"/>
      <c r="G629" s="6"/>
      <c r="H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36"/>
      <c r="V629" s="36"/>
      <c r="W629" s="36"/>
      <c r="X629" s="36"/>
      <c r="Y629" s="36"/>
      <c r="Z629" s="36"/>
      <c r="AA629" s="36"/>
      <c r="AB629" s="6"/>
    </row>
    <row r="630" spans="1:28" ht="27.6" x14ac:dyDescent="0.45">
      <c r="A630" s="6"/>
      <c r="B630" s="6"/>
      <c r="C630" s="6"/>
      <c r="D630" s="6"/>
      <c r="E630" s="6"/>
      <c r="F630" s="6"/>
      <c r="G630" s="6"/>
      <c r="H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36"/>
      <c r="V630" s="36"/>
      <c r="W630" s="36"/>
      <c r="X630" s="36"/>
      <c r="Y630" s="36"/>
      <c r="Z630" s="36"/>
      <c r="AA630" s="36"/>
      <c r="AB630" s="6"/>
    </row>
    <row r="631" spans="1:28" ht="27.6" x14ac:dyDescent="0.45">
      <c r="A631" s="6"/>
      <c r="B631" s="6"/>
      <c r="C631" s="6"/>
      <c r="D631" s="6"/>
      <c r="E631" s="6"/>
      <c r="F631" s="6"/>
      <c r="G631" s="6"/>
      <c r="H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36"/>
      <c r="V631" s="36"/>
      <c r="W631" s="36"/>
      <c r="X631" s="36"/>
      <c r="Y631" s="36"/>
      <c r="Z631" s="36"/>
      <c r="AA631" s="36"/>
      <c r="AB631" s="6"/>
    </row>
    <row r="632" spans="1:28" ht="27.6" x14ac:dyDescent="0.45">
      <c r="A632" s="6"/>
      <c r="B632" s="6"/>
      <c r="C632" s="6"/>
      <c r="D632" s="6"/>
      <c r="E632" s="6"/>
      <c r="F632" s="6"/>
      <c r="G632" s="6"/>
      <c r="H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36"/>
      <c r="V632" s="36"/>
      <c r="W632" s="36"/>
      <c r="X632" s="36"/>
      <c r="Y632" s="36"/>
      <c r="Z632" s="36"/>
      <c r="AA632" s="36"/>
      <c r="AB632" s="6"/>
    </row>
    <row r="633" spans="1:28" ht="27.6" x14ac:dyDescent="0.45">
      <c r="A633" s="6"/>
      <c r="B633" s="6"/>
      <c r="C633" s="6"/>
      <c r="D633" s="6"/>
      <c r="E633" s="6"/>
      <c r="F633" s="6"/>
      <c r="G633" s="6"/>
      <c r="H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36"/>
      <c r="V633" s="36"/>
      <c r="W633" s="36"/>
      <c r="X633" s="36"/>
      <c r="Y633" s="36"/>
      <c r="Z633" s="36"/>
      <c r="AA633" s="36"/>
      <c r="AB633" s="6"/>
    </row>
    <row r="634" spans="1:28" ht="27.6" x14ac:dyDescent="0.45">
      <c r="A634" s="6"/>
      <c r="B634" s="6"/>
      <c r="C634" s="6"/>
      <c r="D634" s="6"/>
      <c r="E634" s="6"/>
      <c r="F634" s="6"/>
      <c r="G634" s="6"/>
      <c r="H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36"/>
      <c r="V634" s="36"/>
      <c r="W634" s="36"/>
      <c r="X634" s="36"/>
      <c r="Y634" s="36"/>
      <c r="Z634" s="36"/>
      <c r="AA634" s="36"/>
      <c r="AB634" s="6"/>
    </row>
    <row r="635" spans="1:28" ht="27.6" x14ac:dyDescent="0.45">
      <c r="A635" s="6"/>
      <c r="B635" s="6"/>
      <c r="C635" s="6"/>
      <c r="D635" s="6"/>
      <c r="E635" s="6"/>
      <c r="F635" s="6"/>
      <c r="G635" s="6"/>
      <c r="H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36"/>
      <c r="V635" s="36"/>
      <c r="W635" s="36"/>
      <c r="X635" s="36"/>
      <c r="Y635" s="36"/>
      <c r="Z635" s="36"/>
      <c r="AA635" s="36"/>
      <c r="AB635" s="6"/>
    </row>
    <row r="636" spans="1:28" ht="27.6" x14ac:dyDescent="0.45">
      <c r="A636" s="6"/>
      <c r="B636" s="6"/>
      <c r="C636" s="6"/>
      <c r="D636" s="6"/>
      <c r="E636" s="6"/>
      <c r="F636" s="6"/>
      <c r="G636" s="6"/>
      <c r="H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36"/>
      <c r="V636" s="36"/>
      <c r="W636" s="36"/>
      <c r="X636" s="36"/>
      <c r="Y636" s="36"/>
      <c r="Z636" s="36"/>
      <c r="AA636" s="36"/>
      <c r="AB636" s="6"/>
    </row>
    <row r="637" spans="1:28" ht="27.6" x14ac:dyDescent="0.45">
      <c r="A637" s="6"/>
      <c r="B637" s="6"/>
      <c r="C637" s="6"/>
      <c r="D637" s="6"/>
      <c r="E637" s="6"/>
      <c r="F637" s="6"/>
      <c r="G637" s="6"/>
      <c r="H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36"/>
      <c r="V637" s="36"/>
      <c r="W637" s="36"/>
      <c r="X637" s="36"/>
      <c r="Y637" s="36"/>
      <c r="Z637" s="36"/>
      <c r="AA637" s="36"/>
      <c r="AB637" s="6"/>
    </row>
  </sheetData>
  <autoFilter ref="A2:AA379"/>
  <mergeCells count="4">
    <mergeCell ref="N1:O1"/>
    <mergeCell ref="Q1:R1"/>
    <mergeCell ref="U1:AA1"/>
    <mergeCell ref="U383:AA38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F21" sqref="F21"/>
    </sheetView>
  </sheetViews>
  <sheetFormatPr defaultRowHeight="13.2" x14ac:dyDescent="0.25"/>
  <cols>
    <col min="1" max="1" width="40" bestFit="1" customWidth="1"/>
    <col min="2" max="2" width="14.5546875" bestFit="1" customWidth="1"/>
  </cols>
  <sheetData>
    <row r="1" spans="1:2" x14ac:dyDescent="0.25">
      <c r="A1" s="61" t="s">
        <v>710</v>
      </c>
      <c r="B1" s="64" t="s">
        <v>714</v>
      </c>
    </row>
    <row r="2" spans="1:2" x14ac:dyDescent="0.25">
      <c r="A2" s="62" t="s">
        <v>711</v>
      </c>
      <c r="B2" s="63">
        <v>69887</v>
      </c>
    </row>
    <row r="3" spans="1:2" x14ac:dyDescent="0.25">
      <c r="A3" s="62" t="s">
        <v>712</v>
      </c>
      <c r="B3" s="63">
        <v>68108</v>
      </c>
    </row>
    <row r="4" spans="1:2" x14ac:dyDescent="0.25">
      <c r="A4" s="69" t="s">
        <v>433</v>
      </c>
      <c r="B4" s="70">
        <f>SUM(B2:B3)</f>
        <v>137995</v>
      </c>
    </row>
    <row r="33" spans="1:1" x14ac:dyDescent="0.25">
      <c r="A33" t="s">
        <v>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zoomScaleNormal="100" workbookViewId="0">
      <selection activeCell="X3" sqref="X3"/>
    </sheetView>
  </sheetViews>
  <sheetFormatPr defaultRowHeight="13.8" x14ac:dyDescent="0.25"/>
  <cols>
    <col min="1" max="1" width="10.21875" style="85" bestFit="1" customWidth="1"/>
    <col min="2" max="2" width="17.6640625" style="85" bestFit="1" customWidth="1"/>
    <col min="3" max="3" width="25.5546875" style="85" bestFit="1" customWidth="1"/>
    <col min="4" max="4" width="36" style="85" bestFit="1" customWidth="1"/>
    <col min="5" max="5" width="11.5546875" style="85" bestFit="1" customWidth="1"/>
    <col min="6" max="6" width="15.33203125" style="85" bestFit="1" customWidth="1"/>
    <col min="7" max="7" width="20.77734375" style="85" bestFit="1" customWidth="1"/>
    <col min="8" max="8" width="24.5546875" style="85" bestFit="1" customWidth="1"/>
    <col min="9" max="9" width="18.33203125" style="85" bestFit="1" customWidth="1"/>
    <col min="10" max="10" width="22.109375" style="85" bestFit="1" customWidth="1"/>
    <col min="11" max="11" width="24.21875" style="85" bestFit="1" customWidth="1"/>
    <col min="12" max="12" width="20.5546875" style="85" bestFit="1" customWidth="1"/>
    <col min="13" max="13" width="24.33203125" style="85" bestFit="1" customWidth="1"/>
    <col min="14" max="14" width="14.109375" style="85" bestFit="1" customWidth="1"/>
    <col min="15" max="15" width="17.88671875" style="85" bestFit="1" customWidth="1"/>
    <col min="16" max="16" width="15.44140625" style="85" bestFit="1" customWidth="1"/>
    <col min="17" max="17" width="15.5546875" style="85" bestFit="1" customWidth="1"/>
    <col min="18" max="18" width="16.21875" style="85" bestFit="1" customWidth="1"/>
    <col min="19" max="19" width="21.33203125" style="85" bestFit="1" customWidth="1"/>
    <col min="20" max="20" width="18.33203125" style="85" bestFit="1" customWidth="1"/>
    <col min="21" max="21" width="25.33203125" style="85" bestFit="1" customWidth="1"/>
    <col min="22" max="22" width="20.88671875" style="85" bestFit="1" customWidth="1"/>
    <col min="23" max="23" width="21.109375" style="85" bestFit="1" customWidth="1"/>
    <col min="24" max="24" width="25" style="85" bestFit="1" customWidth="1"/>
    <col min="25" max="25" width="13.33203125" style="85" bestFit="1" customWidth="1"/>
    <col min="26" max="26" width="12.21875" style="85" bestFit="1" customWidth="1"/>
    <col min="27" max="28" width="12.6640625" style="85" bestFit="1" customWidth="1"/>
    <col min="29" max="29" width="12.21875" style="85" bestFit="1" customWidth="1"/>
    <col min="30" max="30" width="12" style="85" bestFit="1" customWidth="1"/>
    <col min="31" max="35" width="12.109375" style="85" bestFit="1" customWidth="1"/>
    <col min="36" max="37" width="9" style="85" bestFit="1" customWidth="1"/>
    <col min="38" max="38" width="10.6640625" style="85" bestFit="1" customWidth="1"/>
    <col min="39" max="16384" width="8.88671875" style="85"/>
  </cols>
  <sheetData>
    <row r="1" spans="1:35" x14ac:dyDescent="0.25">
      <c r="A1" s="89" t="s">
        <v>4</v>
      </c>
      <c r="B1" s="89" t="s">
        <v>5</v>
      </c>
      <c r="C1" s="89" t="s">
        <v>727</v>
      </c>
      <c r="D1" s="89" t="s">
        <v>715</v>
      </c>
      <c r="E1" s="89" t="s">
        <v>11</v>
      </c>
      <c r="F1" s="89" t="s">
        <v>728</v>
      </c>
      <c r="G1" s="89" t="s">
        <v>16</v>
      </c>
      <c r="H1" s="89" t="s">
        <v>730</v>
      </c>
      <c r="I1" s="89" t="s">
        <v>17</v>
      </c>
      <c r="J1" s="89" t="s">
        <v>731</v>
      </c>
      <c r="K1" s="89" t="s">
        <v>729</v>
      </c>
      <c r="L1" s="89" t="s">
        <v>18</v>
      </c>
      <c r="M1" s="89" t="s">
        <v>733</v>
      </c>
      <c r="N1" s="89" t="s">
        <v>19</v>
      </c>
      <c r="O1" s="89" t="s">
        <v>734</v>
      </c>
      <c r="P1" s="89" t="s">
        <v>732</v>
      </c>
      <c r="Q1" s="89" t="s">
        <v>21</v>
      </c>
      <c r="R1" s="89" t="s">
        <v>22</v>
      </c>
      <c r="S1" s="89" t="s">
        <v>23</v>
      </c>
      <c r="T1" s="89" t="s">
        <v>24</v>
      </c>
      <c r="U1" s="89" t="s">
        <v>25</v>
      </c>
      <c r="V1" s="89" t="s">
        <v>26</v>
      </c>
      <c r="W1" s="89" t="s">
        <v>27</v>
      </c>
      <c r="X1" s="89" t="s">
        <v>28</v>
      </c>
    </row>
    <row r="2" spans="1:35" x14ac:dyDescent="0.25">
      <c r="A2" s="89">
        <v>1</v>
      </c>
      <c r="B2" s="89" t="s">
        <v>29</v>
      </c>
      <c r="C2" s="89">
        <v>13</v>
      </c>
      <c r="D2" s="89">
        <v>9509</v>
      </c>
      <c r="E2" s="89">
        <v>6879</v>
      </c>
      <c r="F2" s="90">
        <f>E2/D2</f>
        <v>0.7234199179724472</v>
      </c>
      <c r="G2" s="89">
        <v>3877</v>
      </c>
      <c r="H2" s="90">
        <f>G2/K2</f>
        <v>0.60474184994540636</v>
      </c>
      <c r="I2" s="89">
        <v>2534</v>
      </c>
      <c r="J2" s="90">
        <f>I2/K2</f>
        <v>0.39525815005459369</v>
      </c>
      <c r="K2" s="89">
        <f>G2+I2</f>
        <v>6411</v>
      </c>
      <c r="L2" s="89">
        <v>3142</v>
      </c>
      <c r="M2" s="90">
        <f>L2/P2</f>
        <v>0.47598848659294046</v>
      </c>
      <c r="N2" s="89">
        <v>3459</v>
      </c>
      <c r="O2" s="90">
        <f>N2/P2</f>
        <v>0.52401151340705954</v>
      </c>
      <c r="P2" s="89">
        <f>L2+N2</f>
        <v>6601</v>
      </c>
      <c r="Q2" s="93">
        <v>308</v>
      </c>
      <c r="R2" s="93">
        <v>304</v>
      </c>
      <c r="S2" s="93">
        <v>538</v>
      </c>
      <c r="T2" s="93">
        <v>35</v>
      </c>
      <c r="U2" s="93">
        <v>44</v>
      </c>
      <c r="V2" s="93">
        <v>272</v>
      </c>
      <c r="W2" s="93">
        <v>0</v>
      </c>
      <c r="X2" s="93">
        <v>595</v>
      </c>
      <c r="Y2" s="86"/>
      <c r="Z2" s="86"/>
      <c r="AE2" s="86"/>
      <c r="AF2" s="86"/>
      <c r="AG2" s="86"/>
      <c r="AH2" s="86"/>
      <c r="AI2" s="86"/>
    </row>
    <row r="3" spans="1:35" x14ac:dyDescent="0.25">
      <c r="A3" s="89">
        <v>1</v>
      </c>
      <c r="B3" s="89" t="s">
        <v>44</v>
      </c>
      <c r="C3" s="89">
        <v>15</v>
      </c>
      <c r="D3" s="89">
        <v>9841</v>
      </c>
      <c r="E3" s="89">
        <v>8284</v>
      </c>
      <c r="F3" s="90">
        <f t="shared" ref="F3:F22" si="0">E3/D3</f>
        <v>0.84178437150696073</v>
      </c>
      <c r="G3" s="89">
        <v>4997</v>
      </c>
      <c r="H3" s="90">
        <f t="shared" ref="H3:H23" si="1">G3/K3</f>
        <v>0.63973882985533226</v>
      </c>
      <c r="I3" s="89">
        <v>2814</v>
      </c>
      <c r="J3" s="90">
        <f t="shared" ref="J3:J23" si="2">I3/K3</f>
        <v>0.3602611701446678</v>
      </c>
      <c r="K3" s="89">
        <f t="shared" ref="K3:K22" si="3">G3+I3</f>
        <v>7811</v>
      </c>
      <c r="L3" s="89">
        <v>3802</v>
      </c>
      <c r="M3" s="90">
        <f t="shared" ref="M3:M23" si="4">L3/P3</f>
        <v>0.47721852642148865</v>
      </c>
      <c r="N3" s="89">
        <v>4165</v>
      </c>
      <c r="O3" s="90">
        <f t="shared" ref="O3:O23" si="5">N3/P3</f>
        <v>0.52278147357851135</v>
      </c>
      <c r="P3" s="89">
        <f t="shared" ref="P3:P23" si="6">L3+N3</f>
        <v>7967</v>
      </c>
      <c r="Q3" s="93">
        <v>1055</v>
      </c>
      <c r="R3" s="93">
        <v>268</v>
      </c>
      <c r="S3" s="93">
        <v>541</v>
      </c>
      <c r="T3" s="93">
        <v>89</v>
      </c>
      <c r="U3" s="93">
        <v>96</v>
      </c>
      <c r="V3" s="93">
        <v>77</v>
      </c>
      <c r="W3" s="93">
        <v>0</v>
      </c>
      <c r="X3" s="93">
        <v>1150</v>
      </c>
      <c r="Y3" s="86"/>
      <c r="Z3" s="86"/>
      <c r="AE3" s="86"/>
      <c r="AF3" s="86"/>
      <c r="AG3" s="86"/>
      <c r="AH3" s="86"/>
      <c r="AI3" s="86"/>
    </row>
    <row r="4" spans="1:35" x14ac:dyDescent="0.25">
      <c r="A4" s="89">
        <v>1</v>
      </c>
      <c r="B4" s="89" t="s">
        <v>62</v>
      </c>
      <c r="C4" s="89">
        <v>9</v>
      </c>
      <c r="D4" s="89">
        <v>6801</v>
      </c>
      <c r="E4" s="89">
        <v>5181</v>
      </c>
      <c r="F4" s="90">
        <f t="shared" si="0"/>
        <v>0.76179973533303924</v>
      </c>
      <c r="G4" s="89">
        <v>2702</v>
      </c>
      <c r="H4" s="90">
        <f t="shared" si="1"/>
        <v>0.55425641025641026</v>
      </c>
      <c r="I4" s="89">
        <v>2173</v>
      </c>
      <c r="J4" s="90">
        <f t="shared" si="2"/>
        <v>0.44574358974358974</v>
      </c>
      <c r="K4" s="89">
        <f t="shared" si="3"/>
        <v>4875</v>
      </c>
      <c r="L4" s="89">
        <v>2742</v>
      </c>
      <c r="M4" s="90">
        <f t="shared" si="4"/>
        <v>0.55326876513317191</v>
      </c>
      <c r="N4" s="89">
        <v>2214</v>
      </c>
      <c r="O4" s="90">
        <f t="shared" si="5"/>
        <v>0.44673123486682809</v>
      </c>
      <c r="P4" s="89">
        <f t="shared" si="6"/>
        <v>4956</v>
      </c>
      <c r="Q4" s="93">
        <v>494</v>
      </c>
      <c r="R4" s="93">
        <v>191</v>
      </c>
      <c r="S4" s="93">
        <v>183</v>
      </c>
      <c r="T4" s="93">
        <v>44</v>
      </c>
      <c r="U4" s="93">
        <v>34</v>
      </c>
      <c r="V4" s="93">
        <v>23</v>
      </c>
      <c r="W4" s="93">
        <v>0</v>
      </c>
      <c r="X4" s="93">
        <v>508</v>
      </c>
      <c r="AE4" s="86"/>
      <c r="AF4" s="86"/>
      <c r="AG4" s="86"/>
      <c r="AH4" s="86"/>
      <c r="AI4" s="86"/>
    </row>
    <row r="5" spans="1:35" x14ac:dyDescent="0.25">
      <c r="A5" s="89">
        <v>1</v>
      </c>
      <c r="B5" s="89" t="s">
        <v>73</v>
      </c>
      <c r="C5" s="89">
        <v>13</v>
      </c>
      <c r="D5" s="89">
        <v>9974</v>
      </c>
      <c r="E5" s="89">
        <v>7502</v>
      </c>
      <c r="F5" s="90">
        <f t="shared" si="0"/>
        <v>0.7521556045718869</v>
      </c>
      <c r="G5" s="89">
        <v>7502</v>
      </c>
      <c r="H5" s="90">
        <f t="shared" si="1"/>
        <v>0.83032650802434971</v>
      </c>
      <c r="I5" s="89">
        <v>1533</v>
      </c>
      <c r="J5" s="90">
        <f t="shared" si="2"/>
        <v>0.16967349197565024</v>
      </c>
      <c r="K5" s="89">
        <f t="shared" si="3"/>
        <v>9035</v>
      </c>
      <c r="L5" s="89">
        <v>493</v>
      </c>
      <c r="M5" s="90">
        <f t="shared" si="4"/>
        <v>0.15081064545732639</v>
      </c>
      <c r="N5" s="89">
        <v>2776</v>
      </c>
      <c r="O5" s="90">
        <f t="shared" si="5"/>
        <v>0.84918935454267364</v>
      </c>
      <c r="P5" s="89">
        <f t="shared" si="6"/>
        <v>3269</v>
      </c>
      <c r="Q5" s="93">
        <v>574</v>
      </c>
      <c r="R5" s="93">
        <v>275</v>
      </c>
      <c r="S5" s="93">
        <v>382</v>
      </c>
      <c r="T5" s="93">
        <v>56</v>
      </c>
      <c r="U5" s="93">
        <v>74</v>
      </c>
      <c r="V5" s="93">
        <v>172</v>
      </c>
      <c r="W5" s="93">
        <v>0</v>
      </c>
      <c r="X5" s="93">
        <v>802</v>
      </c>
      <c r="Y5" s="86"/>
      <c r="Z5" s="86"/>
    </row>
    <row r="6" spans="1:35" x14ac:dyDescent="0.25">
      <c r="A6" s="89">
        <v>1</v>
      </c>
      <c r="B6" s="89" t="s">
        <v>88</v>
      </c>
      <c r="C6" s="89">
        <v>12</v>
      </c>
      <c r="D6" s="89">
        <v>9036</v>
      </c>
      <c r="E6" s="89">
        <v>6628</v>
      </c>
      <c r="F6" s="90">
        <f t="shared" si="0"/>
        <v>0.73351040283311197</v>
      </c>
      <c r="G6" s="89">
        <v>6628</v>
      </c>
      <c r="H6" s="90">
        <f t="shared" si="1"/>
        <v>0.85170907221793879</v>
      </c>
      <c r="I6" s="89">
        <v>1154</v>
      </c>
      <c r="J6" s="90">
        <f t="shared" si="2"/>
        <v>0.14829092778206115</v>
      </c>
      <c r="K6" s="89">
        <f t="shared" si="3"/>
        <v>7782</v>
      </c>
      <c r="L6" s="89">
        <v>432</v>
      </c>
      <c r="M6" s="90">
        <f t="shared" si="4"/>
        <v>0.14824982841455045</v>
      </c>
      <c r="N6" s="89">
        <v>2482</v>
      </c>
      <c r="O6" s="90">
        <f t="shared" si="5"/>
        <v>0.85175017158544952</v>
      </c>
      <c r="P6" s="89">
        <f t="shared" si="6"/>
        <v>2914</v>
      </c>
      <c r="Q6" s="93">
        <v>195</v>
      </c>
      <c r="R6" s="93">
        <v>286</v>
      </c>
      <c r="S6" s="93">
        <v>151</v>
      </c>
      <c r="T6" s="93">
        <v>25</v>
      </c>
      <c r="U6" s="93">
        <v>63</v>
      </c>
      <c r="V6" s="93">
        <v>434</v>
      </c>
      <c r="W6" s="93">
        <v>0</v>
      </c>
      <c r="X6" s="93">
        <v>590</v>
      </c>
      <c r="Y6" s="86"/>
      <c r="Z6" s="86"/>
    </row>
    <row r="7" spans="1:35" x14ac:dyDescent="0.25">
      <c r="A7" s="89">
        <v>1</v>
      </c>
      <c r="B7" s="89" t="s">
        <v>102</v>
      </c>
      <c r="C7" s="89">
        <v>8</v>
      </c>
      <c r="D7" s="89">
        <v>5734</v>
      </c>
      <c r="E7" s="89">
        <v>4346</v>
      </c>
      <c r="F7" s="90">
        <f t="shared" si="0"/>
        <v>0.75793512382281125</v>
      </c>
      <c r="G7" s="89">
        <v>4296</v>
      </c>
      <c r="H7" s="90">
        <f t="shared" si="1"/>
        <v>0.82188635928831066</v>
      </c>
      <c r="I7" s="89">
        <v>931</v>
      </c>
      <c r="J7" s="90">
        <f t="shared" si="2"/>
        <v>0.17811364071168931</v>
      </c>
      <c r="K7" s="89">
        <f t="shared" si="3"/>
        <v>5227</v>
      </c>
      <c r="L7" s="89">
        <v>272</v>
      </c>
      <c r="M7" s="90">
        <f t="shared" si="4"/>
        <v>0.1400617919670443</v>
      </c>
      <c r="N7" s="89">
        <v>1670</v>
      </c>
      <c r="O7" s="90">
        <f t="shared" si="5"/>
        <v>0.85993820803295573</v>
      </c>
      <c r="P7" s="89">
        <f t="shared" si="6"/>
        <v>1942</v>
      </c>
      <c r="Q7" s="93">
        <v>410</v>
      </c>
      <c r="R7" s="93">
        <v>159</v>
      </c>
      <c r="S7" s="93">
        <v>67</v>
      </c>
      <c r="T7" s="93">
        <v>28</v>
      </c>
      <c r="U7" s="93">
        <v>161</v>
      </c>
      <c r="V7" s="93">
        <v>106</v>
      </c>
      <c r="W7" s="93">
        <v>0</v>
      </c>
      <c r="X7" s="93">
        <v>591</v>
      </c>
      <c r="Y7" s="86"/>
      <c r="Z7" s="86"/>
    </row>
    <row r="8" spans="1:35" x14ac:dyDescent="0.25">
      <c r="A8" s="89">
        <v>1</v>
      </c>
      <c r="B8" s="89" t="s">
        <v>112</v>
      </c>
      <c r="C8" s="89">
        <v>5</v>
      </c>
      <c r="D8" s="89">
        <v>3196</v>
      </c>
      <c r="E8" s="89">
        <v>2505</v>
      </c>
      <c r="F8" s="90">
        <f t="shared" si="0"/>
        <v>0.78379224030037542</v>
      </c>
      <c r="G8" s="89">
        <v>2505</v>
      </c>
      <c r="H8" s="90">
        <f t="shared" si="1"/>
        <v>0.83167330677290841</v>
      </c>
      <c r="I8" s="89">
        <v>507</v>
      </c>
      <c r="J8" s="90">
        <f t="shared" si="2"/>
        <v>0.16832669322709162</v>
      </c>
      <c r="K8" s="89">
        <f t="shared" si="3"/>
        <v>3012</v>
      </c>
      <c r="L8" s="89">
        <v>146</v>
      </c>
      <c r="M8" s="90">
        <f t="shared" si="4"/>
        <v>0.11541501976284585</v>
      </c>
      <c r="N8" s="89">
        <v>1119</v>
      </c>
      <c r="O8" s="90">
        <f t="shared" si="5"/>
        <v>0.88458498023715415</v>
      </c>
      <c r="P8" s="89">
        <f t="shared" si="6"/>
        <v>1265</v>
      </c>
      <c r="Q8" s="93">
        <v>126</v>
      </c>
      <c r="R8" s="93">
        <v>111</v>
      </c>
      <c r="S8" s="93">
        <v>127</v>
      </c>
      <c r="T8" s="93">
        <v>20</v>
      </c>
      <c r="U8" s="93">
        <v>28</v>
      </c>
      <c r="V8" s="93">
        <v>95</v>
      </c>
      <c r="W8" s="93">
        <v>0</v>
      </c>
      <c r="X8" s="93">
        <v>410</v>
      </c>
      <c r="Y8" s="86"/>
      <c r="Z8" s="86"/>
    </row>
    <row r="9" spans="1:35" x14ac:dyDescent="0.25">
      <c r="A9" s="89">
        <v>1</v>
      </c>
      <c r="B9" s="89" t="s">
        <v>118</v>
      </c>
      <c r="C9" s="89">
        <v>7</v>
      </c>
      <c r="D9" s="89">
        <v>5112</v>
      </c>
      <c r="E9" s="89">
        <v>3957</v>
      </c>
      <c r="F9" s="90">
        <f t="shared" si="0"/>
        <v>0.77406103286384975</v>
      </c>
      <c r="G9" s="89">
        <v>3957</v>
      </c>
      <c r="H9" s="90">
        <f t="shared" si="1"/>
        <v>0.8163812667629462</v>
      </c>
      <c r="I9" s="89">
        <v>890</v>
      </c>
      <c r="J9" s="90">
        <f t="shared" si="2"/>
        <v>0.18361873323705385</v>
      </c>
      <c r="K9" s="89">
        <f t="shared" si="3"/>
        <v>4847</v>
      </c>
      <c r="L9" s="89">
        <v>231</v>
      </c>
      <c r="M9" s="90">
        <f t="shared" si="4"/>
        <v>0.16618705035971224</v>
      </c>
      <c r="N9" s="89">
        <v>1159</v>
      </c>
      <c r="O9" s="90">
        <f t="shared" si="5"/>
        <v>0.83381294964028774</v>
      </c>
      <c r="P9" s="89">
        <f t="shared" si="6"/>
        <v>1390</v>
      </c>
      <c r="Q9" s="93">
        <v>176</v>
      </c>
      <c r="R9" s="93">
        <v>342</v>
      </c>
      <c r="S9" s="93">
        <v>161</v>
      </c>
      <c r="T9" s="93">
        <v>36</v>
      </c>
      <c r="U9" s="93">
        <v>59</v>
      </c>
      <c r="V9" s="93">
        <v>116</v>
      </c>
      <c r="W9" s="93">
        <v>0</v>
      </c>
      <c r="X9" s="93">
        <v>584</v>
      </c>
      <c r="Y9" s="86"/>
      <c r="Z9" s="86"/>
    </row>
    <row r="10" spans="1:35" x14ac:dyDescent="0.25">
      <c r="A10" s="89">
        <v>1</v>
      </c>
      <c r="B10" s="89" t="s">
        <v>127</v>
      </c>
      <c r="C10" s="89">
        <v>14</v>
      </c>
      <c r="D10" s="89">
        <v>10396</v>
      </c>
      <c r="E10" s="89">
        <v>7848</v>
      </c>
      <c r="F10" s="90">
        <f t="shared" si="0"/>
        <v>0.75490573297422081</v>
      </c>
      <c r="G10" s="89">
        <v>7848</v>
      </c>
      <c r="H10" s="90">
        <f t="shared" si="1"/>
        <v>0.85360017402653909</v>
      </c>
      <c r="I10" s="89">
        <v>1346</v>
      </c>
      <c r="J10" s="90">
        <f t="shared" si="2"/>
        <v>0.14639982597346096</v>
      </c>
      <c r="K10" s="89">
        <f t="shared" si="3"/>
        <v>9194</v>
      </c>
      <c r="L10" s="89">
        <v>551</v>
      </c>
      <c r="M10" s="90">
        <f t="shared" si="4"/>
        <v>0.13147220233834406</v>
      </c>
      <c r="N10" s="89">
        <v>3640</v>
      </c>
      <c r="O10" s="90">
        <f t="shared" si="5"/>
        <v>0.86852779766165589</v>
      </c>
      <c r="P10" s="89">
        <f t="shared" si="6"/>
        <v>4191</v>
      </c>
      <c r="Q10" s="93">
        <v>376</v>
      </c>
      <c r="R10" s="93">
        <v>137</v>
      </c>
      <c r="S10" s="93">
        <v>371</v>
      </c>
      <c r="T10" s="93">
        <v>70</v>
      </c>
      <c r="U10" s="93">
        <v>65</v>
      </c>
      <c r="V10" s="93">
        <v>327</v>
      </c>
      <c r="W10" s="93">
        <v>0</v>
      </c>
      <c r="X10" s="93">
        <v>839</v>
      </c>
      <c r="Y10" s="86"/>
      <c r="Z10" s="86"/>
    </row>
    <row r="11" spans="1:35" x14ac:dyDescent="0.25">
      <c r="A11" s="89">
        <v>1</v>
      </c>
      <c r="B11" s="89" t="s">
        <v>143</v>
      </c>
      <c r="C11" s="89">
        <v>13</v>
      </c>
      <c r="D11" s="89">
        <v>8671</v>
      </c>
      <c r="E11" s="89">
        <v>7203</v>
      </c>
      <c r="F11" s="90">
        <f t="shared" si="0"/>
        <v>0.83070003459808561</v>
      </c>
      <c r="G11" s="89">
        <v>7173</v>
      </c>
      <c r="H11" s="90">
        <f t="shared" si="1"/>
        <v>0.89305278884462147</v>
      </c>
      <c r="I11" s="89">
        <v>859</v>
      </c>
      <c r="J11" s="90">
        <f t="shared" si="2"/>
        <v>0.10694721115537849</v>
      </c>
      <c r="K11" s="89">
        <f t="shared" si="3"/>
        <v>8032</v>
      </c>
      <c r="L11" s="89">
        <v>434</v>
      </c>
      <c r="M11" s="90">
        <f t="shared" si="4"/>
        <v>0.11669803710674913</v>
      </c>
      <c r="N11" s="89">
        <v>3285</v>
      </c>
      <c r="O11" s="90">
        <f t="shared" si="5"/>
        <v>0.88330196289325091</v>
      </c>
      <c r="P11" s="89">
        <f t="shared" si="6"/>
        <v>3719</v>
      </c>
      <c r="Q11" s="93">
        <v>173</v>
      </c>
      <c r="R11" s="93">
        <v>418</v>
      </c>
      <c r="S11" s="93">
        <v>217</v>
      </c>
      <c r="T11" s="93">
        <v>19</v>
      </c>
      <c r="U11" s="93">
        <v>26</v>
      </c>
      <c r="V11" s="93">
        <v>6</v>
      </c>
      <c r="W11" s="93">
        <v>0</v>
      </c>
      <c r="X11" s="93">
        <v>669</v>
      </c>
      <c r="Y11" s="86"/>
      <c r="Z11" s="86"/>
    </row>
    <row r="12" spans="1:35" x14ac:dyDescent="0.25">
      <c r="A12" s="89">
        <v>1</v>
      </c>
      <c r="B12" s="89" t="s">
        <v>159</v>
      </c>
      <c r="C12" s="89">
        <v>14</v>
      </c>
      <c r="D12" s="89">
        <v>10331</v>
      </c>
      <c r="E12" s="89">
        <v>7700</v>
      </c>
      <c r="F12" s="90">
        <f t="shared" si="0"/>
        <v>0.74532959055270542</v>
      </c>
      <c r="G12" s="89">
        <v>7700</v>
      </c>
      <c r="H12" s="90">
        <f t="shared" si="1"/>
        <v>0.78836899764513158</v>
      </c>
      <c r="I12" s="89">
        <v>2067</v>
      </c>
      <c r="J12" s="90">
        <f t="shared" si="2"/>
        <v>0.21163100235486842</v>
      </c>
      <c r="K12" s="89">
        <f t="shared" si="3"/>
        <v>9767</v>
      </c>
      <c r="L12" s="89">
        <v>545</v>
      </c>
      <c r="M12" s="90">
        <f t="shared" si="4"/>
        <v>0.25325278810408924</v>
      </c>
      <c r="N12" s="89">
        <v>1607</v>
      </c>
      <c r="O12" s="90">
        <f t="shared" si="5"/>
        <v>0.74674721189591076</v>
      </c>
      <c r="P12" s="89">
        <f t="shared" si="6"/>
        <v>2152</v>
      </c>
      <c r="Q12" s="93">
        <v>910</v>
      </c>
      <c r="R12" s="93">
        <v>665</v>
      </c>
      <c r="S12" s="93">
        <v>321</v>
      </c>
      <c r="T12" s="93">
        <v>59</v>
      </c>
      <c r="U12" s="93">
        <v>16</v>
      </c>
      <c r="V12" s="93">
        <v>96</v>
      </c>
      <c r="W12" s="93">
        <v>0</v>
      </c>
      <c r="X12" s="93">
        <v>751</v>
      </c>
      <c r="Y12" s="86"/>
      <c r="Z12" s="86"/>
    </row>
    <row r="13" spans="1:35" x14ac:dyDescent="0.25">
      <c r="A13" s="89">
        <v>1</v>
      </c>
      <c r="B13" s="89" t="s">
        <v>175</v>
      </c>
      <c r="C13" s="89">
        <v>13</v>
      </c>
      <c r="D13" s="89">
        <v>9598</v>
      </c>
      <c r="E13" s="89">
        <v>7155</v>
      </c>
      <c r="F13" s="90">
        <f t="shared" si="0"/>
        <v>0.74546780579287353</v>
      </c>
      <c r="G13" s="89">
        <v>7155</v>
      </c>
      <c r="H13" s="90">
        <f t="shared" si="1"/>
        <v>0.82535471219287115</v>
      </c>
      <c r="I13" s="89">
        <v>1514</v>
      </c>
      <c r="J13" s="90">
        <f t="shared" si="2"/>
        <v>0.17464528780712885</v>
      </c>
      <c r="K13" s="89">
        <f t="shared" si="3"/>
        <v>8669</v>
      </c>
      <c r="L13" s="89">
        <v>552</v>
      </c>
      <c r="M13" s="90">
        <f t="shared" si="4"/>
        <v>0.1758521822236381</v>
      </c>
      <c r="N13" s="89">
        <v>2587</v>
      </c>
      <c r="O13" s="90">
        <f t="shared" si="5"/>
        <v>0.82414781777636192</v>
      </c>
      <c r="P13" s="89">
        <f t="shared" si="6"/>
        <v>3139</v>
      </c>
      <c r="Q13" s="93">
        <v>263</v>
      </c>
      <c r="R13" s="93">
        <v>447</v>
      </c>
      <c r="S13" s="93">
        <v>557</v>
      </c>
      <c r="T13" s="93">
        <v>21</v>
      </c>
      <c r="U13" s="93">
        <v>65</v>
      </c>
      <c r="V13" s="93">
        <v>161</v>
      </c>
      <c r="W13" s="93">
        <v>0</v>
      </c>
      <c r="X13" s="93">
        <v>390</v>
      </c>
      <c r="Y13" s="86"/>
      <c r="Z13" s="86"/>
    </row>
    <row r="14" spans="1:35" x14ac:dyDescent="0.25">
      <c r="A14" s="89">
        <v>1</v>
      </c>
      <c r="B14" s="89" t="s">
        <v>190</v>
      </c>
      <c r="C14" s="89">
        <v>33</v>
      </c>
      <c r="D14" s="89">
        <v>24954</v>
      </c>
      <c r="E14" s="89">
        <v>19127</v>
      </c>
      <c r="F14" s="90">
        <f t="shared" si="0"/>
        <v>0.76649034222970269</v>
      </c>
      <c r="G14" s="89">
        <v>19138</v>
      </c>
      <c r="H14" s="90">
        <f t="shared" si="1"/>
        <v>0.82250300842358604</v>
      </c>
      <c r="I14" s="89">
        <v>4130</v>
      </c>
      <c r="J14" s="90">
        <f t="shared" si="2"/>
        <v>0.17749699157641396</v>
      </c>
      <c r="K14" s="89">
        <f t="shared" si="3"/>
        <v>23268</v>
      </c>
      <c r="L14" s="89">
        <v>1543</v>
      </c>
      <c r="M14" s="90">
        <f t="shared" si="4"/>
        <v>0.22637910798122066</v>
      </c>
      <c r="N14" s="89">
        <v>5273</v>
      </c>
      <c r="O14" s="90">
        <f t="shared" si="5"/>
        <v>0.77362089201877937</v>
      </c>
      <c r="P14" s="89">
        <f t="shared" si="6"/>
        <v>6816</v>
      </c>
      <c r="Q14" s="93">
        <v>1202</v>
      </c>
      <c r="R14" s="93">
        <v>1034</v>
      </c>
      <c r="S14" s="93">
        <v>1254</v>
      </c>
      <c r="T14" s="93">
        <v>41</v>
      </c>
      <c r="U14" s="93">
        <v>177</v>
      </c>
      <c r="V14" s="93">
        <v>422</v>
      </c>
      <c r="W14" s="93">
        <v>0</v>
      </c>
      <c r="X14" s="93">
        <v>1024</v>
      </c>
      <c r="Y14" s="86"/>
      <c r="Z14" s="86"/>
    </row>
    <row r="15" spans="1:35" x14ac:dyDescent="0.25">
      <c r="A15" s="89">
        <v>1</v>
      </c>
      <c r="B15" s="89" t="s">
        <v>225</v>
      </c>
      <c r="C15" s="89">
        <v>10</v>
      </c>
      <c r="D15" s="89">
        <v>7661</v>
      </c>
      <c r="E15" s="89">
        <v>5866</v>
      </c>
      <c r="F15" s="90">
        <f t="shared" si="0"/>
        <v>0.76569638428403608</v>
      </c>
      <c r="G15" s="89">
        <v>5866</v>
      </c>
      <c r="H15" s="90">
        <f t="shared" si="1"/>
        <v>0.85212085996513653</v>
      </c>
      <c r="I15" s="89">
        <v>1018</v>
      </c>
      <c r="J15" s="90">
        <f t="shared" si="2"/>
        <v>0.14787914003486344</v>
      </c>
      <c r="K15" s="89">
        <f t="shared" si="3"/>
        <v>6884</v>
      </c>
      <c r="L15" s="89">
        <v>513</v>
      </c>
      <c r="M15" s="90">
        <f t="shared" si="4"/>
        <v>0.19148936170212766</v>
      </c>
      <c r="N15" s="89">
        <v>2166</v>
      </c>
      <c r="O15" s="90">
        <f t="shared" si="5"/>
        <v>0.80851063829787229</v>
      </c>
      <c r="P15" s="89">
        <f t="shared" si="6"/>
        <v>2679</v>
      </c>
      <c r="Q15" s="93">
        <v>263</v>
      </c>
      <c r="R15" s="93">
        <v>271</v>
      </c>
      <c r="S15" s="93">
        <v>309</v>
      </c>
      <c r="T15" s="93">
        <v>43</v>
      </c>
      <c r="U15" s="93">
        <v>52</v>
      </c>
      <c r="V15" s="93">
        <v>80</v>
      </c>
      <c r="W15" s="93">
        <v>0</v>
      </c>
      <c r="X15" s="93">
        <v>483</v>
      </c>
      <c r="Y15" s="86"/>
      <c r="Z15" s="86"/>
    </row>
    <row r="16" spans="1:35" x14ac:dyDescent="0.25">
      <c r="A16" s="89">
        <v>1</v>
      </c>
      <c r="B16" s="89" t="s">
        <v>237</v>
      </c>
      <c r="C16" s="89">
        <v>7</v>
      </c>
      <c r="D16" s="89">
        <v>4544</v>
      </c>
      <c r="E16" s="89">
        <v>3730</v>
      </c>
      <c r="F16" s="90">
        <f t="shared" si="0"/>
        <v>0.820862676056338</v>
      </c>
      <c r="G16" s="89">
        <v>3730</v>
      </c>
      <c r="H16" s="90">
        <f t="shared" si="1"/>
        <v>0.86182994454713491</v>
      </c>
      <c r="I16" s="89">
        <v>598</v>
      </c>
      <c r="J16" s="90">
        <f t="shared" si="2"/>
        <v>0.13817005545286506</v>
      </c>
      <c r="K16" s="89">
        <f t="shared" si="3"/>
        <v>4328</v>
      </c>
      <c r="L16" s="89">
        <v>221</v>
      </c>
      <c r="M16" s="90">
        <f t="shared" si="4"/>
        <v>0.1370117792932424</v>
      </c>
      <c r="N16" s="89">
        <v>1392</v>
      </c>
      <c r="O16" s="90">
        <f t="shared" si="5"/>
        <v>0.86298822070675762</v>
      </c>
      <c r="P16" s="89">
        <f t="shared" si="6"/>
        <v>1613</v>
      </c>
      <c r="Q16" s="93">
        <v>143</v>
      </c>
      <c r="R16" s="93">
        <v>181</v>
      </c>
      <c r="S16" s="93">
        <v>73</v>
      </c>
      <c r="T16" s="93">
        <v>16</v>
      </c>
      <c r="U16" s="93">
        <v>31</v>
      </c>
      <c r="V16" s="93">
        <v>154</v>
      </c>
      <c r="W16" s="93">
        <v>0</v>
      </c>
      <c r="X16" s="93">
        <v>414</v>
      </c>
      <c r="Y16" s="86"/>
      <c r="Z16" s="86"/>
    </row>
    <row r="17" spans="1:35" x14ac:dyDescent="0.25">
      <c r="A17" s="89">
        <v>2</v>
      </c>
      <c r="B17" s="89" t="s">
        <v>246</v>
      </c>
      <c r="C17" s="89">
        <v>36</v>
      </c>
      <c r="D17" s="89">
        <v>27319</v>
      </c>
      <c r="E17" s="89">
        <v>21060</v>
      </c>
      <c r="F17" s="90">
        <f t="shared" si="0"/>
        <v>0.77089205314982245</v>
      </c>
      <c r="G17" s="89">
        <v>21060</v>
      </c>
      <c r="H17" s="90">
        <f t="shared" si="1"/>
        <v>0.80375543851614384</v>
      </c>
      <c r="I17" s="89">
        <v>5142</v>
      </c>
      <c r="J17" s="90">
        <f t="shared" si="2"/>
        <v>0.19624456148385619</v>
      </c>
      <c r="K17" s="89">
        <f t="shared" si="3"/>
        <v>26202</v>
      </c>
      <c r="L17" s="89">
        <v>1485</v>
      </c>
      <c r="M17" s="90">
        <f t="shared" si="4"/>
        <v>0.23019686870252673</v>
      </c>
      <c r="N17" s="89">
        <v>4966</v>
      </c>
      <c r="O17" s="90">
        <f t="shared" si="5"/>
        <v>0.76980313129747324</v>
      </c>
      <c r="P17" s="89">
        <f t="shared" si="6"/>
        <v>6451</v>
      </c>
      <c r="Q17" s="93">
        <v>1501</v>
      </c>
      <c r="R17" s="93">
        <v>1746</v>
      </c>
      <c r="S17" s="93">
        <v>631</v>
      </c>
      <c r="T17" s="93">
        <v>125</v>
      </c>
      <c r="U17" s="93">
        <v>163</v>
      </c>
      <c r="V17" s="93">
        <v>333</v>
      </c>
      <c r="W17" s="93">
        <v>643</v>
      </c>
      <c r="X17" s="93">
        <v>1603</v>
      </c>
      <c r="Y17" s="86"/>
      <c r="Z17" s="86"/>
    </row>
    <row r="18" spans="1:35" x14ac:dyDescent="0.25">
      <c r="A18" s="89">
        <v>2</v>
      </c>
      <c r="B18" s="89" t="s">
        <v>284</v>
      </c>
      <c r="C18" s="89">
        <v>44</v>
      </c>
      <c r="D18" s="91">
        <v>32729</v>
      </c>
      <c r="E18" s="91">
        <v>24397</v>
      </c>
      <c r="F18" s="90">
        <f t="shared" si="0"/>
        <v>0.74542454703779526</v>
      </c>
      <c r="G18" s="91">
        <v>24402</v>
      </c>
      <c r="H18" s="90">
        <f t="shared" si="1"/>
        <v>0.83462735574785374</v>
      </c>
      <c r="I18" s="91">
        <v>4835</v>
      </c>
      <c r="J18" s="90">
        <f t="shared" si="2"/>
        <v>0.16537264425214626</v>
      </c>
      <c r="K18" s="89">
        <f t="shared" si="3"/>
        <v>29237</v>
      </c>
      <c r="L18" s="91">
        <v>1672</v>
      </c>
      <c r="M18" s="90">
        <f t="shared" si="4"/>
        <v>0.19516750320999182</v>
      </c>
      <c r="N18" s="91">
        <v>6895</v>
      </c>
      <c r="O18" s="90">
        <f t="shared" si="5"/>
        <v>0.80483249679000812</v>
      </c>
      <c r="P18" s="89">
        <f t="shared" si="6"/>
        <v>8567</v>
      </c>
      <c r="Q18" s="94">
        <v>1251</v>
      </c>
      <c r="R18" s="94">
        <v>1537</v>
      </c>
      <c r="S18" s="94">
        <v>550</v>
      </c>
      <c r="T18" s="94">
        <v>163</v>
      </c>
      <c r="U18" s="94">
        <v>189</v>
      </c>
      <c r="V18" s="94">
        <v>273</v>
      </c>
      <c r="W18" s="94">
        <v>872</v>
      </c>
      <c r="X18" s="94">
        <v>1295</v>
      </c>
      <c r="Y18" s="87"/>
      <c r="Z18" s="87"/>
    </row>
    <row r="19" spans="1:35" x14ac:dyDescent="0.25">
      <c r="A19" s="89">
        <v>2</v>
      </c>
      <c r="B19" s="89" t="s">
        <v>332</v>
      </c>
      <c r="C19" s="89">
        <v>20</v>
      </c>
      <c r="D19" s="91">
        <v>14650</v>
      </c>
      <c r="E19" s="91">
        <v>11279</v>
      </c>
      <c r="F19" s="90">
        <f t="shared" si="0"/>
        <v>0.76989761092150166</v>
      </c>
      <c r="G19" s="91">
        <v>11079</v>
      </c>
      <c r="H19" s="90">
        <f t="shared" si="1"/>
        <v>0.85783972125435537</v>
      </c>
      <c r="I19" s="91">
        <v>1836</v>
      </c>
      <c r="J19" s="90">
        <f t="shared" si="2"/>
        <v>0.1421602787456446</v>
      </c>
      <c r="K19" s="89">
        <f t="shared" si="3"/>
        <v>12915</v>
      </c>
      <c r="L19" s="91">
        <v>679</v>
      </c>
      <c r="M19" s="90">
        <f t="shared" si="4"/>
        <v>0.13204978607545703</v>
      </c>
      <c r="N19" s="91">
        <v>4463</v>
      </c>
      <c r="O19" s="90">
        <f t="shared" si="5"/>
        <v>0.86795021392454297</v>
      </c>
      <c r="P19" s="89">
        <f t="shared" si="6"/>
        <v>5142</v>
      </c>
      <c r="Q19" s="94">
        <v>488</v>
      </c>
      <c r="R19" s="94">
        <v>402</v>
      </c>
      <c r="S19" s="94">
        <v>347</v>
      </c>
      <c r="T19" s="94">
        <v>33</v>
      </c>
      <c r="U19" s="94">
        <v>74</v>
      </c>
      <c r="V19" s="94">
        <v>47</v>
      </c>
      <c r="W19" s="94">
        <v>445</v>
      </c>
      <c r="X19" s="94">
        <v>746</v>
      </c>
      <c r="Y19" s="87"/>
      <c r="Z19" s="87"/>
    </row>
    <row r="20" spans="1:35" x14ac:dyDescent="0.25">
      <c r="A20" s="89">
        <v>2</v>
      </c>
      <c r="B20" s="89" t="s">
        <v>355</v>
      </c>
      <c r="C20" s="89">
        <v>8</v>
      </c>
      <c r="D20" s="91">
        <v>5577</v>
      </c>
      <c r="E20" s="91">
        <v>4123</v>
      </c>
      <c r="F20" s="90">
        <f t="shared" si="0"/>
        <v>0.73928635467097004</v>
      </c>
      <c r="G20" s="91">
        <v>4123</v>
      </c>
      <c r="H20" s="90">
        <f t="shared" si="1"/>
        <v>0.81353591160220995</v>
      </c>
      <c r="I20" s="91">
        <v>945</v>
      </c>
      <c r="J20" s="90">
        <f t="shared" si="2"/>
        <v>0.18646408839779005</v>
      </c>
      <c r="K20" s="89">
        <f t="shared" si="3"/>
        <v>5068</v>
      </c>
      <c r="L20" s="91">
        <v>277</v>
      </c>
      <c r="M20" s="90">
        <f t="shared" si="4"/>
        <v>0.16962645437844459</v>
      </c>
      <c r="N20" s="91">
        <v>1356</v>
      </c>
      <c r="O20" s="90">
        <f t="shared" si="5"/>
        <v>0.83037354562155541</v>
      </c>
      <c r="P20" s="89">
        <f t="shared" si="6"/>
        <v>1633</v>
      </c>
      <c r="Q20" s="94">
        <v>325</v>
      </c>
      <c r="R20" s="94">
        <v>94</v>
      </c>
      <c r="S20" s="94">
        <v>274</v>
      </c>
      <c r="T20" s="94">
        <v>22</v>
      </c>
      <c r="U20" s="94">
        <v>72</v>
      </c>
      <c r="V20" s="94">
        <v>91</v>
      </c>
      <c r="W20" s="94">
        <v>67</v>
      </c>
      <c r="X20" s="94">
        <v>461</v>
      </c>
      <c r="Y20" s="87"/>
      <c r="Z20" s="87"/>
    </row>
    <row r="21" spans="1:35" x14ac:dyDescent="0.25">
      <c r="A21" s="89">
        <v>2</v>
      </c>
      <c r="B21" s="89" t="s">
        <v>365</v>
      </c>
      <c r="C21" s="89">
        <v>20</v>
      </c>
      <c r="D21" s="91">
        <v>13936</v>
      </c>
      <c r="E21" s="91">
        <v>11127</v>
      </c>
      <c r="F21" s="90">
        <f t="shared" si="0"/>
        <v>0.79843570608495984</v>
      </c>
      <c r="G21" s="91">
        <v>11127</v>
      </c>
      <c r="H21" s="90">
        <f t="shared" si="1"/>
        <v>0.88176559156827006</v>
      </c>
      <c r="I21" s="91">
        <v>1492</v>
      </c>
      <c r="J21" s="90">
        <f t="shared" si="2"/>
        <v>0.11823440843172993</v>
      </c>
      <c r="K21" s="89">
        <f t="shared" si="3"/>
        <v>12619</v>
      </c>
      <c r="L21" s="91">
        <v>804</v>
      </c>
      <c r="M21" s="90">
        <f t="shared" si="4"/>
        <v>0.14006968641114984</v>
      </c>
      <c r="N21" s="91">
        <v>4936</v>
      </c>
      <c r="O21" s="90">
        <f t="shared" si="5"/>
        <v>0.85993031358885019</v>
      </c>
      <c r="P21" s="89">
        <f t="shared" si="6"/>
        <v>5740</v>
      </c>
      <c r="Q21" s="94">
        <v>241</v>
      </c>
      <c r="R21" s="94">
        <v>469</v>
      </c>
      <c r="S21" s="94">
        <v>305</v>
      </c>
      <c r="T21" s="94">
        <v>27</v>
      </c>
      <c r="U21" s="94">
        <v>91</v>
      </c>
      <c r="V21" s="94">
        <v>95</v>
      </c>
      <c r="W21" s="94">
        <v>264</v>
      </c>
      <c r="X21" s="94">
        <v>627</v>
      </c>
      <c r="Y21" s="87"/>
      <c r="Z21" s="87"/>
    </row>
    <row r="22" spans="1:35" x14ac:dyDescent="0.25">
      <c r="A22" s="89">
        <v>2</v>
      </c>
      <c r="B22" s="89" t="s">
        <v>388</v>
      </c>
      <c r="C22" s="89">
        <v>41</v>
      </c>
      <c r="D22" s="91">
        <v>28546</v>
      </c>
      <c r="E22" s="91">
        <v>20321</v>
      </c>
      <c r="F22" s="90">
        <f t="shared" si="0"/>
        <v>0.71186856302108881</v>
      </c>
      <c r="G22" s="91">
        <v>20321</v>
      </c>
      <c r="H22" s="90">
        <f t="shared" si="1"/>
        <v>0.83361365221315176</v>
      </c>
      <c r="I22" s="91">
        <v>4056</v>
      </c>
      <c r="J22" s="90">
        <f t="shared" si="2"/>
        <v>0.16638634778684827</v>
      </c>
      <c r="K22" s="89">
        <f t="shared" si="3"/>
        <v>24377</v>
      </c>
      <c r="L22" s="91">
        <v>1514</v>
      </c>
      <c r="M22" s="90">
        <f t="shared" si="4"/>
        <v>0.26877330019527784</v>
      </c>
      <c r="N22" s="91">
        <v>4119</v>
      </c>
      <c r="O22" s="90">
        <f t="shared" si="5"/>
        <v>0.73122669980472221</v>
      </c>
      <c r="P22" s="89">
        <f t="shared" si="6"/>
        <v>5633</v>
      </c>
      <c r="Q22" s="94">
        <v>963</v>
      </c>
      <c r="R22" s="94">
        <v>1079</v>
      </c>
      <c r="S22" s="94">
        <v>1044</v>
      </c>
      <c r="T22" s="94">
        <v>105</v>
      </c>
      <c r="U22" s="94">
        <v>90</v>
      </c>
      <c r="V22" s="94">
        <v>79</v>
      </c>
      <c r="W22" s="94">
        <v>696</v>
      </c>
      <c r="X22" s="94">
        <v>1157</v>
      </c>
      <c r="Y22" s="87"/>
      <c r="Z22" s="87"/>
    </row>
    <row r="23" spans="1:35" x14ac:dyDescent="0.25">
      <c r="A23" s="92"/>
      <c r="B23" s="92" t="s">
        <v>433</v>
      </c>
      <c r="C23" s="92">
        <f>SUM(C2:C22)</f>
        <v>355</v>
      </c>
      <c r="D23" s="92">
        <f t="shared" ref="D23:X23" si="7">SUM(D2:D22)</f>
        <v>258115</v>
      </c>
      <c r="E23" s="92">
        <f t="shared" si="7"/>
        <v>196218</v>
      </c>
      <c r="F23" s="90">
        <f>E23/D23</f>
        <v>0.76019603665033031</v>
      </c>
      <c r="G23" s="92">
        <f t="shared" si="7"/>
        <v>187186</v>
      </c>
      <c r="H23" s="90">
        <f t="shared" si="1"/>
        <v>0.81541209269907644</v>
      </c>
      <c r="I23" s="92">
        <f t="shared" si="7"/>
        <v>42374</v>
      </c>
      <c r="J23" s="90">
        <f t="shared" si="2"/>
        <v>0.1845879073009235</v>
      </c>
      <c r="K23" s="89">
        <f>G23+I23</f>
        <v>229560</v>
      </c>
      <c r="L23" s="92">
        <f t="shared" si="7"/>
        <v>22050</v>
      </c>
      <c r="M23" s="90">
        <f t="shared" si="4"/>
        <v>0.25119903393750215</v>
      </c>
      <c r="N23" s="92">
        <f t="shared" si="7"/>
        <v>65729</v>
      </c>
      <c r="O23" s="90">
        <f t="shared" si="5"/>
        <v>0.74880096606249791</v>
      </c>
      <c r="P23" s="89">
        <f t="shared" si="6"/>
        <v>87779</v>
      </c>
      <c r="Q23" s="92">
        <f t="shared" si="7"/>
        <v>11437</v>
      </c>
      <c r="R23" s="92">
        <f t="shared" si="7"/>
        <v>10416</v>
      </c>
      <c r="S23" s="92">
        <f t="shared" si="7"/>
        <v>8403</v>
      </c>
      <c r="T23" s="92">
        <f t="shared" si="7"/>
        <v>1077</v>
      </c>
      <c r="U23" s="92">
        <f t="shared" si="7"/>
        <v>1670</v>
      </c>
      <c r="V23" s="92">
        <f t="shared" si="7"/>
        <v>3459</v>
      </c>
      <c r="W23" s="92">
        <f t="shared" si="7"/>
        <v>2987</v>
      </c>
      <c r="X23" s="92">
        <f t="shared" si="7"/>
        <v>15689</v>
      </c>
      <c r="Y23" s="85">
        <f>SUM(Q23:W23)</f>
        <v>39449</v>
      </c>
    </row>
    <row r="24" spans="1:35" ht="17.399999999999999" x14ac:dyDescent="0.3"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</row>
    <row r="25" spans="1:35" ht="17.399999999999999" x14ac:dyDescent="0.3"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</row>
    <row r="26" spans="1:35" ht="17.399999999999999" x14ac:dyDescent="0.3"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</row>
    <row r="27" spans="1:35" ht="17.399999999999999" x14ac:dyDescent="0.3"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</row>
    <row r="28" spans="1:35" ht="17.399999999999999" x14ac:dyDescent="0.3"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</row>
    <row r="29" spans="1:35" ht="17.399999999999999" x14ac:dyDescent="0.3"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</row>
    <row r="30" spans="1:35" ht="17.399999999999999" x14ac:dyDescent="0.3"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</row>
    <row r="31" spans="1:35" ht="17.399999999999999" x14ac:dyDescent="0.3"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</row>
    <row r="32" spans="1:35" ht="17.399999999999999" x14ac:dyDescent="0.3"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</row>
    <row r="33" spans="17:35" ht="17.399999999999999" x14ac:dyDescent="0.3"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</row>
    <row r="34" spans="17:35" ht="17.399999999999999" x14ac:dyDescent="0.3"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</row>
    <row r="35" spans="17:35" ht="17.399999999999999" x14ac:dyDescent="0.3"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</row>
    <row r="36" spans="17:35" ht="17.399999999999999" x14ac:dyDescent="0.3"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</row>
    <row r="37" spans="17:35" ht="17.399999999999999" x14ac:dyDescent="0.3"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</row>
    <row r="38" spans="17:35" ht="17.399999999999999" x14ac:dyDescent="0.3"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</row>
    <row r="39" spans="17:35" ht="17.399999999999999" x14ac:dyDescent="0.3"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</row>
    <row r="40" spans="17:35" ht="17.399999999999999" x14ac:dyDescent="0.3"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</row>
    <row r="41" spans="17:35" ht="17.399999999999999" x14ac:dyDescent="0.3"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</row>
    <row r="42" spans="17:35" ht="17.399999999999999" x14ac:dyDescent="0.3"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</row>
    <row r="43" spans="17:35" ht="17.399999999999999" x14ac:dyDescent="0.3"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3"/>
      <c r="AB43" s="88"/>
      <c r="AC43" s="88"/>
      <c r="AD43" s="88"/>
      <c r="AE43" s="88"/>
      <c r="AF43" s="88"/>
      <c r="AG43" s="88"/>
      <c r="AH43" s="88"/>
      <c r="AI43" s="88"/>
    </row>
    <row r="44" spans="17:35" ht="17.399999999999999" x14ac:dyDescent="0.3"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zoomScale="40" zoomScaleNormal="40" workbookViewId="0">
      <pane xSplit="2" ySplit="2" topLeftCell="C28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ColWidth="12.6640625" defaultRowHeight="13.2" x14ac:dyDescent="0.25"/>
  <cols>
    <col min="1" max="1" width="21.109375" customWidth="1"/>
    <col min="2" max="2" width="30.88671875" customWidth="1"/>
    <col min="3" max="3" width="25.33203125" customWidth="1"/>
    <col min="4" max="4" width="85.33203125" customWidth="1"/>
    <col min="5" max="5" width="95.33203125" customWidth="1"/>
    <col min="6" max="6" width="26.33203125" customWidth="1"/>
    <col min="7" max="7" width="33.77734375" bestFit="1" customWidth="1"/>
    <col min="8" max="8" width="18.33203125" customWidth="1"/>
    <col min="9" max="9" width="6.6640625" customWidth="1"/>
    <col min="10" max="10" width="36" bestFit="1" customWidth="1"/>
    <col min="11" max="11" width="23.109375" customWidth="1"/>
    <col min="12" max="12" width="23.6640625" customWidth="1"/>
    <col min="13" max="13" width="5.6640625" customWidth="1"/>
    <col min="14" max="14" width="21.33203125" customWidth="1"/>
    <col min="15" max="15" width="23.33203125" customWidth="1"/>
    <col min="16" max="16" width="18.109375" customWidth="1"/>
    <col min="17" max="17" width="24.33203125" customWidth="1"/>
    <col min="18" max="18" width="6.109375" customWidth="1"/>
    <col min="19" max="19" width="22.33203125" customWidth="1"/>
    <col min="20" max="20" width="28.88671875" customWidth="1"/>
  </cols>
  <sheetData>
    <row r="1" spans="1:32" ht="28.2" x14ac:dyDescent="0.5">
      <c r="A1" s="40"/>
      <c r="B1" s="40"/>
      <c r="C1" s="40"/>
      <c r="D1" s="40"/>
      <c r="E1" s="40"/>
      <c r="F1" s="95" t="s">
        <v>435</v>
      </c>
      <c r="G1" s="96"/>
      <c r="H1" s="96"/>
      <c r="I1" s="5"/>
      <c r="J1" s="95" t="s">
        <v>11</v>
      </c>
      <c r="K1" s="96"/>
      <c r="L1" s="96"/>
      <c r="M1" s="40"/>
      <c r="N1" s="95" t="s">
        <v>0</v>
      </c>
      <c r="O1" s="96"/>
      <c r="P1" s="95" t="s">
        <v>1</v>
      </c>
      <c r="Q1" s="96"/>
      <c r="R1" s="40"/>
      <c r="S1" s="41"/>
      <c r="T1" s="41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2" ht="169.2" x14ac:dyDescent="0.25">
      <c r="A2" s="42" t="s">
        <v>4</v>
      </c>
      <c r="B2" s="42" t="s">
        <v>5</v>
      </c>
      <c r="C2" s="42" t="s">
        <v>6</v>
      </c>
      <c r="D2" s="42" t="s">
        <v>7</v>
      </c>
      <c r="E2" s="42" t="s">
        <v>8</v>
      </c>
      <c r="F2" s="42" t="s">
        <v>10</v>
      </c>
      <c r="G2" s="8" t="s">
        <v>436</v>
      </c>
      <c r="H2" s="8" t="s">
        <v>437</v>
      </c>
      <c r="I2" s="42"/>
      <c r="J2" s="42" t="s">
        <v>11</v>
      </c>
      <c r="K2" s="43" t="s">
        <v>438</v>
      </c>
      <c r="L2" s="43" t="s">
        <v>439</v>
      </c>
      <c r="M2" s="44"/>
      <c r="N2" s="42" t="s">
        <v>16</v>
      </c>
      <c r="O2" s="42" t="s">
        <v>17</v>
      </c>
      <c r="P2" s="42" t="s">
        <v>440</v>
      </c>
      <c r="Q2" s="42" t="s">
        <v>18</v>
      </c>
      <c r="R2" s="44"/>
      <c r="S2" s="8" t="s">
        <v>441</v>
      </c>
      <c r="T2" s="42" t="s">
        <v>442</v>
      </c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2" ht="55.2" x14ac:dyDescent="0.45">
      <c r="A3" s="45">
        <v>1</v>
      </c>
      <c r="B3" s="45" t="s">
        <v>29</v>
      </c>
      <c r="C3" s="45">
        <v>1</v>
      </c>
      <c r="D3" s="45" t="s">
        <v>443</v>
      </c>
      <c r="E3" s="45" t="s">
        <v>444</v>
      </c>
      <c r="F3" s="45">
        <v>951</v>
      </c>
      <c r="G3" s="46"/>
      <c r="H3" s="46"/>
      <c r="I3" s="46"/>
      <c r="J3" s="46"/>
      <c r="K3" s="46"/>
      <c r="L3" s="46"/>
      <c r="M3" s="46"/>
      <c r="N3" s="47">
        <v>364</v>
      </c>
      <c r="O3" s="47">
        <v>300</v>
      </c>
      <c r="P3" s="47">
        <v>410</v>
      </c>
      <c r="Q3" s="47">
        <v>278</v>
      </c>
      <c r="R3" s="46"/>
      <c r="S3" s="48"/>
      <c r="T3" s="48">
        <v>467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 ht="27.6" x14ac:dyDescent="0.45">
      <c r="A4" s="46"/>
      <c r="B4" s="46"/>
      <c r="C4" s="47">
        <v>2</v>
      </c>
      <c r="D4" s="45" t="s">
        <v>443</v>
      </c>
      <c r="E4" s="47" t="s">
        <v>445</v>
      </c>
      <c r="F4" s="47">
        <v>920</v>
      </c>
      <c r="G4" s="46"/>
      <c r="H4" s="46"/>
      <c r="I4" s="46"/>
      <c r="J4" s="46"/>
      <c r="K4" s="46"/>
      <c r="L4" s="46"/>
      <c r="M4" s="46"/>
      <c r="N4" s="47">
        <v>325</v>
      </c>
      <c r="O4" s="47">
        <v>230</v>
      </c>
      <c r="P4" s="47">
        <v>342</v>
      </c>
      <c r="Q4" s="47">
        <v>227</v>
      </c>
      <c r="R4" s="46"/>
      <c r="S4" s="48"/>
      <c r="T4" s="48">
        <v>345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 ht="27.6" x14ac:dyDescent="0.45">
      <c r="A5" s="46"/>
      <c r="B5" s="46"/>
      <c r="C5" s="47">
        <v>3</v>
      </c>
      <c r="D5" s="45" t="s">
        <v>443</v>
      </c>
      <c r="E5" s="47" t="s">
        <v>446</v>
      </c>
      <c r="F5" s="47">
        <v>847</v>
      </c>
      <c r="G5" s="46"/>
      <c r="H5" s="46"/>
      <c r="I5" s="46"/>
      <c r="J5" s="46"/>
      <c r="K5" s="46"/>
      <c r="L5" s="46"/>
      <c r="M5" s="46"/>
      <c r="N5" s="47">
        <v>289</v>
      </c>
      <c r="O5" s="47">
        <v>252</v>
      </c>
      <c r="P5" s="47">
        <v>337</v>
      </c>
      <c r="Q5" s="47">
        <v>231</v>
      </c>
      <c r="R5" s="46"/>
      <c r="S5" s="48"/>
      <c r="T5" s="48">
        <v>238</v>
      </c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</row>
    <row r="6" spans="1:32" ht="27.6" x14ac:dyDescent="0.45">
      <c r="A6" s="46"/>
      <c r="B6" s="46"/>
      <c r="C6" s="47">
        <v>4</v>
      </c>
      <c r="D6" s="45" t="s">
        <v>443</v>
      </c>
      <c r="E6" s="47" t="s">
        <v>447</v>
      </c>
      <c r="F6" s="47">
        <v>866</v>
      </c>
      <c r="G6" s="46"/>
      <c r="H6" s="46"/>
      <c r="I6" s="46"/>
      <c r="J6" s="46"/>
      <c r="K6" s="46"/>
      <c r="L6" s="46"/>
      <c r="M6" s="46"/>
      <c r="N6" s="47">
        <v>371</v>
      </c>
      <c r="O6" s="47">
        <v>196</v>
      </c>
      <c r="P6" s="47">
        <v>368</v>
      </c>
      <c r="Q6" s="47">
        <v>208</v>
      </c>
      <c r="R6" s="46"/>
      <c r="S6" s="48"/>
      <c r="T6" s="48">
        <v>304</v>
      </c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ht="27.6" x14ac:dyDescent="0.45">
      <c r="A7" s="46"/>
      <c r="B7" s="46"/>
      <c r="C7" s="47">
        <v>5</v>
      </c>
      <c r="D7" s="45" t="s">
        <v>443</v>
      </c>
      <c r="E7" s="47" t="s">
        <v>448</v>
      </c>
      <c r="F7" s="47">
        <v>956</v>
      </c>
      <c r="G7" s="46"/>
      <c r="H7" s="46"/>
      <c r="I7" s="46"/>
      <c r="J7" s="46"/>
      <c r="K7" s="46"/>
      <c r="L7" s="46"/>
      <c r="M7" s="46"/>
      <c r="N7" s="47">
        <v>315</v>
      </c>
      <c r="O7" s="47">
        <v>252</v>
      </c>
      <c r="P7" s="47">
        <v>379</v>
      </c>
      <c r="Q7" s="47">
        <v>208</v>
      </c>
      <c r="R7" s="46"/>
      <c r="S7" s="48"/>
      <c r="T7" s="48">
        <v>200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 ht="27.6" x14ac:dyDescent="0.45">
      <c r="A8" s="46"/>
      <c r="B8" s="46"/>
      <c r="C8" s="47">
        <v>6</v>
      </c>
      <c r="D8" s="45" t="s">
        <v>443</v>
      </c>
      <c r="E8" s="47" t="s">
        <v>449</v>
      </c>
      <c r="F8" s="47">
        <v>981</v>
      </c>
      <c r="G8" s="46"/>
      <c r="H8" s="46"/>
      <c r="I8" s="46"/>
      <c r="J8" s="46"/>
      <c r="K8" s="46"/>
      <c r="L8" s="46"/>
      <c r="M8" s="46"/>
      <c r="N8" s="47">
        <v>334</v>
      </c>
      <c r="O8" s="47">
        <v>271</v>
      </c>
      <c r="P8" s="47">
        <v>369</v>
      </c>
      <c r="Q8" s="47">
        <v>252</v>
      </c>
      <c r="R8" s="46"/>
      <c r="S8" s="48"/>
      <c r="T8" s="48">
        <v>337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 ht="27.6" x14ac:dyDescent="0.45">
      <c r="A9" s="46"/>
      <c r="B9" s="46"/>
      <c r="C9" s="47">
        <v>7</v>
      </c>
      <c r="D9" s="45" t="s">
        <v>443</v>
      </c>
      <c r="E9" s="47" t="s">
        <v>450</v>
      </c>
      <c r="F9" s="47">
        <v>956</v>
      </c>
      <c r="G9" s="46"/>
      <c r="H9" s="46"/>
      <c r="I9" s="46"/>
      <c r="J9" s="46"/>
      <c r="K9" s="46"/>
      <c r="L9" s="46"/>
      <c r="M9" s="46"/>
      <c r="N9" s="47">
        <v>363</v>
      </c>
      <c r="O9" s="47">
        <v>234</v>
      </c>
      <c r="P9" s="47">
        <v>415</v>
      </c>
      <c r="Q9" s="47">
        <v>203</v>
      </c>
      <c r="R9" s="46"/>
      <c r="S9" s="48"/>
      <c r="T9" s="48">
        <v>332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  <row r="10" spans="1:32" ht="27.6" x14ac:dyDescent="0.45">
      <c r="A10" s="46"/>
      <c r="B10" s="46"/>
      <c r="C10" s="47">
        <v>8</v>
      </c>
      <c r="D10" s="45" t="s">
        <v>443</v>
      </c>
      <c r="E10" s="47" t="s">
        <v>451</v>
      </c>
      <c r="F10" s="47">
        <v>883</v>
      </c>
      <c r="G10" s="46"/>
      <c r="H10" s="46"/>
      <c r="I10" s="46"/>
      <c r="J10" s="46"/>
      <c r="K10" s="46"/>
      <c r="L10" s="46"/>
      <c r="M10" s="46"/>
      <c r="N10" s="47">
        <v>403</v>
      </c>
      <c r="O10" s="47">
        <v>202</v>
      </c>
      <c r="P10" s="47">
        <v>459</v>
      </c>
      <c r="Q10" s="47">
        <v>176</v>
      </c>
      <c r="R10" s="46"/>
      <c r="S10" s="48"/>
      <c r="T10" s="48">
        <v>326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</row>
    <row r="11" spans="1:32" ht="27.6" x14ac:dyDescent="0.45">
      <c r="A11" s="46"/>
      <c r="B11" s="46"/>
      <c r="C11" s="47">
        <v>9</v>
      </c>
      <c r="D11" s="45" t="s">
        <v>443</v>
      </c>
      <c r="E11" s="47" t="s">
        <v>452</v>
      </c>
      <c r="F11" s="47">
        <v>860</v>
      </c>
      <c r="G11" s="46"/>
      <c r="H11" s="46"/>
      <c r="I11" s="46"/>
      <c r="J11" s="46"/>
      <c r="K11" s="46"/>
      <c r="L11" s="46"/>
      <c r="M11" s="46"/>
      <c r="N11" s="47">
        <v>411</v>
      </c>
      <c r="O11" s="47">
        <v>189</v>
      </c>
      <c r="P11" s="47">
        <v>449</v>
      </c>
      <c r="Q11" s="47">
        <v>171</v>
      </c>
      <c r="R11" s="46"/>
      <c r="S11" s="48"/>
      <c r="T11" s="48">
        <v>392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 ht="28.2" x14ac:dyDescent="0.5">
      <c r="A12" s="49">
        <f t="shared" ref="A12:B12" si="0">A3</f>
        <v>1</v>
      </c>
      <c r="B12" s="49" t="str">
        <f t="shared" si="0"/>
        <v>SAN AGUSTIN</v>
      </c>
      <c r="C12" s="49">
        <v>9</v>
      </c>
      <c r="D12" s="50"/>
      <c r="E12" s="50"/>
      <c r="F12" s="52">
        <f>SUM(F3:F11)</f>
        <v>8220</v>
      </c>
      <c r="G12" s="52"/>
      <c r="H12" s="52"/>
      <c r="I12" s="52"/>
      <c r="J12" s="52">
        <f>SUM(J3:J11)</f>
        <v>0</v>
      </c>
      <c r="K12" s="51"/>
      <c r="L12" s="51"/>
      <c r="M12" s="51"/>
      <c r="N12" s="52">
        <f t="shared" ref="N12:O12" si="1">SUM(N3:N11)</f>
        <v>3175</v>
      </c>
      <c r="O12" s="52">
        <f t="shared" si="1"/>
        <v>2126</v>
      </c>
      <c r="P12" s="52">
        <f t="shared" ref="P12:R12" si="2">SUM(P3:P11)</f>
        <v>3528</v>
      </c>
      <c r="Q12" s="52">
        <f t="shared" si="2"/>
        <v>1954</v>
      </c>
      <c r="R12" s="52">
        <f t="shared" si="2"/>
        <v>0</v>
      </c>
      <c r="S12" s="52"/>
      <c r="T12" s="52">
        <f>SUM(T3:T11)</f>
        <v>2941</v>
      </c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 ht="27.6" x14ac:dyDescent="0.45">
      <c r="A13" s="47">
        <v>1</v>
      </c>
      <c r="B13" s="47" t="s">
        <v>453</v>
      </c>
      <c r="C13" s="47">
        <v>10</v>
      </c>
      <c r="D13" s="47" t="s">
        <v>454</v>
      </c>
      <c r="E13" s="47" t="s">
        <v>455</v>
      </c>
      <c r="F13" s="47">
        <v>895</v>
      </c>
      <c r="G13" s="46"/>
      <c r="H13" s="46"/>
      <c r="I13" s="46"/>
      <c r="J13" s="46"/>
      <c r="K13" s="46"/>
      <c r="L13" s="46"/>
      <c r="M13" s="46"/>
      <c r="N13" s="47">
        <v>354</v>
      </c>
      <c r="O13" s="47">
        <v>268</v>
      </c>
      <c r="P13" s="47">
        <v>381</v>
      </c>
      <c r="Q13" s="47">
        <v>261</v>
      </c>
      <c r="R13" s="46"/>
      <c r="S13" s="48"/>
      <c r="T13" s="48">
        <v>260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 ht="27.6" x14ac:dyDescent="0.45">
      <c r="A14" s="46"/>
      <c r="B14" s="46"/>
      <c r="C14" s="47">
        <v>11</v>
      </c>
      <c r="D14" s="47" t="s">
        <v>456</v>
      </c>
      <c r="E14" s="47" t="s">
        <v>457</v>
      </c>
      <c r="F14" s="47">
        <v>878</v>
      </c>
      <c r="G14" s="46"/>
      <c r="H14" s="46"/>
      <c r="I14" s="46"/>
      <c r="J14" s="46"/>
      <c r="K14" s="46"/>
      <c r="L14" s="46"/>
      <c r="M14" s="46"/>
      <c r="N14" s="47">
        <v>369</v>
      </c>
      <c r="O14" s="47">
        <v>236</v>
      </c>
      <c r="P14" s="47">
        <v>381</v>
      </c>
      <c r="Q14" s="47">
        <v>225</v>
      </c>
      <c r="R14" s="46"/>
      <c r="S14" s="48"/>
      <c r="T14" s="48">
        <v>376</v>
      </c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2" ht="27.6" x14ac:dyDescent="0.45">
      <c r="A15" s="46"/>
      <c r="B15" s="46"/>
      <c r="C15" s="47">
        <v>12</v>
      </c>
      <c r="D15" s="47" t="s">
        <v>456</v>
      </c>
      <c r="E15" s="47" t="s">
        <v>458</v>
      </c>
      <c r="F15" s="47">
        <v>855</v>
      </c>
      <c r="G15" s="46"/>
      <c r="H15" s="46"/>
      <c r="I15" s="46"/>
      <c r="J15" s="46"/>
      <c r="K15" s="46"/>
      <c r="L15" s="46"/>
      <c r="M15" s="46"/>
      <c r="N15" s="47">
        <v>379</v>
      </c>
      <c r="O15" s="47">
        <v>272</v>
      </c>
      <c r="P15" s="47">
        <v>416</v>
      </c>
      <c r="Q15" s="47">
        <v>252</v>
      </c>
      <c r="R15" s="46"/>
      <c r="S15" s="48"/>
      <c r="T15" s="48">
        <v>411</v>
      </c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2" ht="27.6" x14ac:dyDescent="0.45">
      <c r="A16" s="46"/>
      <c r="B16" s="46"/>
      <c r="C16" s="47">
        <v>13</v>
      </c>
      <c r="D16" s="47" t="s">
        <v>456</v>
      </c>
      <c r="E16" s="47" t="s">
        <v>459</v>
      </c>
      <c r="F16" s="47">
        <v>792</v>
      </c>
      <c r="G16" s="46"/>
      <c r="H16" s="46"/>
      <c r="I16" s="46"/>
      <c r="J16" s="46"/>
      <c r="K16" s="46"/>
      <c r="L16" s="46"/>
      <c r="M16" s="46"/>
      <c r="N16" s="47">
        <v>295</v>
      </c>
      <c r="O16" s="47">
        <v>225</v>
      </c>
      <c r="P16" s="47">
        <v>340</v>
      </c>
      <c r="Q16" s="47">
        <v>195</v>
      </c>
      <c r="R16" s="46"/>
      <c r="S16" s="48"/>
      <c r="T16" s="48">
        <v>302</v>
      </c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</row>
    <row r="17" spans="1:32" ht="27.6" x14ac:dyDescent="0.45">
      <c r="A17" s="46"/>
      <c r="B17" s="46"/>
      <c r="C17" s="47">
        <v>14</v>
      </c>
      <c r="D17" s="47" t="s">
        <v>456</v>
      </c>
      <c r="E17" s="47" t="s">
        <v>460</v>
      </c>
      <c r="F17" s="47">
        <v>927</v>
      </c>
      <c r="G17" s="46"/>
      <c r="H17" s="46"/>
      <c r="I17" s="46"/>
      <c r="J17" s="46"/>
      <c r="K17" s="46"/>
      <c r="L17" s="46"/>
      <c r="M17" s="46"/>
      <c r="N17" s="47">
        <v>392</v>
      </c>
      <c r="O17" s="47">
        <v>279</v>
      </c>
      <c r="P17" s="47">
        <v>429</v>
      </c>
      <c r="Q17" s="47">
        <v>250</v>
      </c>
      <c r="R17" s="46"/>
      <c r="S17" s="48"/>
      <c r="T17" s="48">
        <v>413</v>
      </c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 spans="1:32" ht="27.6" x14ac:dyDescent="0.45">
      <c r="A18" s="46"/>
      <c r="B18" s="46"/>
      <c r="C18" s="47">
        <v>15</v>
      </c>
      <c r="D18" s="47" t="s">
        <v>456</v>
      </c>
      <c r="E18" s="47" t="s">
        <v>461</v>
      </c>
      <c r="F18" s="47">
        <v>949</v>
      </c>
      <c r="G18" s="46"/>
      <c r="H18" s="46"/>
      <c r="I18" s="46"/>
      <c r="J18" s="46"/>
      <c r="K18" s="46"/>
      <c r="L18" s="46"/>
      <c r="M18" s="46"/>
      <c r="N18" s="47">
        <v>461</v>
      </c>
      <c r="O18" s="47">
        <v>234</v>
      </c>
      <c r="P18" s="47">
        <v>500</v>
      </c>
      <c r="Q18" s="47">
        <v>206</v>
      </c>
      <c r="R18" s="46"/>
      <c r="S18" s="48"/>
      <c r="T18" s="48">
        <v>481</v>
      </c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2" ht="27.6" x14ac:dyDescent="0.45">
      <c r="A19" s="46"/>
      <c r="B19" s="46"/>
      <c r="C19" s="47">
        <v>16</v>
      </c>
      <c r="D19" s="47" t="s">
        <v>456</v>
      </c>
      <c r="E19" s="47" t="s">
        <v>462</v>
      </c>
      <c r="F19" s="47">
        <v>718</v>
      </c>
      <c r="G19" s="46"/>
      <c r="H19" s="46"/>
      <c r="I19" s="46"/>
      <c r="J19" s="46"/>
      <c r="K19" s="46"/>
      <c r="L19" s="46"/>
      <c r="M19" s="46"/>
      <c r="N19" s="47">
        <v>362</v>
      </c>
      <c r="O19" s="47">
        <v>169</v>
      </c>
      <c r="P19" s="47">
        <v>388</v>
      </c>
      <c r="Q19" s="47">
        <v>157</v>
      </c>
      <c r="R19" s="46"/>
      <c r="S19" s="48"/>
      <c r="T19" s="48">
        <v>342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 spans="1:32" ht="27.6" x14ac:dyDescent="0.45">
      <c r="A20" s="46"/>
      <c r="B20" s="46"/>
      <c r="C20" s="47">
        <v>17</v>
      </c>
      <c r="D20" s="47" t="s">
        <v>456</v>
      </c>
      <c r="E20" s="47" t="s">
        <v>56</v>
      </c>
      <c r="F20" s="47">
        <v>534</v>
      </c>
      <c r="G20" s="46"/>
      <c r="H20" s="46"/>
      <c r="I20" s="46"/>
      <c r="J20" s="46"/>
      <c r="K20" s="46"/>
      <c r="L20" s="46"/>
      <c r="M20" s="46"/>
      <c r="N20" s="47">
        <v>271</v>
      </c>
      <c r="O20" s="47">
        <v>139</v>
      </c>
      <c r="P20" s="47">
        <v>283</v>
      </c>
      <c r="Q20" s="47">
        <v>136</v>
      </c>
      <c r="R20" s="46"/>
      <c r="S20" s="48"/>
      <c r="T20" s="48">
        <v>266</v>
      </c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 ht="27.6" x14ac:dyDescent="0.45">
      <c r="A21" s="46"/>
      <c r="B21" s="46"/>
      <c r="C21" s="47">
        <v>18</v>
      </c>
      <c r="D21" s="47" t="s">
        <v>454</v>
      </c>
      <c r="E21" s="47" t="s">
        <v>463</v>
      </c>
      <c r="F21" s="47">
        <v>973</v>
      </c>
      <c r="G21" s="46"/>
      <c r="H21" s="46"/>
      <c r="I21" s="46"/>
      <c r="J21" s="46"/>
      <c r="K21" s="46"/>
      <c r="L21" s="46"/>
      <c r="M21" s="46"/>
      <c r="N21" s="47">
        <v>395</v>
      </c>
      <c r="O21" s="47">
        <v>275</v>
      </c>
      <c r="P21" s="47">
        <v>409</v>
      </c>
      <c r="Q21" s="47">
        <v>282</v>
      </c>
      <c r="R21" s="46"/>
      <c r="S21" s="48"/>
      <c r="T21" s="48">
        <v>285</v>
      </c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1:32" ht="27.6" x14ac:dyDescent="0.45">
      <c r="A22" s="46"/>
      <c r="B22" s="46"/>
      <c r="C22" s="47">
        <v>19</v>
      </c>
      <c r="D22" s="47" t="s">
        <v>454</v>
      </c>
      <c r="E22" s="47" t="s">
        <v>464</v>
      </c>
      <c r="F22" s="47">
        <v>937</v>
      </c>
      <c r="G22" s="46"/>
      <c r="H22" s="46"/>
      <c r="I22" s="46"/>
      <c r="J22" s="46"/>
      <c r="K22" s="46"/>
      <c r="L22" s="46"/>
      <c r="M22" s="46"/>
      <c r="N22" s="47">
        <v>388</v>
      </c>
      <c r="O22" s="47">
        <v>262</v>
      </c>
      <c r="P22" s="47">
        <v>394</v>
      </c>
      <c r="Q22" s="47">
        <v>269</v>
      </c>
      <c r="R22" s="46"/>
      <c r="S22" s="48"/>
      <c r="T22" s="48">
        <v>299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 ht="27.6" x14ac:dyDescent="0.45">
      <c r="A23" s="46"/>
      <c r="B23" s="46"/>
      <c r="C23" s="47">
        <v>20</v>
      </c>
      <c r="D23" s="47" t="s">
        <v>454</v>
      </c>
      <c r="E23" s="47" t="s">
        <v>465</v>
      </c>
      <c r="F23" s="47">
        <v>960</v>
      </c>
      <c r="G23" s="46"/>
      <c r="H23" s="46"/>
      <c r="I23" s="46"/>
      <c r="J23" s="46"/>
      <c r="K23" s="46"/>
      <c r="L23" s="46"/>
      <c r="M23" s="46"/>
      <c r="N23" s="47">
        <v>354</v>
      </c>
      <c r="O23" s="47">
        <v>242</v>
      </c>
      <c r="P23" s="47">
        <v>399</v>
      </c>
      <c r="Q23" s="47">
        <v>229</v>
      </c>
      <c r="R23" s="46"/>
      <c r="S23" s="48"/>
      <c r="T23" s="48">
        <v>262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</row>
    <row r="24" spans="1:32" ht="28.2" x14ac:dyDescent="0.5">
      <c r="A24" s="49">
        <f t="shared" ref="A24:B24" si="3">A13</f>
        <v>1</v>
      </c>
      <c r="B24" s="49" t="str">
        <f t="shared" si="3"/>
        <v>TAÑONG</v>
      </c>
      <c r="C24" s="49">
        <v>11</v>
      </c>
      <c r="D24" s="50"/>
      <c r="E24" s="50"/>
      <c r="F24" s="52">
        <f>SUM(F13:F23)</f>
        <v>9418</v>
      </c>
      <c r="G24" s="52"/>
      <c r="H24" s="52"/>
      <c r="I24" s="52"/>
      <c r="J24" s="52">
        <f>SUM(J13:J23)</f>
        <v>0</v>
      </c>
      <c r="K24" s="51"/>
      <c r="L24" s="51"/>
      <c r="M24" s="51"/>
      <c r="N24" s="52">
        <f t="shared" ref="N24:O24" si="4">SUM(N13:N23)</f>
        <v>4020</v>
      </c>
      <c r="O24" s="52">
        <f t="shared" si="4"/>
        <v>2601</v>
      </c>
      <c r="P24" s="52">
        <f t="shared" ref="P24:R24" si="5">SUM(P13:P23)</f>
        <v>4320</v>
      </c>
      <c r="Q24" s="52">
        <f t="shared" si="5"/>
        <v>2462</v>
      </c>
      <c r="R24" s="52">
        <f t="shared" si="5"/>
        <v>0</v>
      </c>
      <c r="S24" s="52"/>
      <c r="T24" s="52">
        <f>SUM(T13:T23)</f>
        <v>3697</v>
      </c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</row>
    <row r="25" spans="1:32" ht="27.6" x14ac:dyDescent="0.45">
      <c r="A25" s="47">
        <v>1</v>
      </c>
      <c r="B25" s="47" t="s">
        <v>62</v>
      </c>
      <c r="C25" s="47">
        <v>21</v>
      </c>
      <c r="D25" s="47" t="s">
        <v>466</v>
      </c>
      <c r="E25" s="47" t="s">
        <v>467</v>
      </c>
      <c r="F25" s="47">
        <v>964</v>
      </c>
      <c r="G25" s="46"/>
      <c r="H25" s="46"/>
      <c r="I25" s="46"/>
      <c r="J25" s="46"/>
      <c r="K25" s="46"/>
      <c r="L25" s="46"/>
      <c r="M25" s="46"/>
      <c r="N25" s="47">
        <v>254</v>
      </c>
      <c r="O25" s="47">
        <v>359</v>
      </c>
      <c r="P25" s="47">
        <v>335</v>
      </c>
      <c r="Q25" s="47">
        <v>298</v>
      </c>
      <c r="R25" s="46"/>
      <c r="S25" s="48"/>
      <c r="T25" s="48">
        <v>180</v>
      </c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</row>
    <row r="26" spans="1:32" ht="27.6" x14ac:dyDescent="0.45">
      <c r="A26" s="46"/>
      <c r="B26" s="46"/>
      <c r="C26" s="47">
        <v>22</v>
      </c>
      <c r="D26" s="47" t="s">
        <v>466</v>
      </c>
      <c r="E26" s="47" t="s">
        <v>468</v>
      </c>
      <c r="F26" s="47">
        <v>857</v>
      </c>
      <c r="G26" s="46"/>
      <c r="H26" s="46"/>
      <c r="I26" s="46"/>
      <c r="J26" s="46"/>
      <c r="K26" s="46"/>
      <c r="L26" s="46"/>
      <c r="M26" s="46"/>
      <c r="N26" s="47">
        <v>293</v>
      </c>
      <c r="O26" s="47">
        <v>310</v>
      </c>
      <c r="P26" s="47">
        <v>345</v>
      </c>
      <c r="Q26" s="47">
        <v>279</v>
      </c>
      <c r="R26" s="46"/>
      <c r="S26" s="48"/>
      <c r="T26" s="48">
        <v>253</v>
      </c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 spans="1:32" ht="27.6" x14ac:dyDescent="0.45">
      <c r="A27" s="46"/>
      <c r="B27" s="46"/>
      <c r="C27" s="47">
        <v>23</v>
      </c>
      <c r="D27" s="47" t="s">
        <v>466</v>
      </c>
      <c r="E27" s="47" t="s">
        <v>469</v>
      </c>
      <c r="F27" s="47">
        <v>918</v>
      </c>
      <c r="G27" s="46"/>
      <c r="H27" s="46"/>
      <c r="I27" s="46"/>
      <c r="J27" s="46"/>
      <c r="K27" s="46"/>
      <c r="L27" s="46"/>
      <c r="M27" s="46"/>
      <c r="N27" s="47">
        <v>312</v>
      </c>
      <c r="O27" s="47">
        <v>324</v>
      </c>
      <c r="P27" s="47">
        <v>352</v>
      </c>
      <c r="Q27" s="47">
        <v>300</v>
      </c>
      <c r="R27" s="46"/>
      <c r="S27" s="48"/>
      <c r="T27" s="48">
        <v>296</v>
      </c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</row>
    <row r="28" spans="1:32" ht="27.6" x14ac:dyDescent="0.45">
      <c r="A28" s="46"/>
      <c r="B28" s="46"/>
      <c r="C28" s="47">
        <v>24</v>
      </c>
      <c r="D28" s="47" t="s">
        <v>466</v>
      </c>
      <c r="E28" s="47" t="s">
        <v>470</v>
      </c>
      <c r="F28" s="47">
        <v>842</v>
      </c>
      <c r="G28" s="46"/>
      <c r="H28" s="46"/>
      <c r="I28" s="46"/>
      <c r="J28" s="46"/>
      <c r="K28" s="46"/>
      <c r="L28" s="46"/>
      <c r="M28" s="46"/>
      <c r="N28" s="47">
        <v>344</v>
      </c>
      <c r="O28" s="47">
        <v>264</v>
      </c>
      <c r="P28" s="47">
        <v>403</v>
      </c>
      <c r="Q28" s="47">
        <v>220</v>
      </c>
      <c r="R28" s="46"/>
      <c r="S28" s="48"/>
      <c r="T28" s="48">
        <v>396</v>
      </c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</row>
    <row r="29" spans="1:32" ht="27.6" x14ac:dyDescent="0.45">
      <c r="A29" s="46"/>
      <c r="B29" s="46"/>
      <c r="C29" s="47">
        <v>25</v>
      </c>
      <c r="D29" s="47" t="s">
        <v>466</v>
      </c>
      <c r="E29" s="47" t="s">
        <v>471</v>
      </c>
      <c r="F29" s="47">
        <v>992</v>
      </c>
      <c r="G29" s="46"/>
      <c r="H29" s="46"/>
      <c r="I29" s="46"/>
      <c r="J29" s="46"/>
      <c r="K29" s="46"/>
      <c r="L29" s="46"/>
      <c r="M29" s="46"/>
      <c r="N29" s="47">
        <v>433</v>
      </c>
      <c r="O29" s="47">
        <v>274</v>
      </c>
      <c r="P29" s="47">
        <v>487</v>
      </c>
      <c r="Q29" s="47">
        <v>236</v>
      </c>
      <c r="R29" s="46"/>
      <c r="S29" s="48"/>
      <c r="T29" s="48">
        <v>520</v>
      </c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 spans="1:32" ht="27.6" x14ac:dyDescent="0.45">
      <c r="A30" s="46"/>
      <c r="B30" s="46"/>
      <c r="C30" s="47">
        <v>26</v>
      </c>
      <c r="D30" s="47" t="s">
        <v>466</v>
      </c>
      <c r="E30" s="47" t="s">
        <v>472</v>
      </c>
      <c r="F30" s="47">
        <v>712</v>
      </c>
      <c r="G30" s="46"/>
      <c r="H30" s="46"/>
      <c r="I30" s="46"/>
      <c r="J30" s="46"/>
      <c r="K30" s="46"/>
      <c r="L30" s="46"/>
      <c r="M30" s="46"/>
      <c r="N30" s="47">
        <v>323</v>
      </c>
      <c r="O30" s="47">
        <v>225</v>
      </c>
      <c r="P30" s="47">
        <v>363</v>
      </c>
      <c r="Q30" s="47">
        <v>191</v>
      </c>
      <c r="R30" s="46"/>
      <c r="S30" s="48"/>
      <c r="T30" s="48">
        <v>367</v>
      </c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spans="1:32" ht="27.6" x14ac:dyDescent="0.45">
      <c r="A31" s="46"/>
      <c r="B31" s="46"/>
      <c r="C31" s="47">
        <v>27</v>
      </c>
      <c r="D31" s="47" t="s">
        <v>466</v>
      </c>
      <c r="E31" s="47" t="s">
        <v>473</v>
      </c>
      <c r="F31" s="47">
        <v>532</v>
      </c>
      <c r="G31" s="46"/>
      <c r="H31" s="46"/>
      <c r="I31" s="46"/>
      <c r="J31" s="46"/>
      <c r="K31" s="46"/>
      <c r="L31" s="46"/>
      <c r="M31" s="46"/>
      <c r="N31" s="47">
        <v>252</v>
      </c>
      <c r="O31" s="47">
        <v>132</v>
      </c>
      <c r="P31" s="47">
        <v>274</v>
      </c>
      <c r="Q31" s="47">
        <v>117</v>
      </c>
      <c r="R31" s="46"/>
      <c r="S31" s="48"/>
      <c r="T31" s="48">
        <v>289</v>
      </c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</row>
    <row r="32" spans="1:32" ht="28.2" x14ac:dyDescent="0.5">
      <c r="A32" s="49">
        <f t="shared" ref="A32:B32" si="6">A25</f>
        <v>1</v>
      </c>
      <c r="B32" s="49" t="str">
        <f t="shared" si="6"/>
        <v>IBABA</v>
      </c>
      <c r="C32" s="49">
        <v>7</v>
      </c>
      <c r="D32" s="50"/>
      <c r="E32" s="50"/>
      <c r="F32" s="52">
        <f>SUM(F25:F31)</f>
        <v>5817</v>
      </c>
      <c r="G32" s="52"/>
      <c r="H32" s="52"/>
      <c r="I32" s="52"/>
      <c r="J32" s="52">
        <f>SUM(J25:J31)</f>
        <v>0</v>
      </c>
      <c r="K32" s="51"/>
      <c r="L32" s="51"/>
      <c r="M32" s="51"/>
      <c r="N32" s="52">
        <f t="shared" ref="N32:O32" si="7">SUM(N25:N31)</f>
        <v>2211</v>
      </c>
      <c r="O32" s="52">
        <f t="shared" si="7"/>
        <v>1888</v>
      </c>
      <c r="P32" s="52">
        <f t="shared" ref="P32:R32" si="8">SUM(P25:P31)</f>
        <v>2559</v>
      </c>
      <c r="Q32" s="52">
        <f t="shared" si="8"/>
        <v>1641</v>
      </c>
      <c r="R32" s="52">
        <f t="shared" si="8"/>
        <v>0</v>
      </c>
      <c r="S32" s="52"/>
      <c r="T32" s="52">
        <f>SUM(T25:T31)</f>
        <v>2301</v>
      </c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</row>
    <row r="33" spans="1:32" ht="27.6" x14ac:dyDescent="0.45">
      <c r="A33" s="47">
        <v>1</v>
      </c>
      <c r="B33" s="47" t="s">
        <v>73</v>
      </c>
      <c r="C33" s="47">
        <v>28</v>
      </c>
      <c r="D33" s="47" t="s">
        <v>474</v>
      </c>
      <c r="E33" s="47" t="s">
        <v>475</v>
      </c>
      <c r="F33" s="47">
        <v>874</v>
      </c>
      <c r="G33" s="46"/>
      <c r="H33" s="46"/>
      <c r="I33" s="46"/>
      <c r="J33" s="46"/>
      <c r="K33" s="46"/>
      <c r="L33" s="46"/>
      <c r="M33" s="46"/>
      <c r="N33" s="47">
        <v>424</v>
      </c>
      <c r="O33" s="47">
        <v>236</v>
      </c>
      <c r="P33" s="47">
        <v>481</v>
      </c>
      <c r="Q33" s="47">
        <v>192</v>
      </c>
      <c r="R33" s="46"/>
      <c r="S33" s="48"/>
      <c r="T33" s="48">
        <v>411</v>
      </c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32" ht="27.6" x14ac:dyDescent="0.45">
      <c r="A34" s="46"/>
      <c r="B34" s="46"/>
      <c r="C34" s="47">
        <v>29</v>
      </c>
      <c r="D34" s="47" t="s">
        <v>474</v>
      </c>
      <c r="E34" s="47" t="s">
        <v>476</v>
      </c>
      <c r="F34" s="47">
        <v>944</v>
      </c>
      <c r="G34" s="46"/>
      <c r="H34" s="46"/>
      <c r="I34" s="46"/>
      <c r="J34" s="46"/>
      <c r="K34" s="46"/>
      <c r="L34" s="46"/>
      <c r="M34" s="46"/>
      <c r="N34" s="47">
        <v>435</v>
      </c>
      <c r="O34" s="47">
        <v>242</v>
      </c>
      <c r="P34" s="47">
        <v>504</v>
      </c>
      <c r="Q34" s="47">
        <v>189</v>
      </c>
      <c r="R34" s="46"/>
      <c r="S34" s="48"/>
      <c r="T34" s="48">
        <v>413</v>
      </c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5" spans="1:32" ht="27.6" x14ac:dyDescent="0.45">
      <c r="A35" s="46"/>
      <c r="B35" s="46"/>
      <c r="C35" s="47">
        <v>30</v>
      </c>
      <c r="D35" s="47" t="s">
        <v>474</v>
      </c>
      <c r="E35" s="47" t="s">
        <v>477</v>
      </c>
      <c r="F35" s="47">
        <v>872</v>
      </c>
      <c r="G35" s="46"/>
      <c r="H35" s="46"/>
      <c r="I35" s="46"/>
      <c r="J35" s="46"/>
      <c r="K35" s="46"/>
      <c r="L35" s="46"/>
      <c r="M35" s="46"/>
      <c r="N35" s="47">
        <v>364</v>
      </c>
      <c r="O35" s="47">
        <v>242</v>
      </c>
      <c r="P35" s="47">
        <v>425</v>
      </c>
      <c r="Q35" s="47">
        <v>195</v>
      </c>
      <c r="R35" s="46"/>
      <c r="S35" s="48"/>
      <c r="T35" s="48">
        <v>339</v>
      </c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</row>
    <row r="36" spans="1:32" ht="27.6" x14ac:dyDescent="0.45">
      <c r="A36" s="46"/>
      <c r="B36" s="46"/>
      <c r="C36" s="47">
        <v>31</v>
      </c>
      <c r="D36" s="47" t="s">
        <v>474</v>
      </c>
      <c r="E36" s="47" t="s">
        <v>478</v>
      </c>
      <c r="F36" s="47">
        <v>832</v>
      </c>
      <c r="G36" s="46"/>
      <c r="H36" s="46"/>
      <c r="I36" s="46"/>
      <c r="J36" s="46"/>
      <c r="K36" s="46"/>
      <c r="L36" s="46"/>
      <c r="M36" s="46"/>
      <c r="N36" s="47">
        <v>381</v>
      </c>
      <c r="O36" s="47">
        <v>232</v>
      </c>
      <c r="P36" s="47">
        <v>463</v>
      </c>
      <c r="Q36" s="47">
        <v>175</v>
      </c>
      <c r="R36" s="46"/>
      <c r="S36" s="48"/>
      <c r="T36" s="48">
        <v>268</v>
      </c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</row>
    <row r="37" spans="1:32" ht="27.6" x14ac:dyDescent="0.45">
      <c r="A37" s="46"/>
      <c r="B37" s="46"/>
      <c r="C37" s="47">
        <v>32</v>
      </c>
      <c r="D37" s="47" t="s">
        <v>474</v>
      </c>
      <c r="E37" s="47" t="s">
        <v>479</v>
      </c>
      <c r="F37" s="47">
        <v>871</v>
      </c>
      <c r="G37" s="46"/>
      <c r="H37" s="46"/>
      <c r="I37" s="46"/>
      <c r="J37" s="46"/>
      <c r="K37" s="46"/>
      <c r="L37" s="46"/>
      <c r="M37" s="46"/>
      <c r="N37" s="47">
        <v>352</v>
      </c>
      <c r="O37" s="47">
        <v>268</v>
      </c>
      <c r="P37" s="47">
        <v>426</v>
      </c>
      <c r="Q37" s="47">
        <v>218</v>
      </c>
      <c r="R37" s="46"/>
      <c r="S37" s="48"/>
      <c r="T37" s="48">
        <v>245</v>
      </c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</row>
    <row r="38" spans="1:32" ht="27.6" x14ac:dyDescent="0.45">
      <c r="A38" s="46"/>
      <c r="B38" s="46"/>
      <c r="C38" s="47">
        <v>33</v>
      </c>
      <c r="D38" s="47" t="s">
        <v>474</v>
      </c>
      <c r="E38" s="47" t="s">
        <v>480</v>
      </c>
      <c r="F38" s="47">
        <v>976</v>
      </c>
      <c r="G38" s="46"/>
      <c r="H38" s="46"/>
      <c r="I38" s="46"/>
      <c r="J38" s="46"/>
      <c r="K38" s="46"/>
      <c r="L38" s="46"/>
      <c r="M38" s="46"/>
      <c r="N38" s="47">
        <v>357</v>
      </c>
      <c r="O38" s="47">
        <v>315</v>
      </c>
      <c r="P38" s="47">
        <v>463</v>
      </c>
      <c r="Q38" s="47">
        <v>222</v>
      </c>
      <c r="R38" s="46"/>
      <c r="S38" s="48"/>
      <c r="T38" s="48">
        <v>220</v>
      </c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</row>
    <row r="39" spans="1:32" ht="27.6" x14ac:dyDescent="0.45">
      <c r="A39" s="46"/>
      <c r="B39" s="46"/>
      <c r="C39" s="47">
        <v>34</v>
      </c>
      <c r="D39" s="47" t="s">
        <v>474</v>
      </c>
      <c r="E39" s="47" t="s">
        <v>481</v>
      </c>
      <c r="F39" s="47">
        <v>855</v>
      </c>
      <c r="G39" s="46"/>
      <c r="H39" s="46"/>
      <c r="I39" s="46"/>
      <c r="J39" s="46"/>
      <c r="K39" s="46"/>
      <c r="L39" s="46"/>
      <c r="M39" s="46"/>
      <c r="N39" s="47">
        <v>339</v>
      </c>
      <c r="O39" s="47">
        <v>246</v>
      </c>
      <c r="P39" s="47">
        <v>388</v>
      </c>
      <c r="Q39" s="47">
        <v>219</v>
      </c>
      <c r="R39" s="46"/>
      <c r="S39" s="48"/>
      <c r="T39" s="48">
        <v>212</v>
      </c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</row>
    <row r="40" spans="1:32" ht="27.6" x14ac:dyDescent="0.45">
      <c r="A40" s="46"/>
      <c r="B40" s="46"/>
      <c r="C40" s="47">
        <v>35</v>
      </c>
      <c r="D40" s="47" t="s">
        <v>474</v>
      </c>
      <c r="E40" s="47" t="s">
        <v>482</v>
      </c>
      <c r="F40" s="47">
        <v>878</v>
      </c>
      <c r="G40" s="46"/>
      <c r="H40" s="46"/>
      <c r="I40" s="46"/>
      <c r="J40" s="46"/>
      <c r="K40" s="46"/>
      <c r="L40" s="46"/>
      <c r="M40" s="46"/>
      <c r="N40" s="47">
        <v>307</v>
      </c>
      <c r="O40" s="47">
        <v>294</v>
      </c>
      <c r="P40" s="47">
        <v>363</v>
      </c>
      <c r="Q40" s="47">
        <v>257</v>
      </c>
      <c r="R40" s="46"/>
      <c r="S40" s="48"/>
      <c r="T40" s="48">
        <v>213</v>
      </c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</row>
    <row r="41" spans="1:32" ht="27.6" x14ac:dyDescent="0.45">
      <c r="A41" s="46"/>
      <c r="B41" s="46"/>
      <c r="C41" s="47">
        <v>36</v>
      </c>
      <c r="D41" s="47" t="s">
        <v>474</v>
      </c>
      <c r="E41" s="47" t="s">
        <v>483</v>
      </c>
      <c r="F41" s="47">
        <v>698</v>
      </c>
      <c r="G41" s="46"/>
      <c r="H41" s="46"/>
      <c r="I41" s="46"/>
      <c r="J41" s="46"/>
      <c r="K41" s="46"/>
      <c r="L41" s="46"/>
      <c r="M41" s="46"/>
      <c r="N41" s="47">
        <v>384</v>
      </c>
      <c r="O41" s="47">
        <v>139</v>
      </c>
      <c r="P41" s="47">
        <v>437</v>
      </c>
      <c r="Q41" s="47">
        <v>105</v>
      </c>
      <c r="R41" s="46"/>
      <c r="S41" s="48"/>
      <c r="T41" s="48">
        <v>311</v>
      </c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</row>
    <row r="42" spans="1:32" ht="27.6" x14ac:dyDescent="0.45">
      <c r="A42" s="46"/>
      <c r="B42" s="46"/>
      <c r="C42" s="47">
        <v>37</v>
      </c>
      <c r="D42" s="47" t="s">
        <v>474</v>
      </c>
      <c r="E42" s="47" t="s">
        <v>484</v>
      </c>
      <c r="F42" s="47">
        <v>774</v>
      </c>
      <c r="G42" s="46"/>
      <c r="H42" s="46"/>
      <c r="I42" s="46"/>
      <c r="J42" s="46"/>
      <c r="K42" s="46"/>
      <c r="L42" s="46"/>
      <c r="M42" s="46"/>
      <c r="N42" s="47">
        <v>440</v>
      </c>
      <c r="O42" s="47">
        <v>152</v>
      </c>
      <c r="P42" s="47">
        <v>503</v>
      </c>
      <c r="Q42" s="47">
        <v>106</v>
      </c>
      <c r="R42" s="46"/>
      <c r="S42" s="48"/>
      <c r="T42" s="48">
        <v>413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</row>
    <row r="43" spans="1:32" ht="28.2" x14ac:dyDescent="0.5">
      <c r="A43" s="49">
        <f t="shared" ref="A43:B43" si="9">A33</f>
        <v>1</v>
      </c>
      <c r="B43" s="49" t="str">
        <f t="shared" si="9"/>
        <v>CONCEPCION</v>
      </c>
      <c r="C43" s="49">
        <v>10</v>
      </c>
      <c r="D43" s="50"/>
      <c r="E43" s="50"/>
      <c r="F43" s="52">
        <f>SUM(F33:F42)</f>
        <v>8574</v>
      </c>
      <c r="G43" s="52"/>
      <c r="H43" s="52"/>
      <c r="I43" s="52"/>
      <c r="J43" s="52">
        <f>SUM(J33:J42)</f>
        <v>0</v>
      </c>
      <c r="K43" s="51"/>
      <c r="L43" s="51"/>
      <c r="M43" s="51"/>
      <c r="N43" s="52">
        <f t="shared" ref="N43:O43" si="10">SUM(N33:N42)</f>
        <v>3783</v>
      </c>
      <c r="O43" s="52">
        <f t="shared" si="10"/>
        <v>2366</v>
      </c>
      <c r="P43" s="52">
        <f t="shared" ref="P43:R43" si="11">SUM(P33:P42)</f>
        <v>4453</v>
      </c>
      <c r="Q43" s="52">
        <f t="shared" si="11"/>
        <v>1878</v>
      </c>
      <c r="R43" s="52">
        <f t="shared" si="11"/>
        <v>0</v>
      </c>
      <c r="S43" s="52"/>
      <c r="T43" s="52">
        <f>SUM(T33:T42)</f>
        <v>3045</v>
      </c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</row>
    <row r="44" spans="1:32" ht="27.6" x14ac:dyDescent="0.45">
      <c r="A44" s="47">
        <v>1</v>
      </c>
      <c r="B44" s="47" t="s">
        <v>88</v>
      </c>
      <c r="C44" s="47">
        <v>38</v>
      </c>
      <c r="D44" s="47" t="s">
        <v>485</v>
      </c>
      <c r="E44" s="47" t="s">
        <v>486</v>
      </c>
      <c r="F44" s="47">
        <v>968</v>
      </c>
      <c r="G44" s="46"/>
      <c r="H44" s="46"/>
      <c r="I44" s="46"/>
      <c r="J44" s="46"/>
      <c r="K44" s="46"/>
      <c r="L44" s="46"/>
      <c r="M44" s="46"/>
      <c r="N44" s="47">
        <v>373</v>
      </c>
      <c r="O44" s="47">
        <v>322</v>
      </c>
      <c r="P44" s="47">
        <v>420</v>
      </c>
      <c r="Q44" s="47">
        <v>286</v>
      </c>
      <c r="R44" s="46"/>
      <c r="S44" s="48"/>
      <c r="T44" s="48">
        <v>259</v>
      </c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</row>
    <row r="45" spans="1:32" ht="27.6" x14ac:dyDescent="0.45">
      <c r="A45" s="46"/>
      <c r="B45" s="46"/>
      <c r="C45" s="47">
        <v>39</v>
      </c>
      <c r="D45" s="47" t="s">
        <v>485</v>
      </c>
      <c r="E45" s="47" t="s">
        <v>487</v>
      </c>
      <c r="F45" s="47">
        <v>846</v>
      </c>
      <c r="G45" s="46"/>
      <c r="H45" s="46"/>
      <c r="I45" s="46"/>
      <c r="J45" s="46"/>
      <c r="K45" s="46"/>
      <c r="L45" s="46"/>
      <c r="M45" s="46"/>
      <c r="N45" s="47">
        <v>292</v>
      </c>
      <c r="O45" s="47">
        <v>276</v>
      </c>
      <c r="P45" s="47">
        <v>350</v>
      </c>
      <c r="Q45" s="47">
        <v>236</v>
      </c>
      <c r="R45" s="46"/>
      <c r="S45" s="48"/>
      <c r="T45" s="48">
        <v>170</v>
      </c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</row>
    <row r="46" spans="1:32" ht="27.6" x14ac:dyDescent="0.45">
      <c r="A46" s="46"/>
      <c r="B46" s="46"/>
      <c r="C46" s="47">
        <v>40</v>
      </c>
      <c r="D46" s="47" t="s">
        <v>485</v>
      </c>
      <c r="E46" s="47" t="s">
        <v>488</v>
      </c>
      <c r="F46" s="47">
        <v>898</v>
      </c>
      <c r="G46" s="46"/>
      <c r="H46" s="46"/>
      <c r="I46" s="46"/>
      <c r="J46" s="46"/>
      <c r="K46" s="46"/>
      <c r="L46" s="46"/>
      <c r="M46" s="46"/>
      <c r="N46" s="47">
        <v>303</v>
      </c>
      <c r="O46" s="47">
        <v>286</v>
      </c>
      <c r="P46" s="47">
        <v>368</v>
      </c>
      <c r="Q46" s="47">
        <v>233</v>
      </c>
      <c r="R46" s="46"/>
      <c r="S46" s="48"/>
      <c r="T46" s="48">
        <v>167</v>
      </c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</row>
    <row r="47" spans="1:32" ht="27.6" x14ac:dyDescent="0.45">
      <c r="A47" s="46"/>
      <c r="B47" s="46"/>
      <c r="C47" s="47">
        <v>41</v>
      </c>
      <c r="D47" s="47" t="s">
        <v>485</v>
      </c>
      <c r="E47" s="47" t="s">
        <v>489</v>
      </c>
      <c r="F47" s="47">
        <v>841</v>
      </c>
      <c r="G47" s="46"/>
      <c r="H47" s="46"/>
      <c r="I47" s="46"/>
      <c r="J47" s="46"/>
      <c r="K47" s="46"/>
      <c r="L47" s="46"/>
      <c r="M47" s="46"/>
      <c r="N47" s="47">
        <v>345</v>
      </c>
      <c r="O47" s="47">
        <v>188</v>
      </c>
      <c r="P47" s="47">
        <v>325</v>
      </c>
      <c r="Q47" s="47">
        <v>224</v>
      </c>
      <c r="R47" s="46"/>
      <c r="S47" s="48"/>
      <c r="T47" s="48">
        <v>286</v>
      </c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</row>
    <row r="48" spans="1:32" ht="27.6" x14ac:dyDescent="0.45">
      <c r="A48" s="46"/>
      <c r="B48" s="46"/>
      <c r="C48" s="47">
        <v>42</v>
      </c>
      <c r="D48" s="47" t="s">
        <v>485</v>
      </c>
      <c r="E48" s="47" t="s">
        <v>490</v>
      </c>
      <c r="F48" s="47">
        <v>833</v>
      </c>
      <c r="G48" s="46"/>
      <c r="H48" s="46"/>
      <c r="I48" s="46"/>
      <c r="J48" s="46"/>
      <c r="K48" s="46"/>
      <c r="L48" s="46"/>
      <c r="M48" s="46"/>
      <c r="N48" s="47">
        <v>331</v>
      </c>
      <c r="O48" s="47">
        <v>219</v>
      </c>
      <c r="P48" s="47">
        <v>365</v>
      </c>
      <c r="Q48" s="47">
        <v>205</v>
      </c>
      <c r="R48" s="46"/>
      <c r="S48" s="48"/>
      <c r="T48" s="48">
        <v>276</v>
      </c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</row>
    <row r="49" spans="1:32" ht="27.6" x14ac:dyDescent="0.45">
      <c r="A49" s="46"/>
      <c r="B49" s="46"/>
      <c r="C49" s="47">
        <v>43</v>
      </c>
      <c r="D49" s="47" t="s">
        <v>485</v>
      </c>
      <c r="E49" s="47" t="s">
        <v>491</v>
      </c>
      <c r="F49" s="47">
        <v>890</v>
      </c>
      <c r="G49" s="46"/>
      <c r="H49" s="46"/>
      <c r="I49" s="46"/>
      <c r="J49" s="46"/>
      <c r="K49" s="46"/>
      <c r="L49" s="46"/>
      <c r="M49" s="46"/>
      <c r="N49" s="47">
        <v>323</v>
      </c>
      <c r="O49" s="47">
        <v>251</v>
      </c>
      <c r="P49" s="47">
        <v>375</v>
      </c>
      <c r="Q49" s="47">
        <v>219</v>
      </c>
      <c r="R49" s="46"/>
      <c r="S49" s="48"/>
      <c r="T49" s="48">
        <v>246</v>
      </c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</row>
    <row r="50" spans="1:32" ht="27.6" x14ac:dyDescent="0.45">
      <c r="A50" s="46"/>
      <c r="B50" s="46"/>
      <c r="C50" s="47">
        <v>44</v>
      </c>
      <c r="D50" s="47" t="s">
        <v>485</v>
      </c>
      <c r="E50" s="47" t="s">
        <v>492</v>
      </c>
      <c r="F50" s="47">
        <v>994</v>
      </c>
      <c r="G50" s="46"/>
      <c r="H50" s="46"/>
      <c r="I50" s="46"/>
      <c r="J50" s="46"/>
      <c r="K50" s="46"/>
      <c r="L50" s="46"/>
      <c r="M50" s="46"/>
      <c r="N50" s="47">
        <v>411</v>
      </c>
      <c r="O50" s="47">
        <v>296</v>
      </c>
      <c r="P50" s="47">
        <v>486</v>
      </c>
      <c r="Q50" s="47">
        <v>249</v>
      </c>
      <c r="R50" s="46"/>
      <c r="S50" s="48"/>
      <c r="T50" s="48">
        <v>390</v>
      </c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1:32" ht="27.6" x14ac:dyDescent="0.45">
      <c r="A51" s="46"/>
      <c r="B51" s="46"/>
      <c r="C51" s="47">
        <v>45</v>
      </c>
      <c r="D51" s="47" t="s">
        <v>485</v>
      </c>
      <c r="E51" s="47" t="s">
        <v>100</v>
      </c>
      <c r="F51" s="47">
        <v>717</v>
      </c>
      <c r="G51" s="46"/>
      <c r="H51" s="46"/>
      <c r="I51" s="46"/>
      <c r="J51" s="46"/>
      <c r="K51" s="46"/>
      <c r="L51" s="46"/>
      <c r="M51" s="46"/>
      <c r="N51" s="47">
        <v>296</v>
      </c>
      <c r="O51" s="47">
        <v>189</v>
      </c>
      <c r="P51" s="47">
        <v>340</v>
      </c>
      <c r="Q51" s="47">
        <v>156</v>
      </c>
      <c r="R51" s="46"/>
      <c r="S51" s="48"/>
      <c r="T51" s="48">
        <v>247</v>
      </c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</row>
    <row r="52" spans="1:32" ht="27.6" x14ac:dyDescent="0.45">
      <c r="A52" s="46"/>
      <c r="B52" s="46"/>
      <c r="C52" s="47">
        <v>46</v>
      </c>
      <c r="D52" s="47" t="s">
        <v>485</v>
      </c>
      <c r="E52" s="47" t="s">
        <v>101</v>
      </c>
      <c r="F52" s="47">
        <v>735</v>
      </c>
      <c r="G52" s="46"/>
      <c r="H52" s="46"/>
      <c r="I52" s="46"/>
      <c r="J52" s="46"/>
      <c r="K52" s="46"/>
      <c r="L52" s="46"/>
      <c r="M52" s="46"/>
      <c r="N52" s="47">
        <v>285</v>
      </c>
      <c r="O52" s="47">
        <v>176</v>
      </c>
      <c r="P52" s="47">
        <v>331</v>
      </c>
      <c r="Q52" s="47">
        <v>139</v>
      </c>
      <c r="R52" s="46"/>
      <c r="S52" s="48"/>
      <c r="T52" s="48">
        <v>240</v>
      </c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1:32" ht="28.2" x14ac:dyDescent="0.5">
      <c r="A53" s="49">
        <f t="shared" ref="A53:B53" si="12">A44</f>
        <v>1</v>
      </c>
      <c r="B53" s="49" t="str">
        <f t="shared" si="12"/>
        <v>BARITAN</v>
      </c>
      <c r="C53" s="49">
        <v>9</v>
      </c>
      <c r="D53" s="50"/>
      <c r="E53" s="50"/>
      <c r="F53" s="52">
        <f>SUM(F44:F52)</f>
        <v>7722</v>
      </c>
      <c r="G53" s="52"/>
      <c r="H53" s="52"/>
      <c r="I53" s="52"/>
      <c r="J53" s="52">
        <f>SUM(J44:J52)</f>
        <v>0</v>
      </c>
      <c r="K53" s="51"/>
      <c r="L53" s="51"/>
      <c r="M53" s="51"/>
      <c r="N53" s="52">
        <f t="shared" ref="N53:O53" si="13">SUM(N44:N52)</f>
        <v>2959</v>
      </c>
      <c r="O53" s="52">
        <f t="shared" si="13"/>
        <v>2203</v>
      </c>
      <c r="P53" s="52">
        <f t="shared" ref="P53:R53" si="14">SUM(P44:P52)</f>
        <v>3360</v>
      </c>
      <c r="Q53" s="52">
        <f t="shared" si="14"/>
        <v>1947</v>
      </c>
      <c r="R53" s="52">
        <f t="shared" si="14"/>
        <v>0</v>
      </c>
      <c r="S53" s="52"/>
      <c r="T53" s="52">
        <f>SUM(T44:T52)</f>
        <v>2281</v>
      </c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</row>
    <row r="54" spans="1:32" ht="27.6" x14ac:dyDescent="0.45">
      <c r="A54" s="47">
        <v>1</v>
      </c>
      <c r="B54" s="47" t="s">
        <v>102</v>
      </c>
      <c r="C54" s="47">
        <v>47</v>
      </c>
      <c r="D54" s="47" t="s">
        <v>493</v>
      </c>
      <c r="E54" s="47" t="s">
        <v>494</v>
      </c>
      <c r="F54" s="47">
        <v>876</v>
      </c>
      <c r="G54" s="46"/>
      <c r="H54" s="46"/>
      <c r="I54" s="46"/>
      <c r="J54" s="46"/>
      <c r="K54" s="46"/>
      <c r="L54" s="46"/>
      <c r="M54" s="46"/>
      <c r="N54" s="47">
        <v>363</v>
      </c>
      <c r="O54" s="47">
        <v>246</v>
      </c>
      <c r="P54" s="47">
        <v>423</v>
      </c>
      <c r="Q54" s="47">
        <v>201</v>
      </c>
      <c r="R54" s="46"/>
      <c r="S54" s="48"/>
      <c r="T54" s="48">
        <v>386</v>
      </c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</row>
    <row r="55" spans="1:32" ht="27.6" x14ac:dyDescent="0.45">
      <c r="A55" s="46"/>
      <c r="B55" s="46"/>
      <c r="C55" s="47">
        <v>48</v>
      </c>
      <c r="D55" s="47" t="s">
        <v>493</v>
      </c>
      <c r="E55" s="47" t="s">
        <v>495</v>
      </c>
      <c r="F55" s="47">
        <v>866</v>
      </c>
      <c r="G55" s="46"/>
      <c r="H55" s="46"/>
      <c r="I55" s="46"/>
      <c r="J55" s="46"/>
      <c r="K55" s="46"/>
      <c r="L55" s="46"/>
      <c r="M55" s="46"/>
      <c r="N55" s="47">
        <v>377</v>
      </c>
      <c r="O55" s="47">
        <v>239</v>
      </c>
      <c r="P55" s="47">
        <v>422</v>
      </c>
      <c r="Q55" s="47">
        <v>175</v>
      </c>
      <c r="R55" s="46"/>
      <c r="S55" s="48"/>
      <c r="T55" s="48">
        <v>353</v>
      </c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 spans="1:32" ht="27.6" x14ac:dyDescent="0.45">
      <c r="A56" s="46"/>
      <c r="B56" s="46"/>
      <c r="C56" s="47">
        <v>49</v>
      </c>
      <c r="D56" s="47" t="s">
        <v>493</v>
      </c>
      <c r="E56" s="47" t="s">
        <v>496</v>
      </c>
      <c r="F56" s="47">
        <v>877</v>
      </c>
      <c r="G56" s="46"/>
      <c r="H56" s="46"/>
      <c r="I56" s="46"/>
      <c r="J56" s="46"/>
      <c r="K56" s="46"/>
      <c r="L56" s="46"/>
      <c r="M56" s="46"/>
      <c r="N56" s="47">
        <v>402</v>
      </c>
      <c r="O56" s="47">
        <v>218</v>
      </c>
      <c r="P56" s="47">
        <v>471</v>
      </c>
      <c r="Q56" s="47">
        <v>155</v>
      </c>
      <c r="R56" s="46"/>
      <c r="S56" s="48"/>
      <c r="T56" s="48">
        <v>437</v>
      </c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1:32" ht="27.6" x14ac:dyDescent="0.45">
      <c r="A57" s="46"/>
      <c r="B57" s="46"/>
      <c r="C57" s="47">
        <v>50</v>
      </c>
      <c r="D57" s="47" t="s">
        <v>493</v>
      </c>
      <c r="E57" s="47" t="s">
        <v>108</v>
      </c>
      <c r="F57" s="47">
        <v>786</v>
      </c>
      <c r="G57" s="46"/>
      <c r="H57" s="46"/>
      <c r="I57" s="46"/>
      <c r="J57" s="46"/>
      <c r="K57" s="46"/>
      <c r="L57" s="46"/>
      <c r="M57" s="46"/>
      <c r="N57" s="47">
        <v>379</v>
      </c>
      <c r="O57" s="47">
        <v>212</v>
      </c>
      <c r="P57" s="47">
        <v>473</v>
      </c>
      <c r="Q57" s="47">
        <v>133</v>
      </c>
      <c r="R57" s="46"/>
      <c r="S57" s="48"/>
      <c r="T57" s="48">
        <v>337</v>
      </c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 spans="1:32" ht="27.6" x14ac:dyDescent="0.45">
      <c r="A58" s="46"/>
      <c r="B58" s="46"/>
      <c r="C58" s="47">
        <v>51</v>
      </c>
      <c r="D58" s="47" t="s">
        <v>493</v>
      </c>
      <c r="E58" s="47" t="s">
        <v>109</v>
      </c>
      <c r="F58" s="47">
        <v>759</v>
      </c>
      <c r="G58" s="46"/>
      <c r="H58" s="46"/>
      <c r="I58" s="46"/>
      <c r="J58" s="46"/>
      <c r="K58" s="46"/>
      <c r="L58" s="46"/>
      <c r="M58" s="46"/>
      <c r="N58" s="47">
        <v>333</v>
      </c>
      <c r="O58" s="47">
        <v>199</v>
      </c>
      <c r="P58" s="47">
        <v>404</v>
      </c>
      <c r="Q58" s="47">
        <v>151</v>
      </c>
      <c r="R58" s="46"/>
      <c r="S58" s="48"/>
      <c r="T58" s="48">
        <v>373</v>
      </c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  <row r="59" spans="1:32" ht="27.6" x14ac:dyDescent="0.45">
      <c r="A59" s="46"/>
      <c r="B59" s="46"/>
      <c r="C59" s="47">
        <v>52</v>
      </c>
      <c r="D59" s="47" t="s">
        <v>493</v>
      </c>
      <c r="E59" s="47" t="s">
        <v>497</v>
      </c>
      <c r="F59" s="47">
        <v>795</v>
      </c>
      <c r="G59" s="46"/>
      <c r="H59" s="46"/>
      <c r="I59" s="46"/>
      <c r="J59" s="46"/>
      <c r="K59" s="46"/>
      <c r="L59" s="46"/>
      <c r="M59" s="46"/>
      <c r="N59" s="47">
        <v>382</v>
      </c>
      <c r="O59" s="47">
        <v>213</v>
      </c>
      <c r="P59" s="47">
        <v>429</v>
      </c>
      <c r="Q59" s="47">
        <v>177</v>
      </c>
      <c r="R59" s="46"/>
      <c r="S59" s="48"/>
      <c r="T59" s="48">
        <v>401</v>
      </c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</row>
    <row r="60" spans="1:32" ht="28.2" x14ac:dyDescent="0.5">
      <c r="A60" s="49">
        <f t="shared" ref="A60:B60" si="15">A54</f>
        <v>1</v>
      </c>
      <c r="B60" s="49" t="str">
        <f t="shared" si="15"/>
        <v>BAYAN-BAYANAN</v>
      </c>
      <c r="C60" s="49">
        <v>6</v>
      </c>
      <c r="D60" s="50"/>
      <c r="E60" s="50"/>
      <c r="F60" s="52">
        <f>SUM(F54:F59)</f>
        <v>4959</v>
      </c>
      <c r="G60" s="52"/>
      <c r="H60" s="52"/>
      <c r="I60" s="52"/>
      <c r="J60" s="52">
        <f>SUM(J54:J59)</f>
        <v>0</v>
      </c>
      <c r="K60" s="51"/>
      <c r="L60" s="51"/>
      <c r="M60" s="51"/>
      <c r="N60" s="52">
        <f t="shared" ref="N60:O60" si="16">SUM(N54:N59)</f>
        <v>2236</v>
      </c>
      <c r="O60" s="52">
        <f t="shared" si="16"/>
        <v>1327</v>
      </c>
      <c r="P60" s="52">
        <f t="shared" ref="P60:R60" si="17">SUM(P54:P59)</f>
        <v>2622</v>
      </c>
      <c r="Q60" s="52">
        <f t="shared" si="17"/>
        <v>992</v>
      </c>
      <c r="R60" s="52">
        <f t="shared" si="17"/>
        <v>0</v>
      </c>
      <c r="S60" s="52"/>
      <c r="T60" s="52">
        <f>SUM(T54:T59)</f>
        <v>2287</v>
      </c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</row>
    <row r="61" spans="1:32" ht="27.6" x14ac:dyDescent="0.45">
      <c r="A61" s="47">
        <v>1</v>
      </c>
      <c r="B61" s="47" t="s">
        <v>112</v>
      </c>
      <c r="C61" s="47">
        <v>53</v>
      </c>
      <c r="D61" s="47" t="s">
        <v>493</v>
      </c>
      <c r="E61" s="27" t="s">
        <v>498</v>
      </c>
      <c r="F61" s="47">
        <v>975</v>
      </c>
      <c r="G61" s="46"/>
      <c r="H61" s="46"/>
      <c r="I61" s="46"/>
      <c r="J61" s="46"/>
      <c r="K61" s="46"/>
      <c r="L61" s="46"/>
      <c r="M61" s="46"/>
      <c r="N61" s="47">
        <v>498</v>
      </c>
      <c r="O61" s="47">
        <v>226</v>
      </c>
      <c r="P61" s="47">
        <v>560</v>
      </c>
      <c r="Q61" s="47">
        <v>189</v>
      </c>
      <c r="R61" s="46"/>
      <c r="S61" s="48"/>
      <c r="T61" s="48">
        <v>562</v>
      </c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</row>
    <row r="62" spans="1:32" ht="27.6" x14ac:dyDescent="0.45">
      <c r="A62" s="46"/>
      <c r="B62" s="46"/>
      <c r="C62" s="47">
        <v>54</v>
      </c>
      <c r="D62" s="47" t="s">
        <v>493</v>
      </c>
      <c r="E62" s="47" t="s">
        <v>499</v>
      </c>
      <c r="F62" s="47">
        <v>917</v>
      </c>
      <c r="G62" s="46"/>
      <c r="H62" s="46"/>
      <c r="I62" s="46"/>
      <c r="J62" s="46"/>
      <c r="K62" s="46"/>
      <c r="L62" s="46"/>
      <c r="M62" s="46"/>
      <c r="N62" s="47">
        <v>396</v>
      </c>
      <c r="O62" s="47">
        <v>248</v>
      </c>
      <c r="P62" s="47">
        <v>461</v>
      </c>
      <c r="Q62" s="47">
        <v>219</v>
      </c>
      <c r="R62" s="46"/>
      <c r="S62" s="48"/>
      <c r="T62" s="48">
        <v>378</v>
      </c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</row>
    <row r="63" spans="1:32" ht="27.6" x14ac:dyDescent="0.45">
      <c r="A63" s="46"/>
      <c r="B63" s="46"/>
      <c r="C63" s="47">
        <v>55</v>
      </c>
      <c r="D63" s="47" t="s">
        <v>493</v>
      </c>
      <c r="E63" s="47" t="s">
        <v>499</v>
      </c>
      <c r="F63" s="47">
        <v>908</v>
      </c>
      <c r="G63" s="46"/>
      <c r="H63" s="46"/>
      <c r="I63" s="46"/>
      <c r="J63" s="46"/>
      <c r="K63" s="46"/>
      <c r="L63" s="46"/>
      <c r="M63" s="46"/>
      <c r="N63" s="47">
        <v>364</v>
      </c>
      <c r="O63" s="47">
        <v>286</v>
      </c>
      <c r="P63" s="47">
        <v>430</v>
      </c>
      <c r="Q63" s="47">
        <v>239</v>
      </c>
      <c r="R63" s="46"/>
      <c r="S63" s="48"/>
      <c r="T63" s="48">
        <v>324</v>
      </c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</row>
    <row r="64" spans="1:32" ht="28.2" x14ac:dyDescent="0.5">
      <c r="A64" s="49">
        <f t="shared" ref="A64:B64" si="18">A61</f>
        <v>1</v>
      </c>
      <c r="B64" s="49" t="str">
        <f t="shared" si="18"/>
        <v>FLORES</v>
      </c>
      <c r="C64" s="49">
        <v>3</v>
      </c>
      <c r="D64" s="50"/>
      <c r="E64" s="50"/>
      <c r="F64" s="52">
        <f>SUM(F61:F63)</f>
        <v>2800</v>
      </c>
      <c r="G64" s="52"/>
      <c r="H64" s="52"/>
      <c r="I64" s="52"/>
      <c r="J64" s="52">
        <f>SUM(J61:J63)</f>
        <v>0</v>
      </c>
      <c r="K64" s="51"/>
      <c r="L64" s="51"/>
      <c r="M64" s="51"/>
      <c r="N64" s="52">
        <f t="shared" ref="N64:O64" si="19">SUM(N61:N63)</f>
        <v>1258</v>
      </c>
      <c r="O64" s="52">
        <f t="shared" si="19"/>
        <v>760</v>
      </c>
      <c r="P64" s="52">
        <f t="shared" ref="P64:R64" si="20">SUM(P61:P63)</f>
        <v>1451</v>
      </c>
      <c r="Q64" s="52">
        <f t="shared" si="20"/>
        <v>647</v>
      </c>
      <c r="R64" s="52">
        <f t="shared" si="20"/>
        <v>0</v>
      </c>
      <c r="S64" s="52"/>
      <c r="T64" s="52">
        <f>SUM(T61:T63)</f>
        <v>1264</v>
      </c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</row>
    <row r="65" spans="1:32" ht="27.6" x14ac:dyDescent="0.45">
      <c r="A65" s="47">
        <v>1</v>
      </c>
      <c r="B65" s="47" t="s">
        <v>118</v>
      </c>
      <c r="C65" s="47">
        <v>56</v>
      </c>
      <c r="D65" s="47" t="s">
        <v>500</v>
      </c>
      <c r="E65" s="47" t="s">
        <v>501</v>
      </c>
      <c r="F65" s="47">
        <v>941</v>
      </c>
      <c r="G65" s="46"/>
      <c r="H65" s="46"/>
      <c r="I65" s="46"/>
      <c r="J65" s="46"/>
      <c r="K65" s="46"/>
      <c r="L65" s="46"/>
      <c r="M65" s="46"/>
      <c r="N65" s="47">
        <v>372</v>
      </c>
      <c r="O65" s="47">
        <v>309</v>
      </c>
      <c r="P65" s="47">
        <v>427</v>
      </c>
      <c r="Q65" s="47">
        <v>256</v>
      </c>
      <c r="R65" s="46"/>
      <c r="S65" s="48"/>
      <c r="T65" s="48">
        <v>512</v>
      </c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</row>
    <row r="66" spans="1:32" ht="27.6" x14ac:dyDescent="0.45">
      <c r="A66" s="46"/>
      <c r="B66" s="46"/>
      <c r="C66" s="47">
        <v>57</v>
      </c>
      <c r="D66" s="47" t="s">
        <v>500</v>
      </c>
      <c r="E66" s="47" t="s">
        <v>502</v>
      </c>
      <c r="F66" s="47">
        <v>911</v>
      </c>
      <c r="G66" s="46"/>
      <c r="H66" s="46"/>
      <c r="I66" s="46"/>
      <c r="J66" s="46"/>
      <c r="K66" s="46"/>
      <c r="L66" s="46"/>
      <c r="M66" s="46"/>
      <c r="N66" s="47">
        <v>360</v>
      </c>
      <c r="O66" s="47">
        <v>288</v>
      </c>
      <c r="P66" s="47">
        <v>401</v>
      </c>
      <c r="Q66" s="47">
        <v>261</v>
      </c>
      <c r="R66" s="46"/>
      <c r="S66" s="48"/>
      <c r="T66" s="48">
        <v>474</v>
      </c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</row>
    <row r="67" spans="1:32" ht="27.6" x14ac:dyDescent="0.45">
      <c r="A67" s="46"/>
      <c r="B67" s="46"/>
      <c r="C67" s="47">
        <v>58</v>
      </c>
      <c r="D67" s="47" t="s">
        <v>500</v>
      </c>
      <c r="E67" s="47" t="s">
        <v>503</v>
      </c>
      <c r="F67" s="47">
        <v>959</v>
      </c>
      <c r="G67" s="46"/>
      <c r="H67" s="46"/>
      <c r="I67" s="46"/>
      <c r="J67" s="46"/>
      <c r="K67" s="46"/>
      <c r="L67" s="46"/>
      <c r="M67" s="46"/>
      <c r="N67" s="47">
        <v>296</v>
      </c>
      <c r="O67" s="47">
        <v>370</v>
      </c>
      <c r="P67" s="47">
        <v>377</v>
      </c>
      <c r="Q67" s="47">
        <v>310</v>
      </c>
      <c r="R67" s="46"/>
      <c r="S67" s="48"/>
      <c r="T67" s="48">
        <v>403</v>
      </c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</row>
    <row r="68" spans="1:32" ht="27.6" x14ac:dyDescent="0.45">
      <c r="A68" s="46"/>
      <c r="B68" s="46"/>
      <c r="C68" s="47">
        <v>59</v>
      </c>
      <c r="D68" s="47" t="s">
        <v>500</v>
      </c>
      <c r="E68" s="47" t="s">
        <v>504</v>
      </c>
      <c r="F68" s="47">
        <v>987</v>
      </c>
      <c r="G68" s="46"/>
      <c r="H68" s="46"/>
      <c r="I68" s="46"/>
      <c r="J68" s="46"/>
      <c r="K68" s="46"/>
      <c r="L68" s="46"/>
      <c r="M68" s="46"/>
      <c r="N68" s="47">
        <v>347</v>
      </c>
      <c r="O68" s="47">
        <v>337</v>
      </c>
      <c r="P68" s="47">
        <v>406</v>
      </c>
      <c r="Q68" s="47">
        <v>292</v>
      </c>
      <c r="R68" s="46"/>
      <c r="S68" s="48"/>
      <c r="T68" s="48">
        <v>459</v>
      </c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</row>
    <row r="69" spans="1:32" ht="27.6" x14ac:dyDescent="0.45">
      <c r="A69" s="46"/>
      <c r="B69" s="46"/>
      <c r="C69" s="47">
        <v>60</v>
      </c>
      <c r="D69" s="47" t="s">
        <v>500</v>
      </c>
      <c r="E69" s="47" t="s">
        <v>505</v>
      </c>
      <c r="F69" s="47">
        <v>822</v>
      </c>
      <c r="G69" s="46"/>
      <c r="H69" s="46"/>
      <c r="I69" s="46"/>
      <c r="J69" s="46"/>
      <c r="K69" s="46"/>
      <c r="L69" s="46"/>
      <c r="M69" s="46"/>
      <c r="N69" s="47">
        <v>285</v>
      </c>
      <c r="O69" s="47">
        <v>358</v>
      </c>
      <c r="P69" s="47">
        <v>333</v>
      </c>
      <c r="Q69" s="47">
        <v>327</v>
      </c>
      <c r="R69" s="46"/>
      <c r="S69" s="48"/>
      <c r="T69" s="48">
        <v>422</v>
      </c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</row>
    <row r="70" spans="1:32" ht="28.2" x14ac:dyDescent="0.5">
      <c r="A70" s="49">
        <f t="shared" ref="A70:B70" si="21">A65</f>
        <v>1</v>
      </c>
      <c r="B70" s="49" t="str">
        <f t="shared" si="21"/>
        <v>MUZON</v>
      </c>
      <c r="C70" s="49">
        <v>5</v>
      </c>
      <c r="D70" s="50"/>
      <c r="E70" s="50"/>
      <c r="F70" s="52">
        <f>SUM(F65:F69)</f>
        <v>4620</v>
      </c>
      <c r="G70" s="52"/>
      <c r="H70" s="52"/>
      <c r="I70" s="52"/>
      <c r="J70" s="52">
        <f>SUM(J65:J69)</f>
        <v>0</v>
      </c>
      <c r="K70" s="51"/>
      <c r="L70" s="51"/>
      <c r="M70" s="51"/>
      <c r="N70" s="52">
        <f t="shared" ref="N70:O70" si="22">SUM(N65:N69)</f>
        <v>1660</v>
      </c>
      <c r="O70" s="52">
        <f t="shared" si="22"/>
        <v>1662</v>
      </c>
      <c r="P70" s="52">
        <f t="shared" ref="P70:R70" si="23">SUM(P65:P69)</f>
        <v>1944</v>
      </c>
      <c r="Q70" s="52">
        <f t="shared" si="23"/>
        <v>1446</v>
      </c>
      <c r="R70" s="52">
        <f t="shared" si="23"/>
        <v>0</v>
      </c>
      <c r="S70" s="52"/>
      <c r="T70" s="52">
        <f>SUM(T65:T69)</f>
        <v>2270</v>
      </c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</row>
    <row r="71" spans="1:32" ht="27.6" x14ac:dyDescent="0.45">
      <c r="A71" s="47">
        <v>1</v>
      </c>
      <c r="B71" s="47" t="s">
        <v>127</v>
      </c>
      <c r="C71" s="47">
        <v>61</v>
      </c>
      <c r="D71" s="47" t="s">
        <v>506</v>
      </c>
      <c r="E71" s="47" t="s">
        <v>129</v>
      </c>
      <c r="F71" s="47">
        <v>780</v>
      </c>
      <c r="G71" s="46"/>
      <c r="H71" s="46"/>
      <c r="I71" s="46"/>
      <c r="J71" s="46"/>
      <c r="K71" s="46"/>
      <c r="L71" s="46"/>
      <c r="M71" s="46"/>
      <c r="N71" s="47">
        <v>289</v>
      </c>
      <c r="O71" s="47">
        <v>223</v>
      </c>
      <c r="P71" s="47">
        <v>346</v>
      </c>
      <c r="Q71" s="47">
        <v>180</v>
      </c>
      <c r="R71" s="46"/>
      <c r="S71" s="48"/>
      <c r="T71" s="48">
        <v>532</v>
      </c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</row>
    <row r="72" spans="1:32" ht="27.6" x14ac:dyDescent="0.45">
      <c r="A72" s="46"/>
      <c r="B72" s="46"/>
      <c r="C72" s="47">
        <v>62</v>
      </c>
      <c r="D72" s="47" t="s">
        <v>506</v>
      </c>
      <c r="E72" s="47" t="s">
        <v>507</v>
      </c>
      <c r="F72" s="47">
        <v>954</v>
      </c>
      <c r="G72" s="46"/>
      <c r="H72" s="46"/>
      <c r="I72" s="46"/>
      <c r="J72" s="46"/>
      <c r="K72" s="46"/>
      <c r="L72" s="46"/>
      <c r="M72" s="46"/>
      <c r="N72" s="47">
        <v>424</v>
      </c>
      <c r="O72" s="47">
        <v>207</v>
      </c>
      <c r="P72" s="47">
        <v>460</v>
      </c>
      <c r="Q72" s="47">
        <v>194</v>
      </c>
      <c r="R72" s="46"/>
      <c r="S72" s="48"/>
      <c r="T72" s="48">
        <v>371</v>
      </c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</row>
    <row r="73" spans="1:32" ht="27.6" x14ac:dyDescent="0.45">
      <c r="A73" s="46"/>
      <c r="B73" s="46"/>
      <c r="C73" s="47">
        <v>63</v>
      </c>
      <c r="D73" s="47" t="s">
        <v>506</v>
      </c>
      <c r="E73" s="47" t="s">
        <v>508</v>
      </c>
      <c r="F73" s="47">
        <v>881</v>
      </c>
      <c r="G73" s="46"/>
      <c r="H73" s="46"/>
      <c r="I73" s="46"/>
      <c r="J73" s="46"/>
      <c r="K73" s="46"/>
      <c r="L73" s="46"/>
      <c r="M73" s="46"/>
      <c r="N73" s="47">
        <v>397</v>
      </c>
      <c r="O73" s="47">
        <v>197</v>
      </c>
      <c r="P73" s="47">
        <v>443</v>
      </c>
      <c r="Q73" s="47">
        <v>166</v>
      </c>
      <c r="R73" s="46"/>
      <c r="S73" s="48"/>
      <c r="T73" s="48">
        <v>264</v>
      </c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</row>
    <row r="74" spans="1:32" ht="27.6" x14ac:dyDescent="0.45">
      <c r="A74" s="46"/>
      <c r="B74" s="46"/>
      <c r="C74" s="47">
        <v>64</v>
      </c>
      <c r="D74" s="47" t="s">
        <v>506</v>
      </c>
      <c r="E74" s="47" t="s">
        <v>509</v>
      </c>
      <c r="F74" s="47">
        <v>929</v>
      </c>
      <c r="G74" s="46"/>
      <c r="H74" s="46"/>
      <c r="I74" s="46"/>
      <c r="J74" s="46"/>
      <c r="K74" s="46"/>
      <c r="L74" s="46"/>
      <c r="M74" s="46"/>
      <c r="N74" s="47">
        <v>404</v>
      </c>
      <c r="O74" s="47">
        <v>219</v>
      </c>
      <c r="P74" s="47">
        <v>468</v>
      </c>
      <c r="Q74" s="47">
        <v>180</v>
      </c>
      <c r="R74" s="46"/>
      <c r="S74" s="48"/>
      <c r="T74" s="48">
        <v>373</v>
      </c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</row>
    <row r="75" spans="1:32" ht="27.6" x14ac:dyDescent="0.45">
      <c r="A75" s="46"/>
      <c r="B75" s="46"/>
      <c r="C75" s="47">
        <v>65</v>
      </c>
      <c r="D75" s="47" t="s">
        <v>506</v>
      </c>
      <c r="E75" s="47" t="s">
        <v>510</v>
      </c>
      <c r="F75" s="47">
        <v>950</v>
      </c>
      <c r="G75" s="46"/>
      <c r="H75" s="46"/>
      <c r="I75" s="46"/>
      <c r="J75" s="46"/>
      <c r="K75" s="46"/>
      <c r="L75" s="46"/>
      <c r="M75" s="46"/>
      <c r="N75" s="47">
        <v>393</v>
      </c>
      <c r="O75" s="47">
        <v>215</v>
      </c>
      <c r="P75" s="47">
        <v>433</v>
      </c>
      <c r="Q75" s="47">
        <v>195</v>
      </c>
      <c r="R75" s="46"/>
      <c r="S75" s="48"/>
      <c r="T75" s="48">
        <v>286</v>
      </c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</row>
    <row r="76" spans="1:32" ht="27.6" x14ac:dyDescent="0.45">
      <c r="A76" s="46"/>
      <c r="B76" s="46"/>
      <c r="C76" s="47">
        <v>66</v>
      </c>
      <c r="D76" s="47" t="s">
        <v>506</v>
      </c>
      <c r="E76" s="47" t="s">
        <v>511</v>
      </c>
      <c r="F76" s="47">
        <v>964</v>
      </c>
      <c r="G76" s="46"/>
      <c r="H76" s="46"/>
      <c r="I76" s="46"/>
      <c r="J76" s="46"/>
      <c r="K76" s="46"/>
      <c r="L76" s="46"/>
      <c r="M76" s="46"/>
      <c r="N76" s="47">
        <v>394</v>
      </c>
      <c r="O76" s="47">
        <v>277</v>
      </c>
      <c r="P76" s="47">
        <v>472</v>
      </c>
      <c r="Q76" s="47">
        <v>226</v>
      </c>
      <c r="R76" s="46"/>
      <c r="S76" s="48"/>
      <c r="T76" s="48">
        <v>320</v>
      </c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</row>
    <row r="77" spans="1:32" ht="27.6" x14ac:dyDescent="0.45">
      <c r="A77" s="46"/>
      <c r="B77" s="46"/>
      <c r="C77" s="47">
        <v>67</v>
      </c>
      <c r="D77" s="47" t="s">
        <v>506</v>
      </c>
      <c r="E77" s="47" t="s">
        <v>512</v>
      </c>
      <c r="F77" s="47">
        <v>763</v>
      </c>
      <c r="G77" s="46"/>
      <c r="H77" s="46"/>
      <c r="I77" s="46"/>
      <c r="J77" s="46"/>
      <c r="K77" s="46"/>
      <c r="L77" s="46"/>
      <c r="M77" s="46"/>
      <c r="N77" s="47">
        <v>272</v>
      </c>
      <c r="O77" s="47">
        <v>240</v>
      </c>
      <c r="P77" s="47">
        <v>337</v>
      </c>
      <c r="Q77" s="47">
        <v>204</v>
      </c>
      <c r="R77" s="46"/>
      <c r="S77" s="48"/>
      <c r="T77" s="48">
        <v>253</v>
      </c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</row>
    <row r="78" spans="1:32" ht="27.6" x14ac:dyDescent="0.45">
      <c r="A78" s="46"/>
      <c r="B78" s="46"/>
      <c r="C78" s="47">
        <v>68</v>
      </c>
      <c r="D78" s="47" t="s">
        <v>506</v>
      </c>
      <c r="E78" s="47" t="s">
        <v>513</v>
      </c>
      <c r="F78" s="47">
        <v>927</v>
      </c>
      <c r="G78" s="46"/>
      <c r="H78" s="46"/>
      <c r="I78" s="46"/>
      <c r="J78" s="46"/>
      <c r="K78" s="46"/>
      <c r="L78" s="46"/>
      <c r="M78" s="46"/>
      <c r="N78" s="47">
        <v>331</v>
      </c>
      <c r="O78" s="47">
        <v>277</v>
      </c>
      <c r="P78" s="47">
        <v>382</v>
      </c>
      <c r="Q78" s="47">
        <v>237</v>
      </c>
      <c r="R78" s="46"/>
      <c r="S78" s="48"/>
      <c r="T78" s="48">
        <v>265</v>
      </c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</row>
    <row r="79" spans="1:32" ht="27.6" x14ac:dyDescent="0.45">
      <c r="A79" s="46"/>
      <c r="B79" s="46"/>
      <c r="C79" s="47">
        <v>69</v>
      </c>
      <c r="D79" s="47" t="s">
        <v>506</v>
      </c>
      <c r="E79" s="47" t="s">
        <v>514</v>
      </c>
      <c r="F79" s="47">
        <v>932</v>
      </c>
      <c r="G79" s="46"/>
      <c r="H79" s="46"/>
      <c r="I79" s="46"/>
      <c r="J79" s="46"/>
      <c r="K79" s="46"/>
      <c r="L79" s="46"/>
      <c r="M79" s="46"/>
      <c r="N79" s="47">
        <v>424</v>
      </c>
      <c r="O79" s="47">
        <v>219</v>
      </c>
      <c r="P79" s="47">
        <v>449</v>
      </c>
      <c r="Q79" s="47">
        <v>216</v>
      </c>
      <c r="R79" s="46"/>
      <c r="S79" s="48"/>
      <c r="T79" s="48">
        <v>357</v>
      </c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</row>
    <row r="80" spans="1:32" ht="27.6" x14ac:dyDescent="0.45">
      <c r="A80" s="46"/>
      <c r="B80" s="46"/>
      <c r="C80" s="47">
        <v>70</v>
      </c>
      <c r="D80" s="47" t="s">
        <v>506</v>
      </c>
      <c r="E80" s="47" t="s">
        <v>515</v>
      </c>
      <c r="F80" s="47">
        <v>771</v>
      </c>
      <c r="G80" s="46"/>
      <c r="H80" s="46"/>
      <c r="I80" s="46"/>
      <c r="J80" s="46"/>
      <c r="K80" s="46"/>
      <c r="L80" s="46"/>
      <c r="M80" s="46"/>
      <c r="N80" s="47">
        <v>383</v>
      </c>
      <c r="O80" s="47">
        <v>186</v>
      </c>
      <c r="P80" s="47">
        <v>398</v>
      </c>
      <c r="Q80" s="47">
        <v>186</v>
      </c>
      <c r="R80" s="46"/>
      <c r="S80" s="48"/>
      <c r="T80" s="48">
        <v>282</v>
      </c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</row>
    <row r="81" spans="1:32" ht="28.2" x14ac:dyDescent="0.5">
      <c r="A81" s="49">
        <f t="shared" ref="A81:B81" si="24">A71</f>
        <v>1</v>
      </c>
      <c r="B81" s="49" t="str">
        <f t="shared" si="24"/>
        <v>HULONG DUHAT</v>
      </c>
      <c r="C81" s="53">
        <v>10</v>
      </c>
      <c r="D81" s="50"/>
      <c r="E81" s="50"/>
      <c r="F81" s="52">
        <f>SUM(F71:F80)</f>
        <v>8851</v>
      </c>
      <c r="G81" s="52"/>
      <c r="H81" s="52"/>
      <c r="I81" s="52"/>
      <c r="J81" s="52">
        <f>SUM(J71:J80)</f>
        <v>0</v>
      </c>
      <c r="K81" s="51"/>
      <c r="L81" s="51"/>
      <c r="M81" s="51"/>
      <c r="N81" s="52">
        <f t="shared" ref="N81:O81" si="25">SUM(N71:N80)</f>
        <v>3711</v>
      </c>
      <c r="O81" s="52">
        <f t="shared" si="25"/>
        <v>2260</v>
      </c>
      <c r="P81" s="52">
        <f t="shared" ref="P81:R81" si="26">SUM(P71:P80)</f>
        <v>4188</v>
      </c>
      <c r="Q81" s="52">
        <f t="shared" si="26"/>
        <v>1984</v>
      </c>
      <c r="R81" s="52">
        <f t="shared" si="26"/>
        <v>0</v>
      </c>
      <c r="S81" s="52"/>
      <c r="T81" s="52">
        <f>SUM(T71:T80)</f>
        <v>3303</v>
      </c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</row>
    <row r="82" spans="1:32" ht="27.6" x14ac:dyDescent="0.45">
      <c r="A82" s="47">
        <v>1</v>
      </c>
      <c r="B82" s="47" t="s">
        <v>143</v>
      </c>
      <c r="C82" s="47">
        <v>71</v>
      </c>
      <c r="D82" s="47" t="s">
        <v>516</v>
      </c>
      <c r="E82" s="47" t="s">
        <v>517</v>
      </c>
      <c r="F82" s="47">
        <v>913</v>
      </c>
      <c r="G82" s="46"/>
      <c r="H82" s="46"/>
      <c r="I82" s="46"/>
      <c r="J82" s="46"/>
      <c r="K82" s="46"/>
      <c r="L82" s="46"/>
      <c r="M82" s="46"/>
      <c r="N82" s="47">
        <v>451</v>
      </c>
      <c r="O82" s="47">
        <v>223</v>
      </c>
      <c r="P82" s="47">
        <v>496</v>
      </c>
      <c r="Q82" s="47">
        <v>212</v>
      </c>
      <c r="R82" s="46"/>
      <c r="S82" s="48"/>
      <c r="T82" s="48">
        <v>334</v>
      </c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</row>
    <row r="83" spans="1:32" ht="27.6" x14ac:dyDescent="0.45">
      <c r="A83" s="46"/>
      <c r="B83" s="46"/>
      <c r="C83" s="47">
        <v>72</v>
      </c>
      <c r="D83" s="47" t="s">
        <v>516</v>
      </c>
      <c r="E83" s="47" t="s">
        <v>518</v>
      </c>
      <c r="F83" s="47">
        <v>901</v>
      </c>
      <c r="G83" s="46"/>
      <c r="H83" s="46"/>
      <c r="I83" s="46"/>
      <c r="J83" s="46"/>
      <c r="K83" s="46"/>
      <c r="L83" s="46"/>
      <c r="M83" s="46"/>
      <c r="N83" s="47">
        <v>380</v>
      </c>
      <c r="O83" s="47">
        <v>247</v>
      </c>
      <c r="P83" s="47">
        <v>428</v>
      </c>
      <c r="Q83" s="47">
        <v>231</v>
      </c>
      <c r="R83" s="46"/>
      <c r="S83" s="48"/>
      <c r="T83" s="48">
        <v>347</v>
      </c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</row>
    <row r="84" spans="1:32" ht="27.6" x14ac:dyDescent="0.45">
      <c r="A84" s="46"/>
      <c r="B84" s="46"/>
      <c r="C84" s="47">
        <v>73</v>
      </c>
      <c r="D84" s="47" t="s">
        <v>516</v>
      </c>
      <c r="E84" s="47" t="s">
        <v>519</v>
      </c>
      <c r="F84" s="47">
        <v>920</v>
      </c>
      <c r="G84" s="46"/>
      <c r="H84" s="46"/>
      <c r="I84" s="46"/>
      <c r="J84" s="46"/>
      <c r="K84" s="46"/>
      <c r="L84" s="46"/>
      <c r="M84" s="46"/>
      <c r="N84" s="47">
        <v>444</v>
      </c>
      <c r="O84" s="47">
        <v>212</v>
      </c>
      <c r="P84" s="47">
        <v>452</v>
      </c>
      <c r="Q84" s="47">
        <v>216</v>
      </c>
      <c r="R84" s="46"/>
      <c r="S84" s="48"/>
      <c r="T84" s="48">
        <v>396</v>
      </c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</row>
    <row r="85" spans="1:32" ht="27.6" x14ac:dyDescent="0.45">
      <c r="A85" s="46"/>
      <c r="B85" s="46"/>
      <c r="C85" s="47">
        <v>74</v>
      </c>
      <c r="D85" s="47" t="s">
        <v>516</v>
      </c>
      <c r="E85" s="47" t="s">
        <v>520</v>
      </c>
      <c r="F85" s="47">
        <v>987</v>
      </c>
      <c r="G85" s="46"/>
      <c r="H85" s="46"/>
      <c r="I85" s="46"/>
      <c r="J85" s="46"/>
      <c r="K85" s="46"/>
      <c r="L85" s="46"/>
      <c r="M85" s="46"/>
      <c r="N85" s="47">
        <v>496</v>
      </c>
      <c r="O85" s="47">
        <v>256</v>
      </c>
      <c r="P85" s="47">
        <v>529</v>
      </c>
      <c r="Q85" s="47">
        <v>241</v>
      </c>
      <c r="R85" s="46"/>
      <c r="S85" s="48"/>
      <c r="T85" s="48">
        <v>461</v>
      </c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</row>
    <row r="86" spans="1:32" ht="27.6" x14ac:dyDescent="0.45">
      <c r="A86" s="46"/>
      <c r="B86" s="46"/>
      <c r="C86" s="47">
        <v>75</v>
      </c>
      <c r="D86" s="47" t="s">
        <v>516</v>
      </c>
      <c r="E86" s="47" t="s">
        <v>521</v>
      </c>
      <c r="F86" s="47">
        <v>986</v>
      </c>
      <c r="G86" s="46"/>
      <c r="H86" s="46"/>
      <c r="I86" s="46"/>
      <c r="J86" s="46"/>
      <c r="K86" s="46"/>
      <c r="L86" s="46"/>
      <c r="M86" s="46"/>
      <c r="N86" s="47">
        <v>502</v>
      </c>
      <c r="O86" s="47">
        <v>236</v>
      </c>
      <c r="P86" s="47">
        <v>513</v>
      </c>
      <c r="Q86" s="47">
        <v>250</v>
      </c>
      <c r="R86" s="46"/>
      <c r="S86" s="48"/>
      <c r="T86" s="48">
        <v>472</v>
      </c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</row>
    <row r="87" spans="1:32" ht="27.6" x14ac:dyDescent="0.45">
      <c r="A87" s="46"/>
      <c r="B87" s="46"/>
      <c r="C87" s="47">
        <v>76</v>
      </c>
      <c r="D87" s="47" t="s">
        <v>522</v>
      </c>
      <c r="E87" s="47" t="s">
        <v>523</v>
      </c>
      <c r="F87" s="47">
        <v>954</v>
      </c>
      <c r="G87" s="46"/>
      <c r="H87" s="46"/>
      <c r="I87" s="46"/>
      <c r="J87" s="46"/>
      <c r="K87" s="46"/>
      <c r="L87" s="46"/>
      <c r="M87" s="46"/>
      <c r="N87" s="47">
        <v>423</v>
      </c>
      <c r="O87" s="47">
        <v>285</v>
      </c>
      <c r="P87" s="47">
        <v>472</v>
      </c>
      <c r="Q87" s="47">
        <v>255</v>
      </c>
      <c r="R87" s="46"/>
      <c r="S87" s="48"/>
      <c r="T87" s="48">
        <v>440</v>
      </c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</row>
    <row r="88" spans="1:32" ht="27.6" x14ac:dyDescent="0.45">
      <c r="A88" s="46"/>
      <c r="B88" s="46"/>
      <c r="C88" s="47">
        <v>77</v>
      </c>
      <c r="D88" s="47" t="s">
        <v>522</v>
      </c>
      <c r="E88" s="47" t="s">
        <v>524</v>
      </c>
      <c r="F88" s="47">
        <v>723</v>
      </c>
      <c r="G88" s="46"/>
      <c r="H88" s="46"/>
      <c r="I88" s="46"/>
      <c r="J88" s="46"/>
      <c r="K88" s="46"/>
      <c r="L88" s="46"/>
      <c r="M88" s="46"/>
      <c r="N88" s="47">
        <v>320</v>
      </c>
      <c r="O88" s="47">
        <v>228</v>
      </c>
      <c r="P88" s="47">
        <v>358</v>
      </c>
      <c r="Q88" s="47">
        <v>202</v>
      </c>
      <c r="R88" s="46"/>
      <c r="S88" s="48"/>
      <c r="T88" s="48">
        <v>323</v>
      </c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</row>
    <row r="89" spans="1:32" ht="27.6" x14ac:dyDescent="0.45">
      <c r="A89" s="46"/>
      <c r="B89" s="46"/>
      <c r="C89" s="47">
        <v>78</v>
      </c>
      <c r="D89" s="47" t="s">
        <v>522</v>
      </c>
      <c r="E89" s="47" t="s">
        <v>525</v>
      </c>
      <c r="F89" s="47">
        <v>543</v>
      </c>
      <c r="G89" s="46"/>
      <c r="H89" s="46"/>
      <c r="I89" s="46"/>
      <c r="J89" s="46"/>
      <c r="K89" s="46"/>
      <c r="L89" s="46"/>
      <c r="M89" s="46"/>
      <c r="N89" s="47">
        <v>252</v>
      </c>
      <c r="O89" s="47">
        <v>154</v>
      </c>
      <c r="P89" s="47">
        <v>283</v>
      </c>
      <c r="Q89" s="47">
        <v>132</v>
      </c>
      <c r="R89" s="46"/>
      <c r="S89" s="48"/>
      <c r="T89" s="48">
        <v>248</v>
      </c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</row>
    <row r="90" spans="1:32" ht="27.6" x14ac:dyDescent="0.45">
      <c r="A90" s="46"/>
      <c r="B90" s="46"/>
      <c r="C90" s="47">
        <v>79</v>
      </c>
      <c r="D90" s="47" t="s">
        <v>522</v>
      </c>
      <c r="E90" s="47" t="s">
        <v>526</v>
      </c>
      <c r="F90" s="47">
        <v>656</v>
      </c>
      <c r="G90" s="46"/>
      <c r="H90" s="46"/>
      <c r="I90" s="46"/>
      <c r="J90" s="46"/>
      <c r="K90" s="46"/>
      <c r="L90" s="46"/>
      <c r="M90" s="46"/>
      <c r="N90" s="47">
        <v>303</v>
      </c>
      <c r="O90" s="47">
        <v>210</v>
      </c>
      <c r="P90" s="47">
        <v>310</v>
      </c>
      <c r="Q90" s="47">
        <v>217</v>
      </c>
      <c r="R90" s="46"/>
      <c r="S90" s="48"/>
      <c r="T90" s="48">
        <v>300</v>
      </c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</row>
    <row r="91" spans="1:32" ht="28.2" x14ac:dyDescent="0.5">
      <c r="A91" s="49">
        <f t="shared" ref="A91:B91" si="27">A82</f>
        <v>1</v>
      </c>
      <c r="B91" s="49" t="str">
        <f t="shared" si="27"/>
        <v>DAMPALIT</v>
      </c>
      <c r="C91" s="49">
        <v>9</v>
      </c>
      <c r="D91" s="50"/>
      <c r="E91" s="50"/>
      <c r="F91" s="52">
        <f>SUM(F82:F90)</f>
        <v>7583</v>
      </c>
      <c r="G91" s="52"/>
      <c r="H91" s="52"/>
      <c r="I91" s="52"/>
      <c r="J91" s="52">
        <f>SUM(J82:J90)</f>
        <v>0</v>
      </c>
      <c r="K91" s="51"/>
      <c r="L91" s="51"/>
      <c r="M91" s="51"/>
      <c r="N91" s="52">
        <f t="shared" ref="N91:O91" si="28">SUM(N82:N90)</f>
        <v>3571</v>
      </c>
      <c r="O91" s="52">
        <f t="shared" si="28"/>
        <v>2051</v>
      </c>
      <c r="P91" s="52">
        <f t="shared" ref="P91:R91" si="29">SUM(P82:P90)</f>
        <v>3841</v>
      </c>
      <c r="Q91" s="52">
        <f t="shared" si="29"/>
        <v>1956</v>
      </c>
      <c r="R91" s="52">
        <f t="shared" si="29"/>
        <v>0</v>
      </c>
      <c r="S91" s="52"/>
      <c r="T91" s="52">
        <f>SUM(T82:T90)</f>
        <v>3321</v>
      </c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</row>
    <row r="92" spans="1:32" ht="27.6" x14ac:dyDescent="0.45">
      <c r="A92" s="47">
        <v>1</v>
      </c>
      <c r="B92" s="47" t="s">
        <v>159</v>
      </c>
      <c r="C92" s="47">
        <v>80</v>
      </c>
      <c r="D92" s="47" t="s">
        <v>527</v>
      </c>
      <c r="E92" s="47" t="s">
        <v>528</v>
      </c>
      <c r="F92" s="47">
        <v>915</v>
      </c>
      <c r="G92" s="46"/>
      <c r="H92" s="46"/>
      <c r="I92" s="46"/>
      <c r="J92" s="46"/>
      <c r="K92" s="46"/>
      <c r="L92" s="46"/>
      <c r="M92" s="46"/>
      <c r="N92" s="47">
        <v>272</v>
      </c>
      <c r="O92" s="47">
        <v>291</v>
      </c>
      <c r="P92" s="47">
        <v>347</v>
      </c>
      <c r="Q92" s="47">
        <v>250</v>
      </c>
      <c r="R92" s="46"/>
      <c r="S92" s="48"/>
      <c r="T92" s="48">
        <v>383</v>
      </c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</row>
    <row r="93" spans="1:32" ht="27.6" x14ac:dyDescent="0.45">
      <c r="A93" s="46"/>
      <c r="B93" s="46"/>
      <c r="C93" s="47">
        <v>81</v>
      </c>
      <c r="D93" s="47" t="s">
        <v>527</v>
      </c>
      <c r="E93" s="47" t="s">
        <v>529</v>
      </c>
      <c r="F93" s="47">
        <v>912</v>
      </c>
      <c r="G93" s="46"/>
      <c r="H93" s="46"/>
      <c r="I93" s="46"/>
      <c r="J93" s="46"/>
      <c r="K93" s="46"/>
      <c r="L93" s="46"/>
      <c r="M93" s="46"/>
      <c r="N93" s="47">
        <v>284</v>
      </c>
      <c r="O93" s="47">
        <v>319</v>
      </c>
      <c r="P93" s="47">
        <v>366</v>
      </c>
      <c r="Q93" s="47">
        <v>263</v>
      </c>
      <c r="R93" s="46"/>
      <c r="S93" s="48"/>
      <c r="T93" s="48">
        <v>337</v>
      </c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</row>
    <row r="94" spans="1:32" ht="27.6" x14ac:dyDescent="0.45">
      <c r="A94" s="46"/>
      <c r="B94" s="46"/>
      <c r="C94" s="47">
        <v>82</v>
      </c>
      <c r="D94" s="47" t="s">
        <v>527</v>
      </c>
      <c r="E94" s="47" t="s">
        <v>530</v>
      </c>
      <c r="F94" s="47">
        <v>898</v>
      </c>
      <c r="G94" s="46"/>
      <c r="H94" s="46"/>
      <c r="I94" s="46"/>
      <c r="J94" s="46"/>
      <c r="K94" s="46"/>
      <c r="L94" s="46"/>
      <c r="M94" s="46"/>
      <c r="N94" s="47">
        <v>295</v>
      </c>
      <c r="O94" s="47">
        <v>272</v>
      </c>
      <c r="P94" s="47">
        <v>343</v>
      </c>
      <c r="Q94" s="47">
        <v>234</v>
      </c>
      <c r="R94" s="46"/>
      <c r="S94" s="48"/>
      <c r="T94" s="48">
        <v>375</v>
      </c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</row>
    <row r="95" spans="1:32" ht="27.6" x14ac:dyDescent="0.45">
      <c r="A95" s="46"/>
      <c r="B95" s="46"/>
      <c r="C95" s="47">
        <v>83</v>
      </c>
      <c r="D95" s="47" t="s">
        <v>527</v>
      </c>
      <c r="E95" s="47" t="s">
        <v>531</v>
      </c>
      <c r="F95" s="47">
        <v>981</v>
      </c>
      <c r="G95" s="46"/>
      <c r="H95" s="46"/>
      <c r="I95" s="46"/>
      <c r="J95" s="46"/>
      <c r="K95" s="46"/>
      <c r="L95" s="46"/>
      <c r="M95" s="46"/>
      <c r="N95" s="47">
        <v>301</v>
      </c>
      <c r="O95" s="47">
        <v>346</v>
      </c>
      <c r="P95" s="47">
        <v>371</v>
      </c>
      <c r="Q95" s="47">
        <v>287</v>
      </c>
      <c r="R95" s="46"/>
      <c r="S95" s="48"/>
      <c r="T95" s="48">
        <v>452</v>
      </c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</row>
    <row r="96" spans="1:32" ht="27.6" x14ac:dyDescent="0.45">
      <c r="A96" s="46"/>
      <c r="B96" s="46"/>
      <c r="C96" s="47">
        <v>84</v>
      </c>
      <c r="D96" s="47" t="s">
        <v>527</v>
      </c>
      <c r="E96" s="47" t="s">
        <v>532</v>
      </c>
      <c r="F96" s="47">
        <v>983</v>
      </c>
      <c r="G96" s="46"/>
      <c r="H96" s="46"/>
      <c r="I96" s="46"/>
      <c r="J96" s="46"/>
      <c r="K96" s="46"/>
      <c r="L96" s="46"/>
      <c r="M96" s="46"/>
      <c r="N96" s="47">
        <v>346</v>
      </c>
      <c r="O96" s="47">
        <v>338</v>
      </c>
      <c r="P96" s="47">
        <v>394</v>
      </c>
      <c r="Q96" s="47">
        <v>301</v>
      </c>
      <c r="R96" s="46"/>
      <c r="S96" s="48"/>
      <c r="T96" s="48">
        <v>493</v>
      </c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</row>
    <row r="97" spans="1:32" ht="27.6" x14ac:dyDescent="0.45">
      <c r="A97" s="46"/>
      <c r="B97" s="46"/>
      <c r="C97" s="47">
        <v>85</v>
      </c>
      <c r="D97" s="47" t="s">
        <v>527</v>
      </c>
      <c r="E97" s="47" t="s">
        <v>533</v>
      </c>
      <c r="F97" s="47">
        <v>963</v>
      </c>
      <c r="G97" s="46"/>
      <c r="H97" s="46"/>
      <c r="I97" s="46"/>
      <c r="J97" s="46"/>
      <c r="K97" s="46"/>
      <c r="L97" s="46"/>
      <c r="M97" s="46"/>
      <c r="N97" s="47">
        <v>377</v>
      </c>
      <c r="O97" s="47">
        <v>320</v>
      </c>
      <c r="P97" s="47">
        <v>410</v>
      </c>
      <c r="Q97" s="47">
        <v>308</v>
      </c>
      <c r="R97" s="46"/>
      <c r="S97" s="48"/>
      <c r="T97" s="48">
        <v>484</v>
      </c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</row>
    <row r="98" spans="1:32" ht="27.6" x14ac:dyDescent="0.45">
      <c r="A98" s="46"/>
      <c r="B98" s="46"/>
      <c r="C98" s="47">
        <v>86</v>
      </c>
      <c r="D98" s="47" t="s">
        <v>527</v>
      </c>
      <c r="E98" s="47" t="s">
        <v>534</v>
      </c>
      <c r="F98" s="47">
        <v>995</v>
      </c>
      <c r="G98" s="46"/>
      <c r="H98" s="46"/>
      <c r="I98" s="46"/>
      <c r="J98" s="46"/>
      <c r="K98" s="46"/>
      <c r="L98" s="46"/>
      <c r="M98" s="46"/>
      <c r="N98" s="47">
        <v>306</v>
      </c>
      <c r="O98" s="47">
        <v>355</v>
      </c>
      <c r="P98" s="47">
        <v>349</v>
      </c>
      <c r="Q98" s="47">
        <v>330</v>
      </c>
      <c r="R98" s="46"/>
      <c r="S98" s="48"/>
      <c r="T98" s="48">
        <v>452</v>
      </c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</row>
    <row r="99" spans="1:32" ht="27.6" x14ac:dyDescent="0.45">
      <c r="A99" s="46"/>
      <c r="B99" s="46"/>
      <c r="C99" s="47">
        <v>87</v>
      </c>
      <c r="D99" s="47" t="s">
        <v>527</v>
      </c>
      <c r="E99" s="47" t="s">
        <v>535</v>
      </c>
      <c r="F99" s="47">
        <v>887</v>
      </c>
      <c r="G99" s="46"/>
      <c r="H99" s="46"/>
      <c r="I99" s="46"/>
      <c r="J99" s="46"/>
      <c r="K99" s="46"/>
      <c r="L99" s="46"/>
      <c r="M99" s="46"/>
      <c r="N99" s="47">
        <v>329</v>
      </c>
      <c r="O99" s="47">
        <v>288</v>
      </c>
      <c r="P99" s="47">
        <v>386</v>
      </c>
      <c r="Q99" s="47">
        <v>260</v>
      </c>
      <c r="R99" s="46"/>
      <c r="S99" s="48"/>
      <c r="T99" s="48">
        <v>423</v>
      </c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</row>
    <row r="100" spans="1:32" ht="27.6" x14ac:dyDescent="0.45">
      <c r="A100" s="46"/>
      <c r="B100" s="46"/>
      <c r="C100" s="47">
        <v>88</v>
      </c>
      <c r="D100" s="47" t="s">
        <v>527</v>
      </c>
      <c r="E100" s="47" t="s">
        <v>536</v>
      </c>
      <c r="F100" s="47">
        <v>938</v>
      </c>
      <c r="G100" s="46"/>
      <c r="H100" s="46"/>
      <c r="I100" s="46"/>
      <c r="J100" s="46"/>
      <c r="K100" s="46"/>
      <c r="L100" s="46"/>
      <c r="M100" s="46"/>
      <c r="N100" s="47">
        <v>330</v>
      </c>
      <c r="O100" s="47">
        <v>262</v>
      </c>
      <c r="P100" s="47">
        <v>393</v>
      </c>
      <c r="Q100" s="47">
        <v>219</v>
      </c>
      <c r="R100" s="46"/>
      <c r="S100" s="48"/>
      <c r="T100" s="48">
        <v>374</v>
      </c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</row>
    <row r="101" spans="1:32" ht="28.2" x14ac:dyDescent="0.5">
      <c r="A101" s="49">
        <f t="shared" ref="A101:B101" si="30">A92</f>
        <v>1</v>
      </c>
      <c r="B101" s="49" t="str">
        <f t="shared" si="30"/>
        <v>PANGHULO</v>
      </c>
      <c r="C101" s="49">
        <v>9</v>
      </c>
      <c r="D101" s="50"/>
      <c r="E101" s="50"/>
      <c r="F101" s="52">
        <f>SUM(F92:F100)</f>
        <v>8472</v>
      </c>
      <c r="G101" s="52"/>
      <c r="H101" s="52"/>
      <c r="I101" s="52"/>
      <c r="J101" s="52">
        <f>SUM(J92:J100)</f>
        <v>0</v>
      </c>
      <c r="K101" s="51"/>
      <c r="L101" s="51"/>
      <c r="M101" s="51"/>
      <c r="N101" s="52">
        <f t="shared" ref="N101:O101" si="31">SUM(N92:N100)</f>
        <v>2840</v>
      </c>
      <c r="O101" s="52">
        <f t="shared" si="31"/>
        <v>2791</v>
      </c>
      <c r="P101" s="52">
        <f t="shared" ref="P101:R101" si="32">SUM(P92:P100)</f>
        <v>3359</v>
      </c>
      <c r="Q101" s="52">
        <f t="shared" si="32"/>
        <v>2452</v>
      </c>
      <c r="R101" s="52">
        <f t="shared" si="32"/>
        <v>0</v>
      </c>
      <c r="S101" s="52"/>
      <c r="T101" s="52">
        <f>SUM(T92:T100)</f>
        <v>3773</v>
      </c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</row>
    <row r="102" spans="1:32" ht="27.6" x14ac:dyDescent="0.45">
      <c r="A102" s="47">
        <v>1</v>
      </c>
      <c r="B102" s="47" t="s">
        <v>175</v>
      </c>
      <c r="C102" s="47">
        <v>89</v>
      </c>
      <c r="D102" s="47" t="s">
        <v>537</v>
      </c>
      <c r="E102" s="47" t="s">
        <v>177</v>
      </c>
      <c r="F102" s="47">
        <v>770</v>
      </c>
      <c r="G102" s="46"/>
      <c r="H102" s="46"/>
      <c r="I102" s="46"/>
      <c r="J102" s="46"/>
      <c r="K102" s="46"/>
      <c r="L102" s="46"/>
      <c r="M102" s="46"/>
      <c r="N102" s="47">
        <v>318</v>
      </c>
      <c r="O102" s="47">
        <v>145</v>
      </c>
      <c r="P102" s="47">
        <v>376</v>
      </c>
      <c r="Q102" s="47">
        <v>119</v>
      </c>
      <c r="R102" s="46"/>
      <c r="S102" s="48"/>
      <c r="T102" s="48">
        <v>201</v>
      </c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</row>
    <row r="103" spans="1:32" ht="27.6" x14ac:dyDescent="0.45">
      <c r="A103" s="46"/>
      <c r="B103" s="46"/>
      <c r="C103" s="47">
        <v>90</v>
      </c>
      <c r="D103" s="47" t="s">
        <v>537</v>
      </c>
      <c r="E103" s="47" t="s">
        <v>178</v>
      </c>
      <c r="F103" s="47">
        <v>791</v>
      </c>
      <c r="G103" s="46"/>
      <c r="H103" s="46"/>
      <c r="I103" s="46"/>
      <c r="J103" s="46"/>
      <c r="K103" s="46"/>
      <c r="L103" s="46"/>
      <c r="M103" s="46"/>
      <c r="N103" s="47">
        <v>422</v>
      </c>
      <c r="O103" s="47">
        <v>153</v>
      </c>
      <c r="P103" s="47">
        <v>488</v>
      </c>
      <c r="Q103" s="47">
        <v>120</v>
      </c>
      <c r="R103" s="46"/>
      <c r="S103" s="48"/>
      <c r="T103" s="48">
        <v>316</v>
      </c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</row>
    <row r="104" spans="1:32" ht="27.6" x14ac:dyDescent="0.45">
      <c r="A104" s="46"/>
      <c r="B104" s="46"/>
      <c r="C104" s="47">
        <v>91</v>
      </c>
      <c r="D104" s="47" t="s">
        <v>537</v>
      </c>
      <c r="E104" s="47" t="s">
        <v>538</v>
      </c>
      <c r="F104" s="47">
        <v>784</v>
      </c>
      <c r="G104" s="46"/>
      <c r="H104" s="46"/>
      <c r="I104" s="46"/>
      <c r="J104" s="46"/>
      <c r="K104" s="46"/>
      <c r="L104" s="46"/>
      <c r="M104" s="46"/>
      <c r="N104" s="47">
        <v>366</v>
      </c>
      <c r="O104" s="47">
        <v>149</v>
      </c>
      <c r="P104" s="47">
        <v>366</v>
      </c>
      <c r="Q104" s="47">
        <v>149</v>
      </c>
      <c r="R104" s="46"/>
      <c r="S104" s="48"/>
      <c r="T104" s="48">
        <v>281</v>
      </c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</row>
    <row r="105" spans="1:32" ht="27.6" x14ac:dyDescent="0.45">
      <c r="A105" s="46"/>
      <c r="B105" s="46"/>
      <c r="C105" s="47">
        <v>92</v>
      </c>
      <c r="D105" s="47" t="s">
        <v>537</v>
      </c>
      <c r="E105" s="47" t="s">
        <v>539</v>
      </c>
      <c r="F105" s="47">
        <v>820</v>
      </c>
      <c r="G105" s="46"/>
      <c r="H105" s="46"/>
      <c r="I105" s="46"/>
      <c r="J105" s="46"/>
      <c r="K105" s="46"/>
      <c r="L105" s="46"/>
      <c r="M105" s="46"/>
      <c r="N105" s="47">
        <v>374</v>
      </c>
      <c r="O105" s="47">
        <v>166</v>
      </c>
      <c r="P105" s="47">
        <v>452</v>
      </c>
      <c r="Q105" s="47">
        <v>127</v>
      </c>
      <c r="R105" s="46"/>
      <c r="S105" s="48"/>
      <c r="T105" s="48">
        <v>301</v>
      </c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</row>
    <row r="106" spans="1:32" ht="27.6" x14ac:dyDescent="0.45">
      <c r="A106" s="46"/>
      <c r="B106" s="46"/>
      <c r="C106" s="47">
        <v>93</v>
      </c>
      <c r="D106" s="47" t="s">
        <v>537</v>
      </c>
      <c r="E106" s="47" t="s">
        <v>540</v>
      </c>
      <c r="F106" s="47">
        <v>877</v>
      </c>
      <c r="G106" s="46"/>
      <c r="H106" s="46"/>
      <c r="I106" s="46"/>
      <c r="J106" s="46"/>
      <c r="K106" s="46"/>
      <c r="L106" s="46"/>
      <c r="M106" s="46"/>
      <c r="N106" s="47">
        <v>394</v>
      </c>
      <c r="O106" s="47">
        <v>210</v>
      </c>
      <c r="P106" s="47">
        <v>462</v>
      </c>
      <c r="Q106" s="47">
        <v>174</v>
      </c>
      <c r="R106" s="46"/>
      <c r="S106" s="48"/>
      <c r="T106" s="48">
        <v>253</v>
      </c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</row>
    <row r="107" spans="1:32" ht="27.6" x14ac:dyDescent="0.45">
      <c r="A107" s="46"/>
      <c r="B107" s="46"/>
      <c r="C107" s="47">
        <v>94</v>
      </c>
      <c r="D107" s="47" t="s">
        <v>537</v>
      </c>
      <c r="E107" s="47" t="s">
        <v>541</v>
      </c>
      <c r="F107" s="47">
        <v>892</v>
      </c>
      <c r="G107" s="46"/>
      <c r="H107" s="46"/>
      <c r="I107" s="46"/>
      <c r="J107" s="46"/>
      <c r="K107" s="46"/>
      <c r="L107" s="46"/>
      <c r="M107" s="46"/>
      <c r="N107" s="47">
        <v>389</v>
      </c>
      <c r="O107" s="47">
        <v>220</v>
      </c>
      <c r="P107" s="47">
        <v>460</v>
      </c>
      <c r="Q107" s="47">
        <v>180</v>
      </c>
      <c r="R107" s="46"/>
      <c r="S107" s="48"/>
      <c r="T107" s="48">
        <v>261</v>
      </c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</row>
    <row r="108" spans="1:32" ht="27.6" x14ac:dyDescent="0.45">
      <c r="A108" s="46"/>
      <c r="B108" s="46"/>
      <c r="C108" s="47">
        <v>95</v>
      </c>
      <c r="D108" s="47" t="s">
        <v>537</v>
      </c>
      <c r="E108" s="47" t="s">
        <v>542</v>
      </c>
      <c r="F108" s="47">
        <v>759</v>
      </c>
      <c r="G108" s="46"/>
      <c r="H108" s="46"/>
      <c r="I108" s="46"/>
      <c r="J108" s="46"/>
      <c r="K108" s="46"/>
      <c r="L108" s="46"/>
      <c r="M108" s="46"/>
      <c r="N108" s="47">
        <v>378</v>
      </c>
      <c r="O108" s="47">
        <v>171</v>
      </c>
      <c r="P108" s="47">
        <v>405</v>
      </c>
      <c r="Q108" s="47">
        <v>167</v>
      </c>
      <c r="R108" s="46"/>
      <c r="S108" s="48"/>
      <c r="T108" s="48">
        <v>236</v>
      </c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</row>
    <row r="109" spans="1:32" ht="27.6" x14ac:dyDescent="0.45">
      <c r="A109" s="46"/>
      <c r="B109" s="46"/>
      <c r="C109" s="47">
        <v>96</v>
      </c>
      <c r="D109" s="47" t="s">
        <v>537</v>
      </c>
      <c r="E109" s="47" t="s">
        <v>543</v>
      </c>
      <c r="F109" s="47">
        <v>842</v>
      </c>
      <c r="G109" s="46"/>
      <c r="H109" s="46"/>
      <c r="I109" s="46"/>
      <c r="J109" s="46"/>
      <c r="K109" s="46"/>
      <c r="L109" s="46"/>
      <c r="M109" s="46"/>
      <c r="N109" s="47">
        <v>434</v>
      </c>
      <c r="O109" s="47">
        <v>167</v>
      </c>
      <c r="P109" s="47">
        <v>492</v>
      </c>
      <c r="Q109" s="47">
        <v>128</v>
      </c>
      <c r="R109" s="46"/>
      <c r="S109" s="48"/>
      <c r="T109" s="48">
        <v>260</v>
      </c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</row>
    <row r="110" spans="1:32" ht="27.6" x14ac:dyDescent="0.45">
      <c r="A110" s="46"/>
      <c r="B110" s="46"/>
      <c r="C110" s="47">
        <v>97</v>
      </c>
      <c r="D110" s="47" t="s">
        <v>537</v>
      </c>
      <c r="E110" s="47" t="s">
        <v>544</v>
      </c>
      <c r="F110" s="47">
        <v>989</v>
      </c>
      <c r="G110" s="46"/>
      <c r="H110" s="46"/>
      <c r="I110" s="46"/>
      <c r="J110" s="46"/>
      <c r="K110" s="46"/>
      <c r="L110" s="46"/>
      <c r="M110" s="46"/>
      <c r="N110" s="47">
        <v>512</v>
      </c>
      <c r="O110" s="47">
        <v>191</v>
      </c>
      <c r="P110" s="47">
        <v>590</v>
      </c>
      <c r="Q110" s="47">
        <v>143</v>
      </c>
      <c r="R110" s="46"/>
      <c r="S110" s="48"/>
      <c r="T110" s="48">
        <v>363</v>
      </c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</row>
    <row r="111" spans="1:32" ht="27.6" x14ac:dyDescent="0.45">
      <c r="A111" s="46"/>
      <c r="B111" s="46"/>
      <c r="C111" s="47">
        <v>98</v>
      </c>
      <c r="D111" s="47" t="s">
        <v>537</v>
      </c>
      <c r="E111" s="47" t="s">
        <v>545</v>
      </c>
      <c r="F111" s="47">
        <v>977</v>
      </c>
      <c r="G111" s="46"/>
      <c r="H111" s="46"/>
      <c r="I111" s="46"/>
      <c r="J111" s="46"/>
      <c r="K111" s="46"/>
      <c r="L111" s="46"/>
      <c r="M111" s="46"/>
      <c r="N111" s="47">
        <v>400</v>
      </c>
      <c r="O111" s="47">
        <v>259</v>
      </c>
      <c r="P111" s="47">
        <v>464</v>
      </c>
      <c r="Q111" s="47">
        <v>218</v>
      </c>
      <c r="R111" s="46"/>
      <c r="S111" s="48"/>
      <c r="T111" s="48">
        <v>331</v>
      </c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</row>
    <row r="112" spans="1:32" ht="28.2" x14ac:dyDescent="0.5">
      <c r="A112" s="49">
        <f t="shared" ref="A112:B112" si="33">A102</f>
        <v>1</v>
      </c>
      <c r="B112" s="49" t="str">
        <f t="shared" si="33"/>
        <v>SANTOLAN</v>
      </c>
      <c r="C112" s="49">
        <v>10</v>
      </c>
      <c r="D112" s="50"/>
      <c r="E112" s="50"/>
      <c r="F112" s="52">
        <f>SUM(F102:F111)</f>
        <v>8501</v>
      </c>
      <c r="G112" s="52"/>
      <c r="H112" s="52"/>
      <c r="I112" s="52"/>
      <c r="J112" s="52">
        <f>SUM(J102:J111)</f>
        <v>0</v>
      </c>
      <c r="K112" s="51"/>
      <c r="L112" s="51"/>
      <c r="M112" s="51"/>
      <c r="N112" s="52">
        <f t="shared" ref="N112:O112" si="34">SUM(N102:N111)</f>
        <v>3987</v>
      </c>
      <c r="O112" s="52">
        <f t="shared" si="34"/>
        <v>1831</v>
      </c>
      <c r="P112" s="52">
        <f t="shared" ref="P112:R112" si="35">SUM(P102:P111)</f>
        <v>4555</v>
      </c>
      <c r="Q112" s="52">
        <f t="shared" si="35"/>
        <v>1525</v>
      </c>
      <c r="R112" s="52">
        <f t="shared" si="35"/>
        <v>0</v>
      </c>
      <c r="S112" s="52"/>
      <c r="T112" s="52">
        <f>SUM(T102:T111)</f>
        <v>2803</v>
      </c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</row>
    <row r="113" spans="1:32" ht="27.6" x14ac:dyDescent="0.45">
      <c r="A113" s="47">
        <v>1</v>
      </c>
      <c r="B113" s="47" t="s">
        <v>190</v>
      </c>
      <c r="C113" s="47">
        <v>99</v>
      </c>
      <c r="D113" s="47" t="s">
        <v>546</v>
      </c>
      <c r="E113" s="47" t="s">
        <v>192</v>
      </c>
      <c r="F113" s="47">
        <v>787</v>
      </c>
      <c r="G113" s="46"/>
      <c r="H113" s="46"/>
      <c r="I113" s="46"/>
      <c r="J113" s="46"/>
      <c r="K113" s="46"/>
      <c r="L113" s="46"/>
      <c r="M113" s="46"/>
      <c r="N113" s="47">
        <v>333</v>
      </c>
      <c r="O113" s="47">
        <v>198</v>
      </c>
      <c r="P113" s="47">
        <v>382</v>
      </c>
      <c r="Q113" s="47">
        <v>173</v>
      </c>
      <c r="R113" s="46"/>
      <c r="S113" s="48"/>
      <c r="T113" s="48">
        <v>417</v>
      </c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</row>
    <row r="114" spans="1:32" ht="27.6" x14ac:dyDescent="0.45">
      <c r="A114" s="46"/>
      <c r="B114" s="46"/>
      <c r="C114" s="47">
        <v>100</v>
      </c>
      <c r="D114" s="47" t="s">
        <v>546</v>
      </c>
      <c r="E114" s="47" t="s">
        <v>193</v>
      </c>
      <c r="F114" s="47">
        <v>761</v>
      </c>
      <c r="G114" s="46"/>
      <c r="H114" s="46"/>
      <c r="I114" s="46"/>
      <c r="J114" s="46"/>
      <c r="K114" s="46"/>
      <c r="L114" s="46"/>
      <c r="M114" s="46"/>
      <c r="N114" s="47">
        <v>354</v>
      </c>
      <c r="O114" s="47">
        <v>213</v>
      </c>
      <c r="P114" s="47">
        <v>385</v>
      </c>
      <c r="Q114" s="47">
        <v>201</v>
      </c>
      <c r="R114" s="46"/>
      <c r="S114" s="48"/>
      <c r="T114" s="48">
        <v>402</v>
      </c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</row>
    <row r="115" spans="1:32" ht="27.6" x14ac:dyDescent="0.45">
      <c r="A115" s="46"/>
      <c r="B115" s="46"/>
      <c r="C115" s="47">
        <v>101</v>
      </c>
      <c r="D115" s="47" t="s">
        <v>546</v>
      </c>
      <c r="E115" s="47" t="s">
        <v>194</v>
      </c>
      <c r="F115" s="47">
        <v>794</v>
      </c>
      <c r="G115" s="46"/>
      <c r="H115" s="46"/>
      <c r="I115" s="46"/>
      <c r="J115" s="46"/>
      <c r="K115" s="46"/>
      <c r="L115" s="46"/>
      <c r="M115" s="46"/>
      <c r="N115" s="47">
        <v>356</v>
      </c>
      <c r="O115" s="47">
        <v>182</v>
      </c>
      <c r="P115" s="47">
        <v>393</v>
      </c>
      <c r="Q115" s="47">
        <v>161</v>
      </c>
      <c r="R115" s="46"/>
      <c r="S115" s="48"/>
      <c r="T115" s="48">
        <v>370</v>
      </c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</row>
    <row r="116" spans="1:32" ht="27.6" x14ac:dyDescent="0.45">
      <c r="A116" s="46"/>
      <c r="B116" s="46"/>
      <c r="C116" s="47">
        <v>102</v>
      </c>
      <c r="D116" s="47" t="s">
        <v>546</v>
      </c>
      <c r="E116" s="47" t="s">
        <v>547</v>
      </c>
      <c r="F116" s="47">
        <v>794</v>
      </c>
      <c r="G116" s="46"/>
      <c r="H116" s="46"/>
      <c r="I116" s="46"/>
      <c r="J116" s="46"/>
      <c r="K116" s="46"/>
      <c r="L116" s="46"/>
      <c r="M116" s="46"/>
      <c r="N116" s="47">
        <v>365</v>
      </c>
      <c r="O116" s="47">
        <v>184</v>
      </c>
      <c r="P116" s="47">
        <v>415</v>
      </c>
      <c r="Q116" s="47">
        <v>156</v>
      </c>
      <c r="R116" s="46"/>
      <c r="S116" s="48"/>
      <c r="T116" s="48">
        <v>369</v>
      </c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</row>
    <row r="117" spans="1:32" ht="27.6" x14ac:dyDescent="0.45">
      <c r="A117" s="46"/>
      <c r="B117" s="46"/>
      <c r="C117" s="47">
        <v>103</v>
      </c>
      <c r="D117" s="47" t="s">
        <v>546</v>
      </c>
      <c r="E117" s="47" t="s">
        <v>548</v>
      </c>
      <c r="F117" s="47">
        <v>794</v>
      </c>
      <c r="G117" s="46"/>
      <c r="H117" s="46"/>
      <c r="I117" s="46"/>
      <c r="J117" s="46"/>
      <c r="K117" s="46"/>
      <c r="L117" s="46"/>
      <c r="M117" s="46"/>
      <c r="N117" s="47">
        <v>336</v>
      </c>
      <c r="O117" s="47">
        <v>218</v>
      </c>
      <c r="P117" s="47">
        <v>386</v>
      </c>
      <c r="Q117" s="47">
        <v>195</v>
      </c>
      <c r="R117" s="46"/>
      <c r="S117" s="48"/>
      <c r="T117" s="48">
        <v>368</v>
      </c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</row>
    <row r="118" spans="1:32" ht="27.6" x14ac:dyDescent="0.45">
      <c r="A118" s="46"/>
      <c r="B118" s="46"/>
      <c r="C118" s="47">
        <v>104</v>
      </c>
      <c r="D118" s="47" t="s">
        <v>546</v>
      </c>
      <c r="E118" s="47" t="s">
        <v>549</v>
      </c>
      <c r="F118" s="47">
        <v>786</v>
      </c>
      <c r="G118" s="46"/>
      <c r="H118" s="46"/>
      <c r="I118" s="46"/>
      <c r="J118" s="46"/>
      <c r="K118" s="46"/>
      <c r="L118" s="46"/>
      <c r="M118" s="46"/>
      <c r="N118" s="47">
        <v>322</v>
      </c>
      <c r="O118" s="47">
        <v>206</v>
      </c>
      <c r="P118" s="47">
        <v>378</v>
      </c>
      <c r="Q118" s="47">
        <v>183</v>
      </c>
      <c r="R118" s="46"/>
      <c r="S118" s="48"/>
      <c r="T118" s="48">
        <v>373</v>
      </c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</row>
    <row r="119" spans="1:32" ht="27.6" x14ac:dyDescent="0.45">
      <c r="A119" s="46"/>
      <c r="B119" s="46"/>
      <c r="C119" s="47">
        <v>105</v>
      </c>
      <c r="D119" s="47" t="s">
        <v>546</v>
      </c>
      <c r="E119" s="47" t="s">
        <v>549</v>
      </c>
      <c r="F119" s="47">
        <v>794</v>
      </c>
      <c r="G119" s="46"/>
      <c r="H119" s="46"/>
      <c r="I119" s="46"/>
      <c r="J119" s="46"/>
      <c r="K119" s="46"/>
      <c r="L119" s="46"/>
      <c r="M119" s="46"/>
      <c r="N119" s="47">
        <v>353</v>
      </c>
      <c r="O119" s="47">
        <v>195</v>
      </c>
      <c r="P119" s="47">
        <v>384</v>
      </c>
      <c r="Q119" s="47">
        <v>193</v>
      </c>
      <c r="R119" s="46"/>
      <c r="S119" s="48"/>
      <c r="T119" s="48">
        <v>383</v>
      </c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</row>
    <row r="120" spans="1:32" ht="27.6" x14ac:dyDescent="0.45">
      <c r="A120" s="46"/>
      <c r="B120" s="46"/>
      <c r="C120" s="47">
        <v>106</v>
      </c>
      <c r="D120" s="47" t="s">
        <v>546</v>
      </c>
      <c r="E120" s="47" t="s">
        <v>550</v>
      </c>
      <c r="F120" s="47">
        <v>782</v>
      </c>
      <c r="G120" s="46"/>
      <c r="H120" s="46"/>
      <c r="I120" s="46"/>
      <c r="J120" s="46"/>
      <c r="K120" s="46"/>
      <c r="L120" s="46"/>
      <c r="M120" s="46"/>
      <c r="N120" s="47">
        <v>321</v>
      </c>
      <c r="O120" s="47">
        <v>181</v>
      </c>
      <c r="P120" s="47">
        <v>361</v>
      </c>
      <c r="Q120" s="47">
        <v>160</v>
      </c>
      <c r="R120" s="46"/>
      <c r="S120" s="48"/>
      <c r="T120" s="48">
        <v>341</v>
      </c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</row>
    <row r="121" spans="1:32" ht="27.6" x14ac:dyDescent="0.45">
      <c r="A121" s="46"/>
      <c r="B121" s="46"/>
      <c r="C121" s="47">
        <v>107</v>
      </c>
      <c r="D121" s="47" t="s">
        <v>546</v>
      </c>
      <c r="E121" s="47" t="s">
        <v>551</v>
      </c>
      <c r="F121" s="47">
        <v>790</v>
      </c>
      <c r="G121" s="46"/>
      <c r="H121" s="46"/>
      <c r="I121" s="46"/>
      <c r="J121" s="46"/>
      <c r="K121" s="46"/>
      <c r="L121" s="46"/>
      <c r="M121" s="46"/>
      <c r="N121" s="47">
        <v>346</v>
      </c>
      <c r="O121" s="47">
        <v>196</v>
      </c>
      <c r="P121" s="47">
        <v>383</v>
      </c>
      <c r="Q121" s="47">
        <v>176</v>
      </c>
      <c r="R121" s="46"/>
      <c r="S121" s="48"/>
      <c r="T121" s="48">
        <v>349</v>
      </c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</row>
    <row r="122" spans="1:32" ht="27.6" x14ac:dyDescent="0.45">
      <c r="A122" s="46"/>
      <c r="B122" s="46"/>
      <c r="C122" s="47">
        <v>108</v>
      </c>
      <c r="D122" s="47" t="s">
        <v>546</v>
      </c>
      <c r="E122" s="47" t="s">
        <v>552</v>
      </c>
      <c r="F122" s="47">
        <v>790</v>
      </c>
      <c r="G122" s="46"/>
      <c r="H122" s="46"/>
      <c r="I122" s="46"/>
      <c r="J122" s="46"/>
      <c r="K122" s="46"/>
      <c r="L122" s="46"/>
      <c r="M122" s="46"/>
      <c r="N122" s="47">
        <v>319</v>
      </c>
      <c r="O122" s="47">
        <v>208</v>
      </c>
      <c r="P122" s="47">
        <v>382</v>
      </c>
      <c r="Q122" s="47">
        <v>164</v>
      </c>
      <c r="R122" s="46"/>
      <c r="S122" s="48"/>
      <c r="T122" s="48">
        <v>311</v>
      </c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</row>
    <row r="123" spans="1:32" ht="27.6" x14ac:dyDescent="0.45">
      <c r="A123" s="46"/>
      <c r="B123" s="46"/>
      <c r="C123" s="47">
        <v>109</v>
      </c>
      <c r="D123" s="47" t="s">
        <v>546</v>
      </c>
      <c r="E123" s="47" t="s">
        <v>553</v>
      </c>
      <c r="F123" s="47">
        <v>790</v>
      </c>
      <c r="G123" s="46"/>
      <c r="H123" s="46"/>
      <c r="I123" s="46"/>
      <c r="J123" s="46"/>
      <c r="K123" s="46"/>
      <c r="L123" s="46"/>
      <c r="M123" s="46"/>
      <c r="N123" s="47">
        <v>332</v>
      </c>
      <c r="O123" s="47">
        <v>193</v>
      </c>
      <c r="P123" s="47">
        <v>381</v>
      </c>
      <c r="Q123" s="47">
        <v>171</v>
      </c>
      <c r="R123" s="46"/>
      <c r="S123" s="48"/>
      <c r="T123" s="48">
        <v>351</v>
      </c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</row>
    <row r="124" spans="1:32" ht="27.6" x14ac:dyDescent="0.45">
      <c r="A124" s="46"/>
      <c r="B124" s="46"/>
      <c r="C124" s="47">
        <v>110</v>
      </c>
      <c r="D124" s="47" t="s">
        <v>546</v>
      </c>
      <c r="E124" s="47" t="s">
        <v>554</v>
      </c>
      <c r="F124" s="47">
        <v>645</v>
      </c>
      <c r="G124" s="46"/>
      <c r="H124" s="46"/>
      <c r="I124" s="46"/>
      <c r="J124" s="46"/>
      <c r="K124" s="46"/>
      <c r="L124" s="46"/>
      <c r="M124" s="46"/>
      <c r="N124" s="47">
        <v>253</v>
      </c>
      <c r="O124" s="47">
        <v>183</v>
      </c>
      <c r="P124" s="47">
        <v>301</v>
      </c>
      <c r="Q124" s="47">
        <v>155</v>
      </c>
      <c r="R124" s="46"/>
      <c r="S124" s="48"/>
      <c r="T124" s="48">
        <v>256</v>
      </c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</row>
    <row r="125" spans="1:32" ht="27.6" x14ac:dyDescent="0.45">
      <c r="A125" s="46"/>
      <c r="B125" s="46"/>
      <c r="C125" s="47">
        <v>111</v>
      </c>
      <c r="D125" s="47" t="s">
        <v>546</v>
      </c>
      <c r="E125" s="47" t="s">
        <v>555</v>
      </c>
      <c r="F125" s="47">
        <v>791</v>
      </c>
      <c r="G125" s="46"/>
      <c r="H125" s="46"/>
      <c r="I125" s="46"/>
      <c r="J125" s="46"/>
      <c r="K125" s="46"/>
      <c r="L125" s="46"/>
      <c r="M125" s="46"/>
      <c r="N125" s="47">
        <v>328</v>
      </c>
      <c r="O125" s="47">
        <v>227</v>
      </c>
      <c r="P125" s="47">
        <v>408</v>
      </c>
      <c r="Q125" s="47">
        <v>172</v>
      </c>
      <c r="R125" s="46"/>
      <c r="S125" s="48"/>
      <c r="T125" s="48">
        <v>354</v>
      </c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</row>
    <row r="126" spans="1:32" ht="27.6" x14ac:dyDescent="0.45">
      <c r="A126" s="46"/>
      <c r="B126" s="46"/>
      <c r="C126" s="47">
        <v>112</v>
      </c>
      <c r="D126" s="47" t="s">
        <v>546</v>
      </c>
      <c r="E126" s="47" t="s">
        <v>556</v>
      </c>
      <c r="F126" s="47">
        <v>744</v>
      </c>
      <c r="G126" s="46"/>
      <c r="H126" s="46"/>
      <c r="I126" s="46"/>
      <c r="J126" s="46"/>
      <c r="K126" s="46"/>
      <c r="L126" s="46"/>
      <c r="M126" s="46"/>
      <c r="N126" s="47">
        <v>302</v>
      </c>
      <c r="O126" s="47">
        <v>224</v>
      </c>
      <c r="P126" s="47">
        <v>379</v>
      </c>
      <c r="Q126" s="47">
        <v>174</v>
      </c>
      <c r="R126" s="46"/>
      <c r="S126" s="48"/>
      <c r="T126" s="48">
        <v>294</v>
      </c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</row>
    <row r="127" spans="1:32" ht="27.6" x14ac:dyDescent="0.45">
      <c r="A127" s="46"/>
      <c r="B127" s="46"/>
      <c r="C127" s="47">
        <v>113</v>
      </c>
      <c r="D127" s="47" t="s">
        <v>546</v>
      </c>
      <c r="E127" s="47" t="s">
        <v>557</v>
      </c>
      <c r="F127" s="47">
        <v>783</v>
      </c>
      <c r="G127" s="46"/>
      <c r="H127" s="46"/>
      <c r="I127" s="46"/>
      <c r="J127" s="46"/>
      <c r="K127" s="46"/>
      <c r="L127" s="46"/>
      <c r="M127" s="46"/>
      <c r="N127" s="47">
        <v>314</v>
      </c>
      <c r="O127" s="47">
        <v>204</v>
      </c>
      <c r="P127" s="47">
        <v>373</v>
      </c>
      <c r="Q127" s="47">
        <v>166</v>
      </c>
      <c r="R127" s="46"/>
      <c r="S127" s="48"/>
      <c r="T127" s="48">
        <v>347</v>
      </c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</row>
    <row r="128" spans="1:32" ht="27.6" x14ac:dyDescent="0.45">
      <c r="A128" s="46"/>
      <c r="B128" s="46"/>
      <c r="C128" s="47">
        <v>114</v>
      </c>
      <c r="D128" s="47" t="s">
        <v>546</v>
      </c>
      <c r="E128" s="47" t="s">
        <v>208</v>
      </c>
      <c r="F128" s="47">
        <v>788</v>
      </c>
      <c r="G128" s="46"/>
      <c r="H128" s="46"/>
      <c r="I128" s="46"/>
      <c r="J128" s="46"/>
      <c r="K128" s="46"/>
      <c r="L128" s="46"/>
      <c r="M128" s="46"/>
      <c r="N128" s="47">
        <v>305</v>
      </c>
      <c r="O128" s="47">
        <v>199</v>
      </c>
      <c r="P128" s="47">
        <v>354</v>
      </c>
      <c r="Q128" s="47">
        <v>177</v>
      </c>
      <c r="R128" s="46"/>
      <c r="S128" s="48"/>
      <c r="T128" s="48">
        <v>285</v>
      </c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</row>
    <row r="129" spans="1:32" ht="27.6" x14ac:dyDescent="0.45">
      <c r="A129" s="46"/>
      <c r="B129" s="46"/>
      <c r="C129" s="47">
        <v>115</v>
      </c>
      <c r="D129" s="47" t="s">
        <v>546</v>
      </c>
      <c r="E129" s="47" t="s">
        <v>558</v>
      </c>
      <c r="F129" s="47">
        <v>800</v>
      </c>
      <c r="G129" s="46"/>
      <c r="H129" s="46"/>
      <c r="I129" s="46"/>
      <c r="J129" s="46"/>
      <c r="K129" s="46"/>
      <c r="L129" s="46"/>
      <c r="M129" s="46"/>
      <c r="N129" s="47">
        <v>339</v>
      </c>
      <c r="O129" s="47">
        <v>200</v>
      </c>
      <c r="P129" s="47">
        <v>410</v>
      </c>
      <c r="Q129" s="47">
        <v>155</v>
      </c>
      <c r="R129" s="46"/>
      <c r="S129" s="48"/>
      <c r="T129" s="48">
        <v>332</v>
      </c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</row>
    <row r="130" spans="1:32" ht="27.6" x14ac:dyDescent="0.45">
      <c r="A130" s="46"/>
      <c r="B130" s="46"/>
      <c r="C130" s="47">
        <v>116</v>
      </c>
      <c r="D130" s="47" t="s">
        <v>546</v>
      </c>
      <c r="E130" s="47" t="s">
        <v>559</v>
      </c>
      <c r="F130" s="47">
        <v>796</v>
      </c>
      <c r="G130" s="46"/>
      <c r="H130" s="46"/>
      <c r="I130" s="46"/>
      <c r="J130" s="46"/>
      <c r="K130" s="46"/>
      <c r="L130" s="46"/>
      <c r="M130" s="46"/>
      <c r="N130" s="47">
        <v>347</v>
      </c>
      <c r="O130" s="47">
        <v>174</v>
      </c>
      <c r="P130" s="47">
        <v>391</v>
      </c>
      <c r="Q130" s="47">
        <v>153</v>
      </c>
      <c r="R130" s="46"/>
      <c r="S130" s="48"/>
      <c r="T130" s="48">
        <v>320</v>
      </c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</row>
    <row r="131" spans="1:32" ht="27.6" x14ac:dyDescent="0.45">
      <c r="A131" s="46"/>
      <c r="B131" s="46"/>
      <c r="C131" s="47">
        <v>117</v>
      </c>
      <c r="D131" s="47" t="s">
        <v>546</v>
      </c>
      <c r="E131" s="47" t="s">
        <v>560</v>
      </c>
      <c r="F131" s="47">
        <v>739</v>
      </c>
      <c r="G131" s="46"/>
      <c r="H131" s="46"/>
      <c r="I131" s="46"/>
      <c r="J131" s="46"/>
      <c r="K131" s="46"/>
      <c r="L131" s="46"/>
      <c r="M131" s="46"/>
      <c r="N131" s="47">
        <v>305</v>
      </c>
      <c r="O131" s="47">
        <v>161</v>
      </c>
      <c r="P131" s="47">
        <v>355</v>
      </c>
      <c r="Q131" s="47">
        <v>129</v>
      </c>
      <c r="R131" s="46"/>
      <c r="S131" s="48"/>
      <c r="T131" s="48">
        <v>276</v>
      </c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</row>
    <row r="132" spans="1:32" ht="27.6" x14ac:dyDescent="0.45">
      <c r="A132" s="46"/>
      <c r="B132" s="46"/>
      <c r="C132" s="47">
        <v>118</v>
      </c>
      <c r="D132" s="47" t="s">
        <v>546</v>
      </c>
      <c r="E132" s="47" t="s">
        <v>561</v>
      </c>
      <c r="F132" s="47">
        <v>744</v>
      </c>
      <c r="G132" s="46"/>
      <c r="H132" s="46"/>
      <c r="I132" s="46"/>
      <c r="J132" s="46"/>
      <c r="K132" s="46"/>
      <c r="L132" s="46"/>
      <c r="M132" s="46"/>
      <c r="N132" s="47">
        <v>333</v>
      </c>
      <c r="O132" s="47">
        <v>171</v>
      </c>
      <c r="P132" s="47">
        <v>373</v>
      </c>
      <c r="Q132" s="47">
        <v>147</v>
      </c>
      <c r="R132" s="46"/>
      <c r="S132" s="48"/>
      <c r="T132" s="48">
        <v>242</v>
      </c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</row>
    <row r="133" spans="1:32" ht="27.6" x14ac:dyDescent="0.45">
      <c r="A133" s="46"/>
      <c r="B133" s="46"/>
      <c r="C133" s="47">
        <v>119</v>
      </c>
      <c r="D133" s="47" t="s">
        <v>546</v>
      </c>
      <c r="E133" s="47" t="s">
        <v>562</v>
      </c>
      <c r="F133" s="47">
        <v>749</v>
      </c>
      <c r="G133" s="46"/>
      <c r="H133" s="46"/>
      <c r="I133" s="46"/>
      <c r="J133" s="46"/>
      <c r="K133" s="46"/>
      <c r="L133" s="46"/>
      <c r="M133" s="46"/>
      <c r="N133" s="47">
        <v>366</v>
      </c>
      <c r="O133" s="47">
        <v>176</v>
      </c>
      <c r="P133" s="47">
        <v>414</v>
      </c>
      <c r="Q133" s="47">
        <v>152</v>
      </c>
      <c r="R133" s="46"/>
      <c r="S133" s="48"/>
      <c r="T133" s="48">
        <v>300</v>
      </c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</row>
    <row r="134" spans="1:32" ht="27.6" x14ac:dyDescent="0.45">
      <c r="A134" s="46"/>
      <c r="B134" s="46"/>
      <c r="C134" s="47">
        <v>120</v>
      </c>
      <c r="D134" s="47" t="s">
        <v>546</v>
      </c>
      <c r="E134" s="47" t="s">
        <v>563</v>
      </c>
      <c r="F134" s="47">
        <v>697</v>
      </c>
      <c r="G134" s="46"/>
      <c r="H134" s="46"/>
      <c r="I134" s="46"/>
      <c r="J134" s="46"/>
      <c r="K134" s="46"/>
      <c r="L134" s="46"/>
      <c r="M134" s="46"/>
      <c r="N134" s="47">
        <v>283</v>
      </c>
      <c r="O134" s="47">
        <v>161</v>
      </c>
      <c r="P134" s="47">
        <v>334</v>
      </c>
      <c r="Q134" s="47">
        <v>143</v>
      </c>
      <c r="R134" s="46"/>
      <c r="S134" s="48"/>
      <c r="T134" s="48">
        <v>317</v>
      </c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</row>
    <row r="135" spans="1:32" ht="27.6" x14ac:dyDescent="0.45">
      <c r="A135" s="46"/>
      <c r="B135" s="46"/>
      <c r="C135" s="47">
        <v>121</v>
      </c>
      <c r="D135" s="47" t="s">
        <v>546</v>
      </c>
      <c r="E135" s="47" t="s">
        <v>564</v>
      </c>
      <c r="F135" s="47">
        <v>642</v>
      </c>
      <c r="G135" s="46"/>
      <c r="H135" s="46"/>
      <c r="I135" s="46"/>
      <c r="J135" s="46"/>
      <c r="K135" s="46"/>
      <c r="L135" s="46"/>
      <c r="M135" s="46"/>
      <c r="N135" s="47">
        <v>267</v>
      </c>
      <c r="O135" s="47">
        <v>171</v>
      </c>
      <c r="P135" s="47">
        <v>327</v>
      </c>
      <c r="Q135" s="47">
        <v>144</v>
      </c>
      <c r="R135" s="46"/>
      <c r="S135" s="48"/>
      <c r="T135" s="48">
        <v>290</v>
      </c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</row>
    <row r="136" spans="1:32" ht="27.6" x14ac:dyDescent="0.45">
      <c r="A136" s="46"/>
      <c r="B136" s="46"/>
      <c r="C136" s="47">
        <v>122</v>
      </c>
      <c r="D136" s="47" t="s">
        <v>546</v>
      </c>
      <c r="E136" s="47" t="s">
        <v>565</v>
      </c>
      <c r="F136" s="47">
        <v>786</v>
      </c>
      <c r="G136" s="46"/>
      <c r="H136" s="46"/>
      <c r="I136" s="46"/>
      <c r="J136" s="46"/>
      <c r="K136" s="46"/>
      <c r="L136" s="46"/>
      <c r="M136" s="46"/>
      <c r="N136" s="47">
        <v>326</v>
      </c>
      <c r="O136" s="47">
        <v>197</v>
      </c>
      <c r="P136" s="47">
        <v>397</v>
      </c>
      <c r="Q136" s="47">
        <v>167</v>
      </c>
      <c r="R136" s="46"/>
      <c r="S136" s="48"/>
      <c r="T136" s="48">
        <v>401</v>
      </c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</row>
    <row r="137" spans="1:32" ht="27.6" x14ac:dyDescent="0.45">
      <c r="A137" s="46"/>
      <c r="B137" s="46"/>
      <c r="C137" s="47">
        <v>123</v>
      </c>
      <c r="D137" s="47" t="s">
        <v>546</v>
      </c>
      <c r="E137" s="47" t="s">
        <v>566</v>
      </c>
      <c r="F137" s="47">
        <v>771</v>
      </c>
      <c r="G137" s="46"/>
      <c r="H137" s="46"/>
      <c r="I137" s="46"/>
      <c r="J137" s="46"/>
      <c r="K137" s="46"/>
      <c r="L137" s="46"/>
      <c r="M137" s="46"/>
      <c r="N137" s="47">
        <v>360</v>
      </c>
      <c r="O137" s="47">
        <v>199</v>
      </c>
      <c r="P137" s="47">
        <v>409</v>
      </c>
      <c r="Q137" s="47">
        <v>163</v>
      </c>
      <c r="R137" s="46"/>
      <c r="S137" s="48"/>
      <c r="T137" s="48">
        <v>386</v>
      </c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</row>
    <row r="138" spans="1:32" ht="27.6" x14ac:dyDescent="0.45">
      <c r="A138" s="46"/>
      <c r="B138" s="46"/>
      <c r="C138" s="47">
        <v>124</v>
      </c>
      <c r="D138" s="47" t="s">
        <v>546</v>
      </c>
      <c r="E138" s="47" t="s">
        <v>567</v>
      </c>
      <c r="F138" s="47">
        <v>954</v>
      </c>
      <c r="G138" s="46"/>
      <c r="H138" s="46"/>
      <c r="I138" s="46"/>
      <c r="J138" s="46"/>
      <c r="K138" s="46"/>
      <c r="L138" s="46"/>
      <c r="M138" s="46"/>
      <c r="N138" s="47">
        <v>463</v>
      </c>
      <c r="O138" s="47">
        <v>225</v>
      </c>
      <c r="P138" s="47">
        <v>514</v>
      </c>
      <c r="Q138" s="47">
        <v>208</v>
      </c>
      <c r="R138" s="46"/>
      <c r="S138" s="48"/>
      <c r="T138" s="48">
        <v>414</v>
      </c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</row>
    <row r="139" spans="1:32" ht="28.2" x14ac:dyDescent="0.5">
      <c r="A139" s="49">
        <f t="shared" ref="A139:B139" si="36">A113</f>
        <v>1</v>
      </c>
      <c r="B139" s="49" t="str">
        <f t="shared" si="36"/>
        <v>CATMON</v>
      </c>
      <c r="C139" s="49">
        <v>26</v>
      </c>
      <c r="D139" s="50"/>
      <c r="E139" s="50"/>
      <c r="F139" s="52">
        <f>SUM(F113:F138)</f>
        <v>20091</v>
      </c>
      <c r="G139" s="52"/>
      <c r="H139" s="52"/>
      <c r="I139" s="52"/>
      <c r="J139" s="52">
        <f>SUM(J113:J138)</f>
        <v>0</v>
      </c>
      <c r="K139" s="51"/>
      <c r="L139" s="51"/>
      <c r="M139" s="51"/>
      <c r="N139" s="52">
        <f t="shared" ref="N139:O139" si="37">SUM(N113:N138)</f>
        <v>8628</v>
      </c>
      <c r="O139" s="52">
        <f t="shared" si="37"/>
        <v>5046</v>
      </c>
      <c r="P139" s="52">
        <f t="shared" ref="P139:R139" si="38">SUM(P113:P138)</f>
        <v>9969</v>
      </c>
      <c r="Q139" s="52">
        <f t="shared" si="38"/>
        <v>4338</v>
      </c>
      <c r="R139" s="52">
        <f t="shared" si="38"/>
        <v>0</v>
      </c>
      <c r="S139" s="52"/>
      <c r="T139" s="52">
        <f>SUM(T113:T138)</f>
        <v>8848</v>
      </c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</row>
    <row r="140" spans="1:32" ht="27.6" x14ac:dyDescent="0.45">
      <c r="A140" s="47">
        <v>1</v>
      </c>
      <c r="B140" s="47" t="s">
        <v>225</v>
      </c>
      <c r="C140" s="47">
        <v>125</v>
      </c>
      <c r="D140" s="47" t="s">
        <v>568</v>
      </c>
      <c r="E140" s="47" t="s">
        <v>569</v>
      </c>
      <c r="F140" s="47">
        <v>911</v>
      </c>
      <c r="G140" s="46"/>
      <c r="H140" s="46"/>
      <c r="I140" s="46"/>
      <c r="J140" s="46"/>
      <c r="K140" s="46"/>
      <c r="L140" s="46"/>
      <c r="M140" s="46"/>
      <c r="N140" s="47">
        <v>388</v>
      </c>
      <c r="O140" s="47">
        <v>216</v>
      </c>
      <c r="P140" s="47">
        <v>551</v>
      </c>
      <c r="Q140" s="47">
        <v>110</v>
      </c>
      <c r="R140" s="46"/>
      <c r="S140" s="48"/>
      <c r="T140" s="48">
        <v>369</v>
      </c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</row>
    <row r="141" spans="1:32" ht="27.6" x14ac:dyDescent="0.45">
      <c r="A141" s="46"/>
      <c r="B141" s="46"/>
      <c r="C141" s="47">
        <v>126</v>
      </c>
      <c r="D141" s="47" t="s">
        <v>568</v>
      </c>
      <c r="E141" s="47" t="s">
        <v>570</v>
      </c>
      <c r="F141" s="47">
        <v>997</v>
      </c>
      <c r="G141" s="46"/>
      <c r="H141" s="46"/>
      <c r="I141" s="46"/>
      <c r="J141" s="46"/>
      <c r="K141" s="46"/>
      <c r="L141" s="46"/>
      <c r="M141" s="46"/>
      <c r="N141" s="47">
        <v>413</v>
      </c>
      <c r="O141" s="47">
        <v>258</v>
      </c>
      <c r="P141" s="47">
        <v>513</v>
      </c>
      <c r="Q141" s="47">
        <v>205</v>
      </c>
      <c r="R141" s="46"/>
      <c r="S141" s="48"/>
      <c r="T141" s="48">
        <v>391</v>
      </c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</row>
    <row r="142" spans="1:32" ht="27.6" x14ac:dyDescent="0.45">
      <c r="A142" s="46"/>
      <c r="B142" s="46"/>
      <c r="C142" s="47">
        <v>127</v>
      </c>
      <c r="D142" s="47" t="s">
        <v>568</v>
      </c>
      <c r="E142" s="47" t="s">
        <v>571</v>
      </c>
      <c r="F142" s="47">
        <v>890</v>
      </c>
      <c r="G142" s="46"/>
      <c r="H142" s="46"/>
      <c r="I142" s="46"/>
      <c r="J142" s="46"/>
      <c r="K142" s="46"/>
      <c r="L142" s="46"/>
      <c r="M142" s="46"/>
      <c r="N142" s="47">
        <v>316</v>
      </c>
      <c r="O142" s="47">
        <v>215</v>
      </c>
      <c r="P142" s="47">
        <v>418</v>
      </c>
      <c r="Q142" s="47">
        <v>139</v>
      </c>
      <c r="R142" s="46"/>
      <c r="S142" s="48"/>
      <c r="T142" s="48">
        <v>406</v>
      </c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</row>
    <row r="143" spans="1:32" ht="27.6" x14ac:dyDescent="0.45">
      <c r="A143" s="46"/>
      <c r="B143" s="46"/>
      <c r="C143" s="47">
        <v>128</v>
      </c>
      <c r="D143" s="47" t="s">
        <v>568</v>
      </c>
      <c r="E143" s="47" t="s">
        <v>572</v>
      </c>
      <c r="F143" s="47">
        <v>924</v>
      </c>
      <c r="G143" s="46"/>
      <c r="H143" s="46"/>
      <c r="I143" s="46"/>
      <c r="J143" s="46"/>
      <c r="K143" s="46"/>
      <c r="L143" s="46"/>
      <c r="M143" s="46"/>
      <c r="N143" s="47">
        <v>364</v>
      </c>
      <c r="O143" s="47">
        <v>235</v>
      </c>
      <c r="P143" s="47">
        <v>464</v>
      </c>
      <c r="Q143" s="47">
        <v>164</v>
      </c>
      <c r="R143" s="46"/>
      <c r="S143" s="48"/>
      <c r="T143" s="48">
        <v>536</v>
      </c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</row>
    <row r="144" spans="1:32" ht="27.6" x14ac:dyDescent="0.45">
      <c r="A144" s="46"/>
      <c r="B144" s="46"/>
      <c r="C144" s="47">
        <v>129</v>
      </c>
      <c r="D144" s="47" t="s">
        <v>568</v>
      </c>
      <c r="E144" s="47" t="s">
        <v>573</v>
      </c>
      <c r="F144" s="47">
        <v>965</v>
      </c>
      <c r="G144" s="46"/>
      <c r="H144" s="46"/>
      <c r="I144" s="46"/>
      <c r="J144" s="46"/>
      <c r="K144" s="46"/>
      <c r="L144" s="46"/>
      <c r="M144" s="46"/>
      <c r="N144" s="47">
        <v>383</v>
      </c>
      <c r="O144" s="47">
        <v>269</v>
      </c>
      <c r="P144" s="47">
        <v>476</v>
      </c>
      <c r="Q144" s="47">
        <v>203</v>
      </c>
      <c r="R144" s="46"/>
      <c r="S144" s="48"/>
      <c r="T144" s="48">
        <v>496</v>
      </c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</row>
    <row r="145" spans="1:32" ht="27.6" x14ac:dyDescent="0.45">
      <c r="A145" s="46"/>
      <c r="B145" s="46"/>
      <c r="C145" s="47">
        <v>130</v>
      </c>
      <c r="D145" s="47" t="s">
        <v>568</v>
      </c>
      <c r="E145" s="47" t="s">
        <v>574</v>
      </c>
      <c r="F145" s="47">
        <v>925</v>
      </c>
      <c r="G145" s="46"/>
      <c r="H145" s="46"/>
      <c r="I145" s="46"/>
      <c r="J145" s="46"/>
      <c r="K145" s="46"/>
      <c r="L145" s="46"/>
      <c r="M145" s="46"/>
      <c r="N145" s="47">
        <v>371</v>
      </c>
      <c r="O145" s="47">
        <v>256</v>
      </c>
      <c r="P145" s="47">
        <v>472</v>
      </c>
      <c r="Q145" s="47">
        <v>193</v>
      </c>
      <c r="R145" s="46"/>
      <c r="S145" s="48"/>
      <c r="T145" s="48">
        <v>402</v>
      </c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</row>
    <row r="146" spans="1:32" ht="27.6" x14ac:dyDescent="0.45">
      <c r="A146" s="46"/>
      <c r="B146" s="46"/>
      <c r="C146" s="47">
        <v>131</v>
      </c>
      <c r="D146" s="47" t="s">
        <v>568</v>
      </c>
      <c r="E146" s="47" t="s">
        <v>575</v>
      </c>
      <c r="F146" s="47">
        <v>969</v>
      </c>
      <c r="G146" s="46"/>
      <c r="H146" s="46"/>
      <c r="I146" s="46"/>
      <c r="J146" s="46"/>
      <c r="K146" s="46"/>
      <c r="L146" s="46"/>
      <c r="M146" s="46"/>
      <c r="N146" s="47">
        <v>391</v>
      </c>
      <c r="O146" s="47">
        <v>229</v>
      </c>
      <c r="P146" s="47">
        <v>529</v>
      </c>
      <c r="Q146" s="47">
        <v>141</v>
      </c>
      <c r="R146" s="46"/>
      <c r="S146" s="48"/>
      <c r="T146" s="48">
        <v>476</v>
      </c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</row>
    <row r="147" spans="1:32" ht="28.2" x14ac:dyDescent="0.5">
      <c r="A147" s="49">
        <f t="shared" ref="A147:B147" si="39">A140</f>
        <v>1</v>
      </c>
      <c r="B147" s="49" t="str">
        <f t="shared" si="39"/>
        <v>MAYSILO</v>
      </c>
      <c r="C147" s="52">
        <v>7</v>
      </c>
      <c r="D147" s="50"/>
      <c r="E147" s="50"/>
      <c r="F147" s="52">
        <f>SUM(F140:F146)</f>
        <v>6581</v>
      </c>
      <c r="G147" s="52"/>
      <c r="H147" s="52"/>
      <c r="I147" s="52"/>
      <c r="J147" s="52">
        <f>SUM(J140:J146)</f>
        <v>0</v>
      </c>
      <c r="K147" s="51"/>
      <c r="L147" s="51"/>
      <c r="M147" s="51"/>
      <c r="N147" s="52">
        <f t="shared" ref="N147:O147" si="40">SUM(N140:N146)</f>
        <v>2626</v>
      </c>
      <c r="O147" s="52">
        <f t="shared" si="40"/>
        <v>1678</v>
      </c>
      <c r="P147" s="52">
        <f t="shared" ref="P147:R147" si="41">SUM(P140:P146)</f>
        <v>3423</v>
      </c>
      <c r="Q147" s="52">
        <f t="shared" si="41"/>
        <v>1155</v>
      </c>
      <c r="R147" s="52">
        <f t="shared" si="41"/>
        <v>0</v>
      </c>
      <c r="S147" s="52"/>
      <c r="T147" s="52">
        <f>SUM(T140:T146)</f>
        <v>3076</v>
      </c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</row>
    <row r="148" spans="1:32" ht="27.6" x14ac:dyDescent="0.45">
      <c r="A148" s="47">
        <v>1</v>
      </c>
      <c r="B148" s="47" t="s">
        <v>237</v>
      </c>
      <c r="C148" s="47">
        <v>132</v>
      </c>
      <c r="D148" s="47" t="s">
        <v>576</v>
      </c>
      <c r="E148" s="47" t="s">
        <v>577</v>
      </c>
      <c r="F148" s="47">
        <v>956</v>
      </c>
      <c r="G148" s="46"/>
      <c r="H148" s="46"/>
      <c r="I148" s="46"/>
      <c r="J148" s="46"/>
      <c r="K148" s="46"/>
      <c r="L148" s="46"/>
      <c r="M148" s="46"/>
      <c r="N148" s="47">
        <v>379</v>
      </c>
      <c r="O148" s="47">
        <v>243</v>
      </c>
      <c r="P148" s="47">
        <v>407</v>
      </c>
      <c r="Q148" s="47">
        <v>223</v>
      </c>
      <c r="R148" s="46"/>
      <c r="S148" s="48"/>
      <c r="T148" s="48">
        <v>463</v>
      </c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</row>
    <row r="149" spans="1:32" ht="27.6" x14ac:dyDescent="0.45">
      <c r="A149" s="46"/>
      <c r="B149" s="46"/>
      <c r="C149" s="47">
        <v>133</v>
      </c>
      <c r="D149" s="47" t="s">
        <v>576</v>
      </c>
      <c r="E149" s="47" t="s">
        <v>578</v>
      </c>
      <c r="F149" s="47">
        <v>976</v>
      </c>
      <c r="G149" s="46"/>
      <c r="H149" s="46"/>
      <c r="I149" s="46"/>
      <c r="J149" s="46"/>
      <c r="K149" s="46"/>
      <c r="L149" s="46"/>
      <c r="M149" s="46"/>
      <c r="N149" s="47">
        <v>397</v>
      </c>
      <c r="O149" s="47">
        <v>307</v>
      </c>
      <c r="P149" s="47">
        <v>435</v>
      </c>
      <c r="Q149" s="47">
        <v>291</v>
      </c>
      <c r="R149" s="46"/>
      <c r="S149" s="48"/>
      <c r="T149" s="48">
        <v>386</v>
      </c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</row>
    <row r="150" spans="1:32" ht="27.6" x14ac:dyDescent="0.45">
      <c r="A150" s="46"/>
      <c r="B150" s="46"/>
      <c r="C150" s="47">
        <v>134</v>
      </c>
      <c r="D150" s="47" t="s">
        <v>576</v>
      </c>
      <c r="E150" s="47" t="s">
        <v>579</v>
      </c>
      <c r="F150" s="47">
        <v>992</v>
      </c>
      <c r="G150" s="46"/>
      <c r="H150" s="46"/>
      <c r="I150" s="46"/>
      <c r="J150" s="46"/>
      <c r="K150" s="46"/>
      <c r="L150" s="46"/>
      <c r="M150" s="46"/>
      <c r="N150" s="47">
        <v>412</v>
      </c>
      <c r="O150" s="47">
        <v>284</v>
      </c>
      <c r="P150" s="47">
        <v>474</v>
      </c>
      <c r="Q150" s="47">
        <v>243</v>
      </c>
      <c r="R150" s="46"/>
      <c r="S150" s="48"/>
      <c r="T150" s="48">
        <v>432</v>
      </c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</row>
    <row r="151" spans="1:32" ht="27.6" x14ac:dyDescent="0.45">
      <c r="A151" s="46"/>
      <c r="B151" s="46"/>
      <c r="C151" s="47">
        <v>135</v>
      </c>
      <c r="D151" s="47" t="s">
        <v>576</v>
      </c>
      <c r="E151" s="47" t="s">
        <v>580</v>
      </c>
      <c r="F151" s="47">
        <v>731</v>
      </c>
      <c r="G151" s="46"/>
      <c r="H151" s="46"/>
      <c r="I151" s="46"/>
      <c r="J151" s="46"/>
      <c r="K151" s="46"/>
      <c r="L151" s="46"/>
      <c r="M151" s="46"/>
      <c r="N151" s="47">
        <v>301</v>
      </c>
      <c r="O151" s="47">
        <v>203</v>
      </c>
      <c r="P151" s="47">
        <v>363</v>
      </c>
      <c r="Q151" s="47">
        <v>157</v>
      </c>
      <c r="R151" s="46"/>
      <c r="S151" s="48"/>
      <c r="T151" s="48">
        <v>300</v>
      </c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</row>
    <row r="152" spans="1:32" ht="27.6" x14ac:dyDescent="0.45">
      <c r="A152" s="46"/>
      <c r="B152" s="46"/>
      <c r="C152" s="47">
        <v>136</v>
      </c>
      <c r="D152" s="47" t="s">
        <v>576</v>
      </c>
      <c r="E152" s="47" t="s">
        <v>581</v>
      </c>
      <c r="F152" s="47">
        <v>626</v>
      </c>
      <c r="G152" s="46"/>
      <c r="H152" s="46"/>
      <c r="I152" s="46"/>
      <c r="J152" s="46"/>
      <c r="K152" s="46"/>
      <c r="L152" s="46"/>
      <c r="M152" s="46"/>
      <c r="N152" s="47">
        <v>246</v>
      </c>
      <c r="O152" s="47">
        <v>200</v>
      </c>
      <c r="P152" s="47">
        <v>296</v>
      </c>
      <c r="Q152" s="47">
        <v>166</v>
      </c>
      <c r="R152" s="46"/>
      <c r="S152" s="48"/>
      <c r="T152" s="48">
        <v>246</v>
      </c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</row>
    <row r="153" spans="1:32" ht="28.2" x14ac:dyDescent="0.5">
      <c r="A153" s="49">
        <f t="shared" ref="A153:B153" si="42">A148</f>
        <v>1</v>
      </c>
      <c r="B153" s="49" t="str">
        <f t="shared" si="42"/>
        <v>NIUGAN</v>
      </c>
      <c r="C153" s="49">
        <v>5</v>
      </c>
      <c r="D153" s="50"/>
      <c r="E153" s="50"/>
      <c r="F153" s="52">
        <f>SUM(F148:F152)</f>
        <v>4281</v>
      </c>
      <c r="G153" s="52"/>
      <c r="H153" s="52"/>
      <c r="I153" s="52"/>
      <c r="J153" s="52">
        <f>SUM(J148:J152)</f>
        <v>0</v>
      </c>
      <c r="K153" s="51"/>
      <c r="L153" s="51"/>
      <c r="M153" s="51"/>
      <c r="N153" s="52">
        <f t="shared" ref="N153:O153" si="43">SUM(N148:N152)</f>
        <v>1735</v>
      </c>
      <c r="O153" s="52">
        <f t="shared" si="43"/>
        <v>1237</v>
      </c>
      <c r="P153" s="52">
        <f t="shared" ref="P153:R153" si="44">SUM(P148:P152)</f>
        <v>1975</v>
      </c>
      <c r="Q153" s="52">
        <f t="shared" si="44"/>
        <v>1080</v>
      </c>
      <c r="R153" s="52">
        <f t="shared" si="44"/>
        <v>0</v>
      </c>
      <c r="S153" s="52"/>
      <c r="T153" s="52">
        <f>SUM(T148:T152)</f>
        <v>1827</v>
      </c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</row>
    <row r="154" spans="1:32" ht="27.6" x14ac:dyDescent="0.45">
      <c r="A154" s="47">
        <v>2</v>
      </c>
      <c r="B154" s="47" t="s">
        <v>246</v>
      </c>
      <c r="C154" s="47">
        <v>137</v>
      </c>
      <c r="D154" s="47" t="s">
        <v>582</v>
      </c>
      <c r="E154" s="47" t="s">
        <v>583</v>
      </c>
      <c r="F154" s="47">
        <v>860</v>
      </c>
      <c r="G154" s="46"/>
      <c r="H154" s="46"/>
      <c r="I154" s="46"/>
      <c r="J154" s="46"/>
      <c r="K154" s="46"/>
      <c r="L154" s="46"/>
      <c r="M154" s="46"/>
      <c r="N154" s="47">
        <v>337</v>
      </c>
      <c r="O154" s="47">
        <v>255</v>
      </c>
      <c r="P154" s="47">
        <v>368</v>
      </c>
      <c r="Q154" s="47">
        <v>238</v>
      </c>
      <c r="R154" s="46"/>
      <c r="S154" s="48"/>
      <c r="T154" s="48">
        <v>329</v>
      </c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</row>
    <row r="155" spans="1:32" ht="27.6" x14ac:dyDescent="0.45">
      <c r="A155" s="46"/>
      <c r="B155" s="46"/>
      <c r="C155" s="47">
        <v>138</v>
      </c>
      <c r="D155" s="47" t="s">
        <v>582</v>
      </c>
      <c r="E155" s="47" t="s">
        <v>584</v>
      </c>
      <c r="F155" s="47">
        <v>894</v>
      </c>
      <c r="G155" s="46"/>
      <c r="H155" s="46"/>
      <c r="I155" s="46"/>
      <c r="J155" s="46"/>
      <c r="K155" s="46"/>
      <c r="L155" s="46"/>
      <c r="M155" s="46"/>
      <c r="N155" s="47">
        <v>394</v>
      </c>
      <c r="O155" s="47">
        <v>206</v>
      </c>
      <c r="P155" s="47">
        <v>413</v>
      </c>
      <c r="Q155" s="47">
        <v>210</v>
      </c>
      <c r="R155" s="46"/>
      <c r="S155" s="48"/>
      <c r="T155" s="48">
        <v>430</v>
      </c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</row>
    <row r="156" spans="1:32" ht="27.6" x14ac:dyDescent="0.45">
      <c r="A156" s="46"/>
      <c r="B156" s="46"/>
      <c r="C156" s="47">
        <v>139</v>
      </c>
      <c r="D156" s="47" t="s">
        <v>582</v>
      </c>
      <c r="E156" s="47" t="s">
        <v>585</v>
      </c>
      <c r="F156" s="47">
        <v>784</v>
      </c>
      <c r="G156" s="46"/>
      <c r="H156" s="46"/>
      <c r="I156" s="46"/>
      <c r="J156" s="46"/>
      <c r="K156" s="46"/>
      <c r="L156" s="46"/>
      <c r="M156" s="46"/>
      <c r="N156" s="47">
        <v>348</v>
      </c>
      <c r="O156" s="47">
        <v>177</v>
      </c>
      <c r="P156" s="47">
        <v>389</v>
      </c>
      <c r="Q156" s="47">
        <v>159</v>
      </c>
      <c r="R156" s="46"/>
      <c r="S156" s="48"/>
      <c r="T156" s="48">
        <v>387</v>
      </c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</row>
    <row r="157" spans="1:32" ht="27.6" x14ac:dyDescent="0.45">
      <c r="A157" s="46"/>
      <c r="B157" s="46"/>
      <c r="C157" s="47">
        <v>140</v>
      </c>
      <c r="D157" s="47" t="s">
        <v>582</v>
      </c>
      <c r="E157" s="47" t="s">
        <v>586</v>
      </c>
      <c r="F157" s="47">
        <v>792</v>
      </c>
      <c r="G157" s="46"/>
      <c r="H157" s="46"/>
      <c r="I157" s="46"/>
      <c r="J157" s="46"/>
      <c r="K157" s="46"/>
      <c r="L157" s="46"/>
      <c r="M157" s="46"/>
      <c r="N157" s="47">
        <v>386</v>
      </c>
      <c r="O157" s="47">
        <v>132</v>
      </c>
      <c r="P157" s="47">
        <v>395</v>
      </c>
      <c r="Q157" s="47">
        <v>134</v>
      </c>
      <c r="R157" s="46"/>
      <c r="S157" s="48"/>
      <c r="T157" s="48">
        <v>400</v>
      </c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</row>
    <row r="158" spans="1:32" ht="27.6" x14ac:dyDescent="0.45">
      <c r="A158" s="46"/>
      <c r="B158" s="46"/>
      <c r="C158" s="47">
        <v>141</v>
      </c>
      <c r="D158" s="47" t="s">
        <v>582</v>
      </c>
      <c r="E158" s="47" t="s">
        <v>587</v>
      </c>
      <c r="F158" s="47">
        <v>752</v>
      </c>
      <c r="G158" s="46"/>
      <c r="H158" s="46"/>
      <c r="I158" s="46"/>
      <c r="J158" s="46"/>
      <c r="K158" s="46"/>
      <c r="L158" s="46"/>
      <c r="M158" s="46"/>
      <c r="N158" s="47">
        <v>356</v>
      </c>
      <c r="O158" s="47">
        <v>195</v>
      </c>
      <c r="P158" s="47">
        <v>388</v>
      </c>
      <c r="Q158" s="47">
        <v>188</v>
      </c>
      <c r="R158" s="46"/>
      <c r="S158" s="48"/>
      <c r="T158" s="48">
        <v>355</v>
      </c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</row>
    <row r="159" spans="1:32" ht="27.6" x14ac:dyDescent="0.45">
      <c r="A159" s="46"/>
      <c r="B159" s="46"/>
      <c r="C159" s="47">
        <v>142</v>
      </c>
      <c r="D159" s="47" t="s">
        <v>582</v>
      </c>
      <c r="E159" s="47" t="s">
        <v>588</v>
      </c>
      <c r="F159" s="47">
        <v>759</v>
      </c>
      <c r="G159" s="46"/>
      <c r="H159" s="46"/>
      <c r="I159" s="46"/>
      <c r="J159" s="46"/>
      <c r="K159" s="46"/>
      <c r="L159" s="46"/>
      <c r="M159" s="46"/>
      <c r="N159" s="47">
        <v>317</v>
      </c>
      <c r="O159" s="47">
        <v>199</v>
      </c>
      <c r="P159" s="47">
        <v>349</v>
      </c>
      <c r="Q159" s="47">
        <v>177</v>
      </c>
      <c r="R159" s="46"/>
      <c r="S159" s="48"/>
      <c r="T159" s="48">
        <v>299</v>
      </c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</row>
    <row r="160" spans="1:32" ht="27.6" x14ac:dyDescent="0.45">
      <c r="A160" s="46"/>
      <c r="B160" s="46"/>
      <c r="C160" s="47">
        <v>143</v>
      </c>
      <c r="D160" s="47" t="s">
        <v>582</v>
      </c>
      <c r="E160" s="47" t="s">
        <v>589</v>
      </c>
      <c r="F160" s="47">
        <v>731</v>
      </c>
      <c r="G160" s="46"/>
      <c r="H160" s="46"/>
      <c r="I160" s="46"/>
      <c r="J160" s="46"/>
      <c r="K160" s="46"/>
      <c r="L160" s="46"/>
      <c r="M160" s="46"/>
      <c r="N160" s="47">
        <v>329</v>
      </c>
      <c r="O160" s="47">
        <v>190</v>
      </c>
      <c r="P160" s="47">
        <v>354</v>
      </c>
      <c r="Q160" s="47">
        <v>182</v>
      </c>
      <c r="R160" s="46"/>
      <c r="S160" s="48"/>
      <c r="T160" s="48">
        <v>297</v>
      </c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</row>
    <row r="161" spans="1:32" ht="27.6" x14ac:dyDescent="0.45">
      <c r="A161" s="46"/>
      <c r="B161" s="46"/>
      <c r="C161" s="47">
        <v>144</v>
      </c>
      <c r="D161" s="47" t="s">
        <v>582</v>
      </c>
      <c r="E161" s="47" t="s">
        <v>590</v>
      </c>
      <c r="F161" s="47">
        <v>729</v>
      </c>
      <c r="G161" s="46"/>
      <c r="H161" s="46"/>
      <c r="I161" s="46"/>
      <c r="J161" s="46"/>
      <c r="K161" s="46"/>
      <c r="L161" s="46"/>
      <c r="M161" s="46"/>
      <c r="N161" s="47">
        <v>286</v>
      </c>
      <c r="O161" s="47">
        <v>166</v>
      </c>
      <c r="P161" s="47">
        <v>293</v>
      </c>
      <c r="Q161" s="47">
        <v>168</v>
      </c>
      <c r="R161" s="46"/>
      <c r="S161" s="48"/>
      <c r="T161" s="48">
        <v>288</v>
      </c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</row>
    <row r="162" spans="1:32" ht="27.6" x14ac:dyDescent="0.45">
      <c r="A162" s="46"/>
      <c r="B162" s="46"/>
      <c r="C162" s="47">
        <v>145</v>
      </c>
      <c r="D162" s="47" t="s">
        <v>582</v>
      </c>
      <c r="E162" s="47" t="s">
        <v>591</v>
      </c>
      <c r="F162" s="47">
        <v>734</v>
      </c>
      <c r="G162" s="46"/>
      <c r="H162" s="46"/>
      <c r="I162" s="46"/>
      <c r="J162" s="46"/>
      <c r="K162" s="46"/>
      <c r="L162" s="46"/>
      <c r="M162" s="46"/>
      <c r="N162" s="47">
        <v>316</v>
      </c>
      <c r="O162" s="47">
        <v>178</v>
      </c>
      <c r="P162" s="47">
        <v>327</v>
      </c>
      <c r="Q162" s="47">
        <v>191</v>
      </c>
      <c r="R162" s="46"/>
      <c r="S162" s="48"/>
      <c r="T162" s="48">
        <v>302</v>
      </c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</row>
    <row r="163" spans="1:32" ht="27.6" x14ac:dyDescent="0.45">
      <c r="A163" s="46"/>
      <c r="B163" s="46"/>
      <c r="C163" s="47">
        <v>146</v>
      </c>
      <c r="D163" s="47" t="s">
        <v>582</v>
      </c>
      <c r="E163" s="47" t="s">
        <v>259</v>
      </c>
      <c r="F163" s="47">
        <v>786</v>
      </c>
      <c r="G163" s="46"/>
      <c r="H163" s="46"/>
      <c r="I163" s="46"/>
      <c r="J163" s="46"/>
      <c r="K163" s="46"/>
      <c r="L163" s="46"/>
      <c r="M163" s="46"/>
      <c r="N163" s="47">
        <v>392</v>
      </c>
      <c r="O163" s="47">
        <v>195</v>
      </c>
      <c r="P163" s="47">
        <v>428</v>
      </c>
      <c r="Q163" s="47">
        <v>177</v>
      </c>
      <c r="R163" s="46"/>
      <c r="S163" s="48"/>
      <c r="T163" s="48">
        <v>349</v>
      </c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</row>
    <row r="164" spans="1:32" ht="27.6" x14ac:dyDescent="0.45">
      <c r="A164" s="46"/>
      <c r="B164" s="46"/>
      <c r="C164" s="47">
        <v>147</v>
      </c>
      <c r="D164" s="47" t="s">
        <v>582</v>
      </c>
      <c r="E164" s="47" t="s">
        <v>260</v>
      </c>
      <c r="F164" s="47">
        <v>767</v>
      </c>
      <c r="G164" s="46"/>
      <c r="H164" s="46"/>
      <c r="I164" s="46"/>
      <c r="J164" s="46"/>
      <c r="K164" s="46"/>
      <c r="L164" s="46"/>
      <c r="M164" s="46"/>
      <c r="N164" s="47">
        <v>333</v>
      </c>
      <c r="O164" s="47">
        <v>214</v>
      </c>
      <c r="P164" s="47">
        <v>342</v>
      </c>
      <c r="Q164" s="47">
        <v>219</v>
      </c>
      <c r="R164" s="46"/>
      <c r="S164" s="48"/>
      <c r="T164" s="48">
        <v>374</v>
      </c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</row>
    <row r="165" spans="1:32" ht="27.6" x14ac:dyDescent="0.45">
      <c r="A165" s="46"/>
      <c r="B165" s="46"/>
      <c r="C165" s="47">
        <v>148</v>
      </c>
      <c r="D165" s="47" t="s">
        <v>582</v>
      </c>
      <c r="E165" s="47" t="s">
        <v>261</v>
      </c>
      <c r="F165" s="47">
        <v>793</v>
      </c>
      <c r="G165" s="46"/>
      <c r="H165" s="46"/>
      <c r="I165" s="46"/>
      <c r="J165" s="46"/>
      <c r="K165" s="46"/>
      <c r="L165" s="46"/>
      <c r="M165" s="46"/>
      <c r="N165" s="47">
        <v>298</v>
      </c>
      <c r="O165" s="47">
        <v>251</v>
      </c>
      <c r="P165" s="47">
        <v>315</v>
      </c>
      <c r="Q165" s="47">
        <v>247</v>
      </c>
      <c r="R165" s="46"/>
      <c r="S165" s="48"/>
      <c r="T165" s="48">
        <v>355</v>
      </c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</row>
    <row r="166" spans="1:32" ht="27.6" x14ac:dyDescent="0.45">
      <c r="A166" s="46"/>
      <c r="B166" s="46"/>
      <c r="C166" s="47">
        <v>149</v>
      </c>
      <c r="D166" s="47" t="s">
        <v>582</v>
      </c>
      <c r="E166" s="47" t="s">
        <v>262</v>
      </c>
      <c r="F166" s="47">
        <v>775</v>
      </c>
      <c r="G166" s="46"/>
      <c r="H166" s="46"/>
      <c r="I166" s="46"/>
      <c r="J166" s="46"/>
      <c r="K166" s="46"/>
      <c r="L166" s="46"/>
      <c r="M166" s="46"/>
      <c r="N166" s="47">
        <v>260</v>
      </c>
      <c r="O166" s="47">
        <v>256</v>
      </c>
      <c r="P166" s="47">
        <v>275</v>
      </c>
      <c r="Q166" s="47">
        <v>245</v>
      </c>
      <c r="R166" s="46"/>
      <c r="S166" s="48"/>
      <c r="T166" s="48">
        <v>348</v>
      </c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</row>
    <row r="167" spans="1:32" ht="27.6" x14ac:dyDescent="0.45">
      <c r="A167" s="46"/>
      <c r="B167" s="46"/>
      <c r="C167" s="47">
        <v>150</v>
      </c>
      <c r="D167" s="47" t="s">
        <v>582</v>
      </c>
      <c r="E167" s="47" t="s">
        <v>263</v>
      </c>
      <c r="F167" s="47">
        <v>777</v>
      </c>
      <c r="G167" s="46"/>
      <c r="H167" s="46"/>
      <c r="I167" s="46"/>
      <c r="J167" s="46"/>
      <c r="K167" s="46"/>
      <c r="L167" s="46"/>
      <c r="M167" s="46"/>
      <c r="N167" s="47">
        <v>273</v>
      </c>
      <c r="O167" s="47">
        <v>213</v>
      </c>
      <c r="P167" s="47">
        <v>272</v>
      </c>
      <c r="Q167" s="47">
        <v>227</v>
      </c>
      <c r="R167" s="46"/>
      <c r="S167" s="48"/>
      <c r="T167" s="48">
        <v>323</v>
      </c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</row>
    <row r="168" spans="1:32" ht="27.6" x14ac:dyDescent="0.45">
      <c r="A168" s="46"/>
      <c r="B168" s="46"/>
      <c r="C168" s="47">
        <v>151</v>
      </c>
      <c r="D168" s="47" t="s">
        <v>582</v>
      </c>
      <c r="E168" s="47" t="s">
        <v>264</v>
      </c>
      <c r="F168" s="47">
        <v>758</v>
      </c>
      <c r="G168" s="46"/>
      <c r="H168" s="46"/>
      <c r="I168" s="46"/>
      <c r="J168" s="46"/>
      <c r="K168" s="46"/>
      <c r="L168" s="46"/>
      <c r="M168" s="46"/>
      <c r="N168" s="47">
        <v>273</v>
      </c>
      <c r="O168" s="47">
        <v>266</v>
      </c>
      <c r="P168" s="47">
        <v>284</v>
      </c>
      <c r="Q168" s="47">
        <v>275</v>
      </c>
      <c r="R168" s="46"/>
      <c r="S168" s="48"/>
      <c r="T168" s="48">
        <v>363</v>
      </c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</row>
    <row r="169" spans="1:32" ht="27.6" x14ac:dyDescent="0.45">
      <c r="A169" s="46"/>
      <c r="B169" s="46"/>
      <c r="C169" s="47">
        <v>152</v>
      </c>
      <c r="D169" s="47" t="s">
        <v>582</v>
      </c>
      <c r="E169" s="47" t="s">
        <v>265</v>
      </c>
      <c r="F169" s="47">
        <v>735</v>
      </c>
      <c r="G169" s="46"/>
      <c r="H169" s="46"/>
      <c r="I169" s="46"/>
      <c r="J169" s="46"/>
      <c r="K169" s="46"/>
      <c r="L169" s="46"/>
      <c r="M169" s="46"/>
      <c r="N169" s="47">
        <v>230</v>
      </c>
      <c r="O169" s="47">
        <v>275</v>
      </c>
      <c r="P169" s="47">
        <v>247</v>
      </c>
      <c r="Q169" s="47">
        <v>268</v>
      </c>
      <c r="R169" s="46"/>
      <c r="S169" s="48"/>
      <c r="T169" s="48">
        <v>308</v>
      </c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</row>
    <row r="170" spans="1:32" ht="27.6" x14ac:dyDescent="0.45">
      <c r="A170" s="46"/>
      <c r="B170" s="46"/>
      <c r="C170" s="47">
        <v>153</v>
      </c>
      <c r="D170" s="47" t="s">
        <v>582</v>
      </c>
      <c r="E170" s="47" t="s">
        <v>592</v>
      </c>
      <c r="F170" s="47">
        <v>772</v>
      </c>
      <c r="G170" s="46"/>
      <c r="H170" s="46"/>
      <c r="I170" s="46"/>
      <c r="J170" s="46"/>
      <c r="K170" s="46"/>
      <c r="L170" s="46"/>
      <c r="M170" s="46"/>
      <c r="N170" s="47">
        <v>260</v>
      </c>
      <c r="O170" s="47">
        <v>277</v>
      </c>
      <c r="P170" s="47">
        <v>269</v>
      </c>
      <c r="Q170" s="47">
        <v>275</v>
      </c>
      <c r="R170" s="46"/>
      <c r="S170" s="48"/>
      <c r="T170" s="48">
        <v>363</v>
      </c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</row>
    <row r="171" spans="1:32" ht="27.6" x14ac:dyDescent="0.45">
      <c r="A171" s="46"/>
      <c r="B171" s="46"/>
      <c r="C171" s="47">
        <v>154</v>
      </c>
      <c r="D171" s="47" t="s">
        <v>582</v>
      </c>
      <c r="E171" s="47" t="s">
        <v>593</v>
      </c>
      <c r="F171" s="47">
        <v>763</v>
      </c>
      <c r="G171" s="46"/>
      <c r="H171" s="46"/>
      <c r="I171" s="46"/>
      <c r="J171" s="46"/>
      <c r="K171" s="46"/>
      <c r="L171" s="46"/>
      <c r="M171" s="46"/>
      <c r="N171" s="47">
        <v>204</v>
      </c>
      <c r="O171" s="47">
        <v>218</v>
      </c>
      <c r="P171" s="47">
        <v>213</v>
      </c>
      <c r="Q171" s="47">
        <v>218</v>
      </c>
      <c r="R171" s="46"/>
      <c r="S171" s="48"/>
      <c r="T171" s="48">
        <v>345</v>
      </c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</row>
    <row r="172" spans="1:32" ht="27.6" x14ac:dyDescent="0.45">
      <c r="A172" s="46"/>
      <c r="B172" s="46"/>
      <c r="C172" s="47">
        <v>155</v>
      </c>
      <c r="D172" s="47" t="s">
        <v>582</v>
      </c>
      <c r="E172" s="47" t="s">
        <v>594</v>
      </c>
      <c r="F172" s="47">
        <v>739</v>
      </c>
      <c r="G172" s="46"/>
      <c r="H172" s="46"/>
      <c r="I172" s="46"/>
      <c r="J172" s="46"/>
      <c r="K172" s="46"/>
      <c r="L172" s="46"/>
      <c r="M172" s="46"/>
      <c r="N172" s="47">
        <v>277</v>
      </c>
      <c r="O172" s="47">
        <v>231</v>
      </c>
      <c r="P172" s="47">
        <v>317</v>
      </c>
      <c r="Q172" s="47">
        <v>216</v>
      </c>
      <c r="R172" s="46"/>
      <c r="S172" s="48"/>
      <c r="T172" s="48">
        <v>340</v>
      </c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</row>
    <row r="173" spans="1:32" ht="27.6" x14ac:dyDescent="0.45">
      <c r="A173" s="46"/>
      <c r="B173" s="46"/>
      <c r="C173" s="47">
        <v>156</v>
      </c>
      <c r="D173" s="47" t="s">
        <v>582</v>
      </c>
      <c r="E173" s="47" t="s">
        <v>595</v>
      </c>
      <c r="F173" s="47">
        <v>771</v>
      </c>
      <c r="G173" s="46"/>
      <c r="H173" s="46"/>
      <c r="I173" s="46"/>
      <c r="J173" s="46"/>
      <c r="K173" s="46"/>
      <c r="L173" s="46"/>
      <c r="M173" s="46"/>
      <c r="N173" s="47">
        <v>296</v>
      </c>
      <c r="O173" s="47">
        <v>243</v>
      </c>
      <c r="P173" s="47">
        <v>295</v>
      </c>
      <c r="Q173" s="47">
        <v>259</v>
      </c>
      <c r="R173" s="46"/>
      <c r="S173" s="48"/>
      <c r="T173" s="48">
        <v>342</v>
      </c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</row>
    <row r="174" spans="1:32" ht="27.6" x14ac:dyDescent="0.45">
      <c r="A174" s="46"/>
      <c r="B174" s="46"/>
      <c r="C174" s="47">
        <v>157</v>
      </c>
      <c r="D174" s="47" t="s">
        <v>582</v>
      </c>
      <c r="E174" s="47" t="s">
        <v>271</v>
      </c>
      <c r="F174" s="47">
        <v>740</v>
      </c>
      <c r="G174" s="46"/>
      <c r="H174" s="46"/>
      <c r="I174" s="46"/>
      <c r="J174" s="46"/>
      <c r="K174" s="46"/>
      <c r="L174" s="46"/>
      <c r="M174" s="46"/>
      <c r="N174" s="47">
        <v>285</v>
      </c>
      <c r="O174" s="47">
        <v>195</v>
      </c>
      <c r="P174" s="47">
        <v>269</v>
      </c>
      <c r="Q174" s="47">
        <v>224</v>
      </c>
      <c r="R174" s="46"/>
      <c r="S174" s="48"/>
      <c r="T174" s="48">
        <v>330</v>
      </c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</row>
    <row r="175" spans="1:32" ht="27.6" x14ac:dyDescent="0.45">
      <c r="A175" s="46"/>
      <c r="B175" s="46"/>
      <c r="C175" s="47">
        <v>158</v>
      </c>
      <c r="D175" s="47" t="s">
        <v>582</v>
      </c>
      <c r="E175" s="47" t="s">
        <v>272</v>
      </c>
      <c r="F175" s="47">
        <v>762</v>
      </c>
      <c r="G175" s="46"/>
      <c r="H175" s="46"/>
      <c r="I175" s="46"/>
      <c r="J175" s="46"/>
      <c r="K175" s="46"/>
      <c r="L175" s="46"/>
      <c r="M175" s="46"/>
      <c r="N175" s="47">
        <v>293</v>
      </c>
      <c r="O175" s="47">
        <v>222</v>
      </c>
      <c r="P175" s="47">
        <v>319</v>
      </c>
      <c r="Q175" s="47">
        <v>229</v>
      </c>
      <c r="R175" s="46"/>
      <c r="S175" s="48"/>
      <c r="T175" s="48">
        <v>357</v>
      </c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</row>
    <row r="176" spans="1:32" ht="27.6" x14ac:dyDescent="0.45">
      <c r="A176" s="46"/>
      <c r="B176" s="46"/>
      <c r="C176" s="47">
        <v>159</v>
      </c>
      <c r="D176" s="47" t="s">
        <v>582</v>
      </c>
      <c r="E176" s="47" t="s">
        <v>596</v>
      </c>
      <c r="F176" s="47">
        <v>790</v>
      </c>
      <c r="G176" s="46"/>
      <c r="H176" s="46"/>
      <c r="I176" s="46"/>
      <c r="J176" s="46"/>
      <c r="K176" s="46"/>
      <c r="L176" s="46"/>
      <c r="M176" s="46"/>
      <c r="N176" s="47">
        <v>281</v>
      </c>
      <c r="O176" s="47">
        <v>250</v>
      </c>
      <c r="P176" s="47">
        <v>315</v>
      </c>
      <c r="Q176" s="47">
        <v>240</v>
      </c>
      <c r="R176" s="46"/>
      <c r="S176" s="48"/>
      <c r="T176" s="48">
        <v>345</v>
      </c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</row>
    <row r="177" spans="1:32" ht="27.6" x14ac:dyDescent="0.45">
      <c r="A177" s="46"/>
      <c r="B177" s="46"/>
      <c r="C177" s="47">
        <v>160</v>
      </c>
      <c r="D177" s="47" t="s">
        <v>582</v>
      </c>
      <c r="E177" s="47" t="s">
        <v>597</v>
      </c>
      <c r="F177" s="47">
        <v>791</v>
      </c>
      <c r="G177" s="46"/>
      <c r="H177" s="46"/>
      <c r="I177" s="46"/>
      <c r="J177" s="46"/>
      <c r="K177" s="46"/>
      <c r="L177" s="46"/>
      <c r="M177" s="46"/>
      <c r="N177" s="47">
        <v>314</v>
      </c>
      <c r="O177" s="47">
        <v>241</v>
      </c>
      <c r="P177" s="47">
        <v>328</v>
      </c>
      <c r="Q177" s="47">
        <v>243</v>
      </c>
      <c r="R177" s="46"/>
      <c r="S177" s="48"/>
      <c r="T177" s="48">
        <v>360</v>
      </c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</row>
    <row r="178" spans="1:32" ht="27.6" x14ac:dyDescent="0.45">
      <c r="A178" s="46"/>
      <c r="B178" s="46"/>
      <c r="C178" s="47">
        <v>161</v>
      </c>
      <c r="D178" s="47" t="s">
        <v>582</v>
      </c>
      <c r="E178" s="47" t="s">
        <v>598</v>
      </c>
      <c r="F178" s="47">
        <v>781</v>
      </c>
      <c r="G178" s="46"/>
      <c r="H178" s="46"/>
      <c r="I178" s="46"/>
      <c r="J178" s="46"/>
      <c r="K178" s="46"/>
      <c r="L178" s="46"/>
      <c r="M178" s="46"/>
      <c r="N178" s="47">
        <v>285</v>
      </c>
      <c r="O178" s="47">
        <v>221</v>
      </c>
      <c r="P178" s="47">
        <v>321</v>
      </c>
      <c r="Q178" s="47">
        <v>215</v>
      </c>
      <c r="R178" s="46"/>
      <c r="S178" s="48"/>
      <c r="T178" s="48">
        <v>357</v>
      </c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</row>
    <row r="179" spans="1:32" ht="27.6" x14ac:dyDescent="0.45">
      <c r="A179" s="46"/>
      <c r="B179" s="46"/>
      <c r="C179" s="47">
        <v>162</v>
      </c>
      <c r="D179" s="47" t="s">
        <v>582</v>
      </c>
      <c r="E179" s="47" t="s">
        <v>599</v>
      </c>
      <c r="F179" s="47">
        <v>824</v>
      </c>
      <c r="G179" s="46"/>
      <c r="H179" s="46"/>
      <c r="I179" s="46"/>
      <c r="J179" s="46"/>
      <c r="K179" s="46"/>
      <c r="L179" s="46"/>
      <c r="M179" s="46"/>
      <c r="N179" s="47">
        <v>361</v>
      </c>
      <c r="O179" s="47">
        <v>228</v>
      </c>
      <c r="P179" s="47">
        <v>390</v>
      </c>
      <c r="Q179" s="47">
        <v>227</v>
      </c>
      <c r="R179" s="46"/>
      <c r="S179" s="48"/>
      <c r="T179" s="48">
        <v>377</v>
      </c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</row>
    <row r="180" spans="1:32" ht="27.6" x14ac:dyDescent="0.45">
      <c r="A180" s="46"/>
      <c r="B180" s="46"/>
      <c r="C180" s="47">
        <v>163</v>
      </c>
      <c r="D180" s="47" t="s">
        <v>582</v>
      </c>
      <c r="E180" s="47" t="s">
        <v>600</v>
      </c>
      <c r="F180" s="47">
        <v>798</v>
      </c>
      <c r="G180" s="46"/>
      <c r="H180" s="46"/>
      <c r="I180" s="46"/>
      <c r="J180" s="46"/>
      <c r="K180" s="46"/>
      <c r="L180" s="46"/>
      <c r="M180" s="46"/>
      <c r="N180" s="47">
        <v>324</v>
      </c>
      <c r="O180" s="47">
        <v>245</v>
      </c>
      <c r="P180" s="47">
        <v>338</v>
      </c>
      <c r="Q180" s="47">
        <v>253</v>
      </c>
      <c r="R180" s="46"/>
      <c r="S180" s="48"/>
      <c r="T180" s="48">
        <v>329</v>
      </c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</row>
    <row r="181" spans="1:32" ht="27.6" x14ac:dyDescent="0.45">
      <c r="A181" s="46"/>
      <c r="B181" s="46"/>
      <c r="C181" s="47">
        <v>164</v>
      </c>
      <c r="D181" s="47" t="s">
        <v>582</v>
      </c>
      <c r="E181" s="47" t="s">
        <v>601</v>
      </c>
      <c r="F181" s="47">
        <v>790</v>
      </c>
      <c r="G181" s="46"/>
      <c r="H181" s="46"/>
      <c r="I181" s="46"/>
      <c r="J181" s="46"/>
      <c r="K181" s="46"/>
      <c r="L181" s="46"/>
      <c r="M181" s="46"/>
      <c r="N181" s="47">
        <v>309</v>
      </c>
      <c r="O181" s="47">
        <v>247</v>
      </c>
      <c r="P181" s="47">
        <v>322</v>
      </c>
      <c r="Q181" s="47">
        <v>262</v>
      </c>
      <c r="R181" s="46"/>
      <c r="S181" s="48"/>
      <c r="T181" s="48">
        <v>330</v>
      </c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</row>
    <row r="182" spans="1:32" ht="27.6" x14ac:dyDescent="0.45">
      <c r="A182" s="46"/>
      <c r="B182" s="46"/>
      <c r="C182" s="47">
        <v>165</v>
      </c>
      <c r="D182" s="47" t="s">
        <v>582</v>
      </c>
      <c r="E182" s="47" t="s">
        <v>602</v>
      </c>
      <c r="F182" s="47">
        <v>792</v>
      </c>
      <c r="G182" s="46"/>
      <c r="H182" s="46"/>
      <c r="I182" s="46"/>
      <c r="J182" s="46"/>
      <c r="K182" s="46"/>
      <c r="L182" s="46"/>
      <c r="M182" s="46"/>
      <c r="N182" s="47">
        <v>282</v>
      </c>
      <c r="O182" s="47">
        <v>256</v>
      </c>
      <c r="P182" s="47">
        <v>304</v>
      </c>
      <c r="Q182" s="47">
        <v>254</v>
      </c>
      <c r="R182" s="46"/>
      <c r="S182" s="48"/>
      <c r="T182" s="48">
        <v>325</v>
      </c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</row>
    <row r="183" spans="1:32" ht="27.6" x14ac:dyDescent="0.45">
      <c r="A183" s="46"/>
      <c r="B183" s="46"/>
      <c r="C183" s="47">
        <v>166</v>
      </c>
      <c r="D183" s="47" t="s">
        <v>582</v>
      </c>
      <c r="E183" s="47" t="s">
        <v>283</v>
      </c>
      <c r="F183" s="47">
        <v>796</v>
      </c>
      <c r="G183" s="46"/>
      <c r="H183" s="46"/>
      <c r="I183" s="46"/>
      <c r="J183" s="46"/>
      <c r="K183" s="46"/>
      <c r="L183" s="46"/>
      <c r="M183" s="46"/>
      <c r="N183" s="47">
        <v>280</v>
      </c>
      <c r="O183" s="47">
        <v>259</v>
      </c>
      <c r="P183" s="47">
        <v>309</v>
      </c>
      <c r="Q183" s="47">
        <v>250</v>
      </c>
      <c r="R183" s="46"/>
      <c r="S183" s="48"/>
      <c r="T183" s="48">
        <v>306</v>
      </c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</row>
    <row r="184" spans="1:32" ht="28.2" x14ac:dyDescent="0.5">
      <c r="A184" s="49">
        <f t="shared" ref="A184:B184" si="45">A154</f>
        <v>2</v>
      </c>
      <c r="B184" s="49" t="str">
        <f t="shared" si="45"/>
        <v>TONSUYA</v>
      </c>
      <c r="C184" s="49">
        <v>30</v>
      </c>
      <c r="D184" s="50"/>
      <c r="E184" s="50"/>
      <c r="F184" s="52">
        <f>SUM(F154:F183)</f>
        <v>23335</v>
      </c>
      <c r="G184" s="52"/>
      <c r="H184" s="52"/>
      <c r="I184" s="52"/>
      <c r="J184" s="52">
        <f>SUM(J154:J183)</f>
        <v>0</v>
      </c>
      <c r="K184" s="51"/>
      <c r="L184" s="51"/>
      <c r="M184" s="51"/>
      <c r="N184" s="52">
        <f t="shared" ref="N184:O184" si="46">SUM(N154:N183)</f>
        <v>9179</v>
      </c>
      <c r="O184" s="52">
        <f t="shared" si="46"/>
        <v>6701</v>
      </c>
      <c r="P184" s="52">
        <f t="shared" ref="P184:R184" si="47">SUM(P154:P183)</f>
        <v>9748</v>
      </c>
      <c r="Q184" s="52">
        <f t="shared" si="47"/>
        <v>6670</v>
      </c>
      <c r="R184" s="52">
        <f t="shared" si="47"/>
        <v>0</v>
      </c>
      <c r="S184" s="52"/>
      <c r="T184" s="52">
        <f>SUM(T154:T183)</f>
        <v>10313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</row>
    <row r="185" spans="1:32" ht="27.6" x14ac:dyDescent="0.45">
      <c r="A185" s="47">
        <v>2</v>
      </c>
      <c r="B185" s="47" t="s">
        <v>284</v>
      </c>
      <c r="C185" s="47">
        <v>167</v>
      </c>
      <c r="D185" s="47" t="s">
        <v>603</v>
      </c>
      <c r="E185" s="47" t="s">
        <v>286</v>
      </c>
      <c r="F185" s="47">
        <v>708</v>
      </c>
      <c r="G185" s="46"/>
      <c r="H185" s="46"/>
      <c r="I185" s="46"/>
      <c r="J185" s="46"/>
      <c r="K185" s="46"/>
      <c r="L185" s="46"/>
      <c r="M185" s="46"/>
      <c r="N185" s="47">
        <v>291</v>
      </c>
      <c r="O185" s="47">
        <v>214</v>
      </c>
      <c r="P185" s="47">
        <v>346</v>
      </c>
      <c r="Q185" s="47">
        <v>175</v>
      </c>
      <c r="R185" s="46"/>
      <c r="S185" s="48"/>
      <c r="T185" s="48">
        <v>301</v>
      </c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</row>
    <row r="186" spans="1:32" ht="27.6" x14ac:dyDescent="0.45">
      <c r="A186" s="46"/>
      <c r="B186" s="46"/>
      <c r="C186" s="47">
        <v>168</v>
      </c>
      <c r="D186" s="47" t="s">
        <v>603</v>
      </c>
      <c r="E186" s="47" t="s">
        <v>604</v>
      </c>
      <c r="F186" s="47">
        <v>721</v>
      </c>
      <c r="G186" s="46"/>
      <c r="H186" s="46"/>
      <c r="I186" s="46"/>
      <c r="J186" s="46"/>
      <c r="K186" s="46"/>
      <c r="L186" s="46"/>
      <c r="M186" s="46"/>
      <c r="N186" s="47">
        <v>284</v>
      </c>
      <c r="O186" s="47">
        <v>240</v>
      </c>
      <c r="P186" s="47">
        <v>340</v>
      </c>
      <c r="Q186" s="47">
        <v>196</v>
      </c>
      <c r="R186" s="46"/>
      <c r="S186" s="48"/>
      <c r="T186" s="48">
        <v>337</v>
      </c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</row>
    <row r="187" spans="1:32" ht="27.6" x14ac:dyDescent="0.45">
      <c r="A187" s="46"/>
      <c r="B187" s="46"/>
      <c r="C187" s="47">
        <v>169</v>
      </c>
      <c r="D187" s="47" t="s">
        <v>603</v>
      </c>
      <c r="E187" s="47" t="s">
        <v>605</v>
      </c>
      <c r="F187" s="47">
        <v>872</v>
      </c>
      <c r="G187" s="46"/>
      <c r="H187" s="46"/>
      <c r="I187" s="46"/>
      <c r="J187" s="46"/>
      <c r="K187" s="46"/>
      <c r="L187" s="46"/>
      <c r="M187" s="46"/>
      <c r="N187" s="47">
        <v>336</v>
      </c>
      <c r="O187" s="47">
        <v>304</v>
      </c>
      <c r="P187" s="47">
        <v>409</v>
      </c>
      <c r="Q187" s="47">
        <v>261</v>
      </c>
      <c r="R187" s="46"/>
      <c r="S187" s="48"/>
      <c r="T187" s="48">
        <v>377</v>
      </c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</row>
    <row r="188" spans="1:32" ht="27.6" x14ac:dyDescent="0.45">
      <c r="A188" s="46"/>
      <c r="B188" s="46"/>
      <c r="C188" s="47">
        <v>170</v>
      </c>
      <c r="D188" s="47" t="s">
        <v>603</v>
      </c>
      <c r="E188" s="47" t="s">
        <v>606</v>
      </c>
      <c r="F188" s="47">
        <v>804</v>
      </c>
      <c r="G188" s="46"/>
      <c r="H188" s="46"/>
      <c r="I188" s="46"/>
      <c r="J188" s="46"/>
      <c r="K188" s="46"/>
      <c r="L188" s="46"/>
      <c r="M188" s="46"/>
      <c r="N188" s="47">
        <v>299</v>
      </c>
      <c r="O188" s="47">
        <v>283</v>
      </c>
      <c r="P188" s="47">
        <v>337</v>
      </c>
      <c r="Q188" s="47">
        <v>267</v>
      </c>
      <c r="R188" s="46"/>
      <c r="S188" s="48"/>
      <c r="T188" s="48">
        <v>293</v>
      </c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</row>
    <row r="189" spans="1:32" ht="27.6" x14ac:dyDescent="0.45">
      <c r="A189" s="46"/>
      <c r="B189" s="46"/>
      <c r="C189" s="47">
        <v>171</v>
      </c>
      <c r="D189" s="47" t="s">
        <v>603</v>
      </c>
      <c r="E189" s="47" t="s">
        <v>607</v>
      </c>
      <c r="F189" s="47">
        <v>861</v>
      </c>
      <c r="G189" s="46"/>
      <c r="H189" s="46"/>
      <c r="I189" s="46"/>
      <c r="J189" s="46"/>
      <c r="K189" s="46"/>
      <c r="L189" s="46"/>
      <c r="M189" s="46"/>
      <c r="N189" s="47">
        <v>296</v>
      </c>
      <c r="O189" s="47">
        <v>335</v>
      </c>
      <c r="P189" s="47">
        <v>401</v>
      </c>
      <c r="Q189" s="47">
        <v>259</v>
      </c>
      <c r="R189" s="46"/>
      <c r="S189" s="48"/>
      <c r="T189" s="48">
        <v>286</v>
      </c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</row>
    <row r="190" spans="1:32" ht="27.6" x14ac:dyDescent="0.45">
      <c r="A190" s="46"/>
      <c r="B190" s="46"/>
      <c r="C190" s="47">
        <v>172</v>
      </c>
      <c r="D190" s="47" t="s">
        <v>603</v>
      </c>
      <c r="E190" s="47" t="s">
        <v>608</v>
      </c>
      <c r="F190" s="47">
        <v>779</v>
      </c>
      <c r="G190" s="46"/>
      <c r="H190" s="46"/>
      <c r="I190" s="46"/>
      <c r="J190" s="46"/>
      <c r="K190" s="46"/>
      <c r="L190" s="46"/>
      <c r="M190" s="46"/>
      <c r="N190" s="47">
        <v>300</v>
      </c>
      <c r="O190" s="47">
        <v>256</v>
      </c>
      <c r="P190" s="47">
        <v>379</v>
      </c>
      <c r="Q190" s="47">
        <v>205</v>
      </c>
      <c r="R190" s="46"/>
      <c r="S190" s="48"/>
      <c r="T190" s="48">
        <v>311</v>
      </c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</row>
    <row r="191" spans="1:32" ht="27.6" x14ac:dyDescent="0.45">
      <c r="A191" s="46"/>
      <c r="B191" s="46"/>
      <c r="C191" s="47">
        <v>173</v>
      </c>
      <c r="D191" s="47" t="s">
        <v>603</v>
      </c>
      <c r="E191" s="47" t="s">
        <v>609</v>
      </c>
      <c r="F191" s="47">
        <v>657</v>
      </c>
      <c r="G191" s="46"/>
      <c r="H191" s="46"/>
      <c r="I191" s="46"/>
      <c r="J191" s="46"/>
      <c r="K191" s="46"/>
      <c r="L191" s="46"/>
      <c r="M191" s="46"/>
      <c r="N191" s="47">
        <v>280</v>
      </c>
      <c r="O191" s="47">
        <v>200</v>
      </c>
      <c r="P191" s="47">
        <v>302</v>
      </c>
      <c r="Q191" s="47">
        <v>192</v>
      </c>
      <c r="R191" s="46"/>
      <c r="S191" s="48"/>
      <c r="T191" s="48">
        <v>264</v>
      </c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</row>
    <row r="192" spans="1:32" ht="27.6" x14ac:dyDescent="0.45">
      <c r="A192" s="46"/>
      <c r="B192" s="46"/>
      <c r="C192" s="47">
        <v>174</v>
      </c>
      <c r="D192" s="47" t="s">
        <v>610</v>
      </c>
      <c r="E192" s="47" t="s">
        <v>611</v>
      </c>
      <c r="F192" s="47">
        <v>889</v>
      </c>
      <c r="G192" s="46"/>
      <c r="H192" s="46"/>
      <c r="I192" s="46"/>
      <c r="J192" s="46"/>
      <c r="K192" s="46"/>
      <c r="L192" s="46"/>
      <c r="M192" s="46"/>
      <c r="N192" s="47">
        <v>319</v>
      </c>
      <c r="O192" s="47">
        <v>305</v>
      </c>
      <c r="P192" s="47">
        <v>417</v>
      </c>
      <c r="Q192" s="47">
        <v>224</v>
      </c>
      <c r="R192" s="46"/>
      <c r="S192" s="48"/>
      <c r="T192" s="48">
        <v>306</v>
      </c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</row>
    <row r="193" spans="1:32" ht="27.6" x14ac:dyDescent="0.45">
      <c r="A193" s="46"/>
      <c r="B193" s="46"/>
      <c r="C193" s="47">
        <v>175</v>
      </c>
      <c r="D193" s="47" t="s">
        <v>610</v>
      </c>
      <c r="E193" s="47" t="s">
        <v>612</v>
      </c>
      <c r="F193" s="47">
        <v>765</v>
      </c>
      <c r="G193" s="46"/>
      <c r="H193" s="46"/>
      <c r="I193" s="46"/>
      <c r="J193" s="46"/>
      <c r="K193" s="46"/>
      <c r="L193" s="46"/>
      <c r="M193" s="46"/>
      <c r="N193" s="47">
        <v>277</v>
      </c>
      <c r="O193" s="47">
        <v>240</v>
      </c>
      <c r="P193" s="47">
        <v>329</v>
      </c>
      <c r="Q193" s="47">
        <v>206</v>
      </c>
      <c r="R193" s="46"/>
      <c r="S193" s="48"/>
      <c r="T193" s="48">
        <v>222</v>
      </c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</row>
    <row r="194" spans="1:32" ht="27.6" x14ac:dyDescent="0.45">
      <c r="A194" s="46"/>
      <c r="B194" s="46"/>
      <c r="C194" s="47">
        <v>176</v>
      </c>
      <c r="D194" s="47" t="s">
        <v>610</v>
      </c>
      <c r="E194" s="47" t="s">
        <v>613</v>
      </c>
      <c r="F194" s="47">
        <v>812</v>
      </c>
      <c r="G194" s="46"/>
      <c r="H194" s="46"/>
      <c r="I194" s="46"/>
      <c r="J194" s="46"/>
      <c r="K194" s="46"/>
      <c r="L194" s="46"/>
      <c r="M194" s="46"/>
      <c r="N194" s="47">
        <v>305</v>
      </c>
      <c r="O194" s="47">
        <v>268</v>
      </c>
      <c r="P194" s="47">
        <v>393</v>
      </c>
      <c r="Q194" s="47">
        <v>206</v>
      </c>
      <c r="R194" s="46"/>
      <c r="S194" s="48"/>
      <c r="T194" s="48">
        <v>260</v>
      </c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</row>
    <row r="195" spans="1:32" ht="27.6" x14ac:dyDescent="0.45">
      <c r="A195" s="46"/>
      <c r="B195" s="46"/>
      <c r="C195" s="47">
        <v>177</v>
      </c>
      <c r="D195" s="47" t="s">
        <v>610</v>
      </c>
      <c r="E195" s="47" t="s">
        <v>300</v>
      </c>
      <c r="F195" s="47">
        <v>787</v>
      </c>
      <c r="G195" s="46"/>
      <c r="H195" s="46"/>
      <c r="I195" s="46"/>
      <c r="J195" s="46"/>
      <c r="K195" s="46"/>
      <c r="L195" s="46"/>
      <c r="M195" s="46"/>
      <c r="N195" s="47">
        <v>315</v>
      </c>
      <c r="O195" s="47">
        <v>246</v>
      </c>
      <c r="P195" s="47">
        <v>375</v>
      </c>
      <c r="Q195" s="47">
        <v>209</v>
      </c>
      <c r="R195" s="46"/>
      <c r="S195" s="48"/>
      <c r="T195" s="48">
        <v>298</v>
      </c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</row>
    <row r="196" spans="1:32" ht="27.6" x14ac:dyDescent="0.45">
      <c r="A196" s="46"/>
      <c r="B196" s="46"/>
      <c r="C196" s="47">
        <v>178</v>
      </c>
      <c r="D196" s="47" t="s">
        <v>610</v>
      </c>
      <c r="E196" s="47" t="s">
        <v>614</v>
      </c>
      <c r="F196" s="47">
        <v>790</v>
      </c>
      <c r="G196" s="46"/>
      <c r="H196" s="46"/>
      <c r="I196" s="46"/>
      <c r="J196" s="46"/>
      <c r="K196" s="46"/>
      <c r="L196" s="46"/>
      <c r="M196" s="46"/>
      <c r="N196" s="47">
        <v>299</v>
      </c>
      <c r="O196" s="47">
        <v>241</v>
      </c>
      <c r="P196" s="47">
        <v>372</v>
      </c>
      <c r="Q196" s="47">
        <v>183</v>
      </c>
      <c r="R196" s="46"/>
      <c r="S196" s="48"/>
      <c r="T196" s="48">
        <v>284</v>
      </c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</row>
    <row r="197" spans="1:32" ht="27.6" x14ac:dyDescent="0.45">
      <c r="A197" s="46"/>
      <c r="B197" s="46"/>
      <c r="C197" s="47">
        <v>179</v>
      </c>
      <c r="D197" s="47" t="s">
        <v>610</v>
      </c>
      <c r="E197" s="47" t="s">
        <v>615</v>
      </c>
      <c r="F197" s="47">
        <v>781</v>
      </c>
      <c r="G197" s="46"/>
      <c r="H197" s="46"/>
      <c r="I197" s="46"/>
      <c r="J197" s="46"/>
      <c r="K197" s="46"/>
      <c r="L197" s="46"/>
      <c r="M197" s="46"/>
      <c r="N197" s="47">
        <v>288</v>
      </c>
      <c r="O197" s="47">
        <v>269</v>
      </c>
      <c r="P197" s="47">
        <v>366</v>
      </c>
      <c r="Q197" s="47">
        <v>219</v>
      </c>
      <c r="R197" s="46"/>
      <c r="S197" s="48"/>
      <c r="T197" s="48">
        <v>305</v>
      </c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</row>
    <row r="198" spans="1:32" ht="27.6" x14ac:dyDescent="0.45">
      <c r="A198" s="46"/>
      <c r="B198" s="46"/>
      <c r="C198" s="47">
        <v>180</v>
      </c>
      <c r="D198" s="47" t="s">
        <v>610</v>
      </c>
      <c r="E198" s="47" t="s">
        <v>616</v>
      </c>
      <c r="F198" s="47">
        <v>780</v>
      </c>
      <c r="G198" s="46"/>
      <c r="H198" s="46"/>
      <c r="I198" s="46"/>
      <c r="J198" s="46"/>
      <c r="K198" s="46"/>
      <c r="L198" s="46"/>
      <c r="M198" s="46"/>
      <c r="N198" s="47">
        <v>316</v>
      </c>
      <c r="O198" s="47">
        <v>226</v>
      </c>
      <c r="P198" s="47">
        <v>348</v>
      </c>
      <c r="Q198" s="47">
        <v>209</v>
      </c>
      <c r="R198" s="46"/>
      <c r="S198" s="48"/>
      <c r="T198" s="48">
        <v>336</v>
      </c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</row>
    <row r="199" spans="1:32" ht="27.6" x14ac:dyDescent="0.45">
      <c r="A199" s="46"/>
      <c r="B199" s="46"/>
      <c r="C199" s="47">
        <v>181</v>
      </c>
      <c r="D199" s="47" t="s">
        <v>610</v>
      </c>
      <c r="E199" s="47" t="s">
        <v>617</v>
      </c>
      <c r="F199" s="47">
        <v>874</v>
      </c>
      <c r="G199" s="46"/>
      <c r="H199" s="46"/>
      <c r="I199" s="46"/>
      <c r="J199" s="46"/>
      <c r="K199" s="46"/>
      <c r="L199" s="46"/>
      <c r="M199" s="46"/>
      <c r="N199" s="47">
        <v>334</v>
      </c>
      <c r="O199" s="47">
        <v>278</v>
      </c>
      <c r="P199" s="47">
        <v>385</v>
      </c>
      <c r="Q199" s="47">
        <v>243</v>
      </c>
      <c r="R199" s="46"/>
      <c r="S199" s="48"/>
      <c r="T199" s="48">
        <v>332</v>
      </c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</row>
    <row r="200" spans="1:32" ht="27.6" x14ac:dyDescent="0.45">
      <c r="A200" s="46"/>
      <c r="B200" s="46"/>
      <c r="C200" s="47">
        <v>182</v>
      </c>
      <c r="D200" s="47" t="s">
        <v>610</v>
      </c>
      <c r="E200" s="47" t="s">
        <v>618</v>
      </c>
      <c r="F200" s="47">
        <v>749</v>
      </c>
      <c r="G200" s="46"/>
      <c r="H200" s="46"/>
      <c r="I200" s="46"/>
      <c r="J200" s="46"/>
      <c r="K200" s="46"/>
      <c r="L200" s="46"/>
      <c r="M200" s="46"/>
      <c r="N200" s="47">
        <v>282</v>
      </c>
      <c r="O200" s="47">
        <v>231</v>
      </c>
      <c r="P200" s="47">
        <v>313</v>
      </c>
      <c r="Q200" s="47">
        <v>219</v>
      </c>
      <c r="R200" s="46"/>
      <c r="S200" s="48"/>
      <c r="T200" s="48">
        <v>311</v>
      </c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</row>
    <row r="201" spans="1:32" ht="27.6" x14ac:dyDescent="0.45">
      <c r="A201" s="46"/>
      <c r="B201" s="46"/>
      <c r="C201" s="47">
        <v>183</v>
      </c>
      <c r="D201" s="47" t="s">
        <v>610</v>
      </c>
      <c r="E201" s="47" t="s">
        <v>619</v>
      </c>
      <c r="F201" s="47">
        <v>718</v>
      </c>
      <c r="G201" s="46"/>
      <c r="H201" s="46"/>
      <c r="I201" s="46"/>
      <c r="J201" s="46"/>
      <c r="K201" s="46"/>
      <c r="L201" s="46"/>
      <c r="M201" s="46"/>
      <c r="N201" s="47">
        <v>271</v>
      </c>
      <c r="O201" s="47">
        <v>240</v>
      </c>
      <c r="P201" s="47">
        <v>319</v>
      </c>
      <c r="Q201" s="47">
        <v>202</v>
      </c>
      <c r="R201" s="46"/>
      <c r="S201" s="48"/>
      <c r="T201" s="48">
        <v>286</v>
      </c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</row>
    <row r="202" spans="1:32" ht="27.6" x14ac:dyDescent="0.45">
      <c r="A202" s="46"/>
      <c r="B202" s="46"/>
      <c r="C202" s="47">
        <v>184</v>
      </c>
      <c r="D202" s="47" t="s">
        <v>610</v>
      </c>
      <c r="E202" s="47" t="s">
        <v>620</v>
      </c>
      <c r="F202" s="47">
        <v>704</v>
      </c>
      <c r="G202" s="46"/>
      <c r="H202" s="46"/>
      <c r="I202" s="46"/>
      <c r="J202" s="46"/>
      <c r="K202" s="46"/>
      <c r="L202" s="46"/>
      <c r="M202" s="46"/>
      <c r="N202" s="47">
        <v>310</v>
      </c>
      <c r="O202" s="47">
        <v>188</v>
      </c>
      <c r="P202" s="47">
        <v>359</v>
      </c>
      <c r="Q202" s="47">
        <v>147</v>
      </c>
      <c r="R202" s="46"/>
      <c r="S202" s="48"/>
      <c r="T202" s="48">
        <v>289</v>
      </c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</row>
    <row r="203" spans="1:32" ht="27.6" x14ac:dyDescent="0.45">
      <c r="A203" s="46"/>
      <c r="B203" s="46"/>
      <c r="C203" s="47">
        <v>185</v>
      </c>
      <c r="D203" s="47" t="s">
        <v>610</v>
      </c>
      <c r="E203" s="47" t="s">
        <v>621</v>
      </c>
      <c r="F203" s="47">
        <v>777</v>
      </c>
      <c r="G203" s="46"/>
      <c r="H203" s="46"/>
      <c r="I203" s="46"/>
      <c r="J203" s="46"/>
      <c r="K203" s="46"/>
      <c r="L203" s="46"/>
      <c r="M203" s="46"/>
      <c r="N203" s="47">
        <v>298</v>
      </c>
      <c r="O203" s="47">
        <v>209</v>
      </c>
      <c r="P203" s="47">
        <v>345</v>
      </c>
      <c r="Q203" s="47">
        <v>177</v>
      </c>
      <c r="R203" s="46"/>
      <c r="S203" s="48"/>
      <c r="T203" s="48">
        <v>269</v>
      </c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</row>
    <row r="204" spans="1:32" ht="27.6" x14ac:dyDescent="0.45">
      <c r="A204" s="46"/>
      <c r="B204" s="46"/>
      <c r="C204" s="47">
        <v>186</v>
      </c>
      <c r="D204" s="47" t="s">
        <v>622</v>
      </c>
      <c r="E204" s="47" t="s">
        <v>623</v>
      </c>
      <c r="F204" s="47">
        <v>875</v>
      </c>
      <c r="G204" s="46"/>
      <c r="H204" s="46"/>
      <c r="I204" s="46"/>
      <c r="J204" s="46"/>
      <c r="K204" s="46"/>
      <c r="L204" s="46"/>
      <c r="M204" s="46"/>
      <c r="N204" s="47">
        <v>327</v>
      </c>
      <c r="O204" s="47">
        <v>265</v>
      </c>
      <c r="P204" s="47">
        <v>401</v>
      </c>
      <c r="Q204" s="47">
        <v>219</v>
      </c>
      <c r="R204" s="46"/>
      <c r="S204" s="48"/>
      <c r="T204" s="48">
        <v>335</v>
      </c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</row>
    <row r="205" spans="1:32" ht="27.6" x14ac:dyDescent="0.45">
      <c r="A205" s="46"/>
      <c r="B205" s="46"/>
      <c r="C205" s="47">
        <v>187</v>
      </c>
      <c r="D205" s="47" t="s">
        <v>622</v>
      </c>
      <c r="E205" s="47" t="s">
        <v>624</v>
      </c>
      <c r="F205" s="47">
        <v>819</v>
      </c>
      <c r="G205" s="46"/>
      <c r="H205" s="46"/>
      <c r="I205" s="46"/>
      <c r="J205" s="46"/>
      <c r="K205" s="46"/>
      <c r="L205" s="46"/>
      <c r="M205" s="46"/>
      <c r="N205" s="47">
        <v>308</v>
      </c>
      <c r="O205" s="47">
        <v>246</v>
      </c>
      <c r="P205" s="47">
        <v>384</v>
      </c>
      <c r="Q205" s="47">
        <v>195</v>
      </c>
      <c r="R205" s="46"/>
      <c r="S205" s="48"/>
      <c r="T205" s="48">
        <v>310</v>
      </c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</row>
    <row r="206" spans="1:32" ht="27.6" x14ac:dyDescent="0.45">
      <c r="A206" s="46"/>
      <c r="B206" s="46"/>
      <c r="C206" s="47">
        <v>188</v>
      </c>
      <c r="D206" s="47" t="s">
        <v>622</v>
      </c>
      <c r="E206" s="47" t="s">
        <v>315</v>
      </c>
      <c r="F206" s="47">
        <v>727</v>
      </c>
      <c r="G206" s="46"/>
      <c r="H206" s="46"/>
      <c r="I206" s="46"/>
      <c r="J206" s="46"/>
      <c r="K206" s="46"/>
      <c r="L206" s="46"/>
      <c r="M206" s="46"/>
      <c r="N206" s="47">
        <v>239</v>
      </c>
      <c r="O206" s="47">
        <v>248</v>
      </c>
      <c r="P206" s="47">
        <v>286</v>
      </c>
      <c r="Q206" s="47">
        <v>208</v>
      </c>
      <c r="R206" s="46"/>
      <c r="S206" s="48"/>
      <c r="T206" s="48">
        <v>279</v>
      </c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</row>
    <row r="207" spans="1:32" ht="27.6" x14ac:dyDescent="0.45">
      <c r="A207" s="46"/>
      <c r="B207" s="46"/>
      <c r="C207" s="47">
        <v>189</v>
      </c>
      <c r="D207" s="47" t="s">
        <v>622</v>
      </c>
      <c r="E207" s="47" t="s">
        <v>316</v>
      </c>
      <c r="F207" s="47">
        <v>788</v>
      </c>
      <c r="G207" s="46"/>
      <c r="H207" s="46"/>
      <c r="I207" s="46"/>
      <c r="J207" s="46"/>
      <c r="K207" s="46"/>
      <c r="L207" s="46"/>
      <c r="M207" s="46"/>
      <c r="N207" s="47">
        <v>281</v>
      </c>
      <c r="O207" s="47">
        <v>235</v>
      </c>
      <c r="P207" s="47">
        <v>344</v>
      </c>
      <c r="Q207" s="47">
        <v>196</v>
      </c>
      <c r="R207" s="46"/>
      <c r="S207" s="48"/>
      <c r="T207" s="48">
        <v>304</v>
      </c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</row>
    <row r="208" spans="1:32" ht="27.6" x14ac:dyDescent="0.45">
      <c r="A208" s="46"/>
      <c r="B208" s="46"/>
      <c r="C208" s="47">
        <v>190</v>
      </c>
      <c r="D208" s="47" t="s">
        <v>622</v>
      </c>
      <c r="E208" s="47" t="s">
        <v>317</v>
      </c>
      <c r="F208" s="47">
        <v>749</v>
      </c>
      <c r="G208" s="46"/>
      <c r="H208" s="46"/>
      <c r="I208" s="46"/>
      <c r="J208" s="46"/>
      <c r="K208" s="46"/>
      <c r="L208" s="46"/>
      <c r="M208" s="46"/>
      <c r="N208" s="47">
        <v>241</v>
      </c>
      <c r="O208" s="47">
        <v>222</v>
      </c>
      <c r="P208" s="47">
        <v>290</v>
      </c>
      <c r="Q208" s="47">
        <v>190</v>
      </c>
      <c r="R208" s="46"/>
      <c r="S208" s="48"/>
      <c r="T208" s="48">
        <v>223</v>
      </c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</row>
    <row r="209" spans="1:32" ht="27.6" x14ac:dyDescent="0.45">
      <c r="A209" s="46"/>
      <c r="B209" s="46"/>
      <c r="C209" s="47">
        <v>191</v>
      </c>
      <c r="D209" s="47" t="s">
        <v>622</v>
      </c>
      <c r="E209" s="47" t="s">
        <v>318</v>
      </c>
      <c r="F209" s="47">
        <v>738</v>
      </c>
      <c r="G209" s="46"/>
      <c r="H209" s="46"/>
      <c r="I209" s="46"/>
      <c r="J209" s="46"/>
      <c r="K209" s="46"/>
      <c r="L209" s="46"/>
      <c r="M209" s="46"/>
      <c r="N209" s="47">
        <v>222</v>
      </c>
      <c r="O209" s="47">
        <v>232</v>
      </c>
      <c r="P209" s="47">
        <v>275</v>
      </c>
      <c r="Q209" s="47">
        <v>193</v>
      </c>
      <c r="R209" s="46"/>
      <c r="S209" s="48"/>
      <c r="T209" s="48">
        <v>209</v>
      </c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</row>
    <row r="210" spans="1:32" ht="27.6" x14ac:dyDescent="0.45">
      <c r="A210" s="46"/>
      <c r="B210" s="46"/>
      <c r="C210" s="47">
        <v>192</v>
      </c>
      <c r="D210" s="47" t="s">
        <v>622</v>
      </c>
      <c r="E210" s="47" t="s">
        <v>319</v>
      </c>
      <c r="F210" s="47">
        <v>790</v>
      </c>
      <c r="G210" s="46"/>
      <c r="H210" s="46"/>
      <c r="I210" s="46"/>
      <c r="J210" s="46"/>
      <c r="K210" s="46"/>
      <c r="L210" s="46"/>
      <c r="M210" s="46"/>
      <c r="N210" s="47">
        <v>245</v>
      </c>
      <c r="O210" s="47">
        <v>266</v>
      </c>
      <c r="P210" s="47">
        <v>308</v>
      </c>
      <c r="Q210" s="47">
        <v>220</v>
      </c>
      <c r="R210" s="46"/>
      <c r="S210" s="48"/>
      <c r="T210" s="48">
        <v>247</v>
      </c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</row>
    <row r="211" spans="1:32" ht="27.6" x14ac:dyDescent="0.45">
      <c r="A211" s="46"/>
      <c r="B211" s="46"/>
      <c r="C211" s="47">
        <v>193</v>
      </c>
      <c r="D211" s="47" t="s">
        <v>622</v>
      </c>
      <c r="E211" s="47" t="s">
        <v>320</v>
      </c>
      <c r="F211" s="47">
        <v>750</v>
      </c>
      <c r="G211" s="46"/>
      <c r="H211" s="46"/>
      <c r="I211" s="46"/>
      <c r="J211" s="46"/>
      <c r="K211" s="46"/>
      <c r="L211" s="46"/>
      <c r="M211" s="46"/>
      <c r="N211" s="47">
        <v>274</v>
      </c>
      <c r="O211" s="47">
        <v>225</v>
      </c>
      <c r="P211" s="47">
        <v>350</v>
      </c>
      <c r="Q211" s="47">
        <v>181</v>
      </c>
      <c r="R211" s="46"/>
      <c r="S211" s="48"/>
      <c r="T211" s="48">
        <v>287</v>
      </c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</row>
    <row r="212" spans="1:32" ht="27.6" x14ac:dyDescent="0.45">
      <c r="A212" s="46"/>
      <c r="B212" s="46"/>
      <c r="C212" s="47">
        <v>194</v>
      </c>
      <c r="D212" s="47" t="s">
        <v>622</v>
      </c>
      <c r="E212" s="47" t="s">
        <v>321</v>
      </c>
      <c r="F212" s="47">
        <v>722</v>
      </c>
      <c r="G212" s="46"/>
      <c r="H212" s="46"/>
      <c r="I212" s="46"/>
      <c r="J212" s="46"/>
      <c r="K212" s="46"/>
      <c r="L212" s="46"/>
      <c r="M212" s="46"/>
      <c r="N212" s="47">
        <v>278</v>
      </c>
      <c r="O212" s="47">
        <v>236</v>
      </c>
      <c r="P212" s="47">
        <v>353</v>
      </c>
      <c r="Q212" s="47">
        <v>193</v>
      </c>
      <c r="R212" s="46"/>
      <c r="S212" s="48"/>
      <c r="T212" s="48">
        <v>275</v>
      </c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</row>
    <row r="213" spans="1:32" ht="27.6" x14ac:dyDescent="0.45">
      <c r="A213" s="46"/>
      <c r="B213" s="46"/>
      <c r="C213" s="47">
        <v>195</v>
      </c>
      <c r="D213" s="47" t="s">
        <v>622</v>
      </c>
      <c r="E213" s="47" t="s">
        <v>625</v>
      </c>
      <c r="F213" s="47">
        <v>776</v>
      </c>
      <c r="G213" s="46"/>
      <c r="H213" s="46"/>
      <c r="I213" s="46"/>
      <c r="J213" s="46"/>
      <c r="K213" s="46"/>
      <c r="L213" s="46"/>
      <c r="M213" s="46"/>
      <c r="N213" s="47">
        <v>287</v>
      </c>
      <c r="O213" s="47">
        <v>247</v>
      </c>
      <c r="P213" s="47">
        <v>370</v>
      </c>
      <c r="Q213" s="47">
        <v>185</v>
      </c>
      <c r="R213" s="46"/>
      <c r="S213" s="48"/>
      <c r="T213" s="48">
        <v>316</v>
      </c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</row>
    <row r="214" spans="1:32" ht="27.6" x14ac:dyDescent="0.45">
      <c r="A214" s="46"/>
      <c r="B214" s="46"/>
      <c r="C214" s="47">
        <v>196</v>
      </c>
      <c r="D214" s="47" t="s">
        <v>622</v>
      </c>
      <c r="E214" s="47" t="s">
        <v>626</v>
      </c>
      <c r="F214" s="47">
        <v>715</v>
      </c>
      <c r="G214" s="46"/>
      <c r="H214" s="46"/>
      <c r="I214" s="46"/>
      <c r="J214" s="46"/>
      <c r="K214" s="46"/>
      <c r="L214" s="46"/>
      <c r="M214" s="46"/>
      <c r="N214" s="47">
        <v>213</v>
      </c>
      <c r="O214" s="47">
        <v>248</v>
      </c>
      <c r="P214" s="47">
        <v>250</v>
      </c>
      <c r="Q214" s="47">
        <v>226</v>
      </c>
      <c r="R214" s="46"/>
      <c r="S214" s="48"/>
      <c r="T214" s="48">
        <v>259</v>
      </c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</row>
    <row r="215" spans="1:32" ht="27.6" x14ac:dyDescent="0.45">
      <c r="A215" s="46"/>
      <c r="B215" s="46"/>
      <c r="C215" s="47">
        <v>197</v>
      </c>
      <c r="D215" s="47" t="s">
        <v>622</v>
      </c>
      <c r="E215" s="47" t="s">
        <v>627</v>
      </c>
      <c r="F215" s="47">
        <v>725</v>
      </c>
      <c r="G215" s="46"/>
      <c r="H215" s="46"/>
      <c r="I215" s="46"/>
      <c r="J215" s="46"/>
      <c r="K215" s="46"/>
      <c r="L215" s="46"/>
      <c r="M215" s="46"/>
      <c r="N215" s="47">
        <v>242</v>
      </c>
      <c r="O215" s="47">
        <v>207</v>
      </c>
      <c r="P215" s="47">
        <v>292</v>
      </c>
      <c r="Q215" s="47">
        <v>181</v>
      </c>
      <c r="R215" s="46"/>
      <c r="S215" s="48"/>
      <c r="T215" s="48">
        <v>281</v>
      </c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</row>
    <row r="216" spans="1:32" ht="27.6" x14ac:dyDescent="0.45">
      <c r="A216" s="46"/>
      <c r="B216" s="46"/>
      <c r="C216" s="47">
        <v>198</v>
      </c>
      <c r="D216" s="47" t="s">
        <v>622</v>
      </c>
      <c r="E216" s="47" t="s">
        <v>628</v>
      </c>
      <c r="F216" s="47">
        <v>757</v>
      </c>
      <c r="G216" s="46"/>
      <c r="H216" s="46"/>
      <c r="I216" s="46"/>
      <c r="J216" s="46"/>
      <c r="K216" s="46"/>
      <c r="L216" s="46"/>
      <c r="M216" s="46"/>
      <c r="N216" s="47">
        <v>288</v>
      </c>
      <c r="O216" s="47">
        <v>211</v>
      </c>
      <c r="P216" s="47">
        <v>351</v>
      </c>
      <c r="Q216" s="47">
        <v>169</v>
      </c>
      <c r="R216" s="46"/>
      <c r="S216" s="48"/>
      <c r="T216" s="48">
        <v>289</v>
      </c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</row>
    <row r="217" spans="1:32" ht="27.6" x14ac:dyDescent="0.45">
      <c r="A217" s="46"/>
      <c r="B217" s="46"/>
      <c r="C217" s="47">
        <v>199</v>
      </c>
      <c r="D217" s="47" t="s">
        <v>622</v>
      </c>
      <c r="E217" s="47" t="s">
        <v>629</v>
      </c>
      <c r="F217" s="47">
        <v>716</v>
      </c>
      <c r="G217" s="46"/>
      <c r="H217" s="46"/>
      <c r="I217" s="46"/>
      <c r="J217" s="46"/>
      <c r="K217" s="46"/>
      <c r="L217" s="46"/>
      <c r="M217" s="46"/>
      <c r="N217" s="47">
        <v>259</v>
      </c>
      <c r="O217" s="47">
        <v>223</v>
      </c>
      <c r="P217" s="47">
        <v>315</v>
      </c>
      <c r="Q217" s="47">
        <v>188</v>
      </c>
      <c r="R217" s="46"/>
      <c r="S217" s="48"/>
      <c r="T217" s="48">
        <v>277</v>
      </c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</row>
    <row r="218" spans="1:32" ht="27.6" x14ac:dyDescent="0.45">
      <c r="A218" s="46"/>
      <c r="B218" s="46"/>
      <c r="C218" s="47">
        <v>200</v>
      </c>
      <c r="D218" s="47" t="s">
        <v>622</v>
      </c>
      <c r="E218" s="47" t="s">
        <v>630</v>
      </c>
      <c r="F218" s="47">
        <v>788</v>
      </c>
      <c r="G218" s="46"/>
      <c r="H218" s="46"/>
      <c r="I218" s="46"/>
      <c r="J218" s="46"/>
      <c r="K218" s="46"/>
      <c r="L218" s="46"/>
      <c r="M218" s="46"/>
      <c r="N218" s="47">
        <v>312</v>
      </c>
      <c r="O218" s="47">
        <v>225</v>
      </c>
      <c r="P218" s="47">
        <v>361</v>
      </c>
      <c r="Q218" s="47">
        <v>201</v>
      </c>
      <c r="R218" s="46"/>
      <c r="S218" s="48"/>
      <c r="T218" s="48">
        <v>303</v>
      </c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</row>
    <row r="219" spans="1:32" ht="27.6" x14ac:dyDescent="0.45">
      <c r="A219" s="46"/>
      <c r="B219" s="46"/>
      <c r="C219" s="47">
        <v>201</v>
      </c>
      <c r="D219" s="47" t="s">
        <v>622</v>
      </c>
      <c r="E219" s="47" t="s">
        <v>631</v>
      </c>
      <c r="F219" s="47">
        <v>901</v>
      </c>
      <c r="G219" s="46"/>
      <c r="H219" s="46"/>
      <c r="I219" s="46"/>
      <c r="J219" s="46"/>
      <c r="K219" s="46"/>
      <c r="L219" s="46"/>
      <c r="M219" s="46"/>
      <c r="N219" s="47">
        <v>366</v>
      </c>
      <c r="O219" s="47">
        <v>257</v>
      </c>
      <c r="P219" s="47">
        <v>421</v>
      </c>
      <c r="Q219" s="47">
        <v>232</v>
      </c>
      <c r="R219" s="46"/>
      <c r="S219" s="48"/>
      <c r="T219" s="48">
        <v>351</v>
      </c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</row>
    <row r="220" spans="1:32" ht="27.6" x14ac:dyDescent="0.45">
      <c r="A220" s="46"/>
      <c r="B220" s="46"/>
      <c r="C220" s="47">
        <v>202</v>
      </c>
      <c r="D220" s="47" t="s">
        <v>622</v>
      </c>
      <c r="E220" s="47" t="s">
        <v>632</v>
      </c>
      <c r="F220" s="47">
        <v>949</v>
      </c>
      <c r="G220" s="46"/>
      <c r="H220" s="46"/>
      <c r="I220" s="46"/>
      <c r="J220" s="46"/>
      <c r="K220" s="46"/>
      <c r="L220" s="46"/>
      <c r="M220" s="46"/>
      <c r="N220" s="47">
        <v>313</v>
      </c>
      <c r="O220" s="47">
        <v>330</v>
      </c>
      <c r="P220" s="47">
        <v>431</v>
      </c>
      <c r="Q220" s="47">
        <v>236</v>
      </c>
      <c r="R220" s="46"/>
      <c r="S220" s="48"/>
      <c r="T220" s="48">
        <v>335</v>
      </c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</row>
    <row r="221" spans="1:32" ht="28.2" x14ac:dyDescent="0.5">
      <c r="A221" s="49">
        <f t="shared" ref="A221:B221" si="48">A185</f>
        <v>2</v>
      </c>
      <c r="B221" s="49" t="str">
        <f t="shared" si="48"/>
        <v>LONGOS</v>
      </c>
      <c r="C221" s="49">
        <v>36</v>
      </c>
      <c r="D221" s="50"/>
      <c r="E221" s="50"/>
      <c r="F221" s="52">
        <f>SUM(F185:F220)</f>
        <v>28113</v>
      </c>
      <c r="G221" s="52"/>
      <c r="H221" s="52"/>
      <c r="I221" s="52"/>
      <c r="J221" s="52">
        <f>SUM(J185:J220)</f>
        <v>0</v>
      </c>
      <c r="K221" s="51"/>
      <c r="L221" s="51"/>
      <c r="M221" s="51"/>
      <c r="N221" s="52">
        <f t="shared" ref="N221:O221" si="49">SUM(N185:N220)</f>
        <v>10395</v>
      </c>
      <c r="O221" s="52">
        <f t="shared" si="49"/>
        <v>8896</v>
      </c>
      <c r="P221" s="52">
        <f t="shared" ref="P221:R221" si="50">SUM(P185:P220)</f>
        <v>12617</v>
      </c>
      <c r="Q221" s="52">
        <f t="shared" si="50"/>
        <v>7412</v>
      </c>
      <c r="R221" s="52">
        <f t="shared" si="50"/>
        <v>0</v>
      </c>
      <c r="S221" s="52"/>
      <c r="T221" s="52">
        <f>SUM(T185:T220)</f>
        <v>10547</v>
      </c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</row>
    <row r="222" spans="1:32" ht="27.6" x14ac:dyDescent="0.45">
      <c r="A222" s="47">
        <v>2</v>
      </c>
      <c r="B222" s="47" t="s">
        <v>332</v>
      </c>
      <c r="C222" s="47">
        <v>203</v>
      </c>
      <c r="D222" s="47" t="s">
        <v>633</v>
      </c>
      <c r="E222" s="47" t="s">
        <v>634</v>
      </c>
      <c r="F222" s="47">
        <v>958</v>
      </c>
      <c r="G222" s="46"/>
      <c r="H222" s="46"/>
      <c r="I222" s="46"/>
      <c r="J222" s="46"/>
      <c r="K222" s="46"/>
      <c r="L222" s="46"/>
      <c r="M222" s="46"/>
      <c r="N222" s="47">
        <v>398</v>
      </c>
      <c r="O222" s="47">
        <v>266</v>
      </c>
      <c r="P222" s="47">
        <v>434</v>
      </c>
      <c r="Q222" s="47">
        <v>254</v>
      </c>
      <c r="R222" s="46"/>
      <c r="S222" s="48"/>
      <c r="T222" s="48">
        <v>457</v>
      </c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</row>
    <row r="223" spans="1:32" ht="27.6" x14ac:dyDescent="0.45">
      <c r="A223" s="46"/>
      <c r="B223" s="46"/>
      <c r="C223" s="47">
        <v>204</v>
      </c>
      <c r="D223" s="47" t="s">
        <v>633</v>
      </c>
      <c r="E223" s="47" t="s">
        <v>635</v>
      </c>
      <c r="F223" s="47">
        <v>981</v>
      </c>
      <c r="G223" s="46"/>
      <c r="H223" s="46"/>
      <c r="I223" s="46"/>
      <c r="J223" s="46"/>
      <c r="K223" s="46"/>
      <c r="L223" s="46"/>
      <c r="M223" s="46"/>
      <c r="N223" s="47">
        <v>396</v>
      </c>
      <c r="O223" s="47">
        <v>274</v>
      </c>
      <c r="P223" s="47">
        <v>465</v>
      </c>
      <c r="Q223" s="47">
        <v>229</v>
      </c>
      <c r="R223" s="46"/>
      <c r="S223" s="48"/>
      <c r="T223" s="48">
        <v>396</v>
      </c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</row>
    <row r="224" spans="1:32" ht="27.6" x14ac:dyDescent="0.45">
      <c r="A224" s="46"/>
      <c r="B224" s="46"/>
      <c r="C224" s="47">
        <v>205</v>
      </c>
      <c r="D224" s="47" t="s">
        <v>633</v>
      </c>
      <c r="E224" s="47" t="s">
        <v>636</v>
      </c>
      <c r="F224" s="47">
        <v>923</v>
      </c>
      <c r="G224" s="46"/>
      <c r="H224" s="46"/>
      <c r="I224" s="46"/>
      <c r="J224" s="46"/>
      <c r="K224" s="46"/>
      <c r="L224" s="46"/>
      <c r="M224" s="46"/>
      <c r="N224" s="47">
        <v>343</v>
      </c>
      <c r="O224" s="47">
        <v>238</v>
      </c>
      <c r="P224" s="47">
        <v>378</v>
      </c>
      <c r="Q224" s="47">
        <v>217</v>
      </c>
      <c r="R224" s="46"/>
      <c r="S224" s="48"/>
      <c r="T224" s="48">
        <v>288</v>
      </c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</row>
    <row r="225" spans="1:32" ht="27.6" x14ac:dyDescent="0.45">
      <c r="A225" s="46"/>
      <c r="B225" s="46"/>
      <c r="C225" s="47">
        <v>206</v>
      </c>
      <c r="D225" s="47" t="s">
        <v>633</v>
      </c>
      <c r="E225" s="47" t="s">
        <v>637</v>
      </c>
      <c r="F225" s="47">
        <v>957</v>
      </c>
      <c r="G225" s="46"/>
      <c r="H225" s="46"/>
      <c r="I225" s="46"/>
      <c r="J225" s="46"/>
      <c r="K225" s="46"/>
      <c r="L225" s="46"/>
      <c r="M225" s="46"/>
      <c r="N225" s="47">
        <v>366</v>
      </c>
      <c r="O225" s="47">
        <v>238</v>
      </c>
      <c r="P225" s="47">
        <v>420</v>
      </c>
      <c r="Q225" s="47">
        <v>210</v>
      </c>
      <c r="R225" s="46"/>
      <c r="S225" s="48"/>
      <c r="T225" s="48">
        <v>296</v>
      </c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</row>
    <row r="226" spans="1:32" ht="27.6" x14ac:dyDescent="0.45">
      <c r="A226" s="46"/>
      <c r="B226" s="46"/>
      <c r="C226" s="47">
        <v>207</v>
      </c>
      <c r="D226" s="47" t="s">
        <v>633</v>
      </c>
      <c r="E226" s="47" t="s">
        <v>638</v>
      </c>
      <c r="F226" s="47">
        <v>982</v>
      </c>
      <c r="G226" s="46"/>
      <c r="H226" s="46"/>
      <c r="I226" s="46"/>
      <c r="J226" s="46"/>
      <c r="K226" s="46"/>
      <c r="L226" s="46"/>
      <c r="M226" s="46"/>
      <c r="N226" s="47">
        <v>373</v>
      </c>
      <c r="O226" s="47">
        <v>247</v>
      </c>
      <c r="P226" s="47">
        <v>430</v>
      </c>
      <c r="Q226" s="47">
        <v>215</v>
      </c>
      <c r="R226" s="46"/>
      <c r="S226" s="48"/>
      <c r="T226" s="48">
        <v>296</v>
      </c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</row>
    <row r="227" spans="1:32" ht="27.6" x14ac:dyDescent="0.45">
      <c r="A227" s="46"/>
      <c r="B227" s="46"/>
      <c r="C227" s="47">
        <v>208</v>
      </c>
      <c r="D227" s="47" t="s">
        <v>633</v>
      </c>
      <c r="E227" s="47" t="s">
        <v>639</v>
      </c>
      <c r="F227" s="47">
        <v>992</v>
      </c>
      <c r="G227" s="46"/>
      <c r="H227" s="46"/>
      <c r="I227" s="46"/>
      <c r="J227" s="46"/>
      <c r="K227" s="46"/>
      <c r="L227" s="46"/>
      <c r="M227" s="46"/>
      <c r="N227" s="47">
        <v>337</v>
      </c>
      <c r="O227" s="47">
        <v>285</v>
      </c>
      <c r="P227" s="47">
        <v>399</v>
      </c>
      <c r="Q227" s="47">
        <v>241</v>
      </c>
      <c r="R227" s="46"/>
      <c r="S227" s="48"/>
      <c r="T227" s="48">
        <v>296</v>
      </c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</row>
    <row r="228" spans="1:32" ht="27.6" x14ac:dyDescent="0.45">
      <c r="A228" s="46"/>
      <c r="B228" s="46"/>
      <c r="C228" s="47">
        <v>209</v>
      </c>
      <c r="D228" s="47" t="s">
        <v>633</v>
      </c>
      <c r="E228" s="47" t="s">
        <v>640</v>
      </c>
      <c r="F228" s="47">
        <v>901</v>
      </c>
      <c r="G228" s="46"/>
      <c r="H228" s="46"/>
      <c r="I228" s="46"/>
      <c r="J228" s="46"/>
      <c r="K228" s="46"/>
      <c r="L228" s="46"/>
      <c r="M228" s="46"/>
      <c r="N228" s="47">
        <v>368</v>
      </c>
      <c r="O228" s="47">
        <v>255</v>
      </c>
      <c r="P228" s="47">
        <v>438</v>
      </c>
      <c r="Q228" s="47">
        <v>210</v>
      </c>
      <c r="R228" s="46"/>
      <c r="S228" s="48"/>
      <c r="T228" s="48">
        <v>254</v>
      </c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</row>
    <row r="229" spans="1:32" ht="27.6" x14ac:dyDescent="0.45">
      <c r="A229" s="46"/>
      <c r="B229" s="46"/>
      <c r="C229" s="47">
        <v>210</v>
      </c>
      <c r="D229" s="47" t="s">
        <v>633</v>
      </c>
      <c r="E229" s="47" t="s">
        <v>641</v>
      </c>
      <c r="F229" s="47">
        <v>954</v>
      </c>
      <c r="G229" s="46"/>
      <c r="H229" s="46"/>
      <c r="I229" s="46"/>
      <c r="J229" s="46"/>
      <c r="K229" s="46"/>
      <c r="L229" s="46"/>
      <c r="M229" s="46"/>
      <c r="N229" s="47">
        <v>381</v>
      </c>
      <c r="O229" s="47">
        <v>296</v>
      </c>
      <c r="P229" s="47">
        <v>458</v>
      </c>
      <c r="Q229" s="47">
        <v>251</v>
      </c>
      <c r="R229" s="46"/>
      <c r="S229" s="48"/>
      <c r="T229" s="48">
        <v>282</v>
      </c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</row>
    <row r="230" spans="1:32" ht="27.6" x14ac:dyDescent="0.45">
      <c r="A230" s="46"/>
      <c r="B230" s="46"/>
      <c r="C230" s="47">
        <v>211</v>
      </c>
      <c r="D230" s="47" t="s">
        <v>642</v>
      </c>
      <c r="E230" s="47" t="s">
        <v>643</v>
      </c>
      <c r="F230" s="47">
        <v>847</v>
      </c>
      <c r="G230" s="46"/>
      <c r="H230" s="46"/>
      <c r="I230" s="46"/>
      <c r="J230" s="46"/>
      <c r="K230" s="46"/>
      <c r="L230" s="46"/>
      <c r="M230" s="46"/>
      <c r="N230" s="47">
        <v>296</v>
      </c>
      <c r="O230" s="47">
        <v>289</v>
      </c>
      <c r="P230" s="47">
        <v>364</v>
      </c>
      <c r="Q230" s="47">
        <v>238</v>
      </c>
      <c r="R230" s="46"/>
      <c r="S230" s="48"/>
      <c r="T230" s="48">
        <v>240</v>
      </c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</row>
    <row r="231" spans="1:32" ht="27.6" x14ac:dyDescent="0.45">
      <c r="A231" s="46"/>
      <c r="B231" s="46"/>
      <c r="C231" s="47">
        <v>212</v>
      </c>
      <c r="D231" s="47" t="s">
        <v>642</v>
      </c>
      <c r="E231" s="47" t="s">
        <v>644</v>
      </c>
      <c r="F231" s="47">
        <v>849</v>
      </c>
      <c r="G231" s="46"/>
      <c r="H231" s="46"/>
      <c r="I231" s="46"/>
      <c r="J231" s="46"/>
      <c r="K231" s="46"/>
      <c r="L231" s="46"/>
      <c r="M231" s="46"/>
      <c r="N231" s="47">
        <v>299</v>
      </c>
      <c r="O231" s="47">
        <v>274</v>
      </c>
      <c r="P231" s="47">
        <v>359</v>
      </c>
      <c r="Q231" s="47">
        <v>232</v>
      </c>
      <c r="R231" s="46"/>
      <c r="S231" s="48"/>
      <c r="T231" s="48">
        <v>222</v>
      </c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</row>
    <row r="232" spans="1:32" ht="27.6" x14ac:dyDescent="0.45">
      <c r="A232" s="46"/>
      <c r="B232" s="46"/>
      <c r="C232" s="47">
        <v>213</v>
      </c>
      <c r="D232" s="47" t="s">
        <v>642</v>
      </c>
      <c r="E232" s="27" t="s">
        <v>645</v>
      </c>
      <c r="F232" s="47">
        <v>940</v>
      </c>
      <c r="G232" s="46"/>
      <c r="H232" s="46"/>
      <c r="I232" s="46"/>
      <c r="J232" s="46"/>
      <c r="K232" s="46"/>
      <c r="L232" s="46"/>
      <c r="M232" s="46"/>
      <c r="N232" s="47">
        <v>283</v>
      </c>
      <c r="O232" s="47">
        <v>359</v>
      </c>
      <c r="P232" s="47">
        <v>400</v>
      </c>
      <c r="Q232" s="47">
        <v>269</v>
      </c>
      <c r="R232" s="46"/>
      <c r="S232" s="48"/>
      <c r="T232" s="48">
        <v>224</v>
      </c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</row>
    <row r="233" spans="1:32" ht="27.6" x14ac:dyDescent="0.45">
      <c r="A233" s="46"/>
      <c r="B233" s="46"/>
      <c r="C233" s="47">
        <v>214</v>
      </c>
      <c r="D233" s="47" t="s">
        <v>642</v>
      </c>
      <c r="E233" s="27" t="s">
        <v>646</v>
      </c>
      <c r="F233" s="47">
        <v>920</v>
      </c>
      <c r="G233" s="46"/>
      <c r="H233" s="46"/>
      <c r="I233" s="46"/>
      <c r="J233" s="46"/>
      <c r="K233" s="46"/>
      <c r="L233" s="46"/>
      <c r="M233" s="46"/>
      <c r="N233" s="47">
        <v>302</v>
      </c>
      <c r="O233" s="47">
        <v>332</v>
      </c>
      <c r="P233" s="47">
        <v>400</v>
      </c>
      <c r="Q233" s="47">
        <v>242</v>
      </c>
      <c r="R233" s="46"/>
      <c r="S233" s="48"/>
      <c r="T233" s="48">
        <v>177</v>
      </c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</row>
    <row r="234" spans="1:32" ht="27.6" x14ac:dyDescent="0.45">
      <c r="A234" s="46"/>
      <c r="B234" s="46"/>
      <c r="C234" s="47">
        <v>215</v>
      </c>
      <c r="D234" s="47" t="s">
        <v>642</v>
      </c>
      <c r="E234" s="47" t="s">
        <v>647</v>
      </c>
      <c r="F234" s="47">
        <v>796</v>
      </c>
      <c r="G234" s="46"/>
      <c r="H234" s="46"/>
      <c r="I234" s="46"/>
      <c r="J234" s="46"/>
      <c r="K234" s="46"/>
      <c r="L234" s="46"/>
      <c r="M234" s="46"/>
      <c r="N234" s="47">
        <v>269</v>
      </c>
      <c r="O234" s="47">
        <v>283</v>
      </c>
      <c r="P234" s="47">
        <v>358</v>
      </c>
      <c r="Q234" s="47">
        <v>208</v>
      </c>
      <c r="R234" s="46"/>
      <c r="S234" s="48"/>
      <c r="T234" s="48">
        <v>192</v>
      </c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</row>
    <row r="235" spans="1:32" ht="27.6" x14ac:dyDescent="0.45">
      <c r="A235" s="46"/>
      <c r="B235" s="46"/>
      <c r="C235" s="47">
        <v>216</v>
      </c>
      <c r="D235" s="47" t="s">
        <v>642</v>
      </c>
      <c r="E235" s="27" t="s">
        <v>648</v>
      </c>
      <c r="F235" s="47">
        <v>878</v>
      </c>
      <c r="G235" s="46"/>
      <c r="H235" s="46"/>
      <c r="I235" s="46"/>
      <c r="J235" s="46"/>
      <c r="K235" s="46"/>
      <c r="L235" s="46"/>
      <c r="M235" s="46"/>
      <c r="N235" s="47">
        <v>279</v>
      </c>
      <c r="O235" s="47">
        <v>308</v>
      </c>
      <c r="P235" s="47">
        <v>389</v>
      </c>
      <c r="Q235" s="47">
        <v>215</v>
      </c>
      <c r="R235" s="46"/>
      <c r="S235" s="48"/>
      <c r="T235" s="48">
        <v>234</v>
      </c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</row>
    <row r="236" spans="1:32" ht="28.2" x14ac:dyDescent="0.5">
      <c r="A236" s="49">
        <f t="shared" ref="A236:B236" si="51">A222</f>
        <v>2</v>
      </c>
      <c r="B236" s="49" t="str">
        <f t="shared" si="51"/>
        <v>TUGATOG</v>
      </c>
      <c r="C236" s="49">
        <v>14</v>
      </c>
      <c r="D236" s="50"/>
      <c r="E236" s="50"/>
      <c r="F236" s="52">
        <f>SUM(F222:F235)</f>
        <v>12878</v>
      </c>
      <c r="G236" s="52"/>
      <c r="H236" s="52"/>
      <c r="I236" s="52"/>
      <c r="J236" s="52">
        <f>SUM(J222:J235)</f>
        <v>0</v>
      </c>
      <c r="K236" s="51"/>
      <c r="L236" s="51"/>
      <c r="M236" s="51"/>
      <c r="N236" s="52">
        <f t="shared" ref="N236:O236" si="52">SUM(N222:N235)</f>
        <v>4690</v>
      </c>
      <c r="O236" s="52">
        <f t="shared" si="52"/>
        <v>3944</v>
      </c>
      <c r="P236" s="52">
        <f t="shared" ref="P236:R236" si="53">SUM(P222:P235)</f>
        <v>5692</v>
      </c>
      <c r="Q236" s="52">
        <f t="shared" si="53"/>
        <v>3231</v>
      </c>
      <c r="R236" s="52">
        <f t="shared" si="53"/>
        <v>0</v>
      </c>
      <c r="S236" s="52"/>
      <c r="T236" s="52">
        <f>SUM(T222:T235)</f>
        <v>3854</v>
      </c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</row>
    <row r="237" spans="1:32" ht="27.6" x14ac:dyDescent="0.45">
      <c r="A237" s="47">
        <v>2</v>
      </c>
      <c r="B237" s="47" t="s">
        <v>355</v>
      </c>
      <c r="C237" s="47">
        <v>217</v>
      </c>
      <c r="D237" s="47" t="s">
        <v>649</v>
      </c>
      <c r="E237" s="27" t="s">
        <v>650</v>
      </c>
      <c r="F237" s="47">
        <v>963</v>
      </c>
      <c r="G237" s="46"/>
      <c r="H237" s="46"/>
      <c r="I237" s="46"/>
      <c r="J237" s="46"/>
      <c r="K237" s="46"/>
      <c r="L237" s="46"/>
      <c r="M237" s="46"/>
      <c r="N237" s="47">
        <v>361</v>
      </c>
      <c r="O237" s="47">
        <v>231</v>
      </c>
      <c r="P237" s="47">
        <v>425</v>
      </c>
      <c r="Q237" s="47">
        <v>180</v>
      </c>
      <c r="R237" s="46"/>
      <c r="S237" s="48"/>
      <c r="T237" s="48">
        <v>333</v>
      </c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</row>
    <row r="238" spans="1:32" ht="27.6" x14ac:dyDescent="0.45">
      <c r="A238" s="46"/>
      <c r="B238" s="46"/>
      <c r="C238" s="47">
        <v>218</v>
      </c>
      <c r="D238" s="47" t="s">
        <v>649</v>
      </c>
      <c r="E238" s="47" t="s">
        <v>651</v>
      </c>
      <c r="F238" s="47">
        <v>966</v>
      </c>
      <c r="G238" s="46"/>
      <c r="H238" s="46"/>
      <c r="I238" s="46"/>
      <c r="J238" s="46"/>
      <c r="K238" s="46"/>
      <c r="L238" s="46"/>
      <c r="M238" s="46"/>
      <c r="N238" s="47">
        <v>367</v>
      </c>
      <c r="O238" s="47">
        <v>282</v>
      </c>
      <c r="P238" s="47">
        <v>459</v>
      </c>
      <c r="Q238" s="47">
        <v>211</v>
      </c>
      <c r="R238" s="46"/>
      <c r="S238" s="48"/>
      <c r="T238" s="48">
        <v>363</v>
      </c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</row>
    <row r="239" spans="1:32" ht="27.6" x14ac:dyDescent="0.45">
      <c r="A239" s="46"/>
      <c r="B239" s="46"/>
      <c r="C239" s="47">
        <v>219</v>
      </c>
      <c r="D239" s="47" t="s">
        <v>649</v>
      </c>
      <c r="E239" s="47" t="s">
        <v>652</v>
      </c>
      <c r="F239" s="47">
        <v>900</v>
      </c>
      <c r="G239" s="46"/>
      <c r="H239" s="46"/>
      <c r="I239" s="46"/>
      <c r="J239" s="46"/>
      <c r="K239" s="46"/>
      <c r="L239" s="46"/>
      <c r="M239" s="46"/>
      <c r="N239" s="47">
        <v>333</v>
      </c>
      <c r="O239" s="47">
        <v>323</v>
      </c>
      <c r="P239" s="47">
        <v>447</v>
      </c>
      <c r="Q239" s="47">
        <v>233</v>
      </c>
      <c r="R239" s="46"/>
      <c r="S239" s="48"/>
      <c r="T239" s="48">
        <v>378</v>
      </c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</row>
    <row r="240" spans="1:32" ht="27.6" x14ac:dyDescent="0.45">
      <c r="A240" s="46"/>
      <c r="B240" s="46"/>
      <c r="C240" s="47">
        <v>220</v>
      </c>
      <c r="D240" s="47" t="s">
        <v>649</v>
      </c>
      <c r="E240" s="47" t="s">
        <v>653</v>
      </c>
      <c r="F240" s="47">
        <v>845</v>
      </c>
      <c r="G240" s="46"/>
      <c r="H240" s="46"/>
      <c r="I240" s="46"/>
      <c r="J240" s="46"/>
      <c r="K240" s="46"/>
      <c r="L240" s="46"/>
      <c r="M240" s="46"/>
      <c r="N240" s="47">
        <v>375</v>
      </c>
      <c r="O240" s="47">
        <v>252</v>
      </c>
      <c r="P240" s="47">
        <v>448</v>
      </c>
      <c r="Q240" s="47">
        <v>208</v>
      </c>
      <c r="R240" s="46"/>
      <c r="S240" s="48"/>
      <c r="T240" s="48">
        <v>431</v>
      </c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</row>
    <row r="241" spans="1:32" ht="27.6" x14ac:dyDescent="0.45">
      <c r="A241" s="46"/>
      <c r="B241" s="46"/>
      <c r="C241" s="47">
        <v>221</v>
      </c>
      <c r="D241" s="47" t="s">
        <v>649</v>
      </c>
      <c r="E241" s="47" t="s">
        <v>654</v>
      </c>
      <c r="F241" s="47">
        <v>653</v>
      </c>
      <c r="G241" s="46"/>
      <c r="H241" s="46"/>
      <c r="I241" s="46"/>
      <c r="J241" s="46"/>
      <c r="K241" s="46"/>
      <c r="L241" s="46"/>
      <c r="M241" s="46"/>
      <c r="N241" s="47">
        <v>214</v>
      </c>
      <c r="O241" s="47">
        <v>258</v>
      </c>
      <c r="P241" s="47">
        <v>291</v>
      </c>
      <c r="Q241" s="47">
        <v>187</v>
      </c>
      <c r="R241" s="46"/>
      <c r="S241" s="48"/>
      <c r="T241" s="48">
        <v>234</v>
      </c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</row>
    <row r="242" spans="1:32" ht="27.6" x14ac:dyDescent="0.45">
      <c r="A242" s="46"/>
      <c r="B242" s="46"/>
      <c r="C242" s="47">
        <v>222</v>
      </c>
      <c r="D242" s="47" t="s">
        <v>649</v>
      </c>
      <c r="E242" s="47" t="s">
        <v>655</v>
      </c>
      <c r="F242" s="47">
        <v>532</v>
      </c>
      <c r="G242" s="46"/>
      <c r="H242" s="46"/>
      <c r="I242" s="46"/>
      <c r="J242" s="46"/>
      <c r="K242" s="46"/>
      <c r="L242" s="46"/>
      <c r="M242" s="46"/>
      <c r="N242" s="47">
        <v>206</v>
      </c>
      <c r="O242" s="47">
        <v>141</v>
      </c>
      <c r="P242" s="47">
        <v>237</v>
      </c>
      <c r="Q242" s="47">
        <v>115</v>
      </c>
      <c r="R242" s="46"/>
      <c r="S242" s="48"/>
      <c r="T242" s="48">
        <v>171</v>
      </c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</row>
    <row r="243" spans="1:32" ht="28.2" x14ac:dyDescent="0.5">
      <c r="A243" s="49">
        <f t="shared" ref="A243:B243" si="54">A237</f>
        <v>2</v>
      </c>
      <c r="B243" s="49" t="str">
        <f t="shared" si="54"/>
        <v>ACACIA</v>
      </c>
      <c r="C243" s="49">
        <v>6</v>
      </c>
      <c r="D243" s="50"/>
      <c r="E243" s="50"/>
      <c r="F243" s="52">
        <f>SUM(F237:F242)</f>
        <v>4859</v>
      </c>
      <c r="G243" s="52"/>
      <c r="H243" s="52"/>
      <c r="I243" s="52"/>
      <c r="J243" s="52">
        <f>SUM(J237:J242)</f>
        <v>0</v>
      </c>
      <c r="K243" s="51"/>
      <c r="L243" s="51"/>
      <c r="M243" s="51"/>
      <c r="N243" s="52">
        <f t="shared" ref="N243:O243" si="55">SUM(N237:N242)</f>
        <v>1856</v>
      </c>
      <c r="O243" s="52">
        <f t="shared" si="55"/>
        <v>1487</v>
      </c>
      <c r="P243" s="52">
        <f t="shared" ref="P243:R243" si="56">SUM(P237:P242)</f>
        <v>2307</v>
      </c>
      <c r="Q243" s="52">
        <f t="shared" si="56"/>
        <v>1134</v>
      </c>
      <c r="R243" s="52">
        <f t="shared" si="56"/>
        <v>0</v>
      </c>
      <c r="S243" s="52"/>
      <c r="T243" s="52">
        <f>SUM(T237:T242)</f>
        <v>1910</v>
      </c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</row>
    <row r="244" spans="1:32" ht="27.6" x14ac:dyDescent="0.45">
      <c r="A244" s="47">
        <v>2</v>
      </c>
      <c r="B244" s="47" t="s">
        <v>365</v>
      </c>
      <c r="C244" s="47">
        <v>223</v>
      </c>
      <c r="D244" s="47" t="s">
        <v>656</v>
      </c>
      <c r="E244" s="47" t="s">
        <v>657</v>
      </c>
      <c r="F244" s="47">
        <v>972</v>
      </c>
      <c r="G244" s="46"/>
      <c r="H244" s="46"/>
      <c r="I244" s="46"/>
      <c r="J244" s="46"/>
      <c r="K244" s="46"/>
      <c r="L244" s="46"/>
      <c r="M244" s="46"/>
      <c r="N244" s="47">
        <v>276</v>
      </c>
      <c r="O244" s="47">
        <v>438</v>
      </c>
      <c r="P244" s="47">
        <v>600</v>
      </c>
      <c r="Q244" s="47">
        <v>131</v>
      </c>
      <c r="R244" s="46"/>
      <c r="S244" s="48"/>
      <c r="T244" s="48">
        <v>273</v>
      </c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</row>
    <row r="245" spans="1:32" ht="27.6" x14ac:dyDescent="0.45">
      <c r="A245" s="46"/>
      <c r="B245" s="46"/>
      <c r="C245" s="47">
        <v>224</v>
      </c>
      <c r="D245" s="47" t="s">
        <v>656</v>
      </c>
      <c r="E245" s="47" t="s">
        <v>658</v>
      </c>
      <c r="F245" s="47">
        <v>987</v>
      </c>
      <c r="G245" s="46"/>
      <c r="H245" s="46"/>
      <c r="I245" s="46"/>
      <c r="J245" s="46"/>
      <c r="K245" s="46"/>
      <c r="L245" s="46"/>
      <c r="M245" s="46"/>
      <c r="N245" s="47">
        <v>351</v>
      </c>
      <c r="O245" s="47">
        <v>334</v>
      </c>
      <c r="P245" s="47">
        <v>498</v>
      </c>
      <c r="Q245" s="47">
        <v>198</v>
      </c>
      <c r="R245" s="46"/>
      <c r="S245" s="48"/>
      <c r="T245" s="48">
        <v>267</v>
      </c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</row>
    <row r="246" spans="1:32" ht="27.6" x14ac:dyDescent="0.45">
      <c r="A246" s="46"/>
      <c r="B246" s="46"/>
      <c r="C246" s="47">
        <v>225</v>
      </c>
      <c r="D246" s="47" t="s">
        <v>656</v>
      </c>
      <c r="E246" s="47" t="s">
        <v>659</v>
      </c>
      <c r="F246" s="47">
        <v>965</v>
      </c>
      <c r="G246" s="46"/>
      <c r="H246" s="46"/>
      <c r="I246" s="46"/>
      <c r="J246" s="46"/>
      <c r="K246" s="46"/>
      <c r="L246" s="46"/>
      <c r="M246" s="46"/>
      <c r="N246" s="47">
        <v>406</v>
      </c>
      <c r="O246" s="47">
        <v>300</v>
      </c>
      <c r="P246" s="47">
        <v>555</v>
      </c>
      <c r="Q246" s="47">
        <v>181</v>
      </c>
      <c r="R246" s="46"/>
      <c r="S246" s="48"/>
      <c r="T246" s="48">
        <v>267</v>
      </c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</row>
    <row r="247" spans="1:32" ht="27.6" x14ac:dyDescent="0.45">
      <c r="A247" s="46"/>
      <c r="B247" s="46"/>
      <c r="C247" s="47">
        <v>226</v>
      </c>
      <c r="D247" s="47" t="s">
        <v>656</v>
      </c>
      <c r="E247" s="47" t="s">
        <v>660</v>
      </c>
      <c r="F247" s="47">
        <v>882</v>
      </c>
      <c r="G247" s="46"/>
      <c r="H247" s="46"/>
      <c r="I247" s="46"/>
      <c r="J247" s="46"/>
      <c r="K247" s="46"/>
      <c r="L247" s="46"/>
      <c r="M247" s="46"/>
      <c r="N247" s="47">
        <v>378</v>
      </c>
      <c r="O247" s="47">
        <v>241</v>
      </c>
      <c r="P247" s="47">
        <v>468</v>
      </c>
      <c r="Q247" s="47">
        <v>174</v>
      </c>
      <c r="R247" s="46"/>
      <c r="S247" s="48"/>
      <c r="T247" s="48">
        <v>297</v>
      </c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</row>
    <row r="248" spans="1:32" ht="27.6" x14ac:dyDescent="0.45">
      <c r="A248" s="46"/>
      <c r="B248" s="46"/>
      <c r="C248" s="47">
        <v>227</v>
      </c>
      <c r="D248" s="47" t="s">
        <v>656</v>
      </c>
      <c r="E248" s="47" t="s">
        <v>661</v>
      </c>
      <c r="F248" s="47">
        <v>992</v>
      </c>
      <c r="G248" s="46"/>
      <c r="H248" s="46"/>
      <c r="I248" s="46"/>
      <c r="J248" s="46"/>
      <c r="K248" s="46"/>
      <c r="L248" s="46"/>
      <c r="M248" s="46"/>
      <c r="N248" s="47">
        <v>367</v>
      </c>
      <c r="O248" s="47">
        <v>336</v>
      </c>
      <c r="P248" s="47">
        <v>479</v>
      </c>
      <c r="Q248" s="47">
        <v>234</v>
      </c>
      <c r="R248" s="46"/>
      <c r="S248" s="48"/>
      <c r="T248" s="48">
        <v>267</v>
      </c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</row>
    <row r="249" spans="1:32" ht="27.6" x14ac:dyDescent="0.45">
      <c r="A249" s="46"/>
      <c r="B249" s="46"/>
      <c r="C249" s="47">
        <v>228</v>
      </c>
      <c r="D249" s="47" t="s">
        <v>656</v>
      </c>
      <c r="E249" s="47" t="s">
        <v>662</v>
      </c>
      <c r="F249" s="47">
        <v>906</v>
      </c>
      <c r="G249" s="46"/>
      <c r="H249" s="46"/>
      <c r="I249" s="46"/>
      <c r="J249" s="46"/>
      <c r="K249" s="46"/>
      <c r="L249" s="46"/>
      <c r="M249" s="46"/>
      <c r="N249" s="47">
        <v>314</v>
      </c>
      <c r="O249" s="47">
        <v>324</v>
      </c>
      <c r="P249" s="47">
        <v>397</v>
      </c>
      <c r="Q249" s="47">
        <v>264</v>
      </c>
      <c r="R249" s="46"/>
      <c r="S249" s="48"/>
      <c r="T249" s="48">
        <v>254</v>
      </c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</row>
    <row r="250" spans="1:32" ht="27.6" x14ac:dyDescent="0.45">
      <c r="A250" s="46"/>
      <c r="B250" s="46"/>
      <c r="C250" s="47">
        <v>229</v>
      </c>
      <c r="D250" s="47" t="s">
        <v>656</v>
      </c>
      <c r="E250" s="47" t="s">
        <v>663</v>
      </c>
      <c r="F250" s="47">
        <v>862</v>
      </c>
      <c r="G250" s="46"/>
      <c r="H250" s="46"/>
      <c r="I250" s="46"/>
      <c r="J250" s="46"/>
      <c r="K250" s="46"/>
      <c r="L250" s="46"/>
      <c r="M250" s="46"/>
      <c r="N250" s="47">
        <v>316</v>
      </c>
      <c r="O250" s="47">
        <v>303</v>
      </c>
      <c r="P250" s="47">
        <v>422</v>
      </c>
      <c r="Q250" s="47">
        <v>218</v>
      </c>
      <c r="R250" s="46"/>
      <c r="S250" s="48"/>
      <c r="T250" s="48">
        <v>243</v>
      </c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</row>
    <row r="251" spans="1:32" ht="27.6" x14ac:dyDescent="0.45">
      <c r="A251" s="46"/>
      <c r="B251" s="46"/>
      <c r="C251" s="47">
        <v>230</v>
      </c>
      <c r="D251" s="47" t="s">
        <v>656</v>
      </c>
      <c r="E251" s="47" t="s">
        <v>664</v>
      </c>
      <c r="F251" s="47">
        <v>883</v>
      </c>
      <c r="G251" s="46"/>
      <c r="H251" s="46"/>
      <c r="I251" s="46"/>
      <c r="J251" s="46"/>
      <c r="K251" s="46"/>
      <c r="L251" s="46"/>
      <c r="M251" s="46"/>
      <c r="N251" s="47">
        <v>317</v>
      </c>
      <c r="O251" s="47">
        <v>295</v>
      </c>
      <c r="P251" s="47">
        <v>435</v>
      </c>
      <c r="Q251" s="47">
        <v>192</v>
      </c>
      <c r="R251" s="46"/>
      <c r="S251" s="48"/>
      <c r="T251" s="48">
        <v>207</v>
      </c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</row>
    <row r="252" spans="1:32" ht="27.6" x14ac:dyDescent="0.45">
      <c r="A252" s="46"/>
      <c r="B252" s="46"/>
      <c r="C252" s="47">
        <v>231</v>
      </c>
      <c r="D252" s="47" t="s">
        <v>665</v>
      </c>
      <c r="E252" s="47" t="s">
        <v>666</v>
      </c>
      <c r="F252" s="47">
        <v>980</v>
      </c>
      <c r="G252" s="46"/>
      <c r="H252" s="46"/>
      <c r="I252" s="46"/>
      <c r="J252" s="46"/>
      <c r="K252" s="46"/>
      <c r="L252" s="46"/>
      <c r="M252" s="46"/>
      <c r="N252" s="47">
        <v>393</v>
      </c>
      <c r="O252" s="47">
        <v>313</v>
      </c>
      <c r="P252" s="47">
        <v>507</v>
      </c>
      <c r="Q252" s="47">
        <v>224</v>
      </c>
      <c r="R252" s="46"/>
      <c r="S252" s="48"/>
      <c r="T252" s="48">
        <v>296</v>
      </c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</row>
    <row r="253" spans="1:32" ht="27.6" x14ac:dyDescent="0.45">
      <c r="A253" s="46"/>
      <c r="B253" s="46"/>
      <c r="C253" s="47">
        <v>232</v>
      </c>
      <c r="D253" s="47" t="s">
        <v>665</v>
      </c>
      <c r="E253" s="47" t="s">
        <v>667</v>
      </c>
      <c r="F253" s="47">
        <v>927</v>
      </c>
      <c r="G253" s="46"/>
      <c r="H253" s="46"/>
      <c r="I253" s="46"/>
      <c r="J253" s="46"/>
      <c r="K253" s="46"/>
      <c r="L253" s="46"/>
      <c r="M253" s="46"/>
      <c r="N253" s="47">
        <v>365</v>
      </c>
      <c r="O253" s="47">
        <v>258</v>
      </c>
      <c r="P253" s="47">
        <v>426</v>
      </c>
      <c r="Q253" s="47">
        <v>218</v>
      </c>
      <c r="R253" s="46"/>
      <c r="S253" s="48"/>
      <c r="T253" s="48">
        <v>356</v>
      </c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</row>
    <row r="254" spans="1:32" ht="27.6" x14ac:dyDescent="0.45">
      <c r="A254" s="46"/>
      <c r="B254" s="46"/>
      <c r="C254" s="47">
        <v>233</v>
      </c>
      <c r="D254" s="47" t="s">
        <v>665</v>
      </c>
      <c r="E254" s="47" t="s">
        <v>668</v>
      </c>
      <c r="F254" s="47">
        <v>954</v>
      </c>
      <c r="G254" s="46"/>
      <c r="H254" s="46"/>
      <c r="I254" s="46"/>
      <c r="J254" s="46"/>
      <c r="K254" s="46"/>
      <c r="L254" s="46"/>
      <c r="M254" s="46"/>
      <c r="N254" s="47">
        <v>433</v>
      </c>
      <c r="O254" s="47">
        <v>277</v>
      </c>
      <c r="P254" s="47">
        <v>505</v>
      </c>
      <c r="Q254" s="47">
        <v>233</v>
      </c>
      <c r="R254" s="46"/>
      <c r="S254" s="48"/>
      <c r="T254" s="48">
        <v>375</v>
      </c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</row>
    <row r="255" spans="1:32" ht="27.6" x14ac:dyDescent="0.45">
      <c r="A255" s="46"/>
      <c r="B255" s="46"/>
      <c r="C255" s="47">
        <v>234</v>
      </c>
      <c r="D255" s="47" t="s">
        <v>665</v>
      </c>
      <c r="E255" s="47" t="s">
        <v>669</v>
      </c>
      <c r="F255" s="47">
        <v>667</v>
      </c>
      <c r="G255" s="46"/>
      <c r="H255" s="46"/>
      <c r="I255" s="46"/>
      <c r="J255" s="46"/>
      <c r="K255" s="46"/>
      <c r="L255" s="46"/>
      <c r="M255" s="46"/>
      <c r="N255" s="47">
        <v>284</v>
      </c>
      <c r="O255" s="47">
        <v>214</v>
      </c>
      <c r="P255" s="47">
        <v>347</v>
      </c>
      <c r="Q255" s="47">
        <v>163</v>
      </c>
      <c r="R255" s="46"/>
      <c r="S255" s="48"/>
      <c r="T255" s="48">
        <v>227</v>
      </c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</row>
    <row r="256" spans="1:32" ht="27.6" x14ac:dyDescent="0.45">
      <c r="A256" s="46"/>
      <c r="B256" s="46"/>
      <c r="C256" s="47">
        <v>235</v>
      </c>
      <c r="D256" s="47" t="s">
        <v>665</v>
      </c>
      <c r="E256" s="47" t="s">
        <v>670</v>
      </c>
      <c r="F256" s="47">
        <v>475</v>
      </c>
      <c r="G256" s="46"/>
      <c r="H256" s="46"/>
      <c r="I256" s="46"/>
      <c r="J256" s="46"/>
      <c r="K256" s="46"/>
      <c r="L256" s="46"/>
      <c r="M256" s="46"/>
      <c r="N256" s="47">
        <v>188</v>
      </c>
      <c r="O256" s="47">
        <v>112</v>
      </c>
      <c r="P256" s="47">
        <v>222</v>
      </c>
      <c r="Q256" s="47">
        <v>87</v>
      </c>
      <c r="R256" s="46"/>
      <c r="S256" s="48"/>
      <c r="T256" s="48">
        <v>135</v>
      </c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</row>
    <row r="257" spans="1:32" ht="28.2" x14ac:dyDescent="0.5">
      <c r="A257" s="49">
        <f t="shared" ref="A257:B257" si="57">A244</f>
        <v>2</v>
      </c>
      <c r="B257" s="49" t="str">
        <f t="shared" si="57"/>
        <v>TINAJEROS</v>
      </c>
      <c r="C257" s="49">
        <v>13</v>
      </c>
      <c r="D257" s="50"/>
      <c r="E257" s="50"/>
      <c r="F257" s="52">
        <f>SUM(F244:F256)</f>
        <v>11452</v>
      </c>
      <c r="G257" s="52"/>
      <c r="H257" s="52"/>
      <c r="I257" s="52"/>
      <c r="J257" s="52">
        <f>SUM(J244:J256)</f>
        <v>0</v>
      </c>
      <c r="K257" s="51"/>
      <c r="L257" s="51"/>
      <c r="M257" s="51"/>
      <c r="N257" s="52">
        <f t="shared" ref="N257:O257" si="58">SUM(N244:N256)</f>
        <v>4388</v>
      </c>
      <c r="O257" s="52">
        <f t="shared" si="58"/>
        <v>3745</v>
      </c>
      <c r="P257" s="52">
        <f t="shared" ref="P257:R257" si="59">SUM(P244:P256)</f>
        <v>5861</v>
      </c>
      <c r="Q257" s="52">
        <f t="shared" si="59"/>
        <v>2517</v>
      </c>
      <c r="R257" s="52">
        <f t="shared" si="59"/>
        <v>0</v>
      </c>
      <c r="S257" s="52"/>
      <c r="T257" s="52">
        <f>SUM(T244:T256)</f>
        <v>3464</v>
      </c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</row>
    <row r="258" spans="1:32" ht="27.6" x14ac:dyDescent="0.45">
      <c r="A258" s="47">
        <v>2</v>
      </c>
      <c r="B258" s="47" t="s">
        <v>388</v>
      </c>
      <c r="C258" s="47">
        <v>236</v>
      </c>
      <c r="D258" s="47" t="s">
        <v>671</v>
      </c>
      <c r="E258" s="47" t="s">
        <v>672</v>
      </c>
      <c r="F258" s="47">
        <v>869</v>
      </c>
      <c r="G258" s="46"/>
      <c r="H258" s="46"/>
      <c r="I258" s="46"/>
      <c r="J258" s="46"/>
      <c r="K258" s="46"/>
      <c r="L258" s="46"/>
      <c r="M258" s="46"/>
      <c r="N258" s="47">
        <v>292</v>
      </c>
      <c r="O258" s="47">
        <v>305</v>
      </c>
      <c r="P258" s="47">
        <v>362</v>
      </c>
      <c r="Q258" s="47">
        <v>257</v>
      </c>
      <c r="R258" s="46"/>
      <c r="S258" s="48"/>
      <c r="T258" s="48">
        <v>245</v>
      </c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</row>
    <row r="259" spans="1:32" ht="27.6" x14ac:dyDescent="0.45">
      <c r="A259" s="46"/>
      <c r="B259" s="46"/>
      <c r="C259" s="47">
        <v>237</v>
      </c>
      <c r="D259" s="47" t="s">
        <v>671</v>
      </c>
      <c r="E259" s="47" t="s">
        <v>673</v>
      </c>
      <c r="F259" s="47">
        <v>833</v>
      </c>
      <c r="G259" s="46"/>
      <c r="H259" s="46"/>
      <c r="I259" s="46"/>
      <c r="J259" s="46"/>
      <c r="K259" s="46"/>
      <c r="L259" s="46"/>
      <c r="M259" s="46"/>
      <c r="N259" s="47">
        <v>260</v>
      </c>
      <c r="O259" s="47">
        <v>322</v>
      </c>
      <c r="P259" s="47">
        <v>335</v>
      </c>
      <c r="Q259" s="47">
        <v>273</v>
      </c>
      <c r="R259" s="46"/>
      <c r="S259" s="48"/>
      <c r="T259" s="48">
        <v>254</v>
      </c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</row>
    <row r="260" spans="1:32" ht="27.6" x14ac:dyDescent="0.45">
      <c r="A260" s="46"/>
      <c r="B260" s="46"/>
      <c r="C260" s="47">
        <v>238</v>
      </c>
      <c r="D260" s="47" t="s">
        <v>671</v>
      </c>
      <c r="E260" s="47" t="s">
        <v>674</v>
      </c>
      <c r="F260" s="47">
        <v>771</v>
      </c>
      <c r="G260" s="46"/>
      <c r="H260" s="46"/>
      <c r="I260" s="46"/>
      <c r="J260" s="46"/>
      <c r="K260" s="46"/>
      <c r="L260" s="46"/>
      <c r="M260" s="46"/>
      <c r="N260" s="47">
        <v>258</v>
      </c>
      <c r="O260" s="47">
        <v>281</v>
      </c>
      <c r="P260" s="47">
        <v>350</v>
      </c>
      <c r="Q260" s="47">
        <v>208</v>
      </c>
      <c r="R260" s="46"/>
      <c r="S260" s="48"/>
      <c r="T260" s="48">
        <v>283</v>
      </c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</row>
    <row r="261" spans="1:32" ht="27.6" x14ac:dyDescent="0.45">
      <c r="A261" s="46"/>
      <c r="B261" s="46"/>
      <c r="C261" s="47">
        <v>239</v>
      </c>
      <c r="D261" s="47" t="s">
        <v>671</v>
      </c>
      <c r="E261" s="47" t="s">
        <v>675</v>
      </c>
      <c r="F261" s="47">
        <v>779</v>
      </c>
      <c r="G261" s="46"/>
      <c r="H261" s="46"/>
      <c r="I261" s="46"/>
      <c r="J261" s="46"/>
      <c r="K261" s="46"/>
      <c r="L261" s="46"/>
      <c r="M261" s="46"/>
      <c r="N261" s="47">
        <v>238</v>
      </c>
      <c r="O261" s="47">
        <v>286</v>
      </c>
      <c r="P261" s="47">
        <v>330</v>
      </c>
      <c r="Q261" s="47">
        <v>218</v>
      </c>
      <c r="R261" s="46"/>
      <c r="S261" s="48"/>
      <c r="T261" s="48">
        <v>301</v>
      </c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</row>
    <row r="262" spans="1:32" ht="27.6" x14ac:dyDescent="0.45">
      <c r="A262" s="46"/>
      <c r="B262" s="46"/>
      <c r="C262" s="47">
        <v>240</v>
      </c>
      <c r="D262" s="47" t="s">
        <v>671</v>
      </c>
      <c r="E262" s="47" t="s">
        <v>676</v>
      </c>
      <c r="F262" s="47">
        <v>970</v>
      </c>
      <c r="G262" s="46"/>
      <c r="H262" s="46"/>
      <c r="I262" s="46"/>
      <c r="J262" s="46"/>
      <c r="K262" s="46"/>
      <c r="L262" s="46"/>
      <c r="M262" s="46"/>
      <c r="N262" s="47">
        <v>335</v>
      </c>
      <c r="O262" s="47">
        <v>351</v>
      </c>
      <c r="P262" s="47">
        <v>428</v>
      </c>
      <c r="Q262" s="47">
        <v>276</v>
      </c>
      <c r="R262" s="46"/>
      <c r="S262" s="48"/>
      <c r="T262" s="48">
        <v>332</v>
      </c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</row>
    <row r="263" spans="1:32" ht="27.6" x14ac:dyDescent="0.45">
      <c r="A263" s="46"/>
      <c r="B263" s="46"/>
      <c r="C263" s="47">
        <v>241</v>
      </c>
      <c r="D263" s="47" t="s">
        <v>677</v>
      </c>
      <c r="E263" s="47" t="s">
        <v>678</v>
      </c>
      <c r="F263" s="47">
        <v>860</v>
      </c>
      <c r="G263" s="46"/>
      <c r="H263" s="46"/>
      <c r="I263" s="46"/>
      <c r="J263" s="46"/>
      <c r="K263" s="46"/>
      <c r="L263" s="46"/>
      <c r="M263" s="46"/>
      <c r="N263" s="47">
        <v>218</v>
      </c>
      <c r="O263" s="47">
        <v>308</v>
      </c>
      <c r="P263" s="47">
        <v>285</v>
      </c>
      <c r="Q263" s="47">
        <v>264</v>
      </c>
      <c r="R263" s="46"/>
      <c r="S263" s="48"/>
      <c r="T263" s="48">
        <v>234</v>
      </c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</row>
    <row r="264" spans="1:32" ht="27.6" x14ac:dyDescent="0.45">
      <c r="A264" s="46"/>
      <c r="B264" s="46"/>
      <c r="C264" s="47">
        <v>242</v>
      </c>
      <c r="D264" s="47" t="s">
        <v>677</v>
      </c>
      <c r="E264" s="47" t="s">
        <v>679</v>
      </c>
      <c r="F264" s="47">
        <v>803</v>
      </c>
      <c r="G264" s="46"/>
      <c r="H264" s="46"/>
      <c r="I264" s="46"/>
      <c r="J264" s="46"/>
      <c r="K264" s="46"/>
      <c r="L264" s="46"/>
      <c r="M264" s="46"/>
      <c r="N264" s="47">
        <v>217</v>
      </c>
      <c r="O264" s="47">
        <v>237</v>
      </c>
      <c r="P264" s="47">
        <v>247</v>
      </c>
      <c r="Q264" s="47">
        <v>226</v>
      </c>
      <c r="R264" s="46"/>
      <c r="S264" s="48"/>
      <c r="T264" s="48">
        <v>292</v>
      </c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</row>
    <row r="265" spans="1:32" ht="27.6" x14ac:dyDescent="0.45">
      <c r="A265" s="46"/>
      <c r="B265" s="46"/>
      <c r="C265" s="47">
        <v>243</v>
      </c>
      <c r="D265" s="47" t="s">
        <v>677</v>
      </c>
      <c r="E265" s="47" t="s">
        <v>679</v>
      </c>
      <c r="F265" s="47">
        <v>723</v>
      </c>
      <c r="G265" s="46"/>
      <c r="H265" s="46"/>
      <c r="I265" s="46"/>
      <c r="J265" s="46"/>
      <c r="K265" s="46"/>
      <c r="L265" s="46"/>
      <c r="M265" s="46"/>
      <c r="N265" s="47">
        <v>202</v>
      </c>
      <c r="O265" s="47">
        <v>248</v>
      </c>
      <c r="P265" s="47">
        <v>235</v>
      </c>
      <c r="Q265" s="47">
        <v>225</v>
      </c>
      <c r="R265" s="46"/>
      <c r="S265" s="48"/>
      <c r="T265" s="48">
        <v>222</v>
      </c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</row>
    <row r="266" spans="1:32" ht="27.6" x14ac:dyDescent="0.45">
      <c r="A266" s="46"/>
      <c r="B266" s="46"/>
      <c r="C266" s="47">
        <v>244</v>
      </c>
      <c r="D266" s="47" t="s">
        <v>677</v>
      </c>
      <c r="E266" s="47" t="s">
        <v>680</v>
      </c>
      <c r="F266" s="47">
        <v>892</v>
      </c>
      <c r="G266" s="46"/>
      <c r="H266" s="46"/>
      <c r="I266" s="46"/>
      <c r="J266" s="46"/>
      <c r="K266" s="46"/>
      <c r="L266" s="46"/>
      <c r="M266" s="46"/>
      <c r="N266" s="47">
        <v>234</v>
      </c>
      <c r="O266" s="47">
        <v>293</v>
      </c>
      <c r="P266" s="47">
        <v>291</v>
      </c>
      <c r="Q266" s="47">
        <v>254</v>
      </c>
      <c r="R266" s="46"/>
      <c r="S266" s="48"/>
      <c r="T266" s="48">
        <v>285</v>
      </c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</row>
    <row r="267" spans="1:32" ht="27.6" x14ac:dyDescent="0.45">
      <c r="A267" s="46"/>
      <c r="B267" s="46"/>
      <c r="C267" s="47">
        <v>245</v>
      </c>
      <c r="D267" s="47" t="s">
        <v>677</v>
      </c>
      <c r="E267" s="47" t="s">
        <v>681</v>
      </c>
      <c r="F267" s="47">
        <v>831</v>
      </c>
      <c r="G267" s="46"/>
      <c r="H267" s="46"/>
      <c r="I267" s="46"/>
      <c r="J267" s="46"/>
      <c r="K267" s="46"/>
      <c r="L267" s="46"/>
      <c r="M267" s="46"/>
      <c r="N267" s="47">
        <v>222</v>
      </c>
      <c r="O267" s="47">
        <v>313</v>
      </c>
      <c r="P267" s="47">
        <v>265</v>
      </c>
      <c r="Q267" s="47">
        <v>293</v>
      </c>
      <c r="R267" s="46"/>
      <c r="S267" s="48"/>
      <c r="T267" s="48">
        <v>584</v>
      </c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</row>
    <row r="268" spans="1:32" ht="27.6" x14ac:dyDescent="0.45">
      <c r="A268" s="46"/>
      <c r="B268" s="46"/>
      <c r="C268" s="47">
        <v>246</v>
      </c>
      <c r="D268" s="47" t="s">
        <v>677</v>
      </c>
      <c r="E268" s="47" t="s">
        <v>682</v>
      </c>
      <c r="F268" s="47">
        <v>859</v>
      </c>
      <c r="G268" s="46"/>
      <c r="H268" s="46"/>
      <c r="I268" s="46"/>
      <c r="J268" s="46"/>
      <c r="K268" s="46"/>
      <c r="L268" s="46"/>
      <c r="M268" s="46"/>
      <c r="N268" s="47">
        <v>240</v>
      </c>
      <c r="O268" s="47">
        <v>350</v>
      </c>
      <c r="P268" s="47">
        <v>282</v>
      </c>
      <c r="Q268" s="47">
        <v>316</v>
      </c>
      <c r="R268" s="46"/>
      <c r="S268" s="48"/>
      <c r="T268" s="48">
        <v>288</v>
      </c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</row>
    <row r="269" spans="1:32" ht="27.6" x14ac:dyDescent="0.45">
      <c r="A269" s="46"/>
      <c r="B269" s="46"/>
      <c r="C269" s="47">
        <v>247</v>
      </c>
      <c r="D269" s="47" t="s">
        <v>677</v>
      </c>
      <c r="E269" s="47" t="s">
        <v>683</v>
      </c>
      <c r="F269" s="47">
        <v>835</v>
      </c>
      <c r="G269" s="46"/>
      <c r="H269" s="46"/>
      <c r="I269" s="46"/>
      <c r="J269" s="46"/>
      <c r="K269" s="46"/>
      <c r="L269" s="46"/>
      <c r="M269" s="46"/>
      <c r="N269" s="47">
        <v>213</v>
      </c>
      <c r="O269" s="47">
        <v>340</v>
      </c>
      <c r="P269" s="47">
        <v>272</v>
      </c>
      <c r="Q269" s="47">
        <v>288</v>
      </c>
      <c r="R269" s="46"/>
      <c r="S269" s="48"/>
      <c r="T269" s="48">
        <v>263</v>
      </c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</row>
    <row r="270" spans="1:32" ht="27.6" x14ac:dyDescent="0.45">
      <c r="A270" s="46"/>
      <c r="B270" s="46"/>
      <c r="C270" s="47">
        <v>248</v>
      </c>
      <c r="D270" s="47" t="s">
        <v>677</v>
      </c>
      <c r="E270" s="47" t="s">
        <v>684</v>
      </c>
      <c r="F270" s="47">
        <v>835</v>
      </c>
      <c r="G270" s="46"/>
      <c r="H270" s="46"/>
      <c r="I270" s="46"/>
      <c r="J270" s="46"/>
      <c r="K270" s="46"/>
      <c r="L270" s="46"/>
      <c r="M270" s="46"/>
      <c r="N270" s="47">
        <v>267</v>
      </c>
      <c r="O270" s="47">
        <v>292</v>
      </c>
      <c r="P270" s="47">
        <v>330</v>
      </c>
      <c r="Q270" s="47">
        <v>247</v>
      </c>
      <c r="R270" s="46"/>
      <c r="S270" s="48"/>
      <c r="T270" s="48">
        <v>319</v>
      </c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</row>
    <row r="271" spans="1:32" ht="27.6" x14ac:dyDescent="0.45">
      <c r="A271" s="46"/>
      <c r="B271" s="46"/>
      <c r="C271" s="47">
        <v>249</v>
      </c>
      <c r="D271" s="47" t="s">
        <v>677</v>
      </c>
      <c r="E271" s="47" t="s">
        <v>685</v>
      </c>
      <c r="F271" s="47">
        <v>802</v>
      </c>
      <c r="G271" s="46"/>
      <c r="H271" s="46"/>
      <c r="I271" s="46"/>
      <c r="J271" s="46"/>
      <c r="K271" s="46"/>
      <c r="L271" s="46"/>
      <c r="M271" s="46"/>
      <c r="N271" s="47">
        <v>240</v>
      </c>
      <c r="O271" s="47">
        <v>334</v>
      </c>
      <c r="P271" s="47">
        <v>296</v>
      </c>
      <c r="Q271" s="47">
        <v>302</v>
      </c>
      <c r="R271" s="46"/>
      <c r="S271" s="48"/>
      <c r="T271" s="48">
        <v>318</v>
      </c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</row>
    <row r="272" spans="1:32" ht="27.6" x14ac:dyDescent="0.45">
      <c r="A272" s="46"/>
      <c r="B272" s="46"/>
      <c r="C272" s="47">
        <v>250</v>
      </c>
      <c r="D272" s="47" t="s">
        <v>677</v>
      </c>
      <c r="E272" s="47" t="s">
        <v>686</v>
      </c>
      <c r="F272" s="47">
        <v>863</v>
      </c>
      <c r="G272" s="46"/>
      <c r="H272" s="46"/>
      <c r="I272" s="46"/>
      <c r="J272" s="46"/>
      <c r="K272" s="46"/>
      <c r="L272" s="46"/>
      <c r="M272" s="46"/>
      <c r="N272" s="47">
        <v>264</v>
      </c>
      <c r="O272" s="47">
        <v>338</v>
      </c>
      <c r="P272" s="47">
        <v>331</v>
      </c>
      <c r="Q272" s="47">
        <v>286</v>
      </c>
      <c r="R272" s="46"/>
      <c r="S272" s="48"/>
      <c r="T272" s="48">
        <v>293</v>
      </c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</row>
    <row r="273" spans="1:32" ht="27.6" x14ac:dyDescent="0.45">
      <c r="A273" s="46"/>
      <c r="B273" s="46"/>
      <c r="C273" s="47">
        <v>251</v>
      </c>
      <c r="D273" s="47" t="s">
        <v>677</v>
      </c>
      <c r="E273" s="47" t="s">
        <v>687</v>
      </c>
      <c r="F273" s="47">
        <v>894</v>
      </c>
      <c r="G273" s="46"/>
      <c r="H273" s="46"/>
      <c r="I273" s="46"/>
      <c r="J273" s="46"/>
      <c r="K273" s="46"/>
      <c r="L273" s="46"/>
      <c r="M273" s="46"/>
      <c r="N273" s="47">
        <v>358</v>
      </c>
      <c r="O273" s="47">
        <v>289</v>
      </c>
      <c r="P273" s="47">
        <v>451</v>
      </c>
      <c r="Q273" s="47">
        <v>235</v>
      </c>
      <c r="R273" s="46"/>
      <c r="S273" s="48"/>
      <c r="T273" s="48">
        <v>411</v>
      </c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</row>
    <row r="274" spans="1:32" ht="27.6" x14ac:dyDescent="0.45">
      <c r="A274" s="46"/>
      <c r="B274" s="46"/>
      <c r="C274" s="47">
        <v>252</v>
      </c>
      <c r="D274" s="47" t="s">
        <v>677</v>
      </c>
      <c r="E274" s="47" t="s">
        <v>688</v>
      </c>
      <c r="F274" s="47">
        <v>913</v>
      </c>
      <c r="G274" s="46"/>
      <c r="H274" s="46"/>
      <c r="I274" s="46"/>
      <c r="J274" s="46"/>
      <c r="K274" s="46"/>
      <c r="L274" s="46"/>
      <c r="M274" s="46"/>
      <c r="N274" s="47">
        <v>327</v>
      </c>
      <c r="O274" s="47">
        <v>323</v>
      </c>
      <c r="P274" s="47">
        <v>400</v>
      </c>
      <c r="Q274" s="47">
        <v>267</v>
      </c>
      <c r="R274" s="46"/>
      <c r="S274" s="48"/>
      <c r="T274" s="48">
        <v>367</v>
      </c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</row>
    <row r="275" spans="1:32" ht="27.6" x14ac:dyDescent="0.45">
      <c r="A275" s="46"/>
      <c r="B275" s="46"/>
      <c r="C275" s="47">
        <v>253</v>
      </c>
      <c r="D275" s="47" t="s">
        <v>677</v>
      </c>
      <c r="E275" s="47" t="s">
        <v>689</v>
      </c>
      <c r="F275" s="47">
        <v>875</v>
      </c>
      <c r="G275" s="46"/>
      <c r="H275" s="46"/>
      <c r="I275" s="46"/>
      <c r="J275" s="46"/>
      <c r="K275" s="46"/>
      <c r="L275" s="46"/>
      <c r="M275" s="46"/>
      <c r="N275" s="47">
        <v>269</v>
      </c>
      <c r="O275" s="47">
        <v>287</v>
      </c>
      <c r="P275" s="47">
        <v>327</v>
      </c>
      <c r="Q275" s="47">
        <v>244</v>
      </c>
      <c r="R275" s="46"/>
      <c r="S275" s="48"/>
      <c r="T275" s="48">
        <v>286</v>
      </c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</row>
    <row r="276" spans="1:32" ht="27.6" x14ac:dyDescent="0.45">
      <c r="A276" s="46"/>
      <c r="B276" s="46"/>
      <c r="C276" s="47">
        <v>254</v>
      </c>
      <c r="D276" s="47" t="s">
        <v>677</v>
      </c>
      <c r="E276" s="27" t="s">
        <v>690</v>
      </c>
      <c r="F276" s="47">
        <v>840</v>
      </c>
      <c r="G276" s="46"/>
      <c r="H276" s="46"/>
      <c r="I276" s="46"/>
      <c r="J276" s="46"/>
      <c r="K276" s="46"/>
      <c r="L276" s="46"/>
      <c r="M276" s="46"/>
      <c r="N276" s="47">
        <v>222</v>
      </c>
      <c r="O276" s="47">
        <v>327</v>
      </c>
      <c r="P276" s="47">
        <v>297</v>
      </c>
      <c r="Q276" s="47">
        <v>272</v>
      </c>
      <c r="R276" s="46"/>
      <c r="S276" s="48"/>
      <c r="T276" s="48">
        <v>251</v>
      </c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</row>
    <row r="277" spans="1:32" ht="27.6" x14ac:dyDescent="0.45">
      <c r="A277" s="46"/>
      <c r="B277" s="46"/>
      <c r="C277" s="47">
        <v>255</v>
      </c>
      <c r="D277" s="47" t="s">
        <v>677</v>
      </c>
      <c r="E277" s="47" t="s">
        <v>691</v>
      </c>
      <c r="F277" s="47">
        <v>804</v>
      </c>
      <c r="G277" s="46"/>
      <c r="H277" s="46"/>
      <c r="I277" s="46"/>
      <c r="J277" s="46"/>
      <c r="K277" s="46"/>
      <c r="L277" s="46"/>
      <c r="M277" s="46"/>
      <c r="N277" s="47">
        <v>289</v>
      </c>
      <c r="O277" s="47">
        <v>286</v>
      </c>
      <c r="P277" s="47">
        <v>357</v>
      </c>
      <c r="Q277" s="47">
        <v>252</v>
      </c>
      <c r="R277" s="46"/>
      <c r="S277" s="48"/>
      <c r="T277" s="48">
        <v>311</v>
      </c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</row>
    <row r="278" spans="1:32" ht="27.6" x14ac:dyDescent="0.45">
      <c r="A278" s="46"/>
      <c r="B278" s="46"/>
      <c r="C278" s="47">
        <v>256</v>
      </c>
      <c r="D278" s="47" t="s">
        <v>677</v>
      </c>
      <c r="E278" s="47" t="s">
        <v>692</v>
      </c>
      <c r="F278" s="47">
        <v>780</v>
      </c>
      <c r="G278" s="46"/>
      <c r="H278" s="46"/>
      <c r="I278" s="46"/>
      <c r="J278" s="46"/>
      <c r="K278" s="46"/>
      <c r="L278" s="46"/>
      <c r="M278" s="46"/>
      <c r="N278" s="47">
        <v>231</v>
      </c>
      <c r="O278" s="47">
        <v>304</v>
      </c>
      <c r="P278" s="47">
        <v>295</v>
      </c>
      <c r="Q278" s="47">
        <v>248</v>
      </c>
      <c r="R278" s="46"/>
      <c r="S278" s="48"/>
      <c r="T278" s="48">
        <v>244</v>
      </c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</row>
    <row r="279" spans="1:32" ht="27.6" x14ac:dyDescent="0.45">
      <c r="A279" s="46"/>
      <c r="B279" s="46"/>
      <c r="C279" s="47">
        <v>257</v>
      </c>
      <c r="D279" s="47" t="s">
        <v>677</v>
      </c>
      <c r="E279" s="47" t="s">
        <v>693</v>
      </c>
      <c r="F279" s="47">
        <v>930</v>
      </c>
      <c r="G279" s="46"/>
      <c r="H279" s="46"/>
      <c r="I279" s="46"/>
      <c r="J279" s="46"/>
      <c r="K279" s="46"/>
      <c r="L279" s="46"/>
      <c r="M279" s="46"/>
      <c r="N279" s="47">
        <v>278</v>
      </c>
      <c r="O279" s="47">
        <v>304</v>
      </c>
      <c r="P279" s="47">
        <v>324</v>
      </c>
      <c r="Q279" s="47">
        <v>278</v>
      </c>
      <c r="R279" s="46"/>
      <c r="S279" s="48"/>
      <c r="T279" s="48">
        <v>225</v>
      </c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</row>
    <row r="280" spans="1:32" ht="27.6" x14ac:dyDescent="0.45">
      <c r="A280" s="46"/>
      <c r="B280" s="46"/>
      <c r="C280" s="47">
        <v>258</v>
      </c>
      <c r="D280" s="47" t="s">
        <v>677</v>
      </c>
      <c r="E280" s="27" t="s">
        <v>694</v>
      </c>
      <c r="F280" s="47">
        <v>871</v>
      </c>
      <c r="G280" s="46"/>
      <c r="H280" s="46"/>
      <c r="I280" s="46"/>
      <c r="J280" s="46"/>
      <c r="K280" s="46"/>
      <c r="L280" s="46"/>
      <c r="M280" s="46"/>
      <c r="N280" s="47">
        <v>227</v>
      </c>
      <c r="O280" s="47">
        <v>354</v>
      </c>
      <c r="P280" s="47">
        <v>273</v>
      </c>
      <c r="Q280" s="47">
        <v>320</v>
      </c>
      <c r="R280" s="46"/>
      <c r="S280" s="48"/>
      <c r="T280" s="48">
        <v>241</v>
      </c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</row>
    <row r="281" spans="1:32" ht="27.6" x14ac:dyDescent="0.45">
      <c r="A281" s="46"/>
      <c r="B281" s="46"/>
      <c r="C281" s="47">
        <v>259</v>
      </c>
      <c r="D281" s="47" t="s">
        <v>677</v>
      </c>
      <c r="E281" s="47" t="s">
        <v>695</v>
      </c>
      <c r="F281" s="47">
        <v>896</v>
      </c>
      <c r="G281" s="46"/>
      <c r="H281" s="46"/>
      <c r="I281" s="46"/>
      <c r="J281" s="46"/>
      <c r="K281" s="46"/>
      <c r="L281" s="46"/>
      <c r="M281" s="46"/>
      <c r="N281" s="47">
        <v>201</v>
      </c>
      <c r="O281" s="47">
        <v>290</v>
      </c>
      <c r="P281" s="47">
        <v>233</v>
      </c>
      <c r="Q281" s="47">
        <v>272</v>
      </c>
      <c r="R281" s="46"/>
      <c r="S281" s="48"/>
      <c r="T281" s="48">
        <v>250</v>
      </c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</row>
    <row r="282" spans="1:32" ht="27.6" x14ac:dyDescent="0.45">
      <c r="A282" s="46"/>
      <c r="B282" s="46"/>
      <c r="C282" s="47">
        <v>260</v>
      </c>
      <c r="D282" s="47" t="s">
        <v>677</v>
      </c>
      <c r="E282" s="27" t="s">
        <v>696</v>
      </c>
      <c r="F282" s="47">
        <v>756</v>
      </c>
      <c r="G282" s="46"/>
      <c r="H282" s="46"/>
      <c r="I282" s="46"/>
      <c r="J282" s="46"/>
      <c r="K282" s="46"/>
      <c r="L282" s="46"/>
      <c r="M282" s="46"/>
      <c r="N282" s="47">
        <v>184</v>
      </c>
      <c r="O282" s="47">
        <v>257</v>
      </c>
      <c r="P282" s="47">
        <v>237</v>
      </c>
      <c r="Q282" s="47">
        <v>215</v>
      </c>
      <c r="R282" s="46"/>
      <c r="S282" s="48"/>
      <c r="T282" s="48">
        <v>208</v>
      </c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</row>
    <row r="283" spans="1:32" ht="27.6" x14ac:dyDescent="0.45">
      <c r="A283" s="46"/>
      <c r="B283" s="46"/>
      <c r="C283" s="47">
        <v>261</v>
      </c>
      <c r="D283" s="47" t="s">
        <v>697</v>
      </c>
      <c r="E283" s="47" t="s">
        <v>698</v>
      </c>
      <c r="F283" s="47">
        <v>860</v>
      </c>
      <c r="G283" s="46"/>
      <c r="H283" s="46"/>
      <c r="I283" s="46"/>
      <c r="J283" s="46"/>
      <c r="K283" s="46"/>
      <c r="L283" s="46"/>
      <c r="M283" s="46"/>
      <c r="N283" s="47">
        <v>167</v>
      </c>
      <c r="O283" s="47">
        <v>245</v>
      </c>
      <c r="P283" s="47">
        <v>214</v>
      </c>
      <c r="Q283" s="47">
        <v>218</v>
      </c>
      <c r="R283" s="46"/>
      <c r="S283" s="48"/>
      <c r="T283" s="48">
        <v>120</v>
      </c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</row>
    <row r="284" spans="1:32" ht="27.6" x14ac:dyDescent="0.45">
      <c r="A284" s="46"/>
      <c r="B284" s="46"/>
      <c r="C284" s="47">
        <v>262</v>
      </c>
      <c r="D284" s="47" t="s">
        <v>697</v>
      </c>
      <c r="E284" s="47" t="s">
        <v>699</v>
      </c>
      <c r="F284" s="47">
        <v>853</v>
      </c>
      <c r="G284" s="46"/>
      <c r="H284" s="46"/>
      <c r="I284" s="46"/>
      <c r="J284" s="46"/>
      <c r="K284" s="46"/>
      <c r="L284" s="46"/>
      <c r="M284" s="46"/>
      <c r="N284" s="47">
        <v>151</v>
      </c>
      <c r="O284" s="47">
        <v>333</v>
      </c>
      <c r="P284" s="47">
        <v>221</v>
      </c>
      <c r="Q284" s="47">
        <v>287</v>
      </c>
      <c r="R284" s="46"/>
      <c r="S284" s="48"/>
      <c r="T284" s="48">
        <v>128</v>
      </c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</row>
    <row r="285" spans="1:32" ht="27.6" x14ac:dyDescent="0.45">
      <c r="A285" s="46"/>
      <c r="B285" s="46"/>
      <c r="C285" s="47">
        <v>263</v>
      </c>
      <c r="D285" s="47" t="s">
        <v>697</v>
      </c>
      <c r="E285" s="47" t="s">
        <v>700</v>
      </c>
      <c r="F285" s="47">
        <v>890</v>
      </c>
      <c r="G285" s="46"/>
      <c r="H285" s="46"/>
      <c r="I285" s="46"/>
      <c r="J285" s="46"/>
      <c r="K285" s="46"/>
      <c r="L285" s="46"/>
      <c r="M285" s="46"/>
      <c r="N285" s="47">
        <v>187</v>
      </c>
      <c r="O285" s="47">
        <v>284</v>
      </c>
      <c r="P285" s="47">
        <v>229</v>
      </c>
      <c r="Q285" s="47">
        <v>261</v>
      </c>
      <c r="R285" s="46"/>
      <c r="S285" s="48"/>
      <c r="T285" s="48">
        <v>230</v>
      </c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</row>
    <row r="286" spans="1:32" ht="27.6" x14ac:dyDescent="0.45">
      <c r="A286" s="46"/>
      <c r="B286" s="46"/>
      <c r="C286" s="47">
        <v>264</v>
      </c>
      <c r="D286" s="47" t="s">
        <v>697</v>
      </c>
      <c r="E286" s="47" t="s">
        <v>701</v>
      </c>
      <c r="F286" s="47">
        <v>743</v>
      </c>
      <c r="G286" s="46"/>
      <c r="H286" s="46"/>
      <c r="I286" s="46"/>
      <c r="J286" s="46"/>
      <c r="K286" s="46"/>
      <c r="L286" s="46"/>
      <c r="M286" s="46"/>
      <c r="N286" s="47">
        <v>138</v>
      </c>
      <c r="O286" s="47">
        <v>239</v>
      </c>
      <c r="P286" s="47">
        <v>186</v>
      </c>
      <c r="Q286" s="47">
        <v>206</v>
      </c>
      <c r="R286" s="46"/>
      <c r="S286" s="48"/>
      <c r="T286" s="48">
        <v>201</v>
      </c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</row>
    <row r="287" spans="1:32" ht="27.6" x14ac:dyDescent="0.45">
      <c r="A287" s="46"/>
      <c r="B287" s="46"/>
      <c r="C287" s="47">
        <v>265</v>
      </c>
      <c r="D287" s="47" t="s">
        <v>697</v>
      </c>
      <c r="E287" s="47" t="s">
        <v>702</v>
      </c>
      <c r="F287" s="47">
        <v>793</v>
      </c>
      <c r="G287" s="46"/>
      <c r="H287" s="46"/>
      <c r="I287" s="46"/>
      <c r="J287" s="46"/>
      <c r="K287" s="46"/>
      <c r="L287" s="46"/>
      <c r="M287" s="46"/>
      <c r="N287" s="47">
        <v>204</v>
      </c>
      <c r="O287" s="47">
        <v>309</v>
      </c>
      <c r="P287" s="47">
        <v>287</v>
      </c>
      <c r="Q287" s="47">
        <v>249</v>
      </c>
      <c r="R287" s="46"/>
      <c r="S287" s="48"/>
      <c r="T287" s="48">
        <v>186</v>
      </c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</row>
    <row r="288" spans="1:32" ht="28.2" x14ac:dyDescent="0.5">
      <c r="A288" s="49">
        <f t="shared" ref="A288:B288" si="60">A258</f>
        <v>2</v>
      </c>
      <c r="B288" s="49" t="str">
        <f t="shared" si="60"/>
        <v>POTRERO</v>
      </c>
      <c r="C288" s="49">
        <v>30</v>
      </c>
      <c r="D288" s="50"/>
      <c r="E288" s="50"/>
      <c r="F288" s="52">
        <f>SUM(F258:F287)</f>
        <v>25223</v>
      </c>
      <c r="G288" s="52"/>
      <c r="H288" s="52"/>
      <c r="I288" s="52"/>
      <c r="J288" s="52">
        <f>SUM(J258:J287)</f>
        <v>0</v>
      </c>
      <c r="K288" s="51"/>
      <c r="L288" s="51"/>
      <c r="M288" s="51"/>
      <c r="N288" s="52">
        <f t="shared" ref="N288:O288" si="61">SUM(N258:N287)</f>
        <v>7133</v>
      </c>
      <c r="O288" s="52">
        <f t="shared" si="61"/>
        <v>9029</v>
      </c>
      <c r="P288" s="52">
        <f t="shared" ref="P288:R288" si="62">SUM(P258:P287)</f>
        <v>8970</v>
      </c>
      <c r="Q288" s="52">
        <f t="shared" si="62"/>
        <v>7757</v>
      </c>
      <c r="R288" s="52">
        <f t="shared" si="62"/>
        <v>0</v>
      </c>
      <c r="S288" s="52"/>
      <c r="T288" s="52">
        <f>SUM(T258:T287)</f>
        <v>8172</v>
      </c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</row>
    <row r="289" spans="1:32" ht="27.6" x14ac:dyDescent="0.45">
      <c r="A289" s="46"/>
      <c r="B289" s="46"/>
      <c r="C289" s="47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54"/>
      <c r="T289" s="54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</row>
    <row r="290" spans="1:32" ht="28.2" x14ac:dyDescent="0.5">
      <c r="A290" s="55"/>
      <c r="B290" s="52" t="s">
        <v>433</v>
      </c>
      <c r="C290" s="52">
        <f>C12+C24+C32+C43+C53+C60+C64+C70+C81+C91+C101+C112+C139+C147+C153+C184+C221+C236+C243+C257+C288</f>
        <v>265</v>
      </c>
      <c r="D290" s="55"/>
      <c r="E290" s="55"/>
      <c r="F290" s="52">
        <f>F12+F24+F32+F43+F53+F60+F64+F70+F81+F91+F101+F112+F139+F147+F153+F184+F221+F236+F243+F257+F288</f>
        <v>222350</v>
      </c>
      <c r="G290" s="56">
        <v>103091</v>
      </c>
      <c r="H290" s="56">
        <v>119259</v>
      </c>
      <c r="I290" s="55"/>
      <c r="J290" s="56">
        <v>161823</v>
      </c>
      <c r="K290" s="56">
        <v>74342</v>
      </c>
      <c r="L290" s="56">
        <v>87481</v>
      </c>
      <c r="M290" s="55"/>
      <c r="N290" s="52">
        <f t="shared" ref="N290:O290" si="63">N12+N24+N32+N43+N53+N60+N64+N70+N81+N91+N101+N112+N139+N147+N153+N184+N221+N236+N243+N257+N288</f>
        <v>86041</v>
      </c>
      <c r="O290" s="52">
        <f t="shared" si="63"/>
        <v>65629</v>
      </c>
      <c r="P290" s="52">
        <f t="shared" ref="P290:R290" si="64">P12+P24+P32+P43+P53+P60+P64+P70+P81+P91+P101+P112+P139+P147+P153+P184+P221+P236+P243+P257+P288</f>
        <v>100742</v>
      </c>
      <c r="Q290" s="52">
        <f t="shared" si="64"/>
        <v>56178</v>
      </c>
      <c r="R290" s="52">
        <f t="shared" si="64"/>
        <v>0</v>
      </c>
      <c r="S290" s="52">
        <v>4824</v>
      </c>
      <c r="T290" s="52">
        <f>T12+T24+T32+T43+T53+T60+T64+T70+T81+T91+T101+T112+T139+T147+T153+T184+T221+T236+T243+T257+T288</f>
        <v>85297</v>
      </c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</row>
    <row r="291" spans="1:32" ht="27.6" x14ac:dyDescent="0.45">
      <c r="A291" s="46"/>
      <c r="B291" s="46"/>
      <c r="C291" s="47"/>
      <c r="D291" s="46"/>
      <c r="E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57">
        <v>4.5100000000000001E-2</v>
      </c>
      <c r="T291" s="58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</row>
    <row r="292" spans="1:32" ht="27.6" x14ac:dyDescent="0.45">
      <c r="A292" s="46"/>
      <c r="B292" s="46"/>
      <c r="C292" s="47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54"/>
      <c r="T292" s="54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</row>
    <row r="293" spans="1:32" ht="27.6" x14ac:dyDescent="0.45">
      <c r="A293" s="46"/>
      <c r="B293" s="46"/>
      <c r="C293" s="47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54"/>
      <c r="T293" s="54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</row>
    <row r="294" spans="1:32" ht="27.6" x14ac:dyDescent="0.45">
      <c r="A294" s="46"/>
      <c r="B294" s="46"/>
      <c r="C294" s="47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54"/>
      <c r="T294" s="54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</row>
    <row r="295" spans="1:32" ht="27.6" x14ac:dyDescent="0.45">
      <c r="A295" s="46"/>
      <c r="B295" s="46"/>
      <c r="C295" s="47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54"/>
      <c r="T295" s="54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</row>
    <row r="296" spans="1:32" ht="27.6" x14ac:dyDescent="0.45">
      <c r="A296" s="46"/>
      <c r="B296" s="46"/>
      <c r="C296" s="47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54"/>
      <c r="T296" s="54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</row>
    <row r="297" spans="1:32" ht="27.6" x14ac:dyDescent="0.45">
      <c r="A297" s="46"/>
      <c r="B297" s="46"/>
      <c r="C297" s="47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54"/>
      <c r="T297" s="54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</row>
    <row r="298" spans="1:32" ht="27.6" x14ac:dyDescent="0.45">
      <c r="A298" s="46"/>
      <c r="B298" s="46"/>
      <c r="C298" s="47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54"/>
      <c r="T298" s="54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</row>
    <row r="299" spans="1:32" ht="27.6" x14ac:dyDescent="0.45">
      <c r="A299" s="46"/>
      <c r="B299" s="46"/>
      <c r="C299" s="47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54"/>
      <c r="T299" s="54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</row>
    <row r="300" spans="1:32" ht="27.6" x14ac:dyDescent="0.45">
      <c r="A300" s="46"/>
      <c r="B300" s="46"/>
      <c r="C300" s="47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54"/>
      <c r="T300" s="54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</row>
    <row r="301" spans="1:32" ht="27.6" x14ac:dyDescent="0.45">
      <c r="A301" s="46"/>
      <c r="B301" s="46"/>
      <c r="C301" s="47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54"/>
      <c r="T301" s="54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</row>
    <row r="302" spans="1:32" ht="27.6" x14ac:dyDescent="0.45">
      <c r="A302" s="46"/>
      <c r="B302" s="46"/>
      <c r="C302" s="47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54"/>
      <c r="T302" s="54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</row>
    <row r="303" spans="1:32" ht="27.6" x14ac:dyDescent="0.45">
      <c r="A303" s="46"/>
      <c r="B303" s="46"/>
      <c r="C303" s="47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54"/>
      <c r="T303" s="54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</row>
    <row r="304" spans="1:32" ht="27.6" x14ac:dyDescent="0.45">
      <c r="A304" s="46"/>
      <c r="B304" s="46"/>
      <c r="C304" s="47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54"/>
      <c r="T304" s="54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</row>
    <row r="305" spans="1:32" ht="27.6" x14ac:dyDescent="0.45">
      <c r="A305" s="46"/>
      <c r="B305" s="46"/>
      <c r="C305" s="47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54"/>
      <c r="T305" s="54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</row>
    <row r="306" spans="1:32" ht="27.6" x14ac:dyDescent="0.45">
      <c r="A306" s="46"/>
      <c r="B306" s="46"/>
      <c r="C306" s="47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54"/>
      <c r="T306" s="54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</row>
    <row r="307" spans="1:32" ht="27.6" x14ac:dyDescent="0.45">
      <c r="A307" s="46"/>
      <c r="B307" s="46"/>
      <c r="C307" s="47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54"/>
      <c r="T307" s="54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</row>
    <row r="308" spans="1:32" ht="27.6" x14ac:dyDescent="0.45">
      <c r="A308" s="46"/>
      <c r="B308" s="46"/>
      <c r="C308" s="47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54"/>
      <c r="T308" s="54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</row>
    <row r="309" spans="1:32" ht="27.6" x14ac:dyDescent="0.45">
      <c r="A309" s="46"/>
      <c r="B309" s="46"/>
      <c r="C309" s="47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54"/>
      <c r="T309" s="54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</row>
    <row r="310" spans="1:32" ht="27.6" x14ac:dyDescent="0.45">
      <c r="A310" s="46"/>
      <c r="B310" s="46"/>
      <c r="C310" s="47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54"/>
      <c r="T310" s="54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</row>
    <row r="311" spans="1:32" ht="27.6" x14ac:dyDescent="0.45">
      <c r="A311" s="46"/>
      <c r="B311" s="46"/>
      <c r="C311" s="47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54"/>
      <c r="T311" s="54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</row>
    <row r="312" spans="1:32" ht="27.6" x14ac:dyDescent="0.45">
      <c r="A312" s="46"/>
      <c r="B312" s="46"/>
      <c r="C312" s="47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54"/>
      <c r="T312" s="54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</row>
    <row r="313" spans="1:32" ht="27.6" x14ac:dyDescent="0.45">
      <c r="A313" s="46"/>
      <c r="B313" s="46"/>
      <c r="C313" s="47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54"/>
      <c r="T313" s="54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</row>
    <row r="314" spans="1:32" ht="27.6" x14ac:dyDescent="0.45">
      <c r="A314" s="46"/>
      <c r="B314" s="46"/>
      <c r="C314" s="47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54"/>
      <c r="T314" s="54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</row>
    <row r="315" spans="1:32" ht="27.6" x14ac:dyDescent="0.45">
      <c r="A315" s="46"/>
      <c r="B315" s="46"/>
      <c r="C315" s="47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54"/>
      <c r="T315" s="54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</row>
    <row r="316" spans="1:32" ht="27.6" x14ac:dyDescent="0.45">
      <c r="A316" s="46"/>
      <c r="B316" s="46"/>
      <c r="C316" s="47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54"/>
      <c r="T316" s="54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</row>
    <row r="317" spans="1:32" ht="27.6" x14ac:dyDescent="0.45">
      <c r="A317" s="46"/>
      <c r="B317" s="46"/>
      <c r="C317" s="47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54"/>
      <c r="T317" s="54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</row>
    <row r="318" spans="1:32" ht="27.6" x14ac:dyDescent="0.45">
      <c r="A318" s="46"/>
      <c r="B318" s="46"/>
      <c r="C318" s="47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54"/>
      <c r="T318" s="54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</row>
    <row r="319" spans="1:32" ht="27.6" x14ac:dyDescent="0.45">
      <c r="A319" s="46"/>
      <c r="B319" s="46"/>
      <c r="C319" s="47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54"/>
      <c r="T319" s="54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</row>
    <row r="320" spans="1:32" ht="27.6" x14ac:dyDescent="0.45">
      <c r="A320" s="46"/>
      <c r="B320" s="46"/>
      <c r="C320" s="47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54"/>
      <c r="T320" s="54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</row>
    <row r="321" spans="1:32" ht="27.6" x14ac:dyDescent="0.45">
      <c r="A321" s="46"/>
      <c r="B321" s="46"/>
      <c r="C321" s="47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54"/>
      <c r="T321" s="54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</row>
    <row r="322" spans="1:32" ht="27.6" x14ac:dyDescent="0.45">
      <c r="A322" s="46"/>
      <c r="B322" s="46"/>
      <c r="C322" s="47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54"/>
      <c r="T322" s="54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</row>
    <row r="323" spans="1:32" ht="27.6" x14ac:dyDescent="0.45">
      <c r="A323" s="46"/>
      <c r="B323" s="46"/>
      <c r="C323" s="47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54"/>
      <c r="T323" s="54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</row>
    <row r="324" spans="1:32" ht="27.6" x14ac:dyDescent="0.45">
      <c r="A324" s="46"/>
      <c r="B324" s="46"/>
      <c r="C324" s="47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54"/>
      <c r="T324" s="54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</row>
    <row r="325" spans="1:32" ht="27.6" x14ac:dyDescent="0.45">
      <c r="A325" s="46"/>
      <c r="B325" s="46"/>
      <c r="C325" s="47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54"/>
      <c r="T325" s="54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</row>
    <row r="326" spans="1:32" ht="27.6" x14ac:dyDescent="0.45">
      <c r="A326" s="46"/>
      <c r="B326" s="46"/>
      <c r="C326" s="47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54"/>
      <c r="T326" s="54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</row>
    <row r="327" spans="1:32" ht="27.6" x14ac:dyDescent="0.45">
      <c r="A327" s="46"/>
      <c r="B327" s="46"/>
      <c r="C327" s="47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54"/>
      <c r="T327" s="54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</row>
    <row r="328" spans="1:32" ht="27.6" x14ac:dyDescent="0.45">
      <c r="A328" s="46"/>
      <c r="B328" s="46"/>
      <c r="C328" s="47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54"/>
      <c r="T328" s="54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</row>
    <row r="329" spans="1:32" ht="27.6" x14ac:dyDescent="0.45">
      <c r="A329" s="46"/>
      <c r="B329" s="46"/>
      <c r="C329" s="47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54"/>
      <c r="T329" s="54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</row>
    <row r="330" spans="1:32" ht="27.6" x14ac:dyDescent="0.45">
      <c r="A330" s="46"/>
      <c r="B330" s="46"/>
      <c r="C330" s="47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54"/>
      <c r="T330" s="54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</row>
    <row r="331" spans="1:32" ht="27.6" x14ac:dyDescent="0.45">
      <c r="A331" s="46"/>
      <c r="B331" s="46"/>
      <c r="C331" s="47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54"/>
      <c r="T331" s="54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</row>
    <row r="332" spans="1:32" ht="27.6" x14ac:dyDescent="0.45">
      <c r="A332" s="46"/>
      <c r="B332" s="46"/>
      <c r="C332" s="47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54"/>
      <c r="T332" s="54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</row>
    <row r="333" spans="1:32" ht="27.6" x14ac:dyDescent="0.45">
      <c r="A333" s="46"/>
      <c r="B333" s="46"/>
      <c r="C333" s="47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54"/>
      <c r="T333" s="54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</row>
    <row r="334" spans="1:32" ht="27.6" x14ac:dyDescent="0.45">
      <c r="A334" s="46"/>
      <c r="B334" s="46"/>
      <c r="C334" s="47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54"/>
      <c r="T334" s="54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</row>
    <row r="335" spans="1:32" ht="27.6" x14ac:dyDescent="0.45">
      <c r="A335" s="46"/>
      <c r="B335" s="46"/>
      <c r="C335" s="47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54"/>
      <c r="T335" s="54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</row>
    <row r="336" spans="1:32" ht="27.6" x14ac:dyDescent="0.45">
      <c r="A336" s="46"/>
      <c r="B336" s="46"/>
      <c r="C336" s="47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54"/>
      <c r="T336" s="54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</row>
    <row r="337" spans="1:32" ht="27.6" x14ac:dyDescent="0.45">
      <c r="A337" s="46"/>
      <c r="B337" s="46"/>
      <c r="C337" s="47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54"/>
      <c r="T337" s="54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</row>
    <row r="338" spans="1:32" ht="27.6" x14ac:dyDescent="0.45">
      <c r="A338" s="46"/>
      <c r="B338" s="46"/>
      <c r="C338" s="47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54"/>
      <c r="T338" s="54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</row>
    <row r="339" spans="1:32" ht="27.6" x14ac:dyDescent="0.45">
      <c r="A339" s="46"/>
      <c r="B339" s="46"/>
      <c r="C339" s="47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54"/>
      <c r="T339" s="54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</row>
    <row r="340" spans="1:32" ht="27.6" x14ac:dyDescent="0.45">
      <c r="A340" s="46"/>
      <c r="B340" s="46"/>
      <c r="C340" s="47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54"/>
      <c r="T340" s="54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</row>
    <row r="341" spans="1:32" ht="27.6" x14ac:dyDescent="0.45">
      <c r="A341" s="46"/>
      <c r="B341" s="46"/>
      <c r="C341" s="47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54"/>
      <c r="T341" s="54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</row>
    <row r="342" spans="1:32" ht="27.6" x14ac:dyDescent="0.45">
      <c r="A342" s="46"/>
      <c r="B342" s="46"/>
      <c r="C342" s="47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54"/>
      <c r="T342" s="54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</row>
    <row r="343" spans="1:32" ht="27.6" x14ac:dyDescent="0.45">
      <c r="A343" s="46"/>
      <c r="B343" s="46"/>
      <c r="C343" s="47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54"/>
      <c r="T343" s="54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</row>
    <row r="344" spans="1:32" ht="27.6" x14ac:dyDescent="0.45">
      <c r="A344" s="46"/>
      <c r="B344" s="46"/>
      <c r="C344" s="47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54"/>
      <c r="T344" s="54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</row>
    <row r="345" spans="1:32" ht="27.6" x14ac:dyDescent="0.45">
      <c r="A345" s="46"/>
      <c r="B345" s="46"/>
      <c r="C345" s="47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54"/>
      <c r="T345" s="54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</row>
    <row r="346" spans="1:32" ht="27.6" x14ac:dyDescent="0.45">
      <c r="A346" s="46"/>
      <c r="B346" s="46"/>
      <c r="C346" s="47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54"/>
      <c r="T346" s="54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</row>
    <row r="347" spans="1:32" ht="27.6" x14ac:dyDescent="0.45">
      <c r="A347" s="46"/>
      <c r="B347" s="46"/>
      <c r="C347" s="47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54"/>
      <c r="T347" s="54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</row>
    <row r="348" spans="1:32" ht="27.6" x14ac:dyDescent="0.45">
      <c r="A348" s="46"/>
      <c r="B348" s="46"/>
      <c r="C348" s="47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54"/>
      <c r="T348" s="54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</row>
    <row r="349" spans="1:32" ht="27.6" x14ac:dyDescent="0.45">
      <c r="A349" s="46"/>
      <c r="B349" s="46"/>
      <c r="C349" s="47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54"/>
      <c r="T349" s="54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</row>
    <row r="350" spans="1:32" ht="27.6" x14ac:dyDescent="0.45">
      <c r="A350" s="46"/>
      <c r="B350" s="46"/>
      <c r="C350" s="47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54"/>
      <c r="T350" s="54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</row>
    <row r="351" spans="1:32" ht="27.6" x14ac:dyDescent="0.45">
      <c r="A351" s="46"/>
      <c r="B351" s="46"/>
      <c r="C351" s="47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54"/>
      <c r="T351" s="54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</row>
    <row r="352" spans="1:32" ht="27.6" x14ac:dyDescent="0.45">
      <c r="A352" s="46"/>
      <c r="B352" s="46"/>
      <c r="C352" s="47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54"/>
      <c r="T352" s="54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</row>
    <row r="353" spans="1:32" ht="27.6" x14ac:dyDescent="0.45">
      <c r="A353" s="46"/>
      <c r="B353" s="46"/>
      <c r="C353" s="47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54"/>
      <c r="T353" s="54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</row>
    <row r="354" spans="1:32" ht="27.6" x14ac:dyDescent="0.45">
      <c r="A354" s="46"/>
      <c r="B354" s="46"/>
      <c r="C354" s="47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54"/>
      <c r="T354" s="54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</row>
    <row r="355" spans="1:32" ht="27.6" x14ac:dyDescent="0.45">
      <c r="A355" s="46"/>
      <c r="B355" s="46"/>
      <c r="C355" s="47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54"/>
      <c r="T355" s="54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</row>
    <row r="356" spans="1:32" ht="27.6" x14ac:dyDescent="0.45">
      <c r="A356" s="46"/>
      <c r="B356" s="46"/>
      <c r="C356" s="47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54"/>
      <c r="T356" s="54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</row>
    <row r="357" spans="1:32" ht="27.6" x14ac:dyDescent="0.45">
      <c r="A357" s="46"/>
      <c r="B357" s="46"/>
      <c r="C357" s="47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54"/>
      <c r="T357" s="54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</row>
    <row r="358" spans="1:32" ht="27.6" x14ac:dyDescent="0.45">
      <c r="A358" s="46"/>
      <c r="B358" s="46"/>
      <c r="C358" s="47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54"/>
      <c r="T358" s="54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</row>
    <row r="359" spans="1:32" ht="27.6" x14ac:dyDescent="0.45">
      <c r="A359" s="46"/>
      <c r="B359" s="46"/>
      <c r="C359" s="47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54"/>
      <c r="T359" s="54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</row>
    <row r="360" spans="1:32" ht="27.6" x14ac:dyDescent="0.45">
      <c r="A360" s="46"/>
      <c r="B360" s="46"/>
      <c r="C360" s="47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54"/>
      <c r="T360" s="54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</row>
    <row r="361" spans="1:32" ht="27.6" x14ac:dyDescent="0.45">
      <c r="A361" s="46"/>
      <c r="B361" s="46"/>
      <c r="C361" s="47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54"/>
      <c r="T361" s="54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</row>
    <row r="362" spans="1:32" ht="27.6" x14ac:dyDescent="0.45">
      <c r="A362" s="46"/>
      <c r="B362" s="46"/>
      <c r="C362" s="47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54"/>
      <c r="T362" s="54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</row>
    <row r="363" spans="1:32" ht="27.6" x14ac:dyDescent="0.45">
      <c r="A363" s="46"/>
      <c r="B363" s="46"/>
      <c r="C363" s="47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54"/>
      <c r="T363" s="54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</row>
    <row r="364" spans="1:32" ht="27.6" x14ac:dyDescent="0.45">
      <c r="A364" s="46"/>
      <c r="B364" s="46"/>
      <c r="C364" s="47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54"/>
      <c r="T364" s="54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</row>
    <row r="365" spans="1:32" ht="27.6" x14ac:dyDescent="0.45">
      <c r="A365" s="46"/>
      <c r="B365" s="46"/>
      <c r="C365" s="47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54"/>
      <c r="T365" s="54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</row>
    <row r="366" spans="1:32" ht="27.6" x14ac:dyDescent="0.45">
      <c r="A366" s="46"/>
      <c r="B366" s="46"/>
      <c r="C366" s="47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54"/>
      <c r="T366" s="54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</row>
    <row r="367" spans="1:32" ht="27.6" x14ac:dyDescent="0.45">
      <c r="A367" s="46"/>
      <c r="B367" s="46"/>
      <c r="C367" s="47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54"/>
      <c r="T367" s="54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</row>
    <row r="368" spans="1:32" ht="27.6" x14ac:dyDescent="0.45">
      <c r="A368" s="46"/>
      <c r="B368" s="46"/>
      <c r="C368" s="47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54"/>
      <c r="T368" s="54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</row>
    <row r="369" spans="1:32" ht="27.6" x14ac:dyDescent="0.45">
      <c r="A369" s="46"/>
      <c r="B369" s="46"/>
      <c r="C369" s="47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54"/>
      <c r="T369" s="54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</row>
    <row r="370" spans="1:32" ht="27.6" x14ac:dyDescent="0.45">
      <c r="A370" s="46"/>
      <c r="B370" s="46"/>
      <c r="C370" s="47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54"/>
      <c r="T370" s="54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</row>
    <row r="371" spans="1:32" ht="27.6" x14ac:dyDescent="0.45">
      <c r="A371" s="46"/>
      <c r="B371" s="46"/>
      <c r="C371" s="47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54"/>
      <c r="T371" s="54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</row>
    <row r="372" spans="1:32" ht="27.6" x14ac:dyDescent="0.45">
      <c r="A372" s="46"/>
      <c r="B372" s="46"/>
      <c r="C372" s="47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54"/>
      <c r="T372" s="54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</row>
    <row r="373" spans="1:32" ht="27.6" x14ac:dyDescent="0.45">
      <c r="A373" s="46"/>
      <c r="B373" s="46"/>
      <c r="C373" s="47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54"/>
      <c r="T373" s="54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</row>
    <row r="374" spans="1:32" ht="27.6" x14ac:dyDescent="0.45">
      <c r="A374" s="46"/>
      <c r="B374" s="46"/>
      <c r="C374" s="47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54"/>
      <c r="T374" s="54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</row>
    <row r="375" spans="1:32" ht="27.6" x14ac:dyDescent="0.45">
      <c r="A375" s="46"/>
      <c r="B375" s="46"/>
      <c r="C375" s="47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54"/>
      <c r="T375" s="54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</row>
    <row r="376" spans="1:32" ht="27.6" x14ac:dyDescent="0.45">
      <c r="A376" s="46"/>
      <c r="B376" s="46"/>
      <c r="C376" s="47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54"/>
      <c r="T376" s="54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</row>
    <row r="377" spans="1:32" ht="27.6" x14ac:dyDescent="0.45">
      <c r="A377" s="46"/>
      <c r="B377" s="46"/>
      <c r="C377" s="47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54"/>
      <c r="T377" s="54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</row>
    <row r="378" spans="1:32" ht="27.6" x14ac:dyDescent="0.45">
      <c r="A378" s="46"/>
      <c r="B378" s="46"/>
      <c r="C378" s="47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54"/>
      <c r="T378" s="54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</row>
    <row r="379" spans="1:32" ht="27.6" x14ac:dyDescent="0.45">
      <c r="A379" s="46"/>
      <c r="B379" s="46"/>
      <c r="C379" s="47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54"/>
      <c r="T379" s="54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</row>
    <row r="380" spans="1:32" ht="27.6" x14ac:dyDescent="0.45">
      <c r="A380" s="46"/>
      <c r="B380" s="46"/>
      <c r="C380" s="47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54"/>
      <c r="T380" s="54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</row>
    <row r="381" spans="1:32" ht="27.6" x14ac:dyDescent="0.45">
      <c r="A381" s="46"/>
      <c r="B381" s="46"/>
      <c r="C381" s="47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54"/>
      <c r="T381" s="54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</row>
    <row r="382" spans="1:32" ht="27.6" x14ac:dyDescent="0.45">
      <c r="A382" s="46"/>
      <c r="B382" s="46"/>
      <c r="C382" s="47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54"/>
      <c r="T382" s="54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</row>
    <row r="383" spans="1:32" ht="27.6" x14ac:dyDescent="0.45">
      <c r="A383" s="46"/>
      <c r="B383" s="46"/>
      <c r="C383" s="47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54"/>
      <c r="T383" s="54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</row>
    <row r="384" spans="1:32" ht="27.6" x14ac:dyDescent="0.45">
      <c r="A384" s="46"/>
      <c r="B384" s="46"/>
      <c r="C384" s="47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54"/>
      <c r="T384" s="54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</row>
    <row r="385" spans="1:32" ht="27.6" x14ac:dyDescent="0.45">
      <c r="A385" s="46"/>
      <c r="B385" s="46"/>
      <c r="C385" s="47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54"/>
      <c r="T385" s="54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</row>
    <row r="386" spans="1:32" ht="27.6" x14ac:dyDescent="0.45">
      <c r="A386" s="46"/>
      <c r="B386" s="46"/>
      <c r="C386" s="47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54"/>
      <c r="T386" s="54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</row>
    <row r="387" spans="1:32" ht="27.6" x14ac:dyDescent="0.45">
      <c r="A387" s="46"/>
      <c r="B387" s="46"/>
      <c r="C387" s="47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54"/>
      <c r="T387" s="54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</row>
    <row r="388" spans="1:32" ht="27.6" x14ac:dyDescent="0.45">
      <c r="A388" s="46"/>
      <c r="B388" s="46"/>
      <c r="C388" s="47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54"/>
      <c r="T388" s="54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</row>
    <row r="389" spans="1:32" ht="27.6" x14ac:dyDescent="0.45">
      <c r="A389" s="46"/>
      <c r="B389" s="46"/>
      <c r="C389" s="47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54"/>
      <c r="T389" s="54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</row>
    <row r="390" spans="1:32" ht="27.6" x14ac:dyDescent="0.45">
      <c r="A390" s="46"/>
      <c r="B390" s="46"/>
      <c r="C390" s="47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54"/>
      <c r="T390" s="54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</row>
    <row r="391" spans="1:32" ht="27.6" x14ac:dyDescent="0.45">
      <c r="A391" s="46"/>
      <c r="B391" s="46"/>
      <c r="C391" s="47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54"/>
      <c r="T391" s="54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</row>
    <row r="392" spans="1:32" ht="27.6" x14ac:dyDescent="0.45">
      <c r="A392" s="46"/>
      <c r="B392" s="46"/>
      <c r="C392" s="47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54"/>
      <c r="T392" s="54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</row>
    <row r="393" spans="1:32" ht="27.6" x14ac:dyDescent="0.45">
      <c r="A393" s="46"/>
      <c r="B393" s="46"/>
      <c r="C393" s="47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54"/>
      <c r="T393" s="54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</row>
    <row r="394" spans="1:32" ht="27.6" x14ac:dyDescent="0.45">
      <c r="A394" s="46"/>
      <c r="B394" s="46"/>
      <c r="C394" s="47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54"/>
      <c r="T394" s="54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</row>
    <row r="395" spans="1:32" ht="27.6" x14ac:dyDescent="0.45">
      <c r="A395" s="46"/>
      <c r="B395" s="46"/>
      <c r="C395" s="47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54"/>
      <c r="T395" s="54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</row>
    <row r="396" spans="1:32" ht="27.6" x14ac:dyDescent="0.45">
      <c r="A396" s="46"/>
      <c r="B396" s="46"/>
      <c r="C396" s="47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54"/>
      <c r="T396" s="54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</row>
    <row r="397" spans="1:32" ht="27.6" x14ac:dyDescent="0.45">
      <c r="A397" s="46"/>
      <c r="B397" s="46"/>
      <c r="C397" s="47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54"/>
      <c r="T397" s="54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</row>
    <row r="398" spans="1:32" ht="27.6" x14ac:dyDescent="0.45">
      <c r="A398" s="46"/>
      <c r="B398" s="46"/>
      <c r="C398" s="47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54"/>
      <c r="T398" s="54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</row>
    <row r="399" spans="1:32" ht="27.6" x14ac:dyDescent="0.45">
      <c r="A399" s="46"/>
      <c r="B399" s="46"/>
      <c r="C399" s="47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54"/>
      <c r="T399" s="54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</row>
    <row r="400" spans="1:32" ht="27.6" x14ac:dyDescent="0.45">
      <c r="A400" s="46"/>
      <c r="B400" s="46"/>
      <c r="C400" s="47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54"/>
      <c r="T400" s="54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</row>
    <row r="401" spans="1:32" ht="27.6" x14ac:dyDescent="0.45">
      <c r="A401" s="46"/>
      <c r="B401" s="46"/>
      <c r="C401" s="47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54"/>
      <c r="T401" s="54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</row>
    <row r="402" spans="1:32" ht="27.6" x14ac:dyDescent="0.45">
      <c r="A402" s="46"/>
      <c r="B402" s="46"/>
      <c r="C402" s="47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54"/>
      <c r="T402" s="54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</row>
    <row r="403" spans="1:32" ht="27.6" x14ac:dyDescent="0.45">
      <c r="A403" s="46"/>
      <c r="B403" s="46"/>
      <c r="C403" s="47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54"/>
      <c r="T403" s="54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</row>
    <row r="404" spans="1:32" ht="27.6" x14ac:dyDescent="0.45">
      <c r="A404" s="46"/>
      <c r="B404" s="46"/>
      <c r="C404" s="47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54"/>
      <c r="T404" s="54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</row>
    <row r="405" spans="1:32" ht="27.6" x14ac:dyDescent="0.45">
      <c r="A405" s="46"/>
      <c r="B405" s="46"/>
      <c r="C405" s="47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54"/>
      <c r="T405" s="54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</row>
    <row r="406" spans="1:32" ht="27.6" x14ac:dyDescent="0.45">
      <c r="A406" s="46"/>
      <c r="B406" s="46"/>
      <c r="C406" s="47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54"/>
      <c r="T406" s="54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</row>
    <row r="407" spans="1:32" ht="27.6" x14ac:dyDescent="0.45">
      <c r="A407" s="46"/>
      <c r="B407" s="46"/>
      <c r="C407" s="47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54"/>
      <c r="T407" s="54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</row>
    <row r="408" spans="1:32" ht="27.6" x14ac:dyDescent="0.45">
      <c r="A408" s="46"/>
      <c r="B408" s="46"/>
      <c r="C408" s="47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54"/>
      <c r="T408" s="54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</row>
    <row r="409" spans="1:32" ht="27.6" x14ac:dyDescent="0.45">
      <c r="A409" s="46"/>
      <c r="B409" s="46"/>
      <c r="C409" s="47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54"/>
      <c r="T409" s="54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</row>
    <row r="410" spans="1:32" ht="27.6" x14ac:dyDescent="0.45">
      <c r="A410" s="46"/>
      <c r="B410" s="46"/>
      <c r="C410" s="47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54"/>
      <c r="T410" s="54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</row>
    <row r="411" spans="1:32" ht="27.6" x14ac:dyDescent="0.45">
      <c r="A411" s="46"/>
      <c r="B411" s="46"/>
      <c r="C411" s="47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54"/>
      <c r="T411" s="54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</row>
    <row r="412" spans="1:32" ht="27.6" x14ac:dyDescent="0.45">
      <c r="A412" s="46"/>
      <c r="B412" s="46"/>
      <c r="C412" s="47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54"/>
      <c r="T412" s="54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</row>
    <row r="413" spans="1:32" ht="27.6" x14ac:dyDescent="0.45">
      <c r="A413" s="46"/>
      <c r="B413" s="46"/>
      <c r="C413" s="47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54"/>
      <c r="T413" s="54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</row>
    <row r="414" spans="1:32" ht="27.6" x14ac:dyDescent="0.45">
      <c r="A414" s="46"/>
      <c r="B414" s="46"/>
      <c r="C414" s="47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54"/>
      <c r="T414" s="54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</row>
    <row r="415" spans="1:32" ht="27.6" x14ac:dyDescent="0.45">
      <c r="A415" s="46"/>
      <c r="B415" s="46"/>
      <c r="C415" s="47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54"/>
      <c r="T415" s="54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</row>
    <row r="416" spans="1:32" ht="27.6" x14ac:dyDescent="0.45">
      <c r="A416" s="46"/>
      <c r="B416" s="46"/>
      <c r="C416" s="47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54"/>
      <c r="T416" s="54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</row>
    <row r="417" spans="1:32" ht="27.6" x14ac:dyDescent="0.45">
      <c r="A417" s="46"/>
      <c r="B417" s="46"/>
      <c r="C417" s="47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54"/>
      <c r="T417" s="54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</row>
    <row r="418" spans="1:32" ht="27.6" x14ac:dyDescent="0.45">
      <c r="A418" s="46"/>
      <c r="B418" s="46"/>
      <c r="C418" s="47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54"/>
      <c r="T418" s="54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</row>
    <row r="419" spans="1:32" ht="27.6" x14ac:dyDescent="0.45">
      <c r="A419" s="46"/>
      <c r="B419" s="46"/>
      <c r="C419" s="47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54"/>
      <c r="T419" s="54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</row>
    <row r="420" spans="1:32" ht="27.6" x14ac:dyDescent="0.45">
      <c r="A420" s="46"/>
      <c r="B420" s="46"/>
      <c r="C420" s="47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54"/>
      <c r="T420" s="54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</row>
    <row r="421" spans="1:32" ht="27.6" x14ac:dyDescent="0.45">
      <c r="A421" s="46"/>
      <c r="B421" s="46"/>
      <c r="C421" s="47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54"/>
      <c r="T421" s="54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</row>
    <row r="422" spans="1:32" ht="27.6" x14ac:dyDescent="0.45">
      <c r="A422" s="46"/>
      <c r="B422" s="46"/>
      <c r="C422" s="47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54"/>
      <c r="T422" s="54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</row>
    <row r="423" spans="1:32" ht="27.6" x14ac:dyDescent="0.45">
      <c r="A423" s="46"/>
      <c r="B423" s="46"/>
      <c r="C423" s="47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54"/>
      <c r="T423" s="54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</row>
    <row r="424" spans="1:32" ht="27.6" x14ac:dyDescent="0.45">
      <c r="A424" s="46"/>
      <c r="B424" s="46"/>
      <c r="C424" s="47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54"/>
      <c r="T424" s="54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</row>
    <row r="425" spans="1:32" ht="27.6" x14ac:dyDescent="0.45">
      <c r="A425" s="46"/>
      <c r="B425" s="46"/>
      <c r="C425" s="47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54"/>
      <c r="T425" s="54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</row>
    <row r="426" spans="1:32" ht="27.6" x14ac:dyDescent="0.45">
      <c r="A426" s="46"/>
      <c r="B426" s="46"/>
      <c r="C426" s="47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54"/>
      <c r="T426" s="54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</row>
    <row r="427" spans="1:32" ht="27.6" x14ac:dyDescent="0.45">
      <c r="A427" s="46"/>
      <c r="B427" s="46"/>
      <c r="C427" s="47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54"/>
      <c r="T427" s="54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</row>
    <row r="428" spans="1:32" ht="27.6" x14ac:dyDescent="0.45">
      <c r="A428" s="46"/>
      <c r="B428" s="46"/>
      <c r="C428" s="47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54"/>
      <c r="T428" s="54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</row>
    <row r="429" spans="1:32" ht="27.6" x14ac:dyDescent="0.45">
      <c r="A429" s="46"/>
      <c r="B429" s="46"/>
      <c r="C429" s="47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54"/>
      <c r="T429" s="54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</row>
    <row r="430" spans="1:32" ht="27.6" x14ac:dyDescent="0.45">
      <c r="A430" s="46"/>
      <c r="B430" s="46"/>
      <c r="C430" s="47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54"/>
      <c r="T430" s="54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</row>
    <row r="431" spans="1:32" ht="27.6" x14ac:dyDescent="0.45">
      <c r="A431" s="46"/>
      <c r="B431" s="46"/>
      <c r="C431" s="47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54"/>
      <c r="T431" s="54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</row>
    <row r="432" spans="1:32" ht="27.6" x14ac:dyDescent="0.45">
      <c r="A432" s="46"/>
      <c r="B432" s="46"/>
      <c r="C432" s="47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54"/>
      <c r="T432" s="54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</row>
    <row r="433" spans="1:32" ht="27.6" x14ac:dyDescent="0.45">
      <c r="A433" s="46"/>
      <c r="B433" s="46"/>
      <c r="C433" s="47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54"/>
      <c r="T433" s="54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</row>
    <row r="434" spans="1:32" ht="27.6" x14ac:dyDescent="0.45">
      <c r="A434" s="46"/>
      <c r="B434" s="46"/>
      <c r="C434" s="47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54"/>
      <c r="T434" s="54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</row>
    <row r="435" spans="1:32" ht="27.6" x14ac:dyDescent="0.45">
      <c r="A435" s="46"/>
      <c r="B435" s="46"/>
      <c r="C435" s="47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54"/>
      <c r="T435" s="54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</row>
    <row r="436" spans="1:32" ht="27.6" x14ac:dyDescent="0.45">
      <c r="A436" s="46"/>
      <c r="B436" s="46"/>
      <c r="C436" s="47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54"/>
      <c r="T436" s="54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</row>
    <row r="437" spans="1:32" ht="27.6" x14ac:dyDescent="0.45">
      <c r="A437" s="46"/>
      <c r="B437" s="46"/>
      <c r="C437" s="47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54"/>
      <c r="T437" s="54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</row>
    <row r="438" spans="1:32" ht="27.6" x14ac:dyDescent="0.45">
      <c r="A438" s="46"/>
      <c r="B438" s="46"/>
      <c r="C438" s="47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54"/>
      <c r="T438" s="54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</row>
    <row r="439" spans="1:32" ht="27.6" x14ac:dyDescent="0.45">
      <c r="A439" s="46"/>
      <c r="B439" s="46"/>
      <c r="C439" s="47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54"/>
      <c r="T439" s="54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</row>
    <row r="440" spans="1:32" ht="27.6" x14ac:dyDescent="0.45">
      <c r="A440" s="46"/>
      <c r="B440" s="46"/>
      <c r="C440" s="47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54"/>
      <c r="T440" s="54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</row>
    <row r="441" spans="1:32" ht="27.6" x14ac:dyDescent="0.45">
      <c r="A441" s="46"/>
      <c r="B441" s="46"/>
      <c r="C441" s="47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54"/>
      <c r="T441" s="54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</row>
    <row r="442" spans="1:32" ht="27.6" x14ac:dyDescent="0.45">
      <c r="A442" s="46"/>
      <c r="B442" s="46"/>
      <c r="C442" s="47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54"/>
      <c r="T442" s="54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</row>
    <row r="443" spans="1:32" ht="27.6" x14ac:dyDescent="0.45">
      <c r="A443" s="46"/>
      <c r="B443" s="46"/>
      <c r="C443" s="47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54"/>
      <c r="T443" s="54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</row>
    <row r="444" spans="1:32" ht="27.6" x14ac:dyDescent="0.45">
      <c r="A444" s="46"/>
      <c r="B444" s="46"/>
      <c r="C444" s="47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54"/>
      <c r="T444" s="54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</row>
    <row r="445" spans="1:32" ht="27.6" x14ac:dyDescent="0.45">
      <c r="A445" s="46"/>
      <c r="B445" s="46"/>
      <c r="C445" s="47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54"/>
      <c r="T445" s="54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</row>
    <row r="446" spans="1:32" ht="27.6" x14ac:dyDescent="0.45">
      <c r="A446" s="46"/>
      <c r="B446" s="46"/>
      <c r="C446" s="47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54"/>
      <c r="T446" s="54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</row>
    <row r="447" spans="1:32" ht="27.6" x14ac:dyDescent="0.45">
      <c r="A447" s="46"/>
      <c r="B447" s="46"/>
      <c r="C447" s="47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54"/>
      <c r="T447" s="54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</row>
    <row r="448" spans="1:32" ht="27.6" x14ac:dyDescent="0.45">
      <c r="A448" s="46"/>
      <c r="B448" s="46"/>
      <c r="C448" s="47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54"/>
      <c r="T448" s="54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</row>
    <row r="449" spans="1:32" ht="27.6" x14ac:dyDescent="0.45">
      <c r="A449" s="46"/>
      <c r="B449" s="46"/>
      <c r="C449" s="47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54"/>
      <c r="T449" s="54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</row>
    <row r="450" spans="1:32" ht="27.6" x14ac:dyDescent="0.45">
      <c r="A450" s="46"/>
      <c r="B450" s="46"/>
      <c r="C450" s="47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54"/>
      <c r="T450" s="54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</row>
    <row r="451" spans="1:32" ht="27.6" x14ac:dyDescent="0.45">
      <c r="A451" s="46"/>
      <c r="B451" s="46"/>
      <c r="C451" s="47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54"/>
      <c r="T451" s="54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</row>
    <row r="452" spans="1:32" ht="27.6" x14ac:dyDescent="0.45">
      <c r="A452" s="46"/>
      <c r="B452" s="46"/>
      <c r="C452" s="47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54"/>
      <c r="T452" s="54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</row>
    <row r="453" spans="1:32" ht="27.6" x14ac:dyDescent="0.45">
      <c r="A453" s="46"/>
      <c r="B453" s="46"/>
      <c r="C453" s="47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54"/>
      <c r="T453" s="54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</row>
    <row r="454" spans="1:32" ht="27.6" x14ac:dyDescent="0.45">
      <c r="A454" s="46"/>
      <c r="B454" s="46"/>
      <c r="C454" s="47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54"/>
      <c r="T454" s="54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</row>
    <row r="455" spans="1:32" ht="27.6" x14ac:dyDescent="0.45">
      <c r="A455" s="46"/>
      <c r="B455" s="46"/>
      <c r="C455" s="47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54"/>
      <c r="T455" s="54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</row>
    <row r="456" spans="1:32" ht="27.6" x14ac:dyDescent="0.45">
      <c r="A456" s="46"/>
      <c r="B456" s="46"/>
      <c r="C456" s="47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54"/>
      <c r="T456" s="54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</row>
    <row r="457" spans="1:32" ht="27.6" x14ac:dyDescent="0.45">
      <c r="A457" s="46"/>
      <c r="B457" s="46"/>
      <c r="C457" s="47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54"/>
      <c r="T457" s="54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</row>
    <row r="458" spans="1:32" ht="27.6" x14ac:dyDescent="0.45">
      <c r="A458" s="46"/>
      <c r="B458" s="46"/>
      <c r="C458" s="47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54"/>
      <c r="T458" s="54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</row>
    <row r="459" spans="1:32" ht="27.6" x14ac:dyDescent="0.45">
      <c r="A459" s="46"/>
      <c r="B459" s="46"/>
      <c r="C459" s="47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54"/>
      <c r="T459" s="54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</row>
    <row r="460" spans="1:32" ht="27.6" x14ac:dyDescent="0.45">
      <c r="A460" s="46"/>
      <c r="B460" s="46"/>
      <c r="C460" s="47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54"/>
      <c r="T460" s="54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</row>
    <row r="461" spans="1:32" ht="27.6" x14ac:dyDescent="0.45">
      <c r="A461" s="46"/>
      <c r="B461" s="46"/>
      <c r="C461" s="47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54"/>
      <c r="T461" s="54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</row>
    <row r="462" spans="1:32" ht="27.6" x14ac:dyDescent="0.45">
      <c r="A462" s="46"/>
      <c r="B462" s="46"/>
      <c r="C462" s="47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54"/>
      <c r="T462" s="54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</row>
    <row r="463" spans="1:32" ht="27.6" x14ac:dyDescent="0.45">
      <c r="A463" s="46"/>
      <c r="B463" s="46"/>
      <c r="C463" s="47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54"/>
      <c r="T463" s="54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</row>
    <row r="464" spans="1:32" ht="27.6" x14ac:dyDescent="0.45">
      <c r="A464" s="46"/>
      <c r="B464" s="46"/>
      <c r="C464" s="47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54"/>
      <c r="T464" s="54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</row>
    <row r="465" spans="1:32" ht="27.6" x14ac:dyDescent="0.45">
      <c r="A465" s="46"/>
      <c r="B465" s="46"/>
      <c r="C465" s="47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54"/>
      <c r="T465" s="54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</row>
    <row r="466" spans="1:32" ht="27.6" x14ac:dyDescent="0.45">
      <c r="A466" s="46"/>
      <c r="B466" s="46"/>
      <c r="C466" s="47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54"/>
      <c r="T466" s="54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</row>
    <row r="467" spans="1:32" ht="27.6" x14ac:dyDescent="0.45">
      <c r="A467" s="46"/>
      <c r="B467" s="46"/>
      <c r="C467" s="47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54"/>
      <c r="T467" s="54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</row>
    <row r="468" spans="1:32" ht="27.6" x14ac:dyDescent="0.45">
      <c r="A468" s="46"/>
      <c r="B468" s="46"/>
      <c r="C468" s="47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54"/>
      <c r="T468" s="54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</row>
    <row r="469" spans="1:32" ht="27.6" x14ac:dyDescent="0.45">
      <c r="A469" s="46"/>
      <c r="B469" s="46"/>
      <c r="C469" s="47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54"/>
      <c r="T469" s="54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</row>
    <row r="470" spans="1:32" ht="27.6" x14ac:dyDescent="0.45">
      <c r="A470" s="46"/>
      <c r="B470" s="46"/>
      <c r="C470" s="47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54"/>
      <c r="T470" s="54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</row>
    <row r="471" spans="1:32" ht="27.6" x14ac:dyDescent="0.45">
      <c r="A471" s="46"/>
      <c r="B471" s="46"/>
      <c r="C471" s="47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54"/>
      <c r="T471" s="54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</row>
    <row r="472" spans="1:32" ht="27.6" x14ac:dyDescent="0.45">
      <c r="A472" s="46"/>
      <c r="B472" s="46"/>
      <c r="C472" s="47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54"/>
      <c r="T472" s="54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</row>
    <row r="473" spans="1:32" ht="27.6" x14ac:dyDescent="0.45">
      <c r="A473" s="46"/>
      <c r="B473" s="46"/>
      <c r="C473" s="47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54"/>
      <c r="T473" s="54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</row>
    <row r="474" spans="1:32" ht="27.6" x14ac:dyDescent="0.45">
      <c r="A474" s="46"/>
      <c r="B474" s="46"/>
      <c r="C474" s="47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54"/>
      <c r="T474" s="54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</row>
    <row r="475" spans="1:32" ht="27.6" x14ac:dyDescent="0.45">
      <c r="A475" s="46"/>
      <c r="B475" s="46"/>
      <c r="C475" s="47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54"/>
      <c r="T475" s="54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</row>
    <row r="476" spans="1:32" ht="27.6" x14ac:dyDescent="0.45">
      <c r="A476" s="46"/>
      <c r="B476" s="46"/>
      <c r="C476" s="47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54"/>
      <c r="T476" s="54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</row>
    <row r="477" spans="1:32" ht="27.6" x14ac:dyDescent="0.45">
      <c r="A477" s="46"/>
      <c r="B477" s="46"/>
      <c r="C477" s="47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54"/>
      <c r="T477" s="54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</row>
    <row r="478" spans="1:32" ht="27.6" x14ac:dyDescent="0.45">
      <c r="A478" s="46"/>
      <c r="B478" s="46"/>
      <c r="C478" s="47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54"/>
      <c r="T478" s="54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</row>
    <row r="479" spans="1:32" ht="27.6" x14ac:dyDescent="0.45">
      <c r="A479" s="46"/>
      <c r="B479" s="46"/>
      <c r="C479" s="47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54"/>
      <c r="T479" s="54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</row>
    <row r="480" spans="1:32" ht="27.6" x14ac:dyDescent="0.45">
      <c r="A480" s="46"/>
      <c r="B480" s="46"/>
      <c r="C480" s="47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54"/>
      <c r="T480" s="54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</row>
    <row r="481" spans="1:32" ht="27.6" x14ac:dyDescent="0.45">
      <c r="A481" s="46"/>
      <c r="B481" s="46"/>
      <c r="C481" s="47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54"/>
      <c r="T481" s="54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</row>
    <row r="482" spans="1:32" ht="27.6" x14ac:dyDescent="0.45">
      <c r="A482" s="46"/>
      <c r="B482" s="46"/>
      <c r="C482" s="47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54"/>
      <c r="T482" s="54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</row>
    <row r="483" spans="1:32" ht="27.6" x14ac:dyDescent="0.45">
      <c r="A483" s="46"/>
      <c r="B483" s="46"/>
      <c r="C483" s="47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54"/>
      <c r="T483" s="54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</row>
    <row r="484" spans="1:32" ht="27.6" x14ac:dyDescent="0.45">
      <c r="A484" s="46"/>
      <c r="B484" s="46"/>
      <c r="C484" s="47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54"/>
      <c r="T484" s="54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</row>
    <row r="485" spans="1:32" ht="27.6" x14ac:dyDescent="0.45">
      <c r="A485" s="46"/>
      <c r="B485" s="46"/>
      <c r="C485" s="47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54"/>
      <c r="T485" s="54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</row>
    <row r="486" spans="1:32" ht="27.6" x14ac:dyDescent="0.45">
      <c r="A486" s="46"/>
      <c r="B486" s="46"/>
      <c r="C486" s="47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54"/>
      <c r="T486" s="54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</row>
    <row r="487" spans="1:32" ht="27.6" x14ac:dyDescent="0.45">
      <c r="A487" s="46"/>
      <c r="B487" s="46"/>
      <c r="C487" s="47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54"/>
      <c r="T487" s="54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</row>
    <row r="488" spans="1:32" ht="27.6" x14ac:dyDescent="0.45">
      <c r="A488" s="46"/>
      <c r="B488" s="46"/>
      <c r="C488" s="47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54"/>
      <c r="T488" s="54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</row>
    <row r="489" spans="1:32" ht="27.6" x14ac:dyDescent="0.45">
      <c r="A489" s="46"/>
      <c r="B489" s="46"/>
      <c r="C489" s="47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54"/>
      <c r="T489" s="54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</row>
    <row r="490" spans="1:32" ht="27.6" x14ac:dyDescent="0.45">
      <c r="A490" s="46"/>
      <c r="B490" s="46"/>
      <c r="C490" s="47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54"/>
      <c r="T490" s="54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</row>
    <row r="491" spans="1:32" ht="27.6" x14ac:dyDescent="0.45">
      <c r="A491" s="46"/>
      <c r="B491" s="46"/>
      <c r="C491" s="47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54"/>
      <c r="T491" s="54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</row>
    <row r="492" spans="1:32" ht="27.6" x14ac:dyDescent="0.45">
      <c r="A492" s="46"/>
      <c r="B492" s="46"/>
      <c r="C492" s="47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54"/>
      <c r="T492" s="54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</row>
    <row r="493" spans="1:32" ht="27.6" x14ac:dyDescent="0.45">
      <c r="A493" s="46"/>
      <c r="B493" s="46"/>
      <c r="C493" s="47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54"/>
      <c r="T493" s="54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</row>
    <row r="494" spans="1:32" ht="27.6" x14ac:dyDescent="0.45">
      <c r="A494" s="46"/>
      <c r="B494" s="46"/>
      <c r="C494" s="47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54"/>
      <c r="T494" s="54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</row>
    <row r="495" spans="1:32" ht="27.6" x14ac:dyDescent="0.45">
      <c r="A495" s="46"/>
      <c r="B495" s="46"/>
      <c r="C495" s="47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54"/>
      <c r="T495" s="54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</row>
    <row r="496" spans="1:32" ht="27.6" x14ac:dyDescent="0.45">
      <c r="A496" s="46"/>
      <c r="B496" s="46"/>
      <c r="C496" s="47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54"/>
      <c r="T496" s="54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</row>
    <row r="497" spans="1:32" ht="27.6" x14ac:dyDescent="0.45">
      <c r="A497" s="46"/>
      <c r="B497" s="46"/>
      <c r="C497" s="47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54"/>
      <c r="T497" s="54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</row>
    <row r="498" spans="1:32" ht="27.6" x14ac:dyDescent="0.45">
      <c r="A498" s="46"/>
      <c r="B498" s="46"/>
      <c r="C498" s="47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54"/>
      <c r="T498" s="54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</row>
    <row r="499" spans="1:32" ht="27.6" x14ac:dyDescent="0.45">
      <c r="A499" s="46"/>
      <c r="B499" s="46"/>
      <c r="C499" s="47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54"/>
      <c r="T499" s="54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</row>
    <row r="500" spans="1:32" ht="27.6" x14ac:dyDescent="0.45">
      <c r="A500" s="46"/>
      <c r="B500" s="46"/>
      <c r="C500" s="47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54"/>
      <c r="T500" s="54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</row>
    <row r="501" spans="1:32" ht="27.6" x14ac:dyDescent="0.45">
      <c r="A501" s="46"/>
      <c r="B501" s="46"/>
      <c r="C501" s="47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54"/>
      <c r="T501" s="54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</row>
    <row r="502" spans="1:32" ht="27.6" x14ac:dyDescent="0.45">
      <c r="A502" s="46"/>
      <c r="B502" s="46"/>
      <c r="C502" s="47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54"/>
      <c r="T502" s="54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</row>
    <row r="503" spans="1:32" ht="27.6" x14ac:dyDescent="0.45">
      <c r="A503" s="46"/>
      <c r="B503" s="46"/>
      <c r="C503" s="47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54"/>
      <c r="T503" s="54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</row>
    <row r="504" spans="1:32" ht="27.6" x14ac:dyDescent="0.45">
      <c r="A504" s="46"/>
      <c r="B504" s="46"/>
      <c r="C504" s="47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54"/>
      <c r="T504" s="54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</row>
    <row r="505" spans="1:32" ht="27.6" x14ac:dyDescent="0.45">
      <c r="A505" s="46"/>
      <c r="B505" s="46"/>
      <c r="C505" s="47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54"/>
      <c r="T505" s="54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</row>
    <row r="506" spans="1:32" ht="27.6" x14ac:dyDescent="0.45">
      <c r="A506" s="46"/>
      <c r="B506" s="46"/>
      <c r="C506" s="47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54"/>
      <c r="T506" s="54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</row>
    <row r="507" spans="1:32" ht="27.6" x14ac:dyDescent="0.45">
      <c r="A507" s="46"/>
      <c r="B507" s="46"/>
      <c r="C507" s="47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54"/>
      <c r="T507" s="54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</row>
    <row r="508" spans="1:32" ht="27.6" x14ac:dyDescent="0.45">
      <c r="A508" s="46"/>
      <c r="B508" s="46"/>
      <c r="C508" s="47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54"/>
      <c r="T508" s="54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</row>
    <row r="509" spans="1:32" ht="27.6" x14ac:dyDescent="0.45">
      <c r="A509" s="46"/>
      <c r="B509" s="46"/>
      <c r="C509" s="47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54"/>
      <c r="T509" s="54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</row>
    <row r="510" spans="1:32" ht="27.6" x14ac:dyDescent="0.45">
      <c r="A510" s="46"/>
      <c r="B510" s="46"/>
      <c r="C510" s="47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54"/>
      <c r="T510" s="54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</row>
    <row r="511" spans="1:32" ht="27.6" x14ac:dyDescent="0.45">
      <c r="A511" s="46"/>
      <c r="B511" s="46"/>
      <c r="C511" s="47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54"/>
      <c r="T511" s="54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</row>
    <row r="512" spans="1:32" ht="27.6" x14ac:dyDescent="0.45">
      <c r="A512" s="46"/>
      <c r="B512" s="46"/>
      <c r="C512" s="47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54"/>
      <c r="T512" s="54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</row>
    <row r="513" spans="1:32" ht="27.6" x14ac:dyDescent="0.45">
      <c r="A513" s="46"/>
      <c r="B513" s="46"/>
      <c r="C513" s="47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54"/>
      <c r="T513" s="54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</row>
    <row r="514" spans="1:32" ht="27.6" x14ac:dyDescent="0.45">
      <c r="A514" s="46"/>
      <c r="B514" s="46"/>
      <c r="C514" s="47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54"/>
      <c r="T514" s="54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</row>
    <row r="515" spans="1:32" ht="27.6" x14ac:dyDescent="0.45">
      <c r="A515" s="46"/>
      <c r="B515" s="46"/>
      <c r="C515" s="47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54"/>
      <c r="T515" s="54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</row>
    <row r="516" spans="1:32" ht="27.6" x14ac:dyDescent="0.45">
      <c r="A516" s="46"/>
      <c r="B516" s="46"/>
      <c r="C516" s="47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54"/>
      <c r="T516" s="54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</row>
    <row r="517" spans="1:32" ht="27.6" x14ac:dyDescent="0.45">
      <c r="A517" s="46"/>
      <c r="B517" s="46"/>
      <c r="C517" s="47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54"/>
      <c r="T517" s="54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</row>
    <row r="518" spans="1:32" ht="27.6" x14ac:dyDescent="0.45">
      <c r="A518" s="46"/>
      <c r="B518" s="46"/>
      <c r="C518" s="47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54"/>
      <c r="T518" s="54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</row>
    <row r="519" spans="1:32" ht="27.6" x14ac:dyDescent="0.45">
      <c r="A519" s="46"/>
      <c r="B519" s="46"/>
      <c r="C519" s="47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54"/>
      <c r="T519" s="54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</row>
    <row r="520" spans="1:32" ht="27.6" x14ac:dyDescent="0.45">
      <c r="A520" s="46"/>
      <c r="B520" s="46"/>
      <c r="C520" s="47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54"/>
      <c r="T520" s="54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</row>
    <row r="521" spans="1:32" ht="27.6" x14ac:dyDescent="0.45">
      <c r="A521" s="46"/>
      <c r="B521" s="46"/>
      <c r="C521" s="47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54"/>
      <c r="T521" s="54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</row>
    <row r="522" spans="1:32" ht="27.6" x14ac:dyDescent="0.45">
      <c r="A522" s="46"/>
      <c r="B522" s="46"/>
      <c r="C522" s="47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54"/>
      <c r="T522" s="54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</row>
    <row r="523" spans="1:32" ht="27.6" x14ac:dyDescent="0.45">
      <c r="A523" s="46"/>
      <c r="B523" s="46"/>
      <c r="C523" s="47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54"/>
      <c r="T523" s="54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</row>
    <row r="524" spans="1:32" ht="27.6" x14ac:dyDescent="0.45">
      <c r="A524" s="46"/>
      <c r="B524" s="46"/>
      <c r="C524" s="47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54"/>
      <c r="T524" s="54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</row>
    <row r="525" spans="1:32" ht="27.6" x14ac:dyDescent="0.45">
      <c r="A525" s="46"/>
      <c r="B525" s="46"/>
      <c r="C525" s="47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54"/>
      <c r="T525" s="54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</row>
    <row r="526" spans="1:32" ht="27.6" x14ac:dyDescent="0.45">
      <c r="A526" s="46"/>
      <c r="B526" s="46"/>
      <c r="C526" s="47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54"/>
      <c r="T526" s="54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</row>
    <row r="527" spans="1:32" ht="27.6" x14ac:dyDescent="0.45">
      <c r="A527" s="46"/>
      <c r="B527" s="46"/>
      <c r="C527" s="47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54"/>
      <c r="T527" s="54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</row>
    <row r="528" spans="1:32" ht="27.6" x14ac:dyDescent="0.45">
      <c r="A528" s="46"/>
      <c r="B528" s="46"/>
      <c r="C528" s="47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54"/>
      <c r="T528" s="54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</row>
    <row r="529" spans="1:32" ht="27.6" x14ac:dyDescent="0.45">
      <c r="A529" s="46"/>
      <c r="B529" s="46"/>
      <c r="C529" s="47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54"/>
      <c r="T529" s="54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</row>
    <row r="530" spans="1:32" ht="27.6" x14ac:dyDescent="0.45">
      <c r="A530" s="46"/>
      <c r="B530" s="46"/>
      <c r="C530" s="47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54"/>
      <c r="T530" s="54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</row>
    <row r="531" spans="1:32" ht="27.6" x14ac:dyDescent="0.45">
      <c r="A531" s="46"/>
      <c r="B531" s="46"/>
      <c r="C531" s="47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54"/>
      <c r="T531" s="54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</row>
    <row r="532" spans="1:32" ht="27.6" x14ac:dyDescent="0.45">
      <c r="A532" s="46"/>
      <c r="B532" s="46"/>
      <c r="C532" s="47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54"/>
      <c r="T532" s="54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</row>
    <row r="533" spans="1:32" ht="27.6" x14ac:dyDescent="0.45">
      <c r="A533" s="46"/>
      <c r="B533" s="46"/>
      <c r="C533" s="47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54"/>
      <c r="T533" s="54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</row>
    <row r="534" spans="1:32" ht="27.6" x14ac:dyDescent="0.45">
      <c r="A534" s="46"/>
      <c r="B534" s="46"/>
      <c r="C534" s="47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54"/>
      <c r="T534" s="54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</row>
    <row r="535" spans="1:32" ht="27.6" x14ac:dyDescent="0.45">
      <c r="A535" s="46"/>
      <c r="B535" s="46"/>
      <c r="C535" s="47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54"/>
      <c r="T535" s="54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</row>
    <row r="536" spans="1:32" ht="27.6" x14ac:dyDescent="0.45">
      <c r="A536" s="46"/>
      <c r="B536" s="46"/>
      <c r="C536" s="47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54"/>
      <c r="T536" s="54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</row>
    <row r="537" spans="1:32" ht="27.6" x14ac:dyDescent="0.45">
      <c r="A537" s="46"/>
      <c r="B537" s="46"/>
      <c r="C537" s="47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54"/>
      <c r="T537" s="54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</row>
    <row r="538" spans="1:32" ht="27.6" x14ac:dyDescent="0.45">
      <c r="A538" s="46"/>
      <c r="B538" s="46"/>
      <c r="C538" s="47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54"/>
      <c r="T538" s="54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</row>
    <row r="539" spans="1:32" ht="27.6" x14ac:dyDescent="0.45">
      <c r="A539" s="46"/>
      <c r="B539" s="46"/>
      <c r="C539" s="47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54"/>
      <c r="T539" s="54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</row>
    <row r="540" spans="1:32" ht="27.6" x14ac:dyDescent="0.45">
      <c r="A540" s="46"/>
      <c r="B540" s="46"/>
      <c r="C540" s="47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54"/>
      <c r="T540" s="54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</row>
    <row r="541" spans="1:32" ht="27.6" x14ac:dyDescent="0.45">
      <c r="A541" s="46"/>
      <c r="B541" s="46"/>
      <c r="C541" s="47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54"/>
      <c r="T541" s="54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</row>
    <row r="542" spans="1:32" ht="27.6" x14ac:dyDescent="0.45">
      <c r="A542" s="46"/>
      <c r="B542" s="46"/>
      <c r="C542" s="47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54"/>
      <c r="T542" s="54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</row>
    <row r="543" spans="1:32" ht="27.6" x14ac:dyDescent="0.45">
      <c r="A543" s="46"/>
      <c r="B543" s="46"/>
      <c r="C543" s="47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54"/>
      <c r="T543" s="54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</row>
    <row r="544" spans="1:32" ht="27.6" x14ac:dyDescent="0.45">
      <c r="A544" s="46"/>
      <c r="B544" s="46"/>
      <c r="C544" s="47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54"/>
      <c r="T544" s="54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</row>
    <row r="545" spans="1:32" ht="27.6" x14ac:dyDescent="0.45">
      <c r="A545" s="46"/>
      <c r="B545" s="46"/>
      <c r="C545" s="47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54"/>
      <c r="T545" s="54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</row>
    <row r="546" spans="1:32" ht="27.6" x14ac:dyDescent="0.45">
      <c r="A546" s="46"/>
      <c r="B546" s="46"/>
      <c r="C546" s="47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54"/>
      <c r="T546" s="54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</row>
    <row r="547" spans="1:32" ht="27.6" x14ac:dyDescent="0.45">
      <c r="A547" s="46"/>
      <c r="B547" s="46"/>
      <c r="C547" s="47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54"/>
      <c r="T547" s="54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</row>
    <row r="548" spans="1:32" ht="27.6" x14ac:dyDescent="0.45">
      <c r="A548" s="46"/>
      <c r="B548" s="46"/>
      <c r="C548" s="47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54"/>
      <c r="T548" s="54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</row>
    <row r="549" spans="1:32" ht="27.6" x14ac:dyDescent="0.45">
      <c r="A549" s="46"/>
      <c r="B549" s="46"/>
      <c r="C549" s="47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54"/>
      <c r="T549" s="54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</row>
    <row r="550" spans="1:32" ht="27.6" x14ac:dyDescent="0.45">
      <c r="A550" s="46"/>
      <c r="B550" s="46"/>
      <c r="C550" s="47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54"/>
      <c r="T550" s="54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</row>
    <row r="551" spans="1:32" ht="27.6" x14ac:dyDescent="0.45">
      <c r="A551" s="46"/>
      <c r="B551" s="46"/>
      <c r="C551" s="47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54"/>
      <c r="T551" s="54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</row>
    <row r="552" spans="1:32" ht="27.6" x14ac:dyDescent="0.45">
      <c r="A552" s="46"/>
      <c r="B552" s="46"/>
      <c r="C552" s="47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54"/>
      <c r="T552" s="54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</row>
    <row r="553" spans="1:32" ht="27.6" x14ac:dyDescent="0.45">
      <c r="A553" s="46"/>
      <c r="B553" s="46"/>
      <c r="C553" s="47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54"/>
      <c r="T553" s="54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</row>
    <row r="554" spans="1:32" ht="27.6" x14ac:dyDescent="0.45">
      <c r="A554" s="46"/>
      <c r="B554" s="46"/>
      <c r="C554" s="47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54"/>
      <c r="T554" s="54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</row>
    <row r="555" spans="1:32" ht="27.6" x14ac:dyDescent="0.45">
      <c r="A555" s="46"/>
      <c r="B555" s="46"/>
      <c r="C555" s="47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54"/>
      <c r="T555" s="54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</row>
    <row r="556" spans="1:32" ht="27.6" x14ac:dyDescent="0.45">
      <c r="A556" s="46"/>
      <c r="B556" s="46"/>
      <c r="C556" s="47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54"/>
      <c r="T556" s="54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</row>
    <row r="557" spans="1:32" ht="27.6" x14ac:dyDescent="0.45">
      <c r="A557" s="46"/>
      <c r="B557" s="46"/>
      <c r="C557" s="47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54"/>
      <c r="T557" s="54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</row>
    <row r="558" spans="1:32" ht="27.6" x14ac:dyDescent="0.45">
      <c r="A558" s="46"/>
      <c r="B558" s="46"/>
      <c r="C558" s="47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54"/>
      <c r="T558" s="54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</row>
    <row r="559" spans="1:32" ht="27.6" x14ac:dyDescent="0.45">
      <c r="A559" s="46"/>
      <c r="B559" s="46"/>
      <c r="C559" s="47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54"/>
      <c r="T559" s="54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</row>
    <row r="560" spans="1:32" ht="27.6" x14ac:dyDescent="0.45">
      <c r="A560" s="46"/>
      <c r="B560" s="46"/>
      <c r="C560" s="47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54"/>
      <c r="T560" s="54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</row>
    <row r="561" spans="1:32" ht="27.6" x14ac:dyDescent="0.45">
      <c r="A561" s="46"/>
      <c r="B561" s="46"/>
      <c r="C561" s="47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54"/>
      <c r="T561" s="54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</row>
    <row r="562" spans="1:32" ht="27.6" x14ac:dyDescent="0.45">
      <c r="A562" s="46"/>
      <c r="B562" s="46"/>
      <c r="C562" s="47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54"/>
      <c r="T562" s="54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</row>
    <row r="563" spans="1:32" ht="27.6" x14ac:dyDescent="0.45">
      <c r="A563" s="46"/>
      <c r="B563" s="46"/>
      <c r="C563" s="47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54"/>
      <c r="T563" s="54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</row>
    <row r="564" spans="1:32" ht="27.6" x14ac:dyDescent="0.45">
      <c r="A564" s="46"/>
      <c r="B564" s="46"/>
      <c r="C564" s="47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54"/>
      <c r="T564" s="54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</row>
    <row r="565" spans="1:32" ht="27.6" x14ac:dyDescent="0.45">
      <c r="A565" s="46"/>
      <c r="B565" s="46"/>
      <c r="C565" s="47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54"/>
      <c r="T565" s="54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</row>
    <row r="566" spans="1:32" ht="27.6" x14ac:dyDescent="0.45">
      <c r="A566" s="46"/>
      <c r="B566" s="46"/>
      <c r="C566" s="47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54"/>
      <c r="T566" s="54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</row>
    <row r="567" spans="1:32" ht="27.6" x14ac:dyDescent="0.45">
      <c r="A567" s="46"/>
      <c r="B567" s="46"/>
      <c r="C567" s="47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54"/>
      <c r="T567" s="54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</row>
    <row r="568" spans="1:32" ht="27.6" x14ac:dyDescent="0.45">
      <c r="A568" s="46"/>
      <c r="B568" s="46"/>
      <c r="C568" s="47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54"/>
      <c r="T568" s="54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</row>
    <row r="569" spans="1:32" ht="27.6" x14ac:dyDescent="0.45">
      <c r="A569" s="46"/>
      <c r="B569" s="46"/>
      <c r="C569" s="47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54"/>
      <c r="T569" s="54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</row>
    <row r="570" spans="1:32" ht="27.6" x14ac:dyDescent="0.45">
      <c r="A570" s="46"/>
      <c r="B570" s="46"/>
      <c r="C570" s="47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54"/>
      <c r="T570" s="54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</row>
    <row r="571" spans="1:32" ht="27.6" x14ac:dyDescent="0.45">
      <c r="A571" s="46"/>
      <c r="B571" s="46"/>
      <c r="C571" s="47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54"/>
      <c r="T571" s="54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</row>
    <row r="572" spans="1:32" ht="27.6" x14ac:dyDescent="0.45">
      <c r="A572" s="46"/>
      <c r="B572" s="46"/>
      <c r="C572" s="47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54"/>
      <c r="T572" s="54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</row>
    <row r="573" spans="1:32" ht="27.6" x14ac:dyDescent="0.45">
      <c r="A573" s="46"/>
      <c r="B573" s="46"/>
      <c r="C573" s="47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54"/>
      <c r="T573" s="54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</row>
    <row r="574" spans="1:32" ht="27.6" x14ac:dyDescent="0.45">
      <c r="A574" s="46"/>
      <c r="B574" s="46"/>
      <c r="C574" s="47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54"/>
      <c r="T574" s="54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</row>
    <row r="575" spans="1:32" ht="27.6" x14ac:dyDescent="0.45">
      <c r="A575" s="46"/>
      <c r="B575" s="46"/>
      <c r="C575" s="47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54"/>
      <c r="T575" s="54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</row>
    <row r="576" spans="1:32" ht="27.6" x14ac:dyDescent="0.45">
      <c r="A576" s="46"/>
      <c r="B576" s="46"/>
      <c r="C576" s="47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54"/>
      <c r="T576" s="54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</row>
    <row r="577" spans="1:32" ht="27.6" x14ac:dyDescent="0.45">
      <c r="A577" s="46"/>
      <c r="B577" s="46"/>
      <c r="C577" s="47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54"/>
      <c r="T577" s="54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</row>
    <row r="578" spans="1:32" ht="27.6" x14ac:dyDescent="0.45">
      <c r="A578" s="46"/>
      <c r="B578" s="46"/>
      <c r="C578" s="47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54"/>
      <c r="T578" s="54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</row>
    <row r="579" spans="1:32" ht="27.6" x14ac:dyDescent="0.45">
      <c r="A579" s="46"/>
      <c r="B579" s="46"/>
      <c r="C579" s="47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54"/>
      <c r="T579" s="54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</row>
    <row r="580" spans="1:32" ht="27.6" x14ac:dyDescent="0.45">
      <c r="A580" s="46"/>
      <c r="B580" s="46"/>
      <c r="C580" s="47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54"/>
      <c r="T580" s="54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</row>
    <row r="581" spans="1:32" ht="27.6" x14ac:dyDescent="0.45">
      <c r="A581" s="46"/>
      <c r="B581" s="46"/>
      <c r="C581" s="47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54"/>
      <c r="T581" s="54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</row>
    <row r="582" spans="1:32" ht="27.6" x14ac:dyDescent="0.45">
      <c r="A582" s="46"/>
      <c r="B582" s="46"/>
      <c r="C582" s="47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54"/>
      <c r="T582" s="54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</row>
    <row r="583" spans="1:32" ht="27.6" x14ac:dyDescent="0.45">
      <c r="A583" s="46"/>
      <c r="B583" s="46"/>
      <c r="C583" s="47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54"/>
      <c r="T583" s="54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</row>
    <row r="584" spans="1:32" ht="27.6" x14ac:dyDescent="0.45">
      <c r="A584" s="46"/>
      <c r="B584" s="46"/>
      <c r="C584" s="47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54"/>
      <c r="T584" s="54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</row>
    <row r="585" spans="1:32" ht="27.6" x14ac:dyDescent="0.45">
      <c r="A585" s="46"/>
      <c r="B585" s="46"/>
      <c r="C585" s="47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54"/>
      <c r="T585" s="54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</row>
    <row r="586" spans="1:32" ht="27.6" x14ac:dyDescent="0.45">
      <c r="A586" s="46"/>
      <c r="B586" s="46"/>
      <c r="C586" s="47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54"/>
      <c r="T586" s="54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</row>
    <row r="587" spans="1:32" ht="27.6" x14ac:dyDescent="0.45">
      <c r="A587" s="46"/>
      <c r="B587" s="46"/>
      <c r="C587" s="47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54"/>
      <c r="T587" s="54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</row>
    <row r="588" spans="1:32" ht="27.6" x14ac:dyDescent="0.45">
      <c r="A588" s="46"/>
      <c r="B588" s="46"/>
      <c r="C588" s="47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54"/>
      <c r="T588" s="54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</row>
    <row r="589" spans="1:32" ht="27.6" x14ac:dyDescent="0.45">
      <c r="A589" s="46"/>
      <c r="B589" s="46"/>
      <c r="C589" s="47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54"/>
      <c r="T589" s="54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</row>
    <row r="590" spans="1:32" ht="27.6" x14ac:dyDescent="0.45">
      <c r="A590" s="46"/>
      <c r="B590" s="46"/>
      <c r="C590" s="47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54"/>
      <c r="T590" s="54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</row>
    <row r="591" spans="1:32" ht="27.6" x14ac:dyDescent="0.45">
      <c r="A591" s="46"/>
      <c r="B591" s="46"/>
      <c r="C591" s="47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54"/>
      <c r="T591" s="54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</row>
    <row r="592" spans="1:32" ht="27.6" x14ac:dyDescent="0.45">
      <c r="A592" s="46"/>
      <c r="B592" s="46"/>
      <c r="C592" s="47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54"/>
      <c r="T592" s="54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</row>
    <row r="593" spans="1:32" ht="27.6" x14ac:dyDescent="0.45">
      <c r="A593" s="46"/>
      <c r="B593" s="46"/>
      <c r="C593" s="47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54"/>
      <c r="T593" s="54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</row>
    <row r="594" spans="1:32" ht="27.6" x14ac:dyDescent="0.45">
      <c r="A594" s="46"/>
      <c r="B594" s="46"/>
      <c r="C594" s="47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54"/>
      <c r="T594" s="54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</row>
    <row r="595" spans="1:32" ht="27.6" x14ac:dyDescent="0.45">
      <c r="A595" s="46"/>
      <c r="B595" s="46"/>
      <c r="C595" s="47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54"/>
      <c r="T595" s="54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</row>
    <row r="596" spans="1:32" ht="27.6" x14ac:dyDescent="0.45">
      <c r="A596" s="46"/>
      <c r="B596" s="46"/>
      <c r="C596" s="47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54"/>
      <c r="T596" s="54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</row>
    <row r="597" spans="1:32" ht="27.6" x14ac:dyDescent="0.45">
      <c r="A597" s="46"/>
      <c r="B597" s="46"/>
      <c r="C597" s="47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54"/>
      <c r="T597" s="54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</row>
    <row r="598" spans="1:32" ht="27.6" x14ac:dyDescent="0.45">
      <c r="A598" s="46"/>
      <c r="B598" s="46"/>
      <c r="C598" s="47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54"/>
      <c r="T598" s="54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</row>
    <row r="599" spans="1:32" ht="27.6" x14ac:dyDescent="0.45">
      <c r="A599" s="46"/>
      <c r="B599" s="46"/>
      <c r="C599" s="47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54"/>
      <c r="T599" s="54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</row>
    <row r="600" spans="1:32" ht="27.6" x14ac:dyDescent="0.45">
      <c r="A600" s="46"/>
      <c r="B600" s="46"/>
      <c r="C600" s="47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54"/>
      <c r="T600" s="54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</row>
    <row r="601" spans="1:32" ht="27.6" x14ac:dyDescent="0.45">
      <c r="A601" s="46"/>
      <c r="B601" s="46"/>
      <c r="C601" s="47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54"/>
      <c r="T601" s="54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</row>
    <row r="602" spans="1:32" ht="27.6" x14ac:dyDescent="0.45">
      <c r="A602" s="46"/>
      <c r="B602" s="46"/>
      <c r="C602" s="47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54"/>
      <c r="T602" s="54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</row>
    <row r="603" spans="1:32" ht="27.6" x14ac:dyDescent="0.45">
      <c r="A603" s="46"/>
      <c r="B603" s="46"/>
      <c r="C603" s="47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54"/>
      <c r="T603" s="54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</row>
    <row r="604" spans="1:32" ht="27.6" x14ac:dyDescent="0.45">
      <c r="A604" s="46"/>
      <c r="B604" s="46"/>
      <c r="C604" s="47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54"/>
      <c r="T604" s="54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</row>
    <row r="605" spans="1:32" ht="27.6" x14ac:dyDescent="0.45">
      <c r="A605" s="46"/>
      <c r="B605" s="46"/>
      <c r="C605" s="47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54"/>
      <c r="T605" s="54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</row>
    <row r="606" spans="1:32" ht="27.6" x14ac:dyDescent="0.45">
      <c r="A606" s="46"/>
      <c r="B606" s="46"/>
      <c r="C606" s="47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54"/>
      <c r="T606" s="54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</row>
    <row r="607" spans="1:32" ht="27.6" x14ac:dyDescent="0.45">
      <c r="A607" s="46"/>
      <c r="B607" s="46"/>
      <c r="C607" s="47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54"/>
      <c r="T607" s="54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</row>
    <row r="608" spans="1:32" ht="27.6" x14ac:dyDescent="0.45">
      <c r="A608" s="46"/>
      <c r="B608" s="46"/>
      <c r="C608" s="47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54"/>
      <c r="T608" s="54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</row>
    <row r="609" spans="1:32" ht="27.6" x14ac:dyDescent="0.45">
      <c r="A609" s="46"/>
      <c r="B609" s="46"/>
      <c r="C609" s="47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54"/>
      <c r="T609" s="54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</row>
    <row r="610" spans="1:32" ht="27.6" x14ac:dyDescent="0.45">
      <c r="A610" s="46"/>
      <c r="B610" s="46"/>
      <c r="C610" s="47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54"/>
      <c r="T610" s="54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</row>
    <row r="611" spans="1:32" ht="27.6" x14ac:dyDescent="0.45">
      <c r="A611" s="46"/>
      <c r="B611" s="46"/>
      <c r="C611" s="47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54"/>
      <c r="T611" s="54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</row>
    <row r="612" spans="1:32" ht="27.6" x14ac:dyDescent="0.45">
      <c r="A612" s="46"/>
      <c r="B612" s="46"/>
      <c r="C612" s="47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54"/>
      <c r="T612" s="54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</row>
    <row r="613" spans="1:32" ht="27.6" x14ac:dyDescent="0.45">
      <c r="A613" s="46"/>
      <c r="B613" s="46"/>
      <c r="C613" s="47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54"/>
      <c r="T613" s="54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</row>
    <row r="614" spans="1:32" ht="27.6" x14ac:dyDescent="0.45">
      <c r="A614" s="46"/>
      <c r="B614" s="46"/>
      <c r="C614" s="47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54"/>
      <c r="T614" s="54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</row>
    <row r="615" spans="1:32" ht="27.6" x14ac:dyDescent="0.45">
      <c r="A615" s="46"/>
      <c r="B615" s="46"/>
      <c r="C615" s="47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54"/>
      <c r="T615" s="54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</row>
    <row r="616" spans="1:32" ht="27.6" x14ac:dyDescent="0.45">
      <c r="A616" s="46"/>
      <c r="B616" s="46"/>
      <c r="C616" s="47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54"/>
      <c r="T616" s="54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</row>
    <row r="617" spans="1:32" ht="27.6" x14ac:dyDescent="0.45">
      <c r="A617" s="46"/>
      <c r="B617" s="46"/>
      <c r="C617" s="47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54"/>
      <c r="T617" s="54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</row>
    <row r="618" spans="1:32" ht="27.6" x14ac:dyDescent="0.45">
      <c r="A618" s="46"/>
      <c r="B618" s="46"/>
      <c r="C618" s="47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54"/>
      <c r="T618" s="54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</row>
    <row r="619" spans="1:32" ht="27.6" x14ac:dyDescent="0.45">
      <c r="A619" s="46"/>
      <c r="B619" s="46"/>
      <c r="C619" s="47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54"/>
      <c r="T619" s="54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</row>
    <row r="620" spans="1:32" ht="27.6" x14ac:dyDescent="0.45">
      <c r="A620" s="46"/>
      <c r="B620" s="46"/>
      <c r="C620" s="47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54"/>
      <c r="T620" s="54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</row>
    <row r="621" spans="1:32" ht="27.6" x14ac:dyDescent="0.45">
      <c r="A621" s="46"/>
      <c r="B621" s="46"/>
      <c r="C621" s="47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54"/>
      <c r="T621" s="54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</row>
    <row r="622" spans="1:32" ht="27.6" x14ac:dyDescent="0.45">
      <c r="A622" s="46"/>
      <c r="B622" s="46"/>
      <c r="C622" s="47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54"/>
      <c r="T622" s="54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</row>
    <row r="623" spans="1:32" ht="27.6" x14ac:dyDescent="0.45">
      <c r="A623" s="46"/>
      <c r="B623" s="46"/>
      <c r="C623" s="47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54"/>
      <c r="T623" s="54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</row>
    <row r="624" spans="1:32" ht="27.6" x14ac:dyDescent="0.45">
      <c r="A624" s="46"/>
      <c r="B624" s="46"/>
      <c r="C624" s="47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54"/>
      <c r="T624" s="54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</row>
    <row r="625" spans="1:32" ht="27.6" x14ac:dyDescent="0.45">
      <c r="A625" s="46"/>
      <c r="B625" s="46"/>
      <c r="C625" s="47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54"/>
      <c r="T625" s="54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</row>
    <row r="626" spans="1:32" ht="27.6" x14ac:dyDescent="0.45">
      <c r="A626" s="46"/>
      <c r="B626" s="46"/>
      <c r="C626" s="47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54"/>
      <c r="T626" s="54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</row>
    <row r="627" spans="1:32" ht="27.6" x14ac:dyDescent="0.45">
      <c r="A627" s="46"/>
      <c r="B627" s="46"/>
      <c r="C627" s="47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54"/>
      <c r="T627" s="54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</row>
    <row r="628" spans="1:32" ht="27.6" x14ac:dyDescent="0.45">
      <c r="A628" s="46"/>
      <c r="B628" s="46"/>
      <c r="C628" s="47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54"/>
      <c r="T628" s="54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</row>
    <row r="629" spans="1:32" ht="27.6" x14ac:dyDescent="0.45">
      <c r="A629" s="46"/>
      <c r="B629" s="46"/>
      <c r="C629" s="47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54"/>
      <c r="T629" s="54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</row>
    <row r="630" spans="1:32" ht="27.6" x14ac:dyDescent="0.45">
      <c r="A630" s="46"/>
      <c r="B630" s="46"/>
      <c r="C630" s="47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54"/>
      <c r="T630" s="54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</row>
    <row r="631" spans="1:32" ht="27.6" x14ac:dyDescent="0.45">
      <c r="A631" s="46"/>
      <c r="B631" s="46"/>
      <c r="C631" s="47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54"/>
      <c r="T631" s="54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</row>
    <row r="632" spans="1:32" ht="27.6" x14ac:dyDescent="0.45">
      <c r="A632" s="46"/>
      <c r="B632" s="46"/>
      <c r="C632" s="47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54"/>
      <c r="T632" s="54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</row>
    <row r="633" spans="1:32" ht="27.6" x14ac:dyDescent="0.45">
      <c r="A633" s="46"/>
      <c r="B633" s="46"/>
      <c r="C633" s="47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54"/>
      <c r="T633" s="54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</row>
    <row r="634" spans="1:32" ht="27.6" x14ac:dyDescent="0.45">
      <c r="A634" s="46"/>
      <c r="B634" s="46"/>
      <c r="C634" s="47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54"/>
      <c r="T634" s="54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</row>
    <row r="635" spans="1:32" ht="27.6" x14ac:dyDescent="0.45">
      <c r="A635" s="46"/>
      <c r="B635" s="46"/>
      <c r="C635" s="47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54"/>
      <c r="T635" s="54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</row>
    <row r="636" spans="1:32" ht="27.6" x14ac:dyDescent="0.45">
      <c r="A636" s="46"/>
      <c r="B636" s="46"/>
      <c r="C636" s="47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54"/>
      <c r="T636" s="54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</row>
    <row r="637" spans="1:32" ht="27.6" x14ac:dyDescent="0.45">
      <c r="A637" s="46"/>
      <c r="B637" s="46"/>
      <c r="C637" s="47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54"/>
      <c r="T637" s="54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</row>
    <row r="638" spans="1:32" ht="27.6" x14ac:dyDescent="0.45">
      <c r="A638" s="46"/>
      <c r="B638" s="46"/>
      <c r="C638" s="47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54"/>
      <c r="T638" s="54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</row>
    <row r="639" spans="1:32" ht="27.6" x14ac:dyDescent="0.45">
      <c r="A639" s="46"/>
      <c r="B639" s="46"/>
      <c r="C639" s="47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54"/>
      <c r="T639" s="54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</row>
    <row r="640" spans="1:32" ht="27.6" x14ac:dyDescent="0.45">
      <c r="A640" s="46"/>
      <c r="B640" s="46"/>
      <c r="C640" s="47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54"/>
      <c r="T640" s="54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</row>
    <row r="641" spans="1:32" ht="27.6" x14ac:dyDescent="0.45">
      <c r="A641" s="46"/>
      <c r="B641" s="46"/>
      <c r="C641" s="47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54"/>
      <c r="T641" s="54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</row>
    <row r="642" spans="1:32" ht="27.6" x14ac:dyDescent="0.45">
      <c r="A642" s="46"/>
      <c r="B642" s="46"/>
      <c r="C642" s="47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54"/>
      <c r="T642" s="54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</row>
    <row r="643" spans="1:32" ht="27.6" x14ac:dyDescent="0.45">
      <c r="A643" s="46"/>
      <c r="B643" s="46"/>
      <c r="C643" s="47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54"/>
      <c r="T643" s="54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</row>
    <row r="644" spans="1:32" ht="27.6" x14ac:dyDescent="0.45">
      <c r="A644" s="46"/>
      <c r="B644" s="46"/>
      <c r="C644" s="47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54"/>
      <c r="T644" s="54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</row>
    <row r="645" spans="1:32" ht="27.6" x14ac:dyDescent="0.45">
      <c r="A645" s="46"/>
      <c r="B645" s="46"/>
      <c r="C645" s="47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54"/>
      <c r="T645" s="54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</row>
    <row r="646" spans="1:32" ht="27.6" x14ac:dyDescent="0.45">
      <c r="A646" s="46"/>
      <c r="B646" s="46"/>
      <c r="C646" s="47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54"/>
      <c r="T646" s="54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</row>
    <row r="647" spans="1:32" ht="27.6" x14ac:dyDescent="0.45">
      <c r="A647" s="46"/>
      <c r="B647" s="46"/>
      <c r="C647" s="47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54"/>
      <c r="T647" s="54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</row>
    <row r="648" spans="1:32" ht="27.6" x14ac:dyDescent="0.45">
      <c r="A648" s="46"/>
      <c r="B648" s="46"/>
      <c r="C648" s="47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54"/>
      <c r="T648" s="54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</row>
    <row r="649" spans="1:32" ht="27.6" x14ac:dyDescent="0.45">
      <c r="A649" s="46"/>
      <c r="B649" s="46"/>
      <c r="C649" s="47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54"/>
      <c r="T649" s="54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</row>
    <row r="650" spans="1:32" ht="27.6" x14ac:dyDescent="0.45">
      <c r="A650" s="46"/>
      <c r="B650" s="46"/>
      <c r="C650" s="47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54"/>
      <c r="T650" s="54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</row>
    <row r="651" spans="1:32" ht="27.6" x14ac:dyDescent="0.45">
      <c r="A651" s="46"/>
      <c r="B651" s="46"/>
      <c r="C651" s="47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54"/>
      <c r="T651" s="54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</row>
    <row r="652" spans="1:32" ht="27.6" x14ac:dyDescent="0.45">
      <c r="A652" s="46"/>
      <c r="B652" s="46"/>
      <c r="C652" s="47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54"/>
      <c r="T652" s="54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</row>
    <row r="653" spans="1:32" ht="27.6" x14ac:dyDescent="0.45">
      <c r="A653" s="46"/>
      <c r="B653" s="46"/>
      <c r="C653" s="47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54"/>
      <c r="T653" s="54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</row>
    <row r="654" spans="1:32" ht="27.6" x14ac:dyDescent="0.45">
      <c r="A654" s="46"/>
      <c r="B654" s="46"/>
      <c r="C654" s="47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54"/>
      <c r="T654" s="54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</row>
    <row r="655" spans="1:32" ht="27.6" x14ac:dyDescent="0.45">
      <c r="A655" s="46"/>
      <c r="B655" s="46"/>
      <c r="C655" s="47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54"/>
      <c r="T655" s="54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</row>
    <row r="656" spans="1:32" ht="27.6" x14ac:dyDescent="0.45">
      <c r="A656" s="46"/>
      <c r="B656" s="46"/>
      <c r="C656" s="47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54"/>
      <c r="T656" s="54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</row>
    <row r="657" spans="1:32" ht="27.6" x14ac:dyDescent="0.45">
      <c r="A657" s="46"/>
      <c r="B657" s="46"/>
      <c r="C657" s="47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54"/>
      <c r="T657" s="54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</row>
    <row r="658" spans="1:32" ht="27.6" x14ac:dyDescent="0.45">
      <c r="A658" s="46"/>
      <c r="B658" s="46"/>
      <c r="C658" s="47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54"/>
      <c r="T658" s="54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</row>
    <row r="659" spans="1:32" ht="27.6" x14ac:dyDescent="0.45">
      <c r="A659" s="46"/>
      <c r="B659" s="46"/>
      <c r="C659" s="47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54"/>
      <c r="T659" s="54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</row>
    <row r="660" spans="1:32" ht="27.6" x14ac:dyDescent="0.45">
      <c r="A660" s="46"/>
      <c r="B660" s="46"/>
      <c r="C660" s="47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54"/>
      <c r="T660" s="54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</row>
    <row r="661" spans="1:32" ht="27.6" x14ac:dyDescent="0.45">
      <c r="A661" s="46"/>
      <c r="B661" s="46"/>
      <c r="C661" s="47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54"/>
      <c r="T661" s="54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</row>
    <row r="662" spans="1:32" ht="27.6" x14ac:dyDescent="0.45">
      <c r="A662" s="46"/>
      <c r="B662" s="46"/>
      <c r="C662" s="47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54"/>
      <c r="T662" s="54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</row>
    <row r="663" spans="1:32" ht="27.6" x14ac:dyDescent="0.45">
      <c r="A663" s="46"/>
      <c r="B663" s="46"/>
      <c r="C663" s="47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54"/>
      <c r="T663" s="54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</row>
    <row r="664" spans="1:32" ht="27.6" x14ac:dyDescent="0.45">
      <c r="A664" s="46"/>
      <c r="B664" s="46"/>
      <c r="C664" s="47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54"/>
      <c r="T664" s="54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</row>
    <row r="665" spans="1:32" ht="27.6" x14ac:dyDescent="0.45">
      <c r="A665" s="46"/>
      <c r="B665" s="46"/>
      <c r="C665" s="47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54"/>
      <c r="T665" s="54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</row>
    <row r="666" spans="1:32" ht="27.6" x14ac:dyDescent="0.45">
      <c r="A666" s="46"/>
      <c r="B666" s="46"/>
      <c r="C666" s="47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54"/>
      <c r="T666" s="54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</row>
    <row r="667" spans="1:32" ht="27.6" x14ac:dyDescent="0.45">
      <c r="A667" s="46"/>
      <c r="B667" s="46"/>
      <c r="C667" s="47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54"/>
      <c r="T667" s="54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</row>
    <row r="668" spans="1:32" ht="27.6" x14ac:dyDescent="0.45">
      <c r="A668" s="46"/>
      <c r="B668" s="46"/>
      <c r="C668" s="47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54"/>
      <c r="T668" s="54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</row>
    <row r="669" spans="1:32" ht="27.6" x14ac:dyDescent="0.45">
      <c r="A669" s="46"/>
      <c r="B669" s="46"/>
      <c r="C669" s="47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54"/>
      <c r="T669" s="54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</row>
    <row r="670" spans="1:32" ht="27.6" x14ac:dyDescent="0.45">
      <c r="A670" s="46"/>
      <c r="B670" s="46"/>
      <c r="C670" s="47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54"/>
      <c r="T670" s="54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</row>
    <row r="671" spans="1:32" ht="27.6" x14ac:dyDescent="0.45">
      <c r="A671" s="46"/>
      <c r="B671" s="46"/>
      <c r="C671" s="47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54"/>
      <c r="T671" s="54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</row>
    <row r="672" spans="1:32" ht="27.6" x14ac:dyDescent="0.45">
      <c r="A672" s="46"/>
      <c r="B672" s="46"/>
      <c r="C672" s="47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54"/>
      <c r="T672" s="54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</row>
    <row r="673" spans="1:32" ht="27.6" x14ac:dyDescent="0.45">
      <c r="A673" s="46"/>
      <c r="B673" s="46"/>
      <c r="C673" s="47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54"/>
      <c r="T673" s="54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</row>
    <row r="674" spans="1:32" ht="27.6" x14ac:dyDescent="0.45">
      <c r="A674" s="46"/>
      <c r="B674" s="46"/>
      <c r="C674" s="47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54"/>
      <c r="T674" s="54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</row>
    <row r="675" spans="1:32" ht="27.6" x14ac:dyDescent="0.45">
      <c r="A675" s="46"/>
      <c r="B675" s="46"/>
      <c r="C675" s="47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54"/>
      <c r="T675" s="54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</row>
    <row r="676" spans="1:32" ht="27.6" x14ac:dyDescent="0.45">
      <c r="A676" s="46"/>
      <c r="B676" s="46"/>
      <c r="C676" s="47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54"/>
      <c r="T676" s="54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</row>
    <row r="677" spans="1:32" ht="27.6" x14ac:dyDescent="0.45">
      <c r="A677" s="46"/>
      <c r="B677" s="46"/>
      <c r="C677" s="47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54"/>
      <c r="T677" s="54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</row>
    <row r="678" spans="1:32" ht="27.6" x14ac:dyDescent="0.45">
      <c r="A678" s="46"/>
      <c r="B678" s="46"/>
      <c r="C678" s="47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54"/>
      <c r="T678" s="54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</row>
    <row r="679" spans="1:32" ht="27.6" x14ac:dyDescent="0.45">
      <c r="A679" s="46"/>
      <c r="B679" s="46"/>
      <c r="C679" s="47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54"/>
      <c r="T679" s="54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</row>
    <row r="680" spans="1:32" ht="27.6" x14ac:dyDescent="0.45">
      <c r="A680" s="46"/>
      <c r="B680" s="46"/>
      <c r="C680" s="47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54"/>
      <c r="T680" s="54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</row>
    <row r="681" spans="1:32" ht="27.6" x14ac:dyDescent="0.45">
      <c r="A681" s="46"/>
      <c r="B681" s="46"/>
      <c r="C681" s="47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54"/>
      <c r="T681" s="54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</row>
    <row r="682" spans="1:32" ht="27.6" x14ac:dyDescent="0.45">
      <c r="A682" s="46"/>
      <c r="B682" s="46"/>
      <c r="C682" s="47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54"/>
      <c r="T682" s="54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</row>
    <row r="683" spans="1:32" ht="27.6" x14ac:dyDescent="0.45">
      <c r="A683" s="46"/>
      <c r="B683" s="46"/>
      <c r="C683" s="47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54"/>
      <c r="T683" s="54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</row>
    <row r="684" spans="1:32" ht="27.6" x14ac:dyDescent="0.45">
      <c r="A684" s="46"/>
      <c r="B684" s="46"/>
      <c r="C684" s="47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54"/>
      <c r="T684" s="54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</row>
    <row r="685" spans="1:32" ht="27.6" x14ac:dyDescent="0.45">
      <c r="A685" s="46"/>
      <c r="B685" s="46"/>
      <c r="C685" s="47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54"/>
      <c r="T685" s="54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</row>
    <row r="686" spans="1:32" ht="27.6" x14ac:dyDescent="0.45">
      <c r="A686" s="46"/>
      <c r="B686" s="46"/>
      <c r="C686" s="47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54"/>
      <c r="T686" s="54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</row>
    <row r="687" spans="1:32" ht="27.6" x14ac:dyDescent="0.45">
      <c r="A687" s="46"/>
      <c r="B687" s="46"/>
      <c r="C687" s="47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54"/>
      <c r="T687" s="54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</row>
    <row r="688" spans="1:32" ht="27.6" x14ac:dyDescent="0.45">
      <c r="A688" s="46"/>
      <c r="B688" s="46"/>
      <c r="C688" s="47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54"/>
      <c r="T688" s="54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</row>
    <row r="689" spans="1:32" ht="27.6" x14ac:dyDescent="0.45">
      <c r="A689" s="46"/>
      <c r="B689" s="46"/>
      <c r="C689" s="47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54"/>
      <c r="T689" s="54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</row>
    <row r="690" spans="1:32" ht="27.6" x14ac:dyDescent="0.45">
      <c r="A690" s="46"/>
      <c r="B690" s="46"/>
      <c r="C690" s="47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54"/>
      <c r="T690" s="54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</row>
    <row r="691" spans="1:32" ht="27.6" x14ac:dyDescent="0.45">
      <c r="A691" s="46"/>
      <c r="B691" s="46"/>
      <c r="C691" s="47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54"/>
      <c r="T691" s="54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</row>
    <row r="692" spans="1:32" ht="27.6" x14ac:dyDescent="0.45">
      <c r="A692" s="46"/>
      <c r="B692" s="46"/>
      <c r="C692" s="47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54"/>
      <c r="T692" s="54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</row>
    <row r="693" spans="1:32" ht="27.6" x14ac:dyDescent="0.45">
      <c r="A693" s="46"/>
      <c r="B693" s="46"/>
      <c r="C693" s="47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54"/>
      <c r="T693" s="54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</row>
    <row r="694" spans="1:32" ht="27.6" x14ac:dyDescent="0.45">
      <c r="A694" s="46"/>
      <c r="B694" s="46"/>
      <c r="C694" s="47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54"/>
      <c r="T694" s="54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</row>
    <row r="695" spans="1:32" ht="27.6" x14ac:dyDescent="0.45">
      <c r="A695" s="46"/>
      <c r="B695" s="46"/>
      <c r="C695" s="47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54"/>
      <c r="T695" s="54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</row>
    <row r="696" spans="1:32" ht="27.6" x14ac:dyDescent="0.45">
      <c r="A696" s="46"/>
      <c r="B696" s="46"/>
      <c r="C696" s="47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54"/>
      <c r="T696" s="54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</row>
    <row r="697" spans="1:32" ht="27.6" x14ac:dyDescent="0.45">
      <c r="A697" s="46"/>
      <c r="B697" s="46"/>
      <c r="C697" s="47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54"/>
      <c r="T697" s="54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</row>
    <row r="698" spans="1:32" ht="27.6" x14ac:dyDescent="0.45">
      <c r="A698" s="46"/>
      <c r="B698" s="46"/>
      <c r="C698" s="47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54"/>
      <c r="T698" s="54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</row>
    <row r="699" spans="1:32" ht="27.6" x14ac:dyDescent="0.45">
      <c r="A699" s="46"/>
      <c r="B699" s="46"/>
      <c r="C699" s="47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54"/>
      <c r="T699" s="54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</row>
    <row r="700" spans="1:32" ht="27.6" x14ac:dyDescent="0.45">
      <c r="A700" s="46"/>
      <c r="B700" s="46"/>
      <c r="C700" s="47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54"/>
      <c r="T700" s="54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</row>
    <row r="701" spans="1:32" ht="27.6" x14ac:dyDescent="0.45">
      <c r="A701" s="46"/>
      <c r="B701" s="46"/>
      <c r="C701" s="47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54"/>
      <c r="T701" s="54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</row>
    <row r="702" spans="1:32" ht="27.6" x14ac:dyDescent="0.45">
      <c r="A702" s="46"/>
      <c r="B702" s="46"/>
      <c r="C702" s="47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54"/>
      <c r="T702" s="54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</row>
    <row r="703" spans="1:32" ht="27.6" x14ac:dyDescent="0.45">
      <c r="A703" s="46"/>
      <c r="B703" s="46"/>
      <c r="C703" s="47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54"/>
      <c r="T703" s="54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</row>
    <row r="704" spans="1:32" ht="27.6" x14ac:dyDescent="0.45">
      <c r="A704" s="46"/>
      <c r="B704" s="46"/>
      <c r="C704" s="47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54"/>
      <c r="T704" s="54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</row>
    <row r="705" spans="1:32" ht="27.6" x14ac:dyDescent="0.45">
      <c r="A705" s="46"/>
      <c r="B705" s="46"/>
      <c r="C705" s="47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54"/>
      <c r="T705" s="54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</row>
    <row r="706" spans="1:32" ht="27.6" x14ac:dyDescent="0.45">
      <c r="A706" s="46"/>
      <c r="B706" s="46"/>
      <c r="C706" s="47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54"/>
      <c r="T706" s="54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</row>
    <row r="707" spans="1:32" ht="27.6" x14ac:dyDescent="0.45">
      <c r="A707" s="46"/>
      <c r="B707" s="46"/>
      <c r="C707" s="47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54"/>
      <c r="T707" s="54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</row>
    <row r="708" spans="1:32" ht="27.6" x14ac:dyDescent="0.45">
      <c r="A708" s="46"/>
      <c r="B708" s="46"/>
      <c r="C708" s="47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54"/>
      <c r="T708" s="54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</row>
    <row r="709" spans="1:32" ht="27.6" x14ac:dyDescent="0.45">
      <c r="A709" s="46"/>
      <c r="B709" s="46"/>
      <c r="C709" s="47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54"/>
      <c r="T709" s="54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</row>
    <row r="710" spans="1:32" ht="27.6" x14ac:dyDescent="0.45">
      <c r="A710" s="46"/>
      <c r="B710" s="46"/>
      <c r="C710" s="47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54"/>
      <c r="T710" s="54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</row>
    <row r="711" spans="1:32" ht="27.6" x14ac:dyDescent="0.45">
      <c r="A711" s="46"/>
      <c r="B711" s="46"/>
      <c r="C711" s="47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54"/>
      <c r="T711" s="54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</row>
    <row r="712" spans="1:32" ht="27.6" x14ac:dyDescent="0.45">
      <c r="A712" s="46"/>
      <c r="B712" s="46"/>
      <c r="C712" s="47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54"/>
      <c r="T712" s="54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</row>
    <row r="713" spans="1:32" ht="27.6" x14ac:dyDescent="0.45">
      <c r="A713" s="46"/>
      <c r="B713" s="46"/>
      <c r="C713" s="47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54"/>
      <c r="T713" s="54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</row>
    <row r="714" spans="1:32" ht="27.6" x14ac:dyDescent="0.45">
      <c r="A714" s="46"/>
      <c r="B714" s="46"/>
      <c r="C714" s="47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54"/>
      <c r="T714" s="54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</row>
    <row r="715" spans="1:32" ht="27.6" x14ac:dyDescent="0.45">
      <c r="A715" s="46"/>
      <c r="B715" s="46"/>
      <c r="C715" s="47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54"/>
      <c r="T715" s="54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</row>
    <row r="716" spans="1:32" ht="27.6" x14ac:dyDescent="0.45">
      <c r="A716" s="46"/>
      <c r="B716" s="46"/>
      <c r="C716" s="47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54"/>
      <c r="T716" s="54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</row>
    <row r="717" spans="1:32" ht="27.6" x14ac:dyDescent="0.45">
      <c r="A717" s="46"/>
      <c r="B717" s="46"/>
      <c r="C717" s="47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54"/>
      <c r="T717" s="54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</row>
    <row r="718" spans="1:32" ht="27.6" x14ac:dyDescent="0.45">
      <c r="A718" s="46"/>
      <c r="B718" s="46"/>
      <c r="C718" s="47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54"/>
      <c r="T718" s="54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</row>
    <row r="719" spans="1:32" ht="27.6" x14ac:dyDescent="0.45">
      <c r="A719" s="46"/>
      <c r="B719" s="46"/>
      <c r="C719" s="47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54"/>
      <c r="T719" s="54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</row>
    <row r="720" spans="1:32" ht="27.6" x14ac:dyDescent="0.45">
      <c r="A720" s="46"/>
      <c r="B720" s="46"/>
      <c r="C720" s="47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54"/>
      <c r="T720" s="54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</row>
    <row r="721" spans="1:32" ht="27.6" x14ac:dyDescent="0.45">
      <c r="A721" s="46"/>
      <c r="B721" s="46"/>
      <c r="C721" s="47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54"/>
      <c r="T721" s="54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</row>
    <row r="722" spans="1:32" ht="27.6" x14ac:dyDescent="0.45">
      <c r="A722" s="46"/>
      <c r="B722" s="46"/>
      <c r="C722" s="47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54"/>
      <c r="T722" s="54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</row>
    <row r="723" spans="1:32" ht="27.6" x14ac:dyDescent="0.45">
      <c r="A723" s="46"/>
      <c r="B723" s="46"/>
      <c r="C723" s="47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54"/>
      <c r="T723" s="54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</row>
    <row r="724" spans="1:32" ht="27.6" x14ac:dyDescent="0.45">
      <c r="A724" s="46"/>
      <c r="B724" s="46"/>
      <c r="C724" s="47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54"/>
      <c r="T724" s="54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</row>
    <row r="725" spans="1:32" ht="27.6" x14ac:dyDescent="0.45">
      <c r="A725" s="46"/>
      <c r="B725" s="46"/>
      <c r="C725" s="47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54"/>
      <c r="T725" s="54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</row>
    <row r="726" spans="1:32" ht="27.6" x14ac:dyDescent="0.45">
      <c r="A726" s="46"/>
      <c r="B726" s="46"/>
      <c r="C726" s="47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54"/>
      <c r="T726" s="54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</row>
    <row r="727" spans="1:32" ht="27.6" x14ac:dyDescent="0.45">
      <c r="A727" s="46"/>
      <c r="B727" s="46"/>
      <c r="C727" s="47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54"/>
      <c r="T727" s="54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</row>
    <row r="728" spans="1:32" ht="27.6" x14ac:dyDescent="0.45">
      <c r="A728" s="46"/>
      <c r="B728" s="46"/>
      <c r="C728" s="47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54"/>
      <c r="T728" s="54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</row>
    <row r="729" spans="1:32" ht="27.6" x14ac:dyDescent="0.45">
      <c r="A729" s="46"/>
      <c r="B729" s="46"/>
      <c r="C729" s="47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54"/>
      <c r="T729" s="54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</row>
    <row r="730" spans="1:32" ht="27.6" x14ac:dyDescent="0.45">
      <c r="A730" s="46"/>
      <c r="B730" s="46"/>
      <c r="C730" s="47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54"/>
      <c r="T730" s="54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</row>
    <row r="731" spans="1:32" ht="27.6" x14ac:dyDescent="0.45">
      <c r="A731" s="46"/>
      <c r="B731" s="46"/>
      <c r="C731" s="47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54"/>
      <c r="T731" s="54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</row>
    <row r="732" spans="1:32" ht="27.6" x14ac:dyDescent="0.45">
      <c r="A732" s="46"/>
      <c r="B732" s="46"/>
      <c r="C732" s="47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54"/>
      <c r="T732" s="54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</row>
    <row r="733" spans="1:32" ht="27.6" x14ac:dyDescent="0.45">
      <c r="A733" s="46"/>
      <c r="B733" s="46"/>
      <c r="C733" s="47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54"/>
      <c r="T733" s="54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</row>
    <row r="734" spans="1:32" ht="27.6" x14ac:dyDescent="0.45">
      <c r="A734" s="46"/>
      <c r="B734" s="46"/>
      <c r="C734" s="47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54"/>
      <c r="T734" s="54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</row>
    <row r="735" spans="1:32" ht="27.6" x14ac:dyDescent="0.45">
      <c r="A735" s="46"/>
      <c r="B735" s="46"/>
      <c r="C735" s="47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54"/>
      <c r="T735" s="54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</row>
    <row r="736" spans="1:32" ht="27.6" x14ac:dyDescent="0.45">
      <c r="A736" s="46"/>
      <c r="B736" s="46"/>
      <c r="C736" s="47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54"/>
      <c r="T736" s="54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</row>
    <row r="737" spans="1:32" ht="27.6" x14ac:dyDescent="0.45">
      <c r="A737" s="46"/>
      <c r="B737" s="46"/>
      <c r="C737" s="47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54"/>
      <c r="T737" s="54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</row>
    <row r="738" spans="1:32" ht="27.6" x14ac:dyDescent="0.45">
      <c r="A738" s="46"/>
      <c r="B738" s="46"/>
      <c r="C738" s="47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54"/>
      <c r="T738" s="54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</row>
    <row r="739" spans="1:32" ht="27.6" x14ac:dyDescent="0.45">
      <c r="A739" s="46"/>
      <c r="B739" s="46"/>
      <c r="C739" s="47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54"/>
      <c r="T739" s="54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</row>
    <row r="740" spans="1:32" ht="27.6" x14ac:dyDescent="0.45">
      <c r="A740" s="46"/>
      <c r="B740" s="46"/>
      <c r="C740" s="47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54"/>
      <c r="T740" s="54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</row>
    <row r="741" spans="1:32" ht="27.6" x14ac:dyDescent="0.45">
      <c r="A741" s="46"/>
      <c r="B741" s="46"/>
      <c r="C741" s="47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54"/>
      <c r="T741" s="54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</row>
    <row r="742" spans="1:32" ht="27.6" x14ac:dyDescent="0.45">
      <c r="A742" s="46"/>
      <c r="B742" s="46"/>
      <c r="C742" s="47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54"/>
      <c r="T742" s="54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</row>
    <row r="743" spans="1:32" ht="27.6" x14ac:dyDescent="0.45">
      <c r="A743" s="46"/>
      <c r="B743" s="46"/>
      <c r="C743" s="47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54"/>
      <c r="T743" s="54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</row>
    <row r="744" spans="1:32" ht="27.6" x14ac:dyDescent="0.45">
      <c r="A744" s="46"/>
      <c r="B744" s="46"/>
      <c r="C744" s="47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54"/>
      <c r="T744" s="54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</row>
    <row r="745" spans="1:32" ht="27.6" x14ac:dyDescent="0.45">
      <c r="A745" s="46"/>
      <c r="B745" s="46"/>
      <c r="C745" s="47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54"/>
      <c r="T745" s="54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</row>
    <row r="746" spans="1:32" ht="27.6" x14ac:dyDescent="0.45">
      <c r="A746" s="46"/>
      <c r="B746" s="46"/>
      <c r="C746" s="47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54"/>
      <c r="T746" s="54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</row>
    <row r="747" spans="1:32" ht="27.6" x14ac:dyDescent="0.45">
      <c r="A747" s="46"/>
      <c r="B747" s="46"/>
      <c r="C747" s="47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54"/>
      <c r="T747" s="54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</row>
    <row r="748" spans="1:32" ht="27.6" x14ac:dyDescent="0.45">
      <c r="A748" s="46"/>
      <c r="B748" s="46"/>
      <c r="C748" s="47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54"/>
      <c r="T748" s="54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</row>
    <row r="749" spans="1:32" ht="27.6" x14ac:dyDescent="0.45">
      <c r="A749" s="46"/>
      <c r="B749" s="46"/>
      <c r="C749" s="47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54"/>
      <c r="T749" s="54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</row>
    <row r="750" spans="1:32" ht="27.6" x14ac:dyDescent="0.45">
      <c r="A750" s="46"/>
      <c r="B750" s="46"/>
      <c r="C750" s="47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54"/>
      <c r="T750" s="54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</row>
    <row r="751" spans="1:32" ht="27.6" x14ac:dyDescent="0.45">
      <c r="A751" s="46"/>
      <c r="B751" s="46"/>
      <c r="C751" s="47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54"/>
      <c r="T751" s="54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</row>
    <row r="752" spans="1:32" ht="27.6" x14ac:dyDescent="0.45">
      <c r="A752" s="46"/>
      <c r="B752" s="46"/>
      <c r="C752" s="47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54"/>
      <c r="T752" s="54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</row>
    <row r="753" spans="1:32" ht="27.6" x14ac:dyDescent="0.45">
      <c r="A753" s="46"/>
      <c r="B753" s="46"/>
      <c r="C753" s="47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54"/>
      <c r="T753" s="54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</row>
    <row r="754" spans="1:32" ht="27.6" x14ac:dyDescent="0.45">
      <c r="A754" s="46"/>
      <c r="B754" s="46"/>
      <c r="C754" s="47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54"/>
      <c r="T754" s="54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</row>
    <row r="755" spans="1:32" ht="27.6" x14ac:dyDescent="0.45">
      <c r="A755" s="46"/>
      <c r="B755" s="46"/>
      <c r="C755" s="47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54"/>
      <c r="T755" s="54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</row>
    <row r="756" spans="1:32" ht="27.6" x14ac:dyDescent="0.45">
      <c r="A756" s="46"/>
      <c r="B756" s="46"/>
      <c r="C756" s="47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54"/>
      <c r="T756" s="54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</row>
    <row r="757" spans="1:32" ht="27.6" x14ac:dyDescent="0.45">
      <c r="A757" s="46"/>
      <c r="B757" s="46"/>
      <c r="C757" s="47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54"/>
      <c r="T757" s="54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</row>
    <row r="758" spans="1:32" ht="27.6" x14ac:dyDescent="0.45">
      <c r="A758" s="46"/>
      <c r="B758" s="46"/>
      <c r="C758" s="47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54"/>
      <c r="T758" s="54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</row>
    <row r="759" spans="1:32" ht="27.6" x14ac:dyDescent="0.45">
      <c r="A759" s="46"/>
      <c r="B759" s="46"/>
      <c r="C759" s="47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54"/>
      <c r="T759" s="54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</row>
    <row r="760" spans="1:32" ht="27.6" x14ac:dyDescent="0.45">
      <c r="A760" s="46"/>
      <c r="B760" s="46"/>
      <c r="C760" s="47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54"/>
      <c r="T760" s="54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</row>
    <row r="761" spans="1:32" ht="27.6" x14ac:dyDescent="0.45">
      <c r="A761" s="46"/>
      <c r="B761" s="46"/>
      <c r="C761" s="47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54"/>
      <c r="T761" s="54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</row>
    <row r="762" spans="1:32" ht="27.6" x14ac:dyDescent="0.45">
      <c r="A762" s="46"/>
      <c r="B762" s="46"/>
      <c r="C762" s="47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54"/>
      <c r="T762" s="54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</row>
    <row r="763" spans="1:32" ht="27.6" x14ac:dyDescent="0.45">
      <c r="A763" s="46"/>
      <c r="B763" s="46"/>
      <c r="C763" s="47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54"/>
      <c r="T763" s="54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</row>
    <row r="764" spans="1:32" ht="27.6" x14ac:dyDescent="0.45">
      <c r="A764" s="46"/>
      <c r="B764" s="46"/>
      <c r="C764" s="47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54"/>
      <c r="T764" s="54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</row>
    <row r="765" spans="1:32" ht="27.6" x14ac:dyDescent="0.45">
      <c r="A765" s="46"/>
      <c r="B765" s="46"/>
      <c r="C765" s="47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54"/>
      <c r="T765" s="54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</row>
    <row r="766" spans="1:32" ht="27.6" x14ac:dyDescent="0.45">
      <c r="A766" s="46"/>
      <c r="B766" s="46"/>
      <c r="C766" s="47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54"/>
      <c r="T766" s="54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</row>
    <row r="767" spans="1:32" ht="27.6" x14ac:dyDescent="0.45">
      <c r="A767" s="46"/>
      <c r="B767" s="46"/>
      <c r="C767" s="47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54"/>
      <c r="T767" s="54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</row>
    <row r="768" spans="1:32" ht="27.6" x14ac:dyDescent="0.45">
      <c r="A768" s="46"/>
      <c r="B768" s="46"/>
      <c r="C768" s="47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54"/>
      <c r="T768" s="54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</row>
    <row r="769" spans="1:32" ht="27.6" x14ac:dyDescent="0.45">
      <c r="A769" s="46"/>
      <c r="B769" s="46"/>
      <c r="C769" s="47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54"/>
      <c r="T769" s="54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</row>
    <row r="770" spans="1:32" ht="27.6" x14ac:dyDescent="0.45">
      <c r="A770" s="46"/>
      <c r="B770" s="46"/>
      <c r="C770" s="47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54"/>
      <c r="T770" s="54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</row>
    <row r="771" spans="1:32" ht="27.6" x14ac:dyDescent="0.45">
      <c r="A771" s="46"/>
      <c r="B771" s="46"/>
      <c r="C771" s="47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54"/>
      <c r="T771" s="54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</row>
    <row r="772" spans="1:32" ht="27.6" x14ac:dyDescent="0.45">
      <c r="A772" s="46"/>
      <c r="B772" s="46"/>
      <c r="C772" s="47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54"/>
      <c r="T772" s="54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</row>
    <row r="773" spans="1:32" ht="27.6" x14ac:dyDescent="0.45">
      <c r="A773" s="46"/>
      <c r="B773" s="46"/>
      <c r="C773" s="47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54"/>
      <c r="T773" s="54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</row>
    <row r="774" spans="1:32" ht="27.6" x14ac:dyDescent="0.45">
      <c r="A774" s="46"/>
      <c r="B774" s="46"/>
      <c r="C774" s="47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54"/>
      <c r="T774" s="54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</row>
    <row r="775" spans="1:32" ht="27.6" x14ac:dyDescent="0.45">
      <c r="A775" s="46"/>
      <c r="B775" s="46"/>
      <c r="C775" s="47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54"/>
      <c r="T775" s="54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</row>
    <row r="776" spans="1:32" ht="27.6" x14ac:dyDescent="0.45">
      <c r="A776" s="46"/>
      <c r="B776" s="46"/>
      <c r="C776" s="47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54"/>
      <c r="T776" s="54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</row>
    <row r="777" spans="1:32" ht="27.6" x14ac:dyDescent="0.45">
      <c r="A777" s="46"/>
      <c r="B777" s="46"/>
      <c r="C777" s="47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54"/>
      <c r="T777" s="54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</row>
    <row r="778" spans="1:32" ht="27.6" x14ac:dyDescent="0.45">
      <c r="A778" s="46"/>
      <c r="B778" s="46"/>
      <c r="C778" s="47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54"/>
      <c r="T778" s="54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</row>
    <row r="779" spans="1:32" ht="27.6" x14ac:dyDescent="0.45">
      <c r="A779" s="46"/>
      <c r="B779" s="46"/>
      <c r="C779" s="47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54"/>
      <c r="T779" s="54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</row>
    <row r="780" spans="1:32" ht="27.6" x14ac:dyDescent="0.45">
      <c r="A780" s="46"/>
      <c r="B780" s="46"/>
      <c r="C780" s="47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54"/>
      <c r="T780" s="54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</row>
    <row r="781" spans="1:32" ht="27.6" x14ac:dyDescent="0.45">
      <c r="A781" s="46"/>
      <c r="B781" s="46"/>
      <c r="C781" s="47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54"/>
      <c r="T781" s="54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</row>
    <row r="782" spans="1:32" ht="27.6" x14ac:dyDescent="0.45">
      <c r="A782" s="46"/>
      <c r="B782" s="46"/>
      <c r="C782" s="47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54"/>
      <c r="T782" s="54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</row>
    <row r="783" spans="1:32" ht="27.6" x14ac:dyDescent="0.45">
      <c r="A783" s="46"/>
      <c r="B783" s="46"/>
      <c r="C783" s="47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54"/>
      <c r="T783" s="54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</row>
    <row r="784" spans="1:32" ht="27.6" x14ac:dyDescent="0.45">
      <c r="A784" s="46"/>
      <c r="B784" s="46"/>
      <c r="C784" s="47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54"/>
      <c r="T784" s="54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</row>
    <row r="785" spans="1:32" ht="27.6" x14ac:dyDescent="0.45">
      <c r="A785" s="46"/>
      <c r="B785" s="46"/>
      <c r="C785" s="47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54"/>
      <c r="T785" s="54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</row>
    <row r="786" spans="1:32" ht="27.6" x14ac:dyDescent="0.45">
      <c r="A786" s="46"/>
      <c r="B786" s="46"/>
      <c r="C786" s="47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54"/>
      <c r="T786" s="54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</row>
    <row r="787" spans="1:32" ht="27.6" x14ac:dyDescent="0.45">
      <c r="A787" s="46"/>
      <c r="B787" s="46"/>
      <c r="C787" s="47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54"/>
      <c r="T787" s="54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</row>
    <row r="788" spans="1:32" ht="27.6" x14ac:dyDescent="0.45">
      <c r="A788" s="46"/>
      <c r="B788" s="46"/>
      <c r="C788" s="47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54"/>
      <c r="T788" s="54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</row>
    <row r="789" spans="1:32" ht="27.6" x14ac:dyDescent="0.45">
      <c r="A789" s="46"/>
      <c r="B789" s="46"/>
      <c r="C789" s="47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54"/>
      <c r="T789" s="54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</row>
    <row r="790" spans="1:32" ht="27.6" x14ac:dyDescent="0.45">
      <c r="A790" s="46"/>
      <c r="B790" s="46"/>
      <c r="C790" s="47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54"/>
      <c r="T790" s="54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</row>
    <row r="791" spans="1:32" ht="27.6" x14ac:dyDescent="0.45">
      <c r="A791" s="46"/>
      <c r="B791" s="46"/>
      <c r="C791" s="47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54"/>
      <c r="T791" s="54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</row>
    <row r="792" spans="1:32" ht="27.6" x14ac:dyDescent="0.45">
      <c r="A792" s="46"/>
      <c r="B792" s="46"/>
      <c r="C792" s="47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54"/>
      <c r="T792" s="54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</row>
    <row r="793" spans="1:32" ht="27.6" x14ac:dyDescent="0.45">
      <c r="A793" s="46"/>
      <c r="B793" s="46"/>
      <c r="C793" s="47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54"/>
      <c r="T793" s="54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</row>
    <row r="794" spans="1:32" ht="27.6" x14ac:dyDescent="0.45">
      <c r="A794" s="46"/>
      <c r="B794" s="46"/>
      <c r="C794" s="47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54"/>
      <c r="T794" s="54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</row>
    <row r="795" spans="1:32" ht="27.6" x14ac:dyDescent="0.45">
      <c r="A795" s="46"/>
      <c r="B795" s="46"/>
      <c r="C795" s="47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54"/>
      <c r="T795" s="54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</row>
    <row r="796" spans="1:32" ht="27.6" x14ac:dyDescent="0.45">
      <c r="A796" s="46"/>
      <c r="B796" s="46"/>
      <c r="C796" s="47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54"/>
      <c r="T796" s="54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</row>
    <row r="797" spans="1:32" ht="27.6" x14ac:dyDescent="0.45">
      <c r="A797" s="46"/>
      <c r="B797" s="46"/>
      <c r="C797" s="47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54"/>
      <c r="T797" s="54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</row>
    <row r="798" spans="1:32" ht="27.6" x14ac:dyDescent="0.45">
      <c r="A798" s="46"/>
      <c r="B798" s="46"/>
      <c r="C798" s="47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54"/>
      <c r="T798" s="54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</row>
    <row r="799" spans="1:32" ht="27.6" x14ac:dyDescent="0.45">
      <c r="A799" s="46"/>
      <c r="B799" s="46"/>
      <c r="C799" s="47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54"/>
      <c r="T799" s="54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</row>
    <row r="800" spans="1:32" ht="27.6" x14ac:dyDescent="0.45">
      <c r="A800" s="46"/>
      <c r="B800" s="46"/>
      <c r="C800" s="47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54"/>
      <c r="T800" s="54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</row>
    <row r="801" spans="1:32" ht="27.6" x14ac:dyDescent="0.45">
      <c r="A801" s="46"/>
      <c r="B801" s="46"/>
      <c r="C801" s="47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54"/>
      <c r="T801" s="54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</row>
    <row r="802" spans="1:32" ht="27.6" x14ac:dyDescent="0.45">
      <c r="A802" s="46"/>
      <c r="B802" s="46"/>
      <c r="C802" s="47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54"/>
      <c r="T802" s="54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</row>
    <row r="803" spans="1:32" ht="27.6" x14ac:dyDescent="0.45">
      <c r="A803" s="46"/>
      <c r="B803" s="46"/>
      <c r="C803" s="47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54"/>
      <c r="T803" s="54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</row>
    <row r="804" spans="1:32" ht="27.6" x14ac:dyDescent="0.45">
      <c r="A804" s="46"/>
      <c r="B804" s="46"/>
      <c r="C804" s="47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54"/>
      <c r="T804" s="54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</row>
    <row r="805" spans="1:32" ht="27.6" x14ac:dyDescent="0.45">
      <c r="A805" s="46"/>
      <c r="B805" s="46"/>
      <c r="C805" s="47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54"/>
      <c r="T805" s="54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</row>
    <row r="806" spans="1:32" ht="27.6" x14ac:dyDescent="0.45">
      <c r="A806" s="46"/>
      <c r="B806" s="46"/>
      <c r="C806" s="47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54"/>
      <c r="T806" s="54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</row>
    <row r="807" spans="1:32" ht="27.6" x14ac:dyDescent="0.45">
      <c r="A807" s="46"/>
      <c r="B807" s="46"/>
      <c r="C807" s="47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54"/>
      <c r="T807" s="54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</row>
    <row r="808" spans="1:32" ht="27.6" x14ac:dyDescent="0.45">
      <c r="A808" s="46"/>
      <c r="B808" s="46"/>
      <c r="C808" s="47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54"/>
      <c r="T808" s="54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</row>
    <row r="809" spans="1:32" ht="27.6" x14ac:dyDescent="0.45">
      <c r="A809" s="46"/>
      <c r="B809" s="46"/>
      <c r="C809" s="47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54"/>
      <c r="T809" s="54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</row>
    <row r="810" spans="1:32" ht="27.6" x14ac:dyDescent="0.45">
      <c r="A810" s="46"/>
      <c r="B810" s="46"/>
      <c r="C810" s="47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54"/>
      <c r="T810" s="54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</row>
    <row r="811" spans="1:32" ht="27.6" x14ac:dyDescent="0.45">
      <c r="A811" s="46"/>
      <c r="B811" s="46"/>
      <c r="C811" s="47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54"/>
      <c r="T811" s="54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</row>
    <row r="812" spans="1:32" ht="27.6" x14ac:dyDescent="0.45">
      <c r="A812" s="46"/>
      <c r="B812" s="46"/>
      <c r="C812" s="47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54"/>
      <c r="T812" s="54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</row>
    <row r="813" spans="1:32" ht="27.6" x14ac:dyDescent="0.45">
      <c r="A813" s="46"/>
      <c r="B813" s="46"/>
      <c r="C813" s="47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54"/>
      <c r="T813" s="54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</row>
    <row r="814" spans="1:32" ht="27.6" x14ac:dyDescent="0.45">
      <c r="A814" s="46"/>
      <c r="B814" s="46"/>
      <c r="C814" s="47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54"/>
      <c r="T814" s="54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</row>
    <row r="815" spans="1:32" ht="27.6" x14ac:dyDescent="0.45">
      <c r="A815" s="46"/>
      <c r="B815" s="46"/>
      <c r="C815" s="47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54"/>
      <c r="T815" s="54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</row>
    <row r="816" spans="1:32" ht="27.6" x14ac:dyDescent="0.45">
      <c r="A816" s="46"/>
      <c r="B816" s="46"/>
      <c r="C816" s="47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54"/>
      <c r="T816" s="54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</row>
    <row r="817" spans="1:32" ht="27.6" x14ac:dyDescent="0.45">
      <c r="A817" s="46"/>
      <c r="B817" s="46"/>
      <c r="C817" s="47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54"/>
      <c r="T817" s="54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</row>
    <row r="818" spans="1:32" ht="27.6" x14ac:dyDescent="0.45">
      <c r="A818" s="46"/>
      <c r="B818" s="46"/>
      <c r="C818" s="47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54"/>
      <c r="T818" s="54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</row>
    <row r="819" spans="1:32" ht="27.6" x14ac:dyDescent="0.45">
      <c r="A819" s="46"/>
      <c r="B819" s="46"/>
      <c r="C819" s="47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54"/>
      <c r="T819" s="54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</row>
    <row r="820" spans="1:32" ht="27.6" x14ac:dyDescent="0.45">
      <c r="A820" s="46"/>
      <c r="B820" s="46"/>
      <c r="C820" s="47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54"/>
      <c r="T820" s="54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</row>
    <row r="821" spans="1:32" ht="27.6" x14ac:dyDescent="0.45">
      <c r="A821" s="46"/>
      <c r="B821" s="46"/>
      <c r="C821" s="47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54"/>
      <c r="T821" s="54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</row>
    <row r="822" spans="1:32" ht="27.6" x14ac:dyDescent="0.45">
      <c r="A822" s="46"/>
      <c r="B822" s="46"/>
      <c r="C822" s="47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54"/>
      <c r="T822" s="54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</row>
    <row r="823" spans="1:32" ht="27.6" x14ac:dyDescent="0.45">
      <c r="A823" s="46"/>
      <c r="B823" s="46"/>
      <c r="C823" s="47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54"/>
      <c r="T823" s="54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</row>
    <row r="824" spans="1:32" ht="27.6" x14ac:dyDescent="0.45">
      <c r="A824" s="46"/>
      <c r="B824" s="46"/>
      <c r="C824" s="47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54"/>
      <c r="T824" s="54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</row>
    <row r="825" spans="1:32" ht="27.6" x14ac:dyDescent="0.45">
      <c r="A825" s="46"/>
      <c r="B825" s="46"/>
      <c r="C825" s="47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54"/>
      <c r="T825" s="54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</row>
    <row r="826" spans="1:32" ht="27.6" x14ac:dyDescent="0.45">
      <c r="A826" s="46"/>
      <c r="B826" s="46"/>
      <c r="C826" s="47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54"/>
      <c r="T826" s="54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</row>
    <row r="827" spans="1:32" ht="27.6" x14ac:dyDescent="0.45">
      <c r="A827" s="46"/>
      <c r="B827" s="46"/>
      <c r="C827" s="47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54"/>
      <c r="T827" s="54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</row>
    <row r="828" spans="1:32" ht="27.6" x14ac:dyDescent="0.45">
      <c r="A828" s="46"/>
      <c r="B828" s="46"/>
      <c r="C828" s="47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54"/>
      <c r="T828" s="54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</row>
    <row r="829" spans="1:32" ht="27.6" x14ac:dyDescent="0.45">
      <c r="A829" s="46"/>
      <c r="B829" s="46"/>
      <c r="C829" s="47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54"/>
      <c r="T829" s="54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</row>
    <row r="830" spans="1:32" ht="27.6" x14ac:dyDescent="0.45">
      <c r="A830" s="46"/>
      <c r="B830" s="46"/>
      <c r="C830" s="47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54"/>
      <c r="T830" s="54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</row>
    <row r="831" spans="1:32" ht="27.6" x14ac:dyDescent="0.45">
      <c r="A831" s="46"/>
      <c r="B831" s="46"/>
      <c r="C831" s="47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54"/>
      <c r="T831" s="54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</row>
    <row r="832" spans="1:32" ht="27.6" x14ac:dyDescent="0.45">
      <c r="A832" s="46"/>
      <c r="B832" s="46"/>
      <c r="C832" s="47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54"/>
      <c r="T832" s="54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</row>
    <row r="833" spans="1:32" ht="27.6" x14ac:dyDescent="0.45">
      <c r="A833" s="46"/>
      <c r="B833" s="46"/>
      <c r="C833" s="47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54"/>
      <c r="T833" s="54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</row>
    <row r="834" spans="1:32" ht="27.6" x14ac:dyDescent="0.45">
      <c r="A834" s="46"/>
      <c r="B834" s="46"/>
      <c r="C834" s="47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54"/>
      <c r="T834" s="54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</row>
    <row r="835" spans="1:32" ht="27.6" x14ac:dyDescent="0.45">
      <c r="A835" s="46"/>
      <c r="B835" s="46"/>
      <c r="C835" s="47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54"/>
      <c r="T835" s="54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</row>
    <row r="836" spans="1:32" ht="27.6" x14ac:dyDescent="0.45">
      <c r="A836" s="46"/>
      <c r="B836" s="46"/>
      <c r="C836" s="47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54"/>
      <c r="T836" s="54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</row>
    <row r="837" spans="1:32" ht="27.6" x14ac:dyDescent="0.45">
      <c r="A837" s="46"/>
      <c r="B837" s="46"/>
      <c r="C837" s="47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54"/>
      <c r="T837" s="54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</row>
    <row r="838" spans="1:32" ht="27.6" x14ac:dyDescent="0.45">
      <c r="A838" s="46"/>
      <c r="B838" s="46"/>
      <c r="C838" s="47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54"/>
      <c r="T838" s="54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</row>
    <row r="839" spans="1:32" ht="27.6" x14ac:dyDescent="0.45">
      <c r="A839" s="46"/>
      <c r="B839" s="46"/>
      <c r="C839" s="47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54"/>
      <c r="T839" s="54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</row>
    <row r="840" spans="1:32" ht="27.6" x14ac:dyDescent="0.45">
      <c r="A840" s="46"/>
      <c r="B840" s="46"/>
      <c r="C840" s="47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54"/>
      <c r="T840" s="54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</row>
    <row r="841" spans="1:32" ht="27.6" x14ac:dyDescent="0.45">
      <c r="A841" s="46"/>
      <c r="B841" s="46"/>
      <c r="C841" s="47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54"/>
      <c r="T841" s="54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</row>
    <row r="842" spans="1:32" ht="27.6" x14ac:dyDescent="0.45">
      <c r="A842" s="46"/>
      <c r="B842" s="46"/>
      <c r="C842" s="47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54"/>
      <c r="T842" s="54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</row>
    <row r="843" spans="1:32" ht="27.6" x14ac:dyDescent="0.45">
      <c r="A843" s="46"/>
      <c r="B843" s="46"/>
      <c r="C843" s="47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54"/>
      <c r="T843" s="54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</row>
    <row r="844" spans="1:32" ht="27.6" x14ac:dyDescent="0.45">
      <c r="A844" s="46"/>
      <c r="B844" s="46"/>
      <c r="C844" s="47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54"/>
      <c r="T844" s="54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</row>
    <row r="845" spans="1:32" ht="27.6" x14ac:dyDescent="0.45">
      <c r="A845" s="46"/>
      <c r="B845" s="46"/>
      <c r="C845" s="47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54"/>
      <c r="T845" s="54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</row>
    <row r="846" spans="1:32" ht="27.6" x14ac:dyDescent="0.45">
      <c r="A846" s="46"/>
      <c r="B846" s="46"/>
      <c r="C846" s="47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54"/>
      <c r="T846" s="54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</row>
    <row r="847" spans="1:32" ht="27.6" x14ac:dyDescent="0.45">
      <c r="A847" s="46"/>
      <c r="B847" s="46"/>
      <c r="C847" s="47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54"/>
      <c r="T847" s="54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</row>
    <row r="848" spans="1:32" ht="27.6" x14ac:dyDescent="0.45">
      <c r="A848" s="46"/>
      <c r="B848" s="46"/>
      <c r="C848" s="47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54"/>
      <c r="T848" s="54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</row>
    <row r="849" spans="1:32" ht="27.6" x14ac:dyDescent="0.45">
      <c r="A849" s="46"/>
      <c r="B849" s="46"/>
      <c r="C849" s="47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54"/>
      <c r="T849" s="54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</row>
    <row r="850" spans="1:32" ht="27.6" x14ac:dyDescent="0.45">
      <c r="A850" s="46"/>
      <c r="B850" s="46"/>
      <c r="C850" s="47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54"/>
      <c r="T850" s="54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</row>
    <row r="851" spans="1:32" ht="27.6" x14ac:dyDescent="0.45">
      <c r="A851" s="46"/>
      <c r="B851" s="46"/>
      <c r="C851" s="47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54"/>
      <c r="T851" s="54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</row>
    <row r="852" spans="1:32" ht="27.6" x14ac:dyDescent="0.45">
      <c r="A852" s="46"/>
      <c r="B852" s="46"/>
      <c r="C852" s="47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54"/>
      <c r="T852" s="54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</row>
    <row r="853" spans="1:32" ht="27.6" x14ac:dyDescent="0.45">
      <c r="A853" s="46"/>
      <c r="B853" s="46"/>
      <c r="C853" s="47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54"/>
      <c r="T853" s="54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</row>
    <row r="854" spans="1:32" ht="27.6" x14ac:dyDescent="0.45">
      <c r="A854" s="46"/>
      <c r="B854" s="46"/>
      <c r="C854" s="47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54"/>
      <c r="T854" s="54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</row>
    <row r="855" spans="1:32" ht="27.6" x14ac:dyDescent="0.45">
      <c r="A855" s="46"/>
      <c r="B855" s="46"/>
      <c r="C855" s="47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54"/>
      <c r="T855" s="54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</row>
    <row r="856" spans="1:32" ht="27.6" x14ac:dyDescent="0.45">
      <c r="A856" s="46"/>
      <c r="B856" s="46"/>
      <c r="C856" s="47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54"/>
      <c r="T856" s="54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</row>
    <row r="857" spans="1:32" ht="27.6" x14ac:dyDescent="0.45">
      <c r="A857" s="46"/>
      <c r="B857" s="46"/>
      <c r="C857" s="47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54"/>
      <c r="T857" s="54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</row>
    <row r="858" spans="1:32" ht="27.6" x14ac:dyDescent="0.45">
      <c r="A858" s="46"/>
      <c r="B858" s="46"/>
      <c r="C858" s="47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54"/>
      <c r="T858" s="54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</row>
    <row r="859" spans="1:32" ht="27.6" x14ac:dyDescent="0.45">
      <c r="A859" s="46"/>
      <c r="B859" s="46"/>
      <c r="C859" s="47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54"/>
      <c r="T859" s="54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</row>
    <row r="860" spans="1:32" ht="27.6" x14ac:dyDescent="0.45">
      <c r="A860" s="46"/>
      <c r="B860" s="46"/>
      <c r="C860" s="47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54"/>
      <c r="T860" s="54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</row>
    <row r="861" spans="1:32" ht="27.6" x14ac:dyDescent="0.45">
      <c r="A861" s="46"/>
      <c r="B861" s="46"/>
      <c r="C861" s="47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54"/>
      <c r="T861" s="54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</row>
    <row r="862" spans="1:32" ht="27.6" x14ac:dyDescent="0.45">
      <c r="A862" s="46"/>
      <c r="B862" s="46"/>
      <c r="C862" s="47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54"/>
      <c r="T862" s="54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</row>
    <row r="863" spans="1:32" ht="27.6" x14ac:dyDescent="0.45">
      <c r="A863" s="46"/>
      <c r="B863" s="46"/>
      <c r="C863" s="47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54"/>
      <c r="T863" s="54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</row>
    <row r="864" spans="1:32" ht="27.6" x14ac:dyDescent="0.45">
      <c r="A864" s="46"/>
      <c r="B864" s="46"/>
      <c r="C864" s="47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54"/>
      <c r="T864" s="54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</row>
    <row r="865" spans="1:32" ht="27.6" x14ac:dyDescent="0.45">
      <c r="A865" s="46"/>
      <c r="B865" s="46"/>
      <c r="C865" s="47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54"/>
      <c r="T865" s="54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</row>
    <row r="866" spans="1:32" ht="27.6" x14ac:dyDescent="0.45">
      <c r="A866" s="46"/>
      <c r="B866" s="46"/>
      <c r="C866" s="47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54"/>
      <c r="T866" s="54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</row>
    <row r="867" spans="1:32" ht="27.6" x14ac:dyDescent="0.45">
      <c r="A867" s="46"/>
      <c r="B867" s="46"/>
      <c r="C867" s="47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54"/>
      <c r="T867" s="54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</row>
    <row r="868" spans="1:32" ht="27.6" x14ac:dyDescent="0.45">
      <c r="A868" s="46"/>
      <c r="B868" s="46"/>
      <c r="C868" s="47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54"/>
      <c r="T868" s="54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</row>
    <row r="869" spans="1:32" ht="27.6" x14ac:dyDescent="0.45">
      <c r="A869" s="46"/>
      <c r="B869" s="46"/>
      <c r="C869" s="47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54"/>
      <c r="T869" s="54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</row>
    <row r="870" spans="1:32" ht="27.6" x14ac:dyDescent="0.45">
      <c r="A870" s="46"/>
      <c r="B870" s="46"/>
      <c r="C870" s="47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54"/>
      <c r="T870" s="54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</row>
    <row r="871" spans="1:32" ht="27.6" x14ac:dyDescent="0.45">
      <c r="A871" s="46"/>
      <c r="B871" s="46"/>
      <c r="C871" s="47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54"/>
      <c r="T871" s="54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</row>
    <row r="872" spans="1:32" ht="27.6" x14ac:dyDescent="0.45">
      <c r="A872" s="46"/>
      <c r="B872" s="46"/>
      <c r="C872" s="47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54"/>
      <c r="T872" s="54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</row>
    <row r="873" spans="1:32" ht="27.6" x14ac:dyDescent="0.45">
      <c r="A873" s="46"/>
      <c r="B873" s="46"/>
      <c r="C873" s="47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54"/>
      <c r="T873" s="54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</row>
    <row r="874" spans="1:32" ht="27.6" x14ac:dyDescent="0.45">
      <c r="A874" s="46"/>
      <c r="B874" s="46"/>
      <c r="C874" s="47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54"/>
      <c r="T874" s="54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</row>
    <row r="875" spans="1:32" ht="27.6" x14ac:dyDescent="0.45">
      <c r="A875" s="46"/>
      <c r="B875" s="46"/>
      <c r="C875" s="47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54"/>
      <c r="T875" s="54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</row>
    <row r="876" spans="1:32" ht="27.6" x14ac:dyDescent="0.45">
      <c r="A876" s="46"/>
      <c r="B876" s="46"/>
      <c r="C876" s="47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54"/>
      <c r="T876" s="54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</row>
    <row r="877" spans="1:32" ht="27.6" x14ac:dyDescent="0.45">
      <c r="A877" s="46"/>
      <c r="B877" s="46"/>
      <c r="C877" s="47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54"/>
      <c r="T877" s="54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</row>
    <row r="878" spans="1:32" ht="27.6" x14ac:dyDescent="0.45">
      <c r="A878" s="46"/>
      <c r="B878" s="46"/>
      <c r="C878" s="47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54"/>
      <c r="T878" s="54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</row>
    <row r="879" spans="1:32" ht="27.6" x14ac:dyDescent="0.45">
      <c r="A879" s="46"/>
      <c r="B879" s="46"/>
      <c r="C879" s="47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54"/>
      <c r="T879" s="54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</row>
    <row r="880" spans="1:32" ht="27.6" x14ac:dyDescent="0.45">
      <c r="A880" s="46"/>
      <c r="B880" s="46"/>
      <c r="C880" s="47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54"/>
      <c r="T880" s="54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</row>
    <row r="881" spans="1:32" ht="27.6" x14ac:dyDescent="0.45">
      <c r="A881" s="46"/>
      <c r="B881" s="46"/>
      <c r="C881" s="47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54"/>
      <c r="T881" s="54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</row>
    <row r="882" spans="1:32" ht="27.6" x14ac:dyDescent="0.45">
      <c r="A882" s="46"/>
      <c r="B882" s="46"/>
      <c r="C882" s="47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54"/>
      <c r="T882" s="54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</row>
    <row r="883" spans="1:32" ht="27.6" x14ac:dyDescent="0.45">
      <c r="A883" s="46"/>
      <c r="B883" s="46"/>
      <c r="C883" s="47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54"/>
      <c r="T883" s="54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</row>
    <row r="884" spans="1:32" ht="27.6" x14ac:dyDescent="0.45">
      <c r="A884" s="46"/>
      <c r="B884" s="46"/>
      <c r="C884" s="47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54"/>
      <c r="T884" s="54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</row>
    <row r="885" spans="1:32" ht="27.6" x14ac:dyDescent="0.45">
      <c r="A885" s="46"/>
      <c r="B885" s="46"/>
      <c r="C885" s="47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54"/>
      <c r="T885" s="54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</row>
    <row r="886" spans="1:32" ht="27.6" x14ac:dyDescent="0.45">
      <c r="A886" s="46"/>
      <c r="B886" s="46"/>
      <c r="C886" s="47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54"/>
      <c r="T886" s="54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</row>
    <row r="887" spans="1:32" ht="27.6" x14ac:dyDescent="0.45">
      <c r="A887" s="46"/>
      <c r="B887" s="46"/>
      <c r="C887" s="47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54"/>
      <c r="T887" s="54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</row>
    <row r="888" spans="1:32" ht="27.6" x14ac:dyDescent="0.45">
      <c r="A888" s="46"/>
      <c r="B888" s="46"/>
      <c r="C888" s="47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54"/>
      <c r="T888" s="54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</row>
    <row r="889" spans="1:32" ht="27.6" x14ac:dyDescent="0.45">
      <c r="A889" s="46"/>
      <c r="B889" s="46"/>
      <c r="C889" s="47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54"/>
      <c r="T889" s="54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</row>
    <row r="890" spans="1:32" ht="27.6" x14ac:dyDescent="0.45">
      <c r="A890" s="46"/>
      <c r="B890" s="46"/>
      <c r="C890" s="47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54"/>
      <c r="T890" s="54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</row>
    <row r="891" spans="1:32" ht="27.6" x14ac:dyDescent="0.45">
      <c r="A891" s="46"/>
      <c r="B891" s="46"/>
      <c r="C891" s="47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54"/>
      <c r="T891" s="54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</row>
    <row r="892" spans="1:32" ht="27.6" x14ac:dyDescent="0.45">
      <c r="A892" s="46"/>
      <c r="B892" s="46"/>
      <c r="C892" s="47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54"/>
      <c r="T892" s="54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</row>
    <row r="893" spans="1:32" ht="27.6" x14ac:dyDescent="0.45">
      <c r="A893" s="46"/>
      <c r="B893" s="46"/>
      <c r="C893" s="47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54"/>
      <c r="T893" s="54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</row>
    <row r="894" spans="1:32" ht="27.6" x14ac:dyDescent="0.45">
      <c r="A894" s="46"/>
      <c r="B894" s="46"/>
      <c r="C894" s="47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54"/>
      <c r="T894" s="54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</row>
    <row r="895" spans="1:32" ht="27.6" x14ac:dyDescent="0.45">
      <c r="A895" s="46"/>
      <c r="B895" s="46"/>
      <c r="C895" s="47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54"/>
      <c r="T895" s="54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</row>
    <row r="896" spans="1:32" ht="27.6" x14ac:dyDescent="0.45">
      <c r="A896" s="46"/>
      <c r="B896" s="46"/>
      <c r="C896" s="47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54"/>
      <c r="T896" s="54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</row>
    <row r="897" spans="1:32" ht="27.6" x14ac:dyDescent="0.45">
      <c r="A897" s="46"/>
      <c r="B897" s="46"/>
      <c r="C897" s="47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54"/>
      <c r="T897" s="54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</row>
    <row r="898" spans="1:32" ht="27.6" x14ac:dyDescent="0.45">
      <c r="A898" s="46"/>
      <c r="B898" s="46"/>
      <c r="C898" s="47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54"/>
      <c r="T898" s="54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</row>
    <row r="899" spans="1:32" ht="27.6" x14ac:dyDescent="0.45">
      <c r="A899" s="46"/>
      <c r="B899" s="46"/>
      <c r="C899" s="47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54"/>
      <c r="T899" s="54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</row>
    <row r="900" spans="1:32" ht="27.6" x14ac:dyDescent="0.45">
      <c r="A900" s="46"/>
      <c r="B900" s="46"/>
      <c r="C900" s="47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54"/>
      <c r="T900" s="54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</row>
    <row r="901" spans="1:32" ht="27.6" x14ac:dyDescent="0.45">
      <c r="A901" s="46"/>
      <c r="B901" s="46"/>
      <c r="C901" s="47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54"/>
      <c r="T901" s="54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</row>
    <row r="902" spans="1:32" ht="27.6" x14ac:dyDescent="0.45">
      <c r="A902" s="46"/>
      <c r="B902" s="46"/>
      <c r="C902" s="47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54"/>
      <c r="T902" s="54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</row>
    <row r="903" spans="1:32" ht="27.6" x14ac:dyDescent="0.45">
      <c r="A903" s="46"/>
      <c r="B903" s="46"/>
      <c r="C903" s="47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54"/>
      <c r="T903" s="54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</row>
    <row r="904" spans="1:32" ht="27.6" x14ac:dyDescent="0.45">
      <c r="A904" s="46"/>
      <c r="B904" s="46"/>
      <c r="C904" s="47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54"/>
      <c r="T904" s="54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</row>
    <row r="905" spans="1:32" ht="27.6" x14ac:dyDescent="0.45">
      <c r="A905" s="46"/>
      <c r="B905" s="46"/>
      <c r="C905" s="47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54"/>
      <c r="T905" s="54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</row>
    <row r="906" spans="1:32" ht="27.6" x14ac:dyDescent="0.45">
      <c r="A906" s="46"/>
      <c r="B906" s="46"/>
      <c r="C906" s="47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54"/>
      <c r="T906" s="54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</row>
    <row r="907" spans="1:32" ht="27.6" x14ac:dyDescent="0.45">
      <c r="A907" s="46"/>
      <c r="B907" s="46"/>
      <c r="C907" s="47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54"/>
      <c r="T907" s="54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</row>
    <row r="908" spans="1:32" ht="27.6" x14ac:dyDescent="0.45">
      <c r="A908" s="46"/>
      <c r="B908" s="46"/>
      <c r="C908" s="47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54"/>
      <c r="T908" s="54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</row>
    <row r="909" spans="1:32" ht="27.6" x14ac:dyDescent="0.45">
      <c r="A909" s="46"/>
      <c r="B909" s="46"/>
      <c r="C909" s="47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54"/>
      <c r="T909" s="54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</row>
    <row r="910" spans="1:32" ht="27.6" x14ac:dyDescent="0.45">
      <c r="A910" s="46"/>
      <c r="B910" s="46"/>
      <c r="C910" s="47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54"/>
      <c r="T910" s="54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</row>
    <row r="911" spans="1:32" ht="27.6" x14ac:dyDescent="0.45">
      <c r="A911" s="46"/>
      <c r="B911" s="46"/>
      <c r="C911" s="47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54"/>
      <c r="T911" s="54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</row>
    <row r="912" spans="1:32" ht="27.6" x14ac:dyDescent="0.45">
      <c r="A912" s="46"/>
      <c r="B912" s="46"/>
      <c r="C912" s="47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54"/>
      <c r="T912" s="54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</row>
    <row r="913" spans="1:32" ht="27.6" x14ac:dyDescent="0.45">
      <c r="A913" s="46"/>
      <c r="B913" s="46"/>
      <c r="C913" s="47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54"/>
      <c r="T913" s="54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</row>
    <row r="914" spans="1:32" ht="27.6" x14ac:dyDescent="0.45">
      <c r="A914" s="46"/>
      <c r="B914" s="46"/>
      <c r="C914" s="47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54"/>
      <c r="T914" s="54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</row>
    <row r="915" spans="1:32" ht="27.6" x14ac:dyDescent="0.45">
      <c r="A915" s="46"/>
      <c r="B915" s="46"/>
      <c r="C915" s="47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54"/>
      <c r="T915" s="54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</row>
    <row r="916" spans="1:32" ht="27.6" x14ac:dyDescent="0.45">
      <c r="A916" s="46"/>
      <c r="B916" s="46"/>
      <c r="C916" s="47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54"/>
      <c r="T916" s="54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</row>
    <row r="917" spans="1:32" ht="27.6" x14ac:dyDescent="0.45">
      <c r="A917" s="46"/>
      <c r="B917" s="46"/>
      <c r="C917" s="47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54"/>
      <c r="T917" s="54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</row>
    <row r="918" spans="1:32" ht="27.6" x14ac:dyDescent="0.45">
      <c r="A918" s="46"/>
      <c r="B918" s="46"/>
      <c r="C918" s="47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54"/>
      <c r="T918" s="54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</row>
    <row r="919" spans="1:32" ht="27.6" x14ac:dyDescent="0.45">
      <c r="A919" s="46"/>
      <c r="B919" s="46"/>
      <c r="C919" s="47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54"/>
      <c r="T919" s="54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</row>
    <row r="920" spans="1:32" ht="27.6" x14ac:dyDescent="0.45">
      <c r="A920" s="46"/>
      <c r="B920" s="46"/>
      <c r="C920" s="47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54"/>
      <c r="T920" s="54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</row>
    <row r="921" spans="1:32" ht="27.6" x14ac:dyDescent="0.45">
      <c r="A921" s="46"/>
      <c r="B921" s="46"/>
      <c r="C921" s="47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54"/>
      <c r="T921" s="54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</row>
    <row r="922" spans="1:32" ht="27.6" x14ac:dyDescent="0.45">
      <c r="A922" s="46"/>
      <c r="B922" s="46"/>
      <c r="C922" s="47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54"/>
      <c r="T922" s="54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</row>
    <row r="923" spans="1:32" ht="27.6" x14ac:dyDescent="0.45">
      <c r="A923" s="46"/>
      <c r="B923" s="46"/>
      <c r="C923" s="47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54"/>
      <c r="T923" s="54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</row>
    <row r="924" spans="1:32" ht="27.6" x14ac:dyDescent="0.45">
      <c r="A924" s="46"/>
      <c r="B924" s="46"/>
      <c r="C924" s="47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54"/>
      <c r="T924" s="54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</row>
    <row r="925" spans="1:32" ht="27.6" x14ac:dyDescent="0.45">
      <c r="A925" s="46"/>
      <c r="B925" s="46"/>
      <c r="C925" s="47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54"/>
      <c r="T925" s="54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</row>
    <row r="926" spans="1:32" ht="27.6" x14ac:dyDescent="0.45">
      <c r="A926" s="46"/>
      <c r="B926" s="46"/>
      <c r="C926" s="47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54"/>
      <c r="T926" s="54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</row>
    <row r="927" spans="1:32" ht="27.6" x14ac:dyDescent="0.45">
      <c r="A927" s="46"/>
      <c r="B927" s="46"/>
      <c r="C927" s="47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54"/>
      <c r="T927" s="54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</row>
    <row r="928" spans="1:32" ht="27.6" x14ac:dyDescent="0.45">
      <c r="A928" s="46"/>
      <c r="B928" s="46"/>
      <c r="C928" s="47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54"/>
      <c r="T928" s="54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</row>
    <row r="929" spans="1:32" ht="27.6" x14ac:dyDescent="0.45">
      <c r="A929" s="46"/>
      <c r="B929" s="46"/>
      <c r="C929" s="47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54"/>
      <c r="T929" s="54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</row>
    <row r="930" spans="1:32" ht="27.6" x14ac:dyDescent="0.45">
      <c r="A930" s="46"/>
      <c r="B930" s="46"/>
      <c r="C930" s="47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54"/>
      <c r="T930" s="54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</row>
    <row r="931" spans="1:32" ht="27.6" x14ac:dyDescent="0.45">
      <c r="A931" s="46"/>
      <c r="B931" s="46"/>
      <c r="C931" s="47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54"/>
      <c r="T931" s="54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</row>
    <row r="932" spans="1:32" ht="27.6" x14ac:dyDescent="0.45">
      <c r="A932" s="46"/>
      <c r="B932" s="46"/>
      <c r="C932" s="47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54"/>
      <c r="T932" s="54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</row>
    <row r="933" spans="1:32" ht="27.6" x14ac:dyDescent="0.45">
      <c r="A933" s="46"/>
      <c r="B933" s="46"/>
      <c r="C933" s="47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54"/>
      <c r="T933" s="54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</row>
    <row r="934" spans="1:32" ht="27.6" x14ac:dyDescent="0.45">
      <c r="A934" s="46"/>
      <c r="B934" s="46"/>
      <c r="C934" s="47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54"/>
      <c r="T934" s="54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</row>
    <row r="935" spans="1:32" ht="27.6" x14ac:dyDescent="0.45">
      <c r="A935" s="46"/>
      <c r="B935" s="46"/>
      <c r="C935" s="47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54"/>
      <c r="T935" s="54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</row>
    <row r="936" spans="1:32" ht="27.6" x14ac:dyDescent="0.45">
      <c r="A936" s="46"/>
      <c r="B936" s="46"/>
      <c r="C936" s="47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54"/>
      <c r="T936" s="54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</row>
    <row r="937" spans="1:32" ht="27.6" x14ac:dyDescent="0.45">
      <c r="A937" s="46"/>
      <c r="B937" s="46"/>
      <c r="C937" s="47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54"/>
      <c r="T937" s="54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</row>
    <row r="938" spans="1:32" ht="27.6" x14ac:dyDescent="0.45">
      <c r="A938" s="46"/>
      <c r="B938" s="46"/>
      <c r="C938" s="47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54"/>
      <c r="T938" s="54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</row>
    <row r="939" spans="1:32" ht="27.6" x14ac:dyDescent="0.45">
      <c r="A939" s="46"/>
      <c r="B939" s="46"/>
      <c r="C939" s="47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54"/>
      <c r="T939" s="54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</row>
    <row r="940" spans="1:32" ht="27.6" x14ac:dyDescent="0.45">
      <c r="A940" s="46"/>
      <c r="B940" s="46"/>
      <c r="C940" s="47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54"/>
      <c r="T940" s="54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</row>
    <row r="941" spans="1:32" ht="27.6" x14ac:dyDescent="0.45">
      <c r="A941" s="46"/>
      <c r="B941" s="46"/>
      <c r="C941" s="47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54"/>
      <c r="T941" s="54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</row>
    <row r="942" spans="1:32" ht="27.6" x14ac:dyDescent="0.45">
      <c r="A942" s="46"/>
      <c r="B942" s="46"/>
      <c r="C942" s="47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54"/>
      <c r="T942" s="54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</row>
    <row r="943" spans="1:32" ht="27.6" x14ac:dyDescent="0.45">
      <c r="A943" s="46"/>
      <c r="B943" s="46"/>
      <c r="C943" s="47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54"/>
      <c r="T943" s="54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</row>
    <row r="944" spans="1:32" ht="27.6" x14ac:dyDescent="0.45">
      <c r="A944" s="46"/>
      <c r="B944" s="46"/>
      <c r="C944" s="47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54"/>
      <c r="T944" s="54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</row>
    <row r="945" spans="1:32" ht="27.6" x14ac:dyDescent="0.45">
      <c r="A945" s="46"/>
      <c r="B945" s="46"/>
      <c r="C945" s="47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54"/>
      <c r="T945" s="54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</row>
    <row r="946" spans="1:32" ht="27.6" x14ac:dyDescent="0.45">
      <c r="A946" s="46"/>
      <c r="B946" s="46"/>
      <c r="C946" s="47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54"/>
      <c r="T946" s="54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</row>
    <row r="947" spans="1:32" ht="27.6" x14ac:dyDescent="0.45">
      <c r="A947" s="46"/>
      <c r="B947" s="46"/>
      <c r="C947" s="47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54"/>
      <c r="T947" s="54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</row>
    <row r="948" spans="1:32" ht="27.6" x14ac:dyDescent="0.45">
      <c r="A948" s="46"/>
      <c r="B948" s="46"/>
      <c r="C948" s="47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54"/>
      <c r="T948" s="54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</row>
    <row r="949" spans="1:32" ht="27.6" x14ac:dyDescent="0.45">
      <c r="A949" s="46"/>
      <c r="B949" s="46"/>
      <c r="C949" s="47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54"/>
      <c r="T949" s="54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</row>
    <row r="950" spans="1:32" ht="27.6" x14ac:dyDescent="0.45">
      <c r="A950" s="46"/>
      <c r="B950" s="46"/>
      <c r="C950" s="47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54"/>
      <c r="T950" s="54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</row>
    <row r="951" spans="1:32" ht="27.6" x14ac:dyDescent="0.45">
      <c r="A951" s="46"/>
      <c r="B951" s="46"/>
      <c r="C951" s="47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54"/>
      <c r="T951" s="54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</row>
    <row r="952" spans="1:32" ht="27.6" x14ac:dyDescent="0.45">
      <c r="A952" s="46"/>
      <c r="B952" s="46"/>
      <c r="C952" s="47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54"/>
      <c r="T952" s="54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</row>
    <row r="953" spans="1:32" ht="27.6" x14ac:dyDescent="0.45">
      <c r="A953" s="46"/>
      <c r="B953" s="46"/>
      <c r="C953" s="47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54"/>
      <c r="T953" s="54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</row>
    <row r="954" spans="1:32" ht="27.6" x14ac:dyDescent="0.45">
      <c r="A954" s="46"/>
      <c r="B954" s="46"/>
      <c r="C954" s="47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54"/>
      <c r="T954" s="54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</row>
    <row r="955" spans="1:32" ht="27.6" x14ac:dyDescent="0.45">
      <c r="A955" s="46"/>
      <c r="B955" s="46"/>
      <c r="C955" s="47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54"/>
      <c r="T955" s="54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</row>
    <row r="956" spans="1:32" ht="27.6" x14ac:dyDescent="0.45">
      <c r="A956" s="46"/>
      <c r="B956" s="46"/>
      <c r="C956" s="47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54"/>
      <c r="T956" s="54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</row>
    <row r="957" spans="1:32" ht="27.6" x14ac:dyDescent="0.45">
      <c r="A957" s="46"/>
      <c r="B957" s="46"/>
      <c r="C957" s="47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54"/>
      <c r="T957" s="54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</row>
    <row r="958" spans="1:32" ht="27.6" x14ac:dyDescent="0.45">
      <c r="A958" s="46"/>
      <c r="B958" s="46"/>
      <c r="C958" s="47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54"/>
      <c r="T958" s="54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</row>
    <row r="959" spans="1:32" ht="27.6" x14ac:dyDescent="0.45">
      <c r="A959" s="46"/>
      <c r="B959" s="46"/>
      <c r="C959" s="47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54"/>
      <c r="T959" s="54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</row>
    <row r="960" spans="1:32" ht="27.6" x14ac:dyDescent="0.45">
      <c r="A960" s="46"/>
      <c r="B960" s="46"/>
      <c r="C960" s="47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54"/>
      <c r="T960" s="54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</row>
    <row r="961" spans="1:32" ht="27.6" x14ac:dyDescent="0.45">
      <c r="A961" s="46"/>
      <c r="B961" s="46"/>
      <c r="C961" s="47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54"/>
      <c r="T961" s="54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</row>
    <row r="962" spans="1:32" ht="27.6" x14ac:dyDescent="0.45">
      <c r="A962" s="46"/>
      <c r="B962" s="46"/>
      <c r="C962" s="47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54"/>
      <c r="T962" s="54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</row>
    <row r="963" spans="1:32" ht="27.6" x14ac:dyDescent="0.45">
      <c r="A963" s="46"/>
      <c r="B963" s="46"/>
      <c r="C963" s="47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54"/>
      <c r="T963" s="54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</row>
    <row r="964" spans="1:32" ht="27.6" x14ac:dyDescent="0.45">
      <c r="A964" s="46"/>
      <c r="B964" s="46"/>
      <c r="C964" s="47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54"/>
      <c r="T964" s="54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</row>
    <row r="965" spans="1:32" ht="27.6" x14ac:dyDescent="0.45">
      <c r="A965" s="46"/>
      <c r="B965" s="46"/>
      <c r="C965" s="47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54"/>
      <c r="T965" s="54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</row>
    <row r="966" spans="1:32" ht="27.6" x14ac:dyDescent="0.45">
      <c r="A966" s="46"/>
      <c r="B966" s="46"/>
      <c r="C966" s="47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54"/>
      <c r="T966" s="54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</row>
    <row r="967" spans="1:32" ht="27.6" x14ac:dyDescent="0.45">
      <c r="A967" s="46"/>
      <c r="B967" s="46"/>
      <c r="C967" s="47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54"/>
      <c r="T967" s="54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</row>
    <row r="968" spans="1:32" ht="27.6" x14ac:dyDescent="0.45">
      <c r="A968" s="46"/>
      <c r="B968" s="46"/>
      <c r="C968" s="47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54"/>
      <c r="T968" s="54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</row>
    <row r="969" spans="1:32" ht="27.6" x14ac:dyDescent="0.45">
      <c r="A969" s="46"/>
      <c r="B969" s="46"/>
      <c r="C969" s="47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54"/>
      <c r="T969" s="54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</row>
    <row r="970" spans="1:32" ht="27.6" x14ac:dyDescent="0.45">
      <c r="A970" s="46"/>
      <c r="B970" s="46"/>
      <c r="C970" s="47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54"/>
      <c r="T970" s="54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</row>
    <row r="971" spans="1:32" ht="27.6" x14ac:dyDescent="0.45">
      <c r="A971" s="46"/>
      <c r="B971" s="46"/>
      <c r="C971" s="47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54"/>
      <c r="T971" s="54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</row>
    <row r="972" spans="1:32" ht="27.6" x14ac:dyDescent="0.45">
      <c r="A972" s="46"/>
      <c r="B972" s="46"/>
      <c r="C972" s="47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54"/>
      <c r="T972" s="54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</row>
    <row r="973" spans="1:32" ht="27.6" x14ac:dyDescent="0.45">
      <c r="A973" s="46"/>
      <c r="B973" s="46"/>
      <c r="C973" s="47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54"/>
      <c r="T973" s="54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</row>
    <row r="974" spans="1:32" ht="27.6" x14ac:dyDescent="0.45">
      <c r="A974" s="46"/>
      <c r="B974" s="46"/>
      <c r="C974" s="47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54"/>
      <c r="T974" s="54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</row>
    <row r="975" spans="1:32" ht="27.6" x14ac:dyDescent="0.45">
      <c r="A975" s="46"/>
      <c r="B975" s="46"/>
      <c r="C975" s="47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54"/>
      <c r="T975" s="54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</row>
    <row r="976" spans="1:32" ht="27.6" x14ac:dyDescent="0.45">
      <c r="A976" s="46"/>
      <c r="B976" s="46"/>
      <c r="C976" s="47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54"/>
      <c r="T976" s="54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</row>
    <row r="977" spans="1:32" ht="27.6" x14ac:dyDescent="0.45">
      <c r="A977" s="46"/>
      <c r="B977" s="46"/>
      <c r="C977" s="47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54"/>
      <c r="T977" s="54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</row>
    <row r="978" spans="1:32" ht="27.6" x14ac:dyDescent="0.45">
      <c r="A978" s="46"/>
      <c r="B978" s="46"/>
      <c r="C978" s="47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54"/>
      <c r="T978" s="54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</row>
    <row r="979" spans="1:32" ht="27.6" x14ac:dyDescent="0.45">
      <c r="A979" s="46"/>
      <c r="B979" s="46"/>
      <c r="C979" s="47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54"/>
      <c r="T979" s="54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</row>
    <row r="980" spans="1:32" ht="27.6" x14ac:dyDescent="0.45">
      <c r="A980" s="46"/>
      <c r="B980" s="46"/>
      <c r="C980" s="47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54"/>
      <c r="T980" s="54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</row>
    <row r="981" spans="1:32" ht="27.6" x14ac:dyDescent="0.45">
      <c r="A981" s="46"/>
      <c r="B981" s="46"/>
      <c r="C981" s="47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54"/>
      <c r="T981" s="54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</row>
    <row r="982" spans="1:32" ht="27.6" x14ac:dyDescent="0.45">
      <c r="A982" s="46"/>
      <c r="B982" s="46"/>
      <c r="C982" s="47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54"/>
      <c r="T982" s="54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</row>
    <row r="983" spans="1:32" ht="27.6" x14ac:dyDescent="0.45">
      <c r="A983" s="46"/>
      <c r="B983" s="46"/>
      <c r="C983" s="47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54"/>
      <c r="T983" s="54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</row>
    <row r="984" spans="1:32" ht="27.6" x14ac:dyDescent="0.45">
      <c r="A984" s="46"/>
      <c r="B984" s="46"/>
      <c r="C984" s="47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54"/>
      <c r="T984" s="54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</row>
    <row r="985" spans="1:32" ht="27.6" x14ac:dyDescent="0.45">
      <c r="A985" s="46"/>
      <c r="B985" s="46"/>
      <c r="C985" s="47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54"/>
      <c r="T985" s="54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</row>
    <row r="986" spans="1:32" ht="27.6" x14ac:dyDescent="0.45">
      <c r="A986" s="46"/>
      <c r="B986" s="46"/>
      <c r="C986" s="47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54"/>
      <c r="T986" s="54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</row>
    <row r="987" spans="1:32" ht="27.6" x14ac:dyDescent="0.45">
      <c r="A987" s="46"/>
      <c r="B987" s="46"/>
      <c r="C987" s="47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54"/>
      <c r="T987" s="54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</row>
    <row r="988" spans="1:32" ht="27.6" x14ac:dyDescent="0.45">
      <c r="A988" s="46"/>
      <c r="B988" s="46"/>
      <c r="C988" s="47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54"/>
      <c r="T988" s="54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</row>
    <row r="989" spans="1:32" ht="27.6" x14ac:dyDescent="0.45">
      <c r="A989" s="46"/>
      <c r="B989" s="46"/>
      <c r="C989" s="47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54"/>
      <c r="T989" s="54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</row>
    <row r="990" spans="1:32" ht="27.6" x14ac:dyDescent="0.45">
      <c r="A990" s="46"/>
      <c r="B990" s="46"/>
      <c r="C990" s="47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54"/>
      <c r="T990" s="54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</row>
    <row r="991" spans="1:32" ht="27.6" x14ac:dyDescent="0.45">
      <c r="A991" s="46"/>
      <c r="B991" s="46"/>
      <c r="C991" s="47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54"/>
      <c r="T991" s="54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</row>
    <row r="992" spans="1:32" ht="27.6" x14ac:dyDescent="0.45">
      <c r="A992" s="46"/>
      <c r="B992" s="46"/>
      <c r="C992" s="47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54"/>
      <c r="T992" s="54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</row>
    <row r="993" spans="1:32" ht="27.6" x14ac:dyDescent="0.45">
      <c r="A993" s="46"/>
      <c r="B993" s="46"/>
      <c r="C993" s="47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54"/>
      <c r="T993" s="54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</row>
    <row r="994" spans="1:32" ht="27.6" x14ac:dyDescent="0.45">
      <c r="A994" s="46"/>
      <c r="B994" s="46"/>
      <c r="C994" s="47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54"/>
      <c r="T994" s="54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</row>
    <row r="995" spans="1:32" ht="27.6" x14ac:dyDescent="0.45">
      <c r="A995" s="46"/>
      <c r="B995" s="46"/>
      <c r="C995" s="47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54"/>
      <c r="T995" s="54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</row>
    <row r="996" spans="1:32" ht="27.6" x14ac:dyDescent="0.45">
      <c r="A996" s="46"/>
      <c r="B996" s="46"/>
      <c r="C996" s="47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54"/>
      <c r="T996" s="54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</row>
    <row r="997" spans="1:32" ht="27.6" x14ac:dyDescent="0.45">
      <c r="A997" s="46"/>
      <c r="B997" s="46"/>
      <c r="C997" s="47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54"/>
      <c r="T997" s="54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</row>
    <row r="998" spans="1:32" ht="27.6" x14ac:dyDescent="0.45">
      <c r="A998" s="46"/>
      <c r="B998" s="46"/>
      <c r="C998" s="47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54"/>
      <c r="T998" s="54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</row>
    <row r="999" spans="1:32" ht="27.6" x14ac:dyDescent="0.45">
      <c r="C999" s="48"/>
    </row>
    <row r="1000" spans="1:32" ht="27.6" x14ac:dyDescent="0.45">
      <c r="C1000" s="48"/>
    </row>
  </sheetData>
  <autoFilter ref="A2:AF288"/>
  <mergeCells count="4">
    <mergeCell ref="F1:H1"/>
    <mergeCell ref="J1:L1"/>
    <mergeCell ref="N1:O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topLeftCell="A7" zoomScaleNormal="100" workbookViewId="0">
      <selection activeCell="H1" sqref="H1"/>
    </sheetView>
  </sheetViews>
  <sheetFormatPr defaultRowHeight="13.2" x14ac:dyDescent="0.25"/>
  <cols>
    <col min="1" max="1" width="9.33203125" bestFit="1" customWidth="1"/>
    <col min="2" max="2" width="14.44140625" customWidth="1"/>
    <col min="3" max="3" width="26" customWidth="1"/>
    <col min="4" max="4" width="50.33203125" bestFit="1" customWidth="1"/>
    <col min="5" max="5" width="41.5546875" bestFit="1" customWidth="1"/>
    <col min="6" max="7" width="19.77734375" bestFit="1" customWidth="1"/>
    <col min="8" max="8" width="17.44140625" bestFit="1" customWidth="1"/>
    <col min="9" max="9" width="15.33203125" bestFit="1" customWidth="1"/>
    <col min="10" max="10" width="19.6640625" bestFit="1" customWidth="1"/>
  </cols>
  <sheetData>
    <row r="1" spans="1:11" ht="13.8" x14ac:dyDescent="0.25">
      <c r="A1" s="82" t="s">
        <v>4</v>
      </c>
      <c r="B1" s="82" t="s">
        <v>5</v>
      </c>
      <c r="C1" s="81" t="s">
        <v>6</v>
      </c>
      <c r="D1" s="82" t="s">
        <v>7</v>
      </c>
      <c r="E1" s="82" t="s">
        <v>722</v>
      </c>
      <c r="F1" s="69" t="s">
        <v>435</v>
      </c>
      <c r="G1" s="69" t="s">
        <v>721</v>
      </c>
      <c r="H1" s="69" t="s">
        <v>17</v>
      </c>
      <c r="I1" s="69" t="s">
        <v>440</v>
      </c>
      <c r="J1" s="69" t="s">
        <v>18</v>
      </c>
      <c r="K1" s="69" t="s">
        <v>442</v>
      </c>
    </row>
    <row r="2" spans="1:11" ht="13.8" x14ac:dyDescent="0.25">
      <c r="A2" s="78">
        <v>1</v>
      </c>
      <c r="B2" s="78" t="s">
        <v>29</v>
      </c>
      <c r="C2" s="78">
        <v>1</v>
      </c>
      <c r="D2" s="78" t="s">
        <v>443</v>
      </c>
      <c r="E2" s="78" t="s">
        <v>444</v>
      </c>
      <c r="F2" s="78">
        <v>951</v>
      </c>
      <c r="G2" s="73">
        <v>364</v>
      </c>
      <c r="H2" s="73">
        <v>300</v>
      </c>
      <c r="I2" s="73">
        <v>410</v>
      </c>
      <c r="J2" s="73">
        <v>278</v>
      </c>
      <c r="K2" s="73">
        <v>467</v>
      </c>
    </row>
    <row r="3" spans="1:11" ht="13.8" x14ac:dyDescent="0.25">
      <c r="A3" s="78">
        <v>1</v>
      </c>
      <c r="B3" s="78" t="s">
        <v>29</v>
      </c>
      <c r="C3" s="73">
        <v>2</v>
      </c>
      <c r="D3" s="78" t="s">
        <v>443</v>
      </c>
      <c r="E3" s="73" t="s">
        <v>445</v>
      </c>
      <c r="F3" s="73">
        <v>920</v>
      </c>
      <c r="G3" s="73">
        <v>325</v>
      </c>
      <c r="H3" s="73">
        <v>230</v>
      </c>
      <c r="I3" s="73">
        <v>342</v>
      </c>
      <c r="J3" s="73">
        <v>227</v>
      </c>
      <c r="K3" s="73">
        <v>345</v>
      </c>
    </row>
    <row r="4" spans="1:11" ht="13.8" x14ac:dyDescent="0.25">
      <c r="A4" s="78">
        <v>1</v>
      </c>
      <c r="B4" s="78" t="s">
        <v>29</v>
      </c>
      <c r="C4" s="73">
        <v>3</v>
      </c>
      <c r="D4" s="78" t="s">
        <v>443</v>
      </c>
      <c r="E4" s="73" t="s">
        <v>446</v>
      </c>
      <c r="F4" s="73">
        <v>847</v>
      </c>
      <c r="G4" s="73">
        <v>289</v>
      </c>
      <c r="H4" s="73">
        <v>252</v>
      </c>
      <c r="I4" s="73">
        <v>337</v>
      </c>
      <c r="J4" s="73">
        <v>231</v>
      </c>
      <c r="K4" s="73">
        <v>238</v>
      </c>
    </row>
    <row r="5" spans="1:11" ht="13.8" x14ac:dyDescent="0.25">
      <c r="A5" s="78">
        <v>1</v>
      </c>
      <c r="B5" s="78" t="s">
        <v>29</v>
      </c>
      <c r="C5" s="73">
        <v>4</v>
      </c>
      <c r="D5" s="78" t="s">
        <v>443</v>
      </c>
      <c r="E5" s="73" t="s">
        <v>447</v>
      </c>
      <c r="F5" s="73">
        <v>866</v>
      </c>
      <c r="G5" s="73">
        <v>371</v>
      </c>
      <c r="H5" s="73">
        <v>196</v>
      </c>
      <c r="I5" s="73">
        <v>368</v>
      </c>
      <c r="J5" s="73">
        <v>208</v>
      </c>
      <c r="K5" s="73">
        <v>304</v>
      </c>
    </row>
    <row r="6" spans="1:11" ht="13.8" x14ac:dyDescent="0.25">
      <c r="A6" s="78">
        <v>1</v>
      </c>
      <c r="B6" s="78" t="s">
        <v>29</v>
      </c>
      <c r="C6" s="73">
        <v>5</v>
      </c>
      <c r="D6" s="78" t="s">
        <v>443</v>
      </c>
      <c r="E6" s="73" t="s">
        <v>448</v>
      </c>
      <c r="F6" s="73">
        <v>956</v>
      </c>
      <c r="G6" s="73">
        <v>315</v>
      </c>
      <c r="H6" s="73">
        <v>252</v>
      </c>
      <c r="I6" s="73">
        <v>379</v>
      </c>
      <c r="J6" s="73">
        <v>208</v>
      </c>
      <c r="K6" s="73">
        <v>200</v>
      </c>
    </row>
    <row r="7" spans="1:11" ht="13.8" x14ac:dyDescent="0.25">
      <c r="A7" s="78">
        <v>1</v>
      </c>
      <c r="B7" s="78" t="s">
        <v>29</v>
      </c>
      <c r="C7" s="73">
        <v>6</v>
      </c>
      <c r="D7" s="78" t="s">
        <v>443</v>
      </c>
      <c r="E7" s="73" t="s">
        <v>449</v>
      </c>
      <c r="F7" s="73">
        <v>981</v>
      </c>
      <c r="G7" s="73">
        <v>334</v>
      </c>
      <c r="H7" s="73">
        <v>271</v>
      </c>
      <c r="I7" s="73">
        <v>369</v>
      </c>
      <c r="J7" s="73">
        <v>252</v>
      </c>
      <c r="K7" s="73">
        <v>337</v>
      </c>
    </row>
    <row r="8" spans="1:11" ht="13.8" x14ac:dyDescent="0.25">
      <c r="A8" s="78">
        <v>1</v>
      </c>
      <c r="B8" s="78" t="s">
        <v>29</v>
      </c>
      <c r="C8" s="73">
        <v>7</v>
      </c>
      <c r="D8" s="78" t="s">
        <v>443</v>
      </c>
      <c r="E8" s="73" t="s">
        <v>450</v>
      </c>
      <c r="F8" s="73">
        <v>956</v>
      </c>
      <c r="G8" s="73">
        <v>363</v>
      </c>
      <c r="H8" s="73">
        <v>234</v>
      </c>
      <c r="I8" s="73">
        <v>415</v>
      </c>
      <c r="J8" s="73">
        <v>203</v>
      </c>
      <c r="K8" s="73">
        <v>332</v>
      </c>
    </row>
    <row r="9" spans="1:11" ht="13.8" x14ac:dyDescent="0.25">
      <c r="A9" s="78">
        <v>1</v>
      </c>
      <c r="B9" s="78" t="s">
        <v>29</v>
      </c>
      <c r="C9" s="73">
        <v>8</v>
      </c>
      <c r="D9" s="78" t="s">
        <v>443</v>
      </c>
      <c r="E9" s="73" t="s">
        <v>451</v>
      </c>
      <c r="F9" s="73">
        <v>883</v>
      </c>
      <c r="G9" s="73">
        <v>403</v>
      </c>
      <c r="H9" s="73">
        <v>202</v>
      </c>
      <c r="I9" s="73">
        <v>459</v>
      </c>
      <c r="J9" s="73">
        <v>176</v>
      </c>
      <c r="K9" s="73">
        <v>326</v>
      </c>
    </row>
    <row r="10" spans="1:11" ht="13.8" x14ac:dyDescent="0.25">
      <c r="A10" s="78">
        <v>1</v>
      </c>
      <c r="B10" s="78" t="s">
        <v>29</v>
      </c>
      <c r="C10" s="73">
        <v>9</v>
      </c>
      <c r="D10" s="78" t="s">
        <v>443</v>
      </c>
      <c r="E10" s="73" t="s">
        <v>452</v>
      </c>
      <c r="F10" s="73">
        <v>860</v>
      </c>
      <c r="G10" s="73">
        <v>411</v>
      </c>
      <c r="H10" s="73">
        <v>189</v>
      </c>
      <c r="I10" s="73">
        <v>449</v>
      </c>
      <c r="J10" s="73">
        <v>171</v>
      </c>
      <c r="K10" s="73">
        <v>392</v>
      </c>
    </row>
    <row r="11" spans="1:11" ht="13.8" x14ac:dyDescent="0.25">
      <c r="A11" s="73">
        <v>1</v>
      </c>
      <c r="B11" s="73" t="s">
        <v>453</v>
      </c>
      <c r="C11" s="73">
        <v>10</v>
      </c>
      <c r="D11" s="73" t="s">
        <v>454</v>
      </c>
      <c r="E11" s="73" t="s">
        <v>455</v>
      </c>
      <c r="F11" s="73">
        <v>895</v>
      </c>
      <c r="G11" s="73">
        <v>354</v>
      </c>
      <c r="H11" s="73">
        <v>268</v>
      </c>
      <c r="I11" s="73">
        <v>381</v>
      </c>
      <c r="J11" s="73">
        <v>261</v>
      </c>
      <c r="K11" s="73">
        <v>260</v>
      </c>
    </row>
    <row r="12" spans="1:11" ht="13.8" x14ac:dyDescent="0.25">
      <c r="A12" s="73">
        <v>1</v>
      </c>
      <c r="B12" s="73" t="s">
        <v>453</v>
      </c>
      <c r="C12" s="73">
        <v>11</v>
      </c>
      <c r="D12" s="73" t="s">
        <v>456</v>
      </c>
      <c r="E12" s="73" t="s">
        <v>457</v>
      </c>
      <c r="F12" s="73">
        <v>878</v>
      </c>
      <c r="G12" s="73">
        <v>369</v>
      </c>
      <c r="H12" s="73">
        <v>236</v>
      </c>
      <c r="I12" s="73">
        <v>381</v>
      </c>
      <c r="J12" s="73">
        <v>225</v>
      </c>
      <c r="K12" s="73">
        <v>376</v>
      </c>
    </row>
    <row r="13" spans="1:11" ht="13.8" x14ac:dyDescent="0.25">
      <c r="A13" s="73">
        <v>1</v>
      </c>
      <c r="B13" s="73" t="s">
        <v>453</v>
      </c>
      <c r="C13" s="73">
        <v>12</v>
      </c>
      <c r="D13" s="73" t="s">
        <v>456</v>
      </c>
      <c r="E13" s="73" t="s">
        <v>458</v>
      </c>
      <c r="F13" s="73">
        <v>855</v>
      </c>
      <c r="G13" s="73">
        <v>379</v>
      </c>
      <c r="H13" s="73">
        <v>272</v>
      </c>
      <c r="I13" s="73">
        <v>416</v>
      </c>
      <c r="J13" s="73">
        <v>252</v>
      </c>
      <c r="K13" s="73">
        <v>411</v>
      </c>
    </row>
    <row r="14" spans="1:11" ht="13.8" x14ac:dyDescent="0.25">
      <c r="A14" s="73">
        <v>1</v>
      </c>
      <c r="B14" s="73" t="s">
        <v>453</v>
      </c>
      <c r="C14" s="73">
        <v>13</v>
      </c>
      <c r="D14" s="73" t="s">
        <v>456</v>
      </c>
      <c r="E14" s="73" t="s">
        <v>459</v>
      </c>
      <c r="F14" s="73">
        <v>792</v>
      </c>
      <c r="G14" s="73">
        <v>295</v>
      </c>
      <c r="H14" s="73">
        <v>225</v>
      </c>
      <c r="I14" s="73">
        <v>340</v>
      </c>
      <c r="J14" s="73">
        <v>195</v>
      </c>
      <c r="K14" s="73">
        <v>302</v>
      </c>
    </row>
    <row r="15" spans="1:11" ht="13.8" x14ac:dyDescent="0.25">
      <c r="A15" s="73">
        <v>1</v>
      </c>
      <c r="B15" s="73" t="s">
        <v>453</v>
      </c>
      <c r="C15" s="73">
        <v>14</v>
      </c>
      <c r="D15" s="73" t="s">
        <v>456</v>
      </c>
      <c r="E15" s="73" t="s">
        <v>460</v>
      </c>
      <c r="F15" s="73">
        <v>927</v>
      </c>
      <c r="G15" s="73">
        <v>392</v>
      </c>
      <c r="H15" s="73">
        <v>279</v>
      </c>
      <c r="I15" s="73">
        <v>429</v>
      </c>
      <c r="J15" s="73">
        <v>250</v>
      </c>
      <c r="K15" s="73">
        <v>413</v>
      </c>
    </row>
    <row r="16" spans="1:11" ht="13.8" x14ac:dyDescent="0.25">
      <c r="A16" s="73">
        <v>1</v>
      </c>
      <c r="B16" s="73" t="s">
        <v>453</v>
      </c>
      <c r="C16" s="73">
        <v>15</v>
      </c>
      <c r="D16" s="73" t="s">
        <v>456</v>
      </c>
      <c r="E16" s="73" t="s">
        <v>461</v>
      </c>
      <c r="F16" s="73">
        <v>949</v>
      </c>
      <c r="G16" s="73">
        <v>461</v>
      </c>
      <c r="H16" s="73">
        <v>234</v>
      </c>
      <c r="I16" s="73">
        <v>500</v>
      </c>
      <c r="J16" s="73">
        <v>206</v>
      </c>
      <c r="K16" s="73">
        <v>481</v>
      </c>
    </row>
    <row r="17" spans="1:11" ht="13.8" x14ac:dyDescent="0.25">
      <c r="A17" s="73">
        <v>1</v>
      </c>
      <c r="B17" s="73" t="s">
        <v>453</v>
      </c>
      <c r="C17" s="73">
        <v>16</v>
      </c>
      <c r="D17" s="73" t="s">
        <v>456</v>
      </c>
      <c r="E17" s="73" t="s">
        <v>462</v>
      </c>
      <c r="F17" s="73">
        <v>718</v>
      </c>
      <c r="G17" s="73">
        <v>362</v>
      </c>
      <c r="H17" s="73">
        <v>169</v>
      </c>
      <c r="I17" s="73">
        <v>388</v>
      </c>
      <c r="J17" s="73">
        <v>157</v>
      </c>
      <c r="K17" s="73">
        <v>342</v>
      </c>
    </row>
    <row r="18" spans="1:11" ht="13.8" x14ac:dyDescent="0.25">
      <c r="A18" s="73">
        <v>1</v>
      </c>
      <c r="B18" s="73" t="s">
        <v>453</v>
      </c>
      <c r="C18" s="73">
        <v>17</v>
      </c>
      <c r="D18" s="73" t="s">
        <v>456</v>
      </c>
      <c r="E18" s="73" t="s">
        <v>56</v>
      </c>
      <c r="F18" s="73">
        <v>534</v>
      </c>
      <c r="G18" s="73">
        <v>271</v>
      </c>
      <c r="H18" s="73">
        <v>139</v>
      </c>
      <c r="I18" s="73">
        <v>283</v>
      </c>
      <c r="J18" s="73">
        <v>136</v>
      </c>
      <c r="K18" s="73">
        <v>266</v>
      </c>
    </row>
    <row r="19" spans="1:11" ht="13.8" x14ac:dyDescent="0.25">
      <c r="A19" s="73">
        <v>1</v>
      </c>
      <c r="B19" s="73" t="s">
        <v>453</v>
      </c>
      <c r="C19" s="73">
        <v>18</v>
      </c>
      <c r="D19" s="73" t="s">
        <v>454</v>
      </c>
      <c r="E19" s="73" t="s">
        <v>463</v>
      </c>
      <c r="F19" s="73">
        <v>973</v>
      </c>
      <c r="G19" s="73">
        <v>395</v>
      </c>
      <c r="H19" s="73">
        <v>275</v>
      </c>
      <c r="I19" s="73">
        <v>409</v>
      </c>
      <c r="J19" s="73">
        <v>282</v>
      </c>
      <c r="K19" s="73">
        <v>285</v>
      </c>
    </row>
    <row r="20" spans="1:11" ht="13.8" x14ac:dyDescent="0.25">
      <c r="A20" s="73">
        <v>1</v>
      </c>
      <c r="B20" s="73" t="s">
        <v>453</v>
      </c>
      <c r="C20" s="73">
        <v>19</v>
      </c>
      <c r="D20" s="73" t="s">
        <v>454</v>
      </c>
      <c r="E20" s="73" t="s">
        <v>464</v>
      </c>
      <c r="F20" s="73">
        <v>937</v>
      </c>
      <c r="G20" s="73">
        <v>388</v>
      </c>
      <c r="H20" s="73">
        <v>262</v>
      </c>
      <c r="I20" s="73">
        <v>394</v>
      </c>
      <c r="J20" s="73">
        <v>269</v>
      </c>
      <c r="K20" s="73">
        <v>299</v>
      </c>
    </row>
    <row r="21" spans="1:11" ht="13.8" x14ac:dyDescent="0.25">
      <c r="A21" s="73">
        <v>1</v>
      </c>
      <c r="B21" s="73" t="s">
        <v>453</v>
      </c>
      <c r="C21" s="73">
        <v>20</v>
      </c>
      <c r="D21" s="73" t="s">
        <v>454</v>
      </c>
      <c r="E21" s="73" t="s">
        <v>465</v>
      </c>
      <c r="F21" s="73">
        <v>960</v>
      </c>
      <c r="G21" s="73">
        <v>354</v>
      </c>
      <c r="H21" s="73">
        <v>242</v>
      </c>
      <c r="I21" s="73">
        <v>399</v>
      </c>
      <c r="J21" s="73">
        <v>229</v>
      </c>
      <c r="K21" s="73">
        <v>262</v>
      </c>
    </row>
    <row r="22" spans="1:11" ht="13.8" x14ac:dyDescent="0.25">
      <c r="A22" s="73">
        <v>1</v>
      </c>
      <c r="B22" s="73" t="s">
        <v>62</v>
      </c>
      <c r="C22" s="73">
        <v>21</v>
      </c>
      <c r="D22" s="73" t="s">
        <v>466</v>
      </c>
      <c r="E22" s="73" t="s">
        <v>467</v>
      </c>
      <c r="F22" s="73">
        <v>964</v>
      </c>
      <c r="G22" s="73">
        <v>254</v>
      </c>
      <c r="H22" s="73">
        <v>359</v>
      </c>
      <c r="I22" s="73">
        <v>335</v>
      </c>
      <c r="J22" s="73">
        <v>298</v>
      </c>
      <c r="K22" s="73">
        <v>180</v>
      </c>
    </row>
    <row r="23" spans="1:11" ht="13.8" x14ac:dyDescent="0.25">
      <c r="A23" s="73">
        <v>1</v>
      </c>
      <c r="B23" s="73" t="s">
        <v>62</v>
      </c>
      <c r="C23" s="73">
        <v>22</v>
      </c>
      <c r="D23" s="73" t="s">
        <v>466</v>
      </c>
      <c r="E23" s="73" t="s">
        <v>468</v>
      </c>
      <c r="F23" s="73">
        <v>857</v>
      </c>
      <c r="G23" s="73">
        <v>293</v>
      </c>
      <c r="H23" s="73">
        <v>310</v>
      </c>
      <c r="I23" s="73">
        <v>345</v>
      </c>
      <c r="J23" s="73">
        <v>279</v>
      </c>
      <c r="K23" s="73">
        <v>253</v>
      </c>
    </row>
    <row r="24" spans="1:11" ht="13.8" x14ac:dyDescent="0.25">
      <c r="A24" s="73">
        <v>1</v>
      </c>
      <c r="B24" s="73" t="s">
        <v>62</v>
      </c>
      <c r="C24" s="73">
        <v>23</v>
      </c>
      <c r="D24" s="73" t="s">
        <v>466</v>
      </c>
      <c r="E24" s="73" t="s">
        <v>469</v>
      </c>
      <c r="F24" s="73">
        <v>918</v>
      </c>
      <c r="G24" s="73">
        <v>312</v>
      </c>
      <c r="H24" s="73">
        <v>324</v>
      </c>
      <c r="I24" s="73">
        <v>352</v>
      </c>
      <c r="J24" s="73">
        <v>300</v>
      </c>
      <c r="K24" s="73">
        <v>296</v>
      </c>
    </row>
    <row r="25" spans="1:11" ht="13.8" x14ac:dyDescent="0.25">
      <c r="A25" s="73">
        <v>1</v>
      </c>
      <c r="B25" s="73" t="s">
        <v>62</v>
      </c>
      <c r="C25" s="73">
        <v>24</v>
      </c>
      <c r="D25" s="73" t="s">
        <v>466</v>
      </c>
      <c r="E25" s="73" t="s">
        <v>470</v>
      </c>
      <c r="F25" s="73">
        <v>842</v>
      </c>
      <c r="G25" s="73">
        <v>344</v>
      </c>
      <c r="H25" s="73">
        <v>264</v>
      </c>
      <c r="I25" s="73">
        <v>403</v>
      </c>
      <c r="J25" s="73">
        <v>220</v>
      </c>
      <c r="K25" s="73">
        <v>396</v>
      </c>
    </row>
    <row r="26" spans="1:11" ht="13.8" x14ac:dyDescent="0.25">
      <c r="A26" s="73">
        <v>1</v>
      </c>
      <c r="B26" s="73" t="s">
        <v>62</v>
      </c>
      <c r="C26" s="73">
        <v>25</v>
      </c>
      <c r="D26" s="73" t="s">
        <v>466</v>
      </c>
      <c r="E26" s="73" t="s">
        <v>471</v>
      </c>
      <c r="F26" s="73">
        <v>992</v>
      </c>
      <c r="G26" s="73">
        <v>433</v>
      </c>
      <c r="H26" s="73">
        <v>274</v>
      </c>
      <c r="I26" s="73">
        <v>487</v>
      </c>
      <c r="J26" s="73">
        <v>236</v>
      </c>
      <c r="K26" s="73">
        <v>520</v>
      </c>
    </row>
    <row r="27" spans="1:11" ht="13.8" x14ac:dyDescent="0.25">
      <c r="A27" s="73">
        <v>1</v>
      </c>
      <c r="B27" s="73" t="s">
        <v>62</v>
      </c>
      <c r="C27" s="73">
        <v>26</v>
      </c>
      <c r="D27" s="73" t="s">
        <v>466</v>
      </c>
      <c r="E27" s="73" t="s">
        <v>472</v>
      </c>
      <c r="F27" s="73">
        <v>712</v>
      </c>
      <c r="G27" s="73">
        <v>323</v>
      </c>
      <c r="H27" s="73">
        <v>225</v>
      </c>
      <c r="I27" s="73">
        <v>363</v>
      </c>
      <c r="J27" s="73">
        <v>191</v>
      </c>
      <c r="K27" s="73">
        <v>367</v>
      </c>
    </row>
    <row r="28" spans="1:11" ht="13.8" x14ac:dyDescent="0.25">
      <c r="A28" s="73">
        <v>1</v>
      </c>
      <c r="B28" s="73" t="s">
        <v>62</v>
      </c>
      <c r="C28" s="73">
        <v>27</v>
      </c>
      <c r="D28" s="73" t="s">
        <v>466</v>
      </c>
      <c r="E28" s="73" t="s">
        <v>473</v>
      </c>
      <c r="F28" s="73">
        <v>532</v>
      </c>
      <c r="G28" s="73">
        <v>252</v>
      </c>
      <c r="H28" s="73">
        <v>132</v>
      </c>
      <c r="I28" s="73">
        <v>274</v>
      </c>
      <c r="J28" s="73">
        <v>117</v>
      </c>
      <c r="K28" s="73">
        <v>289</v>
      </c>
    </row>
    <row r="29" spans="1:11" ht="13.8" x14ac:dyDescent="0.25">
      <c r="A29" s="73">
        <v>1</v>
      </c>
      <c r="B29" s="73" t="s">
        <v>73</v>
      </c>
      <c r="C29" s="73">
        <v>28</v>
      </c>
      <c r="D29" s="73" t="s">
        <v>474</v>
      </c>
      <c r="E29" s="73" t="s">
        <v>475</v>
      </c>
      <c r="F29" s="73">
        <v>874</v>
      </c>
      <c r="G29" s="73">
        <v>424</v>
      </c>
      <c r="H29" s="73">
        <v>236</v>
      </c>
      <c r="I29" s="73">
        <v>481</v>
      </c>
      <c r="J29" s="73">
        <v>192</v>
      </c>
      <c r="K29" s="73">
        <v>411</v>
      </c>
    </row>
    <row r="30" spans="1:11" ht="13.8" x14ac:dyDescent="0.25">
      <c r="A30" s="73">
        <v>1</v>
      </c>
      <c r="B30" s="73" t="s">
        <v>73</v>
      </c>
      <c r="C30" s="73">
        <v>29</v>
      </c>
      <c r="D30" s="73" t="s">
        <v>474</v>
      </c>
      <c r="E30" s="73" t="s">
        <v>476</v>
      </c>
      <c r="F30" s="73">
        <v>944</v>
      </c>
      <c r="G30" s="73">
        <v>435</v>
      </c>
      <c r="H30" s="73">
        <v>242</v>
      </c>
      <c r="I30" s="73">
        <v>504</v>
      </c>
      <c r="J30" s="73">
        <v>189</v>
      </c>
      <c r="K30" s="73">
        <v>413</v>
      </c>
    </row>
    <row r="31" spans="1:11" ht="13.8" x14ac:dyDescent="0.25">
      <c r="A31" s="73">
        <v>1</v>
      </c>
      <c r="B31" s="73" t="s">
        <v>73</v>
      </c>
      <c r="C31" s="73">
        <v>30</v>
      </c>
      <c r="D31" s="73" t="s">
        <v>474</v>
      </c>
      <c r="E31" s="73" t="s">
        <v>477</v>
      </c>
      <c r="F31" s="73">
        <v>872</v>
      </c>
      <c r="G31" s="73">
        <v>364</v>
      </c>
      <c r="H31" s="73">
        <v>242</v>
      </c>
      <c r="I31" s="73">
        <v>425</v>
      </c>
      <c r="J31" s="73">
        <v>195</v>
      </c>
      <c r="K31" s="73">
        <v>339</v>
      </c>
    </row>
    <row r="32" spans="1:11" ht="13.8" x14ac:dyDescent="0.25">
      <c r="A32" s="73">
        <v>1</v>
      </c>
      <c r="B32" s="73" t="s">
        <v>73</v>
      </c>
      <c r="C32" s="73">
        <v>31</v>
      </c>
      <c r="D32" s="73" t="s">
        <v>474</v>
      </c>
      <c r="E32" s="73" t="s">
        <v>478</v>
      </c>
      <c r="F32" s="73">
        <v>832</v>
      </c>
      <c r="G32" s="73">
        <v>381</v>
      </c>
      <c r="H32" s="73">
        <v>232</v>
      </c>
      <c r="I32" s="73">
        <v>463</v>
      </c>
      <c r="J32" s="73">
        <v>175</v>
      </c>
      <c r="K32" s="73">
        <v>268</v>
      </c>
    </row>
    <row r="33" spans="1:11" ht="13.8" x14ac:dyDescent="0.25">
      <c r="A33" s="73">
        <v>1</v>
      </c>
      <c r="B33" s="73" t="s">
        <v>73</v>
      </c>
      <c r="C33" s="73">
        <v>32</v>
      </c>
      <c r="D33" s="73" t="s">
        <v>474</v>
      </c>
      <c r="E33" s="73" t="s">
        <v>479</v>
      </c>
      <c r="F33" s="73">
        <v>871</v>
      </c>
      <c r="G33" s="73">
        <v>352</v>
      </c>
      <c r="H33" s="73">
        <v>268</v>
      </c>
      <c r="I33" s="73">
        <v>426</v>
      </c>
      <c r="J33" s="73">
        <v>218</v>
      </c>
      <c r="K33" s="73">
        <v>245</v>
      </c>
    </row>
    <row r="34" spans="1:11" ht="13.8" x14ac:dyDescent="0.25">
      <c r="A34" s="73">
        <v>1</v>
      </c>
      <c r="B34" s="73" t="s">
        <v>73</v>
      </c>
      <c r="C34" s="73">
        <v>33</v>
      </c>
      <c r="D34" s="73" t="s">
        <v>474</v>
      </c>
      <c r="E34" s="73" t="s">
        <v>480</v>
      </c>
      <c r="F34" s="73">
        <v>976</v>
      </c>
      <c r="G34" s="73">
        <v>357</v>
      </c>
      <c r="H34" s="73">
        <v>315</v>
      </c>
      <c r="I34" s="73">
        <v>463</v>
      </c>
      <c r="J34" s="73">
        <v>222</v>
      </c>
      <c r="K34" s="73">
        <v>220</v>
      </c>
    </row>
    <row r="35" spans="1:11" ht="13.8" x14ac:dyDescent="0.25">
      <c r="A35" s="73">
        <v>1</v>
      </c>
      <c r="B35" s="73" t="s">
        <v>73</v>
      </c>
      <c r="C35" s="73">
        <v>34</v>
      </c>
      <c r="D35" s="73" t="s">
        <v>474</v>
      </c>
      <c r="E35" s="73" t="s">
        <v>481</v>
      </c>
      <c r="F35" s="73">
        <v>855</v>
      </c>
      <c r="G35" s="73">
        <v>339</v>
      </c>
      <c r="H35" s="73">
        <v>246</v>
      </c>
      <c r="I35" s="73">
        <v>388</v>
      </c>
      <c r="J35" s="73">
        <v>219</v>
      </c>
      <c r="K35" s="73">
        <v>212</v>
      </c>
    </row>
    <row r="36" spans="1:11" ht="13.8" x14ac:dyDescent="0.25">
      <c r="A36" s="73">
        <v>1</v>
      </c>
      <c r="B36" s="73" t="s">
        <v>73</v>
      </c>
      <c r="C36" s="73">
        <v>35</v>
      </c>
      <c r="D36" s="73" t="s">
        <v>474</v>
      </c>
      <c r="E36" s="73" t="s">
        <v>482</v>
      </c>
      <c r="F36" s="73">
        <v>878</v>
      </c>
      <c r="G36" s="73">
        <v>307</v>
      </c>
      <c r="H36" s="73">
        <v>294</v>
      </c>
      <c r="I36" s="73">
        <v>363</v>
      </c>
      <c r="J36" s="73">
        <v>257</v>
      </c>
      <c r="K36" s="73">
        <v>213</v>
      </c>
    </row>
    <row r="37" spans="1:11" ht="13.8" x14ac:dyDescent="0.25">
      <c r="A37" s="73">
        <v>1</v>
      </c>
      <c r="B37" s="73" t="s">
        <v>73</v>
      </c>
      <c r="C37" s="73">
        <v>36</v>
      </c>
      <c r="D37" s="73" t="s">
        <v>474</v>
      </c>
      <c r="E37" s="73" t="s">
        <v>483</v>
      </c>
      <c r="F37" s="73">
        <v>698</v>
      </c>
      <c r="G37" s="73">
        <v>384</v>
      </c>
      <c r="H37" s="73">
        <v>139</v>
      </c>
      <c r="I37" s="73">
        <v>437</v>
      </c>
      <c r="J37" s="73">
        <v>105</v>
      </c>
      <c r="K37" s="73">
        <v>311</v>
      </c>
    </row>
    <row r="38" spans="1:11" ht="13.8" x14ac:dyDescent="0.25">
      <c r="A38" s="73">
        <v>1</v>
      </c>
      <c r="B38" s="73" t="s">
        <v>73</v>
      </c>
      <c r="C38" s="73">
        <v>37</v>
      </c>
      <c r="D38" s="73" t="s">
        <v>474</v>
      </c>
      <c r="E38" s="73" t="s">
        <v>484</v>
      </c>
      <c r="F38" s="73">
        <v>774</v>
      </c>
      <c r="G38" s="73">
        <v>440</v>
      </c>
      <c r="H38" s="73">
        <v>152</v>
      </c>
      <c r="I38" s="73">
        <v>503</v>
      </c>
      <c r="J38" s="73">
        <v>106</v>
      </c>
      <c r="K38" s="73">
        <v>413</v>
      </c>
    </row>
    <row r="39" spans="1:11" ht="13.8" x14ac:dyDescent="0.25">
      <c r="A39" s="73">
        <v>1</v>
      </c>
      <c r="B39" s="73" t="s">
        <v>88</v>
      </c>
      <c r="C39" s="73">
        <v>38</v>
      </c>
      <c r="D39" s="73" t="s">
        <v>485</v>
      </c>
      <c r="E39" s="73" t="s">
        <v>486</v>
      </c>
      <c r="F39" s="73">
        <v>968</v>
      </c>
      <c r="G39" s="73">
        <v>373</v>
      </c>
      <c r="H39" s="73">
        <v>322</v>
      </c>
      <c r="I39" s="73">
        <v>420</v>
      </c>
      <c r="J39" s="73">
        <v>286</v>
      </c>
      <c r="K39" s="73">
        <v>259</v>
      </c>
    </row>
    <row r="40" spans="1:11" ht="13.8" x14ac:dyDescent="0.25">
      <c r="A40" s="73">
        <v>1</v>
      </c>
      <c r="B40" s="73" t="s">
        <v>88</v>
      </c>
      <c r="C40" s="73">
        <v>39</v>
      </c>
      <c r="D40" s="73" t="s">
        <v>485</v>
      </c>
      <c r="E40" s="73" t="s">
        <v>487</v>
      </c>
      <c r="F40" s="73">
        <v>846</v>
      </c>
      <c r="G40" s="73">
        <v>292</v>
      </c>
      <c r="H40" s="73">
        <v>276</v>
      </c>
      <c r="I40" s="73">
        <v>350</v>
      </c>
      <c r="J40" s="73">
        <v>236</v>
      </c>
      <c r="K40" s="73">
        <v>170</v>
      </c>
    </row>
    <row r="41" spans="1:11" ht="13.8" x14ac:dyDescent="0.25">
      <c r="A41" s="73">
        <v>1</v>
      </c>
      <c r="B41" s="73" t="s">
        <v>88</v>
      </c>
      <c r="C41" s="73">
        <v>40</v>
      </c>
      <c r="D41" s="73" t="s">
        <v>485</v>
      </c>
      <c r="E41" s="73" t="s">
        <v>488</v>
      </c>
      <c r="F41" s="73">
        <v>898</v>
      </c>
      <c r="G41" s="73">
        <v>303</v>
      </c>
      <c r="H41" s="73">
        <v>286</v>
      </c>
      <c r="I41" s="73">
        <v>368</v>
      </c>
      <c r="J41" s="73">
        <v>233</v>
      </c>
      <c r="K41" s="73">
        <v>167</v>
      </c>
    </row>
    <row r="42" spans="1:11" ht="13.8" x14ac:dyDescent="0.25">
      <c r="A42" s="73">
        <v>1</v>
      </c>
      <c r="B42" s="73" t="s">
        <v>88</v>
      </c>
      <c r="C42" s="73">
        <v>41</v>
      </c>
      <c r="D42" s="73" t="s">
        <v>485</v>
      </c>
      <c r="E42" s="73" t="s">
        <v>489</v>
      </c>
      <c r="F42" s="73">
        <v>841</v>
      </c>
      <c r="G42" s="73">
        <v>345</v>
      </c>
      <c r="H42" s="73">
        <v>188</v>
      </c>
      <c r="I42" s="73">
        <v>325</v>
      </c>
      <c r="J42" s="73">
        <v>224</v>
      </c>
      <c r="K42" s="73">
        <v>286</v>
      </c>
    </row>
    <row r="43" spans="1:11" ht="13.8" x14ac:dyDescent="0.25">
      <c r="A43" s="73">
        <v>1</v>
      </c>
      <c r="B43" s="73" t="s">
        <v>88</v>
      </c>
      <c r="C43" s="73">
        <v>42</v>
      </c>
      <c r="D43" s="73" t="s">
        <v>485</v>
      </c>
      <c r="E43" s="73" t="s">
        <v>490</v>
      </c>
      <c r="F43" s="73">
        <v>833</v>
      </c>
      <c r="G43" s="73">
        <v>331</v>
      </c>
      <c r="H43" s="73">
        <v>219</v>
      </c>
      <c r="I43" s="73">
        <v>365</v>
      </c>
      <c r="J43" s="73">
        <v>205</v>
      </c>
      <c r="K43" s="73">
        <v>276</v>
      </c>
    </row>
    <row r="44" spans="1:11" ht="13.8" x14ac:dyDescent="0.25">
      <c r="A44" s="73">
        <v>1</v>
      </c>
      <c r="B44" s="73" t="s">
        <v>88</v>
      </c>
      <c r="C44" s="73">
        <v>43</v>
      </c>
      <c r="D44" s="73" t="s">
        <v>485</v>
      </c>
      <c r="E44" s="73" t="s">
        <v>491</v>
      </c>
      <c r="F44" s="73">
        <v>890</v>
      </c>
      <c r="G44" s="73">
        <v>323</v>
      </c>
      <c r="H44" s="73">
        <v>251</v>
      </c>
      <c r="I44" s="73">
        <v>375</v>
      </c>
      <c r="J44" s="73">
        <v>219</v>
      </c>
      <c r="K44" s="73">
        <v>246</v>
      </c>
    </row>
    <row r="45" spans="1:11" ht="13.8" x14ac:dyDescent="0.25">
      <c r="A45" s="73">
        <v>1</v>
      </c>
      <c r="B45" s="73" t="s">
        <v>88</v>
      </c>
      <c r="C45" s="73">
        <v>44</v>
      </c>
      <c r="D45" s="73" t="s">
        <v>485</v>
      </c>
      <c r="E45" s="73" t="s">
        <v>492</v>
      </c>
      <c r="F45" s="73">
        <v>994</v>
      </c>
      <c r="G45" s="73">
        <v>411</v>
      </c>
      <c r="H45" s="73">
        <v>296</v>
      </c>
      <c r="I45" s="73">
        <v>486</v>
      </c>
      <c r="J45" s="73">
        <v>249</v>
      </c>
      <c r="K45" s="73">
        <v>390</v>
      </c>
    </row>
    <row r="46" spans="1:11" ht="13.8" x14ac:dyDescent="0.25">
      <c r="A46" s="73">
        <v>1</v>
      </c>
      <c r="B46" s="73" t="s">
        <v>88</v>
      </c>
      <c r="C46" s="73">
        <v>45</v>
      </c>
      <c r="D46" s="73" t="s">
        <v>485</v>
      </c>
      <c r="E46" s="73" t="s">
        <v>100</v>
      </c>
      <c r="F46" s="73">
        <v>717</v>
      </c>
      <c r="G46" s="73">
        <v>296</v>
      </c>
      <c r="H46" s="73">
        <v>189</v>
      </c>
      <c r="I46" s="73">
        <v>340</v>
      </c>
      <c r="J46" s="73">
        <v>156</v>
      </c>
      <c r="K46" s="73">
        <v>247</v>
      </c>
    </row>
    <row r="47" spans="1:11" ht="13.8" x14ac:dyDescent="0.25">
      <c r="A47" s="73">
        <v>1</v>
      </c>
      <c r="B47" s="73" t="s">
        <v>88</v>
      </c>
      <c r="C47" s="73">
        <v>46</v>
      </c>
      <c r="D47" s="73" t="s">
        <v>485</v>
      </c>
      <c r="E47" s="73" t="s">
        <v>101</v>
      </c>
      <c r="F47" s="73">
        <v>735</v>
      </c>
      <c r="G47" s="73">
        <v>285</v>
      </c>
      <c r="H47" s="73">
        <v>176</v>
      </c>
      <c r="I47" s="73">
        <v>331</v>
      </c>
      <c r="J47" s="73">
        <v>139</v>
      </c>
      <c r="K47" s="73">
        <v>240</v>
      </c>
    </row>
    <row r="48" spans="1:11" ht="13.8" x14ac:dyDescent="0.25">
      <c r="A48" s="73">
        <v>1</v>
      </c>
      <c r="B48" s="73" t="s">
        <v>102</v>
      </c>
      <c r="C48" s="73">
        <v>47</v>
      </c>
      <c r="D48" s="73" t="s">
        <v>493</v>
      </c>
      <c r="E48" s="73" t="s">
        <v>494</v>
      </c>
      <c r="F48" s="73">
        <v>876</v>
      </c>
      <c r="G48" s="73">
        <v>363</v>
      </c>
      <c r="H48" s="73">
        <v>246</v>
      </c>
      <c r="I48" s="73">
        <v>423</v>
      </c>
      <c r="J48" s="73">
        <v>201</v>
      </c>
      <c r="K48" s="73">
        <v>386</v>
      </c>
    </row>
    <row r="49" spans="1:11" ht="13.8" x14ac:dyDescent="0.25">
      <c r="A49" s="73">
        <v>1</v>
      </c>
      <c r="B49" s="73" t="s">
        <v>102</v>
      </c>
      <c r="C49" s="73">
        <v>48</v>
      </c>
      <c r="D49" s="73" t="s">
        <v>493</v>
      </c>
      <c r="E49" s="73" t="s">
        <v>495</v>
      </c>
      <c r="F49" s="73">
        <v>866</v>
      </c>
      <c r="G49" s="73">
        <v>377</v>
      </c>
      <c r="H49" s="73">
        <v>239</v>
      </c>
      <c r="I49" s="73">
        <v>422</v>
      </c>
      <c r="J49" s="73">
        <v>175</v>
      </c>
      <c r="K49" s="73">
        <v>353</v>
      </c>
    </row>
    <row r="50" spans="1:11" ht="13.8" x14ac:dyDescent="0.25">
      <c r="A50" s="73">
        <v>1</v>
      </c>
      <c r="B50" s="73" t="s">
        <v>102</v>
      </c>
      <c r="C50" s="73">
        <v>49</v>
      </c>
      <c r="D50" s="73" t="s">
        <v>493</v>
      </c>
      <c r="E50" s="73" t="s">
        <v>496</v>
      </c>
      <c r="F50" s="73">
        <v>877</v>
      </c>
      <c r="G50" s="73">
        <v>402</v>
      </c>
      <c r="H50" s="73">
        <v>218</v>
      </c>
      <c r="I50" s="73">
        <v>471</v>
      </c>
      <c r="J50" s="73">
        <v>155</v>
      </c>
      <c r="K50" s="73">
        <v>437</v>
      </c>
    </row>
    <row r="51" spans="1:11" ht="13.8" x14ac:dyDescent="0.25">
      <c r="A51" s="73">
        <v>1</v>
      </c>
      <c r="B51" s="73" t="s">
        <v>102</v>
      </c>
      <c r="C51" s="73">
        <v>50</v>
      </c>
      <c r="D51" s="73" t="s">
        <v>493</v>
      </c>
      <c r="E51" s="73" t="s">
        <v>108</v>
      </c>
      <c r="F51" s="73">
        <v>786</v>
      </c>
      <c r="G51" s="73">
        <v>379</v>
      </c>
      <c r="H51" s="73">
        <v>212</v>
      </c>
      <c r="I51" s="73">
        <v>473</v>
      </c>
      <c r="J51" s="73">
        <v>133</v>
      </c>
      <c r="K51" s="73">
        <v>337</v>
      </c>
    </row>
    <row r="52" spans="1:11" ht="13.8" x14ac:dyDescent="0.25">
      <c r="A52" s="73">
        <v>1</v>
      </c>
      <c r="B52" s="73" t="s">
        <v>102</v>
      </c>
      <c r="C52" s="73">
        <v>51</v>
      </c>
      <c r="D52" s="73" t="s">
        <v>493</v>
      </c>
      <c r="E52" s="73" t="s">
        <v>109</v>
      </c>
      <c r="F52" s="73">
        <v>759</v>
      </c>
      <c r="G52" s="73">
        <v>333</v>
      </c>
      <c r="H52" s="73">
        <v>199</v>
      </c>
      <c r="I52" s="73">
        <v>404</v>
      </c>
      <c r="J52" s="73">
        <v>151</v>
      </c>
      <c r="K52" s="73">
        <v>373</v>
      </c>
    </row>
    <row r="53" spans="1:11" ht="13.8" x14ac:dyDescent="0.25">
      <c r="A53" s="73">
        <v>1</v>
      </c>
      <c r="B53" s="73" t="s">
        <v>102</v>
      </c>
      <c r="C53" s="73">
        <v>52</v>
      </c>
      <c r="D53" s="73" t="s">
        <v>493</v>
      </c>
      <c r="E53" s="73" t="s">
        <v>497</v>
      </c>
      <c r="F53" s="73">
        <v>795</v>
      </c>
      <c r="G53" s="73">
        <v>382</v>
      </c>
      <c r="H53" s="73">
        <v>213</v>
      </c>
      <c r="I53" s="73">
        <v>429</v>
      </c>
      <c r="J53" s="73">
        <v>177</v>
      </c>
      <c r="K53" s="73">
        <v>401</v>
      </c>
    </row>
    <row r="54" spans="1:11" ht="13.8" x14ac:dyDescent="0.25">
      <c r="A54" s="73">
        <v>1</v>
      </c>
      <c r="B54" s="73" t="s">
        <v>112</v>
      </c>
      <c r="C54" s="73">
        <v>53</v>
      </c>
      <c r="D54" s="73" t="s">
        <v>493</v>
      </c>
      <c r="E54" s="73" t="s">
        <v>498</v>
      </c>
      <c r="F54" s="73">
        <v>975</v>
      </c>
      <c r="G54" s="73">
        <v>498</v>
      </c>
      <c r="H54" s="73">
        <v>226</v>
      </c>
      <c r="I54" s="73">
        <v>560</v>
      </c>
      <c r="J54" s="73">
        <v>189</v>
      </c>
      <c r="K54" s="73">
        <v>562</v>
      </c>
    </row>
    <row r="55" spans="1:11" ht="13.8" x14ac:dyDescent="0.25">
      <c r="A55" s="73">
        <v>1</v>
      </c>
      <c r="B55" s="73" t="s">
        <v>112</v>
      </c>
      <c r="C55" s="73">
        <v>54</v>
      </c>
      <c r="D55" s="73" t="s">
        <v>493</v>
      </c>
      <c r="E55" s="73" t="s">
        <v>499</v>
      </c>
      <c r="F55" s="73">
        <v>917</v>
      </c>
      <c r="G55" s="73">
        <v>396</v>
      </c>
      <c r="H55" s="73">
        <v>248</v>
      </c>
      <c r="I55" s="73">
        <v>461</v>
      </c>
      <c r="J55" s="73">
        <v>219</v>
      </c>
      <c r="K55" s="73">
        <v>378</v>
      </c>
    </row>
    <row r="56" spans="1:11" ht="13.8" x14ac:dyDescent="0.25">
      <c r="A56" s="73">
        <v>1</v>
      </c>
      <c r="B56" s="73" t="s">
        <v>112</v>
      </c>
      <c r="C56" s="73">
        <v>55</v>
      </c>
      <c r="D56" s="73" t="s">
        <v>493</v>
      </c>
      <c r="E56" s="73" t="s">
        <v>499</v>
      </c>
      <c r="F56" s="73">
        <v>908</v>
      </c>
      <c r="G56" s="73">
        <v>364</v>
      </c>
      <c r="H56" s="73">
        <v>286</v>
      </c>
      <c r="I56" s="73">
        <v>430</v>
      </c>
      <c r="J56" s="73">
        <v>239</v>
      </c>
      <c r="K56" s="73">
        <v>324</v>
      </c>
    </row>
    <row r="57" spans="1:11" ht="13.8" x14ac:dyDescent="0.25">
      <c r="A57" s="73">
        <v>1</v>
      </c>
      <c r="B57" s="73" t="s">
        <v>118</v>
      </c>
      <c r="C57" s="73">
        <v>56</v>
      </c>
      <c r="D57" s="73" t="s">
        <v>500</v>
      </c>
      <c r="E57" s="73" t="s">
        <v>501</v>
      </c>
      <c r="F57" s="73">
        <v>941</v>
      </c>
      <c r="G57" s="73">
        <v>372</v>
      </c>
      <c r="H57" s="73">
        <v>309</v>
      </c>
      <c r="I57" s="73">
        <v>427</v>
      </c>
      <c r="J57" s="73">
        <v>256</v>
      </c>
      <c r="K57" s="73">
        <v>512</v>
      </c>
    </row>
    <row r="58" spans="1:11" ht="13.8" x14ac:dyDescent="0.25">
      <c r="A58" s="73">
        <v>1</v>
      </c>
      <c r="B58" s="73" t="s">
        <v>118</v>
      </c>
      <c r="C58" s="73">
        <v>57</v>
      </c>
      <c r="D58" s="73" t="s">
        <v>500</v>
      </c>
      <c r="E58" s="73" t="s">
        <v>502</v>
      </c>
      <c r="F58" s="73">
        <v>911</v>
      </c>
      <c r="G58" s="73">
        <v>360</v>
      </c>
      <c r="H58" s="73">
        <v>288</v>
      </c>
      <c r="I58" s="73">
        <v>401</v>
      </c>
      <c r="J58" s="73">
        <v>261</v>
      </c>
      <c r="K58" s="73">
        <v>474</v>
      </c>
    </row>
    <row r="59" spans="1:11" ht="13.8" x14ac:dyDescent="0.25">
      <c r="A59" s="73">
        <v>1</v>
      </c>
      <c r="B59" s="73" t="s">
        <v>118</v>
      </c>
      <c r="C59" s="73">
        <v>58</v>
      </c>
      <c r="D59" s="73" t="s">
        <v>500</v>
      </c>
      <c r="E59" s="73" t="s">
        <v>503</v>
      </c>
      <c r="F59" s="73">
        <v>959</v>
      </c>
      <c r="G59" s="73">
        <v>296</v>
      </c>
      <c r="H59" s="73">
        <v>370</v>
      </c>
      <c r="I59" s="73">
        <v>377</v>
      </c>
      <c r="J59" s="73">
        <v>310</v>
      </c>
      <c r="K59" s="73">
        <v>403</v>
      </c>
    </row>
    <row r="60" spans="1:11" ht="13.8" x14ac:dyDescent="0.25">
      <c r="A60" s="73">
        <v>1</v>
      </c>
      <c r="B60" s="73" t="s">
        <v>118</v>
      </c>
      <c r="C60" s="73">
        <v>59</v>
      </c>
      <c r="D60" s="73" t="s">
        <v>500</v>
      </c>
      <c r="E60" s="73" t="s">
        <v>504</v>
      </c>
      <c r="F60" s="73">
        <v>987</v>
      </c>
      <c r="G60" s="73">
        <v>347</v>
      </c>
      <c r="H60" s="73">
        <v>337</v>
      </c>
      <c r="I60" s="73">
        <v>406</v>
      </c>
      <c r="J60" s="73">
        <v>292</v>
      </c>
      <c r="K60" s="73">
        <v>459</v>
      </c>
    </row>
    <row r="61" spans="1:11" ht="13.8" x14ac:dyDescent="0.25">
      <c r="A61" s="73">
        <v>1</v>
      </c>
      <c r="B61" s="73" t="s">
        <v>118</v>
      </c>
      <c r="C61" s="73">
        <v>60</v>
      </c>
      <c r="D61" s="73" t="s">
        <v>500</v>
      </c>
      <c r="E61" s="73" t="s">
        <v>505</v>
      </c>
      <c r="F61" s="73">
        <v>822</v>
      </c>
      <c r="G61" s="73">
        <v>285</v>
      </c>
      <c r="H61" s="73">
        <v>358</v>
      </c>
      <c r="I61" s="73">
        <v>333</v>
      </c>
      <c r="J61" s="73">
        <v>327</v>
      </c>
      <c r="K61" s="73">
        <v>422</v>
      </c>
    </row>
    <row r="62" spans="1:11" ht="13.8" x14ac:dyDescent="0.25">
      <c r="A62" s="73">
        <v>1</v>
      </c>
      <c r="B62" s="73" t="s">
        <v>127</v>
      </c>
      <c r="C62" s="73">
        <v>61</v>
      </c>
      <c r="D62" s="73" t="s">
        <v>506</v>
      </c>
      <c r="E62" s="73" t="s">
        <v>129</v>
      </c>
      <c r="F62" s="73">
        <v>780</v>
      </c>
      <c r="G62" s="73">
        <v>289</v>
      </c>
      <c r="H62" s="73">
        <v>223</v>
      </c>
      <c r="I62" s="73">
        <v>346</v>
      </c>
      <c r="J62" s="73">
        <v>180</v>
      </c>
      <c r="K62" s="73">
        <v>532</v>
      </c>
    </row>
    <row r="63" spans="1:11" ht="13.8" x14ac:dyDescent="0.25">
      <c r="A63" s="73">
        <v>1</v>
      </c>
      <c r="B63" s="73" t="s">
        <v>127</v>
      </c>
      <c r="C63" s="73">
        <v>62</v>
      </c>
      <c r="D63" s="73" t="s">
        <v>506</v>
      </c>
      <c r="E63" s="73" t="s">
        <v>507</v>
      </c>
      <c r="F63" s="73">
        <v>954</v>
      </c>
      <c r="G63" s="73">
        <v>424</v>
      </c>
      <c r="H63" s="73">
        <v>207</v>
      </c>
      <c r="I63" s="73">
        <v>460</v>
      </c>
      <c r="J63" s="73">
        <v>194</v>
      </c>
      <c r="K63" s="73">
        <v>371</v>
      </c>
    </row>
    <row r="64" spans="1:11" ht="13.8" x14ac:dyDescent="0.25">
      <c r="A64" s="73">
        <v>1</v>
      </c>
      <c r="B64" s="73" t="s">
        <v>127</v>
      </c>
      <c r="C64" s="73">
        <v>63</v>
      </c>
      <c r="D64" s="73" t="s">
        <v>506</v>
      </c>
      <c r="E64" s="73" t="s">
        <v>508</v>
      </c>
      <c r="F64" s="73">
        <v>881</v>
      </c>
      <c r="G64" s="73">
        <v>397</v>
      </c>
      <c r="H64" s="73">
        <v>197</v>
      </c>
      <c r="I64" s="73">
        <v>443</v>
      </c>
      <c r="J64" s="73">
        <v>166</v>
      </c>
      <c r="K64" s="73">
        <v>264</v>
      </c>
    </row>
    <row r="65" spans="1:11" ht="13.8" x14ac:dyDescent="0.25">
      <c r="A65" s="73">
        <v>1</v>
      </c>
      <c r="B65" s="73" t="s">
        <v>127</v>
      </c>
      <c r="C65" s="73">
        <v>64</v>
      </c>
      <c r="D65" s="73" t="s">
        <v>506</v>
      </c>
      <c r="E65" s="73" t="s">
        <v>509</v>
      </c>
      <c r="F65" s="73">
        <v>929</v>
      </c>
      <c r="G65" s="73">
        <v>404</v>
      </c>
      <c r="H65" s="73">
        <v>219</v>
      </c>
      <c r="I65" s="73">
        <v>468</v>
      </c>
      <c r="J65" s="73">
        <v>180</v>
      </c>
      <c r="K65" s="73">
        <v>373</v>
      </c>
    </row>
    <row r="66" spans="1:11" ht="13.8" x14ac:dyDescent="0.25">
      <c r="A66" s="73">
        <v>1</v>
      </c>
      <c r="B66" s="73" t="s">
        <v>127</v>
      </c>
      <c r="C66" s="73">
        <v>65</v>
      </c>
      <c r="D66" s="73" t="s">
        <v>506</v>
      </c>
      <c r="E66" s="73" t="s">
        <v>510</v>
      </c>
      <c r="F66" s="73">
        <v>950</v>
      </c>
      <c r="G66" s="73">
        <v>393</v>
      </c>
      <c r="H66" s="73">
        <v>215</v>
      </c>
      <c r="I66" s="73">
        <v>433</v>
      </c>
      <c r="J66" s="73">
        <v>195</v>
      </c>
      <c r="K66" s="73">
        <v>286</v>
      </c>
    </row>
    <row r="67" spans="1:11" ht="13.8" x14ac:dyDescent="0.25">
      <c r="A67" s="73">
        <v>1</v>
      </c>
      <c r="B67" s="73" t="s">
        <v>127</v>
      </c>
      <c r="C67" s="73">
        <v>66</v>
      </c>
      <c r="D67" s="73" t="s">
        <v>506</v>
      </c>
      <c r="E67" s="73" t="s">
        <v>511</v>
      </c>
      <c r="F67" s="73">
        <v>964</v>
      </c>
      <c r="G67" s="73">
        <v>394</v>
      </c>
      <c r="H67" s="73">
        <v>277</v>
      </c>
      <c r="I67" s="73">
        <v>472</v>
      </c>
      <c r="J67" s="73">
        <v>226</v>
      </c>
      <c r="K67" s="73">
        <v>320</v>
      </c>
    </row>
    <row r="68" spans="1:11" ht="13.8" x14ac:dyDescent="0.25">
      <c r="A68" s="73">
        <v>1</v>
      </c>
      <c r="B68" s="73" t="s">
        <v>127</v>
      </c>
      <c r="C68" s="73">
        <v>67</v>
      </c>
      <c r="D68" s="73" t="s">
        <v>506</v>
      </c>
      <c r="E68" s="73" t="s">
        <v>512</v>
      </c>
      <c r="F68" s="73">
        <v>763</v>
      </c>
      <c r="G68" s="73">
        <v>272</v>
      </c>
      <c r="H68" s="73">
        <v>240</v>
      </c>
      <c r="I68" s="73">
        <v>337</v>
      </c>
      <c r="J68" s="73">
        <v>204</v>
      </c>
      <c r="K68" s="73">
        <v>253</v>
      </c>
    </row>
    <row r="69" spans="1:11" ht="13.8" x14ac:dyDescent="0.25">
      <c r="A69" s="73">
        <v>1</v>
      </c>
      <c r="B69" s="73" t="s">
        <v>127</v>
      </c>
      <c r="C69" s="73">
        <v>68</v>
      </c>
      <c r="D69" s="73" t="s">
        <v>506</v>
      </c>
      <c r="E69" s="73" t="s">
        <v>513</v>
      </c>
      <c r="F69" s="73">
        <v>927</v>
      </c>
      <c r="G69" s="73">
        <v>331</v>
      </c>
      <c r="H69" s="73">
        <v>277</v>
      </c>
      <c r="I69" s="73">
        <v>382</v>
      </c>
      <c r="J69" s="73">
        <v>237</v>
      </c>
      <c r="K69" s="73">
        <v>265</v>
      </c>
    </row>
    <row r="70" spans="1:11" ht="13.8" x14ac:dyDescent="0.25">
      <c r="A70" s="73">
        <v>1</v>
      </c>
      <c r="B70" s="73" t="s">
        <v>127</v>
      </c>
      <c r="C70" s="73">
        <v>69</v>
      </c>
      <c r="D70" s="73" t="s">
        <v>506</v>
      </c>
      <c r="E70" s="73" t="s">
        <v>514</v>
      </c>
      <c r="F70" s="73">
        <v>932</v>
      </c>
      <c r="G70" s="73">
        <v>424</v>
      </c>
      <c r="H70" s="73">
        <v>219</v>
      </c>
      <c r="I70" s="73">
        <v>449</v>
      </c>
      <c r="J70" s="73">
        <v>216</v>
      </c>
      <c r="K70" s="73">
        <v>357</v>
      </c>
    </row>
    <row r="71" spans="1:11" ht="13.8" x14ac:dyDescent="0.25">
      <c r="A71" s="73">
        <v>1</v>
      </c>
      <c r="B71" s="73" t="s">
        <v>127</v>
      </c>
      <c r="C71" s="73">
        <v>70</v>
      </c>
      <c r="D71" s="73" t="s">
        <v>506</v>
      </c>
      <c r="E71" s="73" t="s">
        <v>515</v>
      </c>
      <c r="F71" s="73">
        <v>771</v>
      </c>
      <c r="G71" s="73">
        <v>383</v>
      </c>
      <c r="H71" s="73">
        <v>186</v>
      </c>
      <c r="I71" s="73">
        <v>398</v>
      </c>
      <c r="J71" s="73">
        <v>186</v>
      </c>
      <c r="K71" s="73">
        <v>282</v>
      </c>
    </row>
    <row r="72" spans="1:11" ht="13.8" x14ac:dyDescent="0.25">
      <c r="A72" s="73">
        <v>1</v>
      </c>
      <c r="B72" s="73" t="s">
        <v>143</v>
      </c>
      <c r="C72" s="73">
        <v>71</v>
      </c>
      <c r="D72" s="73" t="s">
        <v>516</v>
      </c>
      <c r="E72" s="73" t="s">
        <v>517</v>
      </c>
      <c r="F72" s="73">
        <v>913</v>
      </c>
      <c r="G72" s="73">
        <v>451</v>
      </c>
      <c r="H72" s="73">
        <v>223</v>
      </c>
      <c r="I72" s="73">
        <v>496</v>
      </c>
      <c r="J72" s="73">
        <v>212</v>
      </c>
      <c r="K72" s="73">
        <v>334</v>
      </c>
    </row>
    <row r="73" spans="1:11" ht="13.8" x14ac:dyDescent="0.25">
      <c r="A73" s="73">
        <v>1</v>
      </c>
      <c r="B73" s="73" t="s">
        <v>143</v>
      </c>
      <c r="C73" s="73">
        <v>72</v>
      </c>
      <c r="D73" s="73" t="s">
        <v>516</v>
      </c>
      <c r="E73" s="73" t="s">
        <v>518</v>
      </c>
      <c r="F73" s="73">
        <v>901</v>
      </c>
      <c r="G73" s="73">
        <v>380</v>
      </c>
      <c r="H73" s="73">
        <v>247</v>
      </c>
      <c r="I73" s="73">
        <v>428</v>
      </c>
      <c r="J73" s="73">
        <v>231</v>
      </c>
      <c r="K73" s="73">
        <v>347</v>
      </c>
    </row>
    <row r="74" spans="1:11" ht="13.8" x14ac:dyDescent="0.25">
      <c r="A74" s="73">
        <v>1</v>
      </c>
      <c r="B74" s="73" t="s">
        <v>143</v>
      </c>
      <c r="C74" s="73">
        <v>73</v>
      </c>
      <c r="D74" s="73" t="s">
        <v>516</v>
      </c>
      <c r="E74" s="73" t="s">
        <v>519</v>
      </c>
      <c r="F74" s="73">
        <v>920</v>
      </c>
      <c r="G74" s="73">
        <v>444</v>
      </c>
      <c r="H74" s="73">
        <v>212</v>
      </c>
      <c r="I74" s="73">
        <v>452</v>
      </c>
      <c r="J74" s="73">
        <v>216</v>
      </c>
      <c r="K74" s="73">
        <v>396</v>
      </c>
    </row>
    <row r="75" spans="1:11" ht="13.8" x14ac:dyDescent="0.25">
      <c r="A75" s="73">
        <v>1</v>
      </c>
      <c r="B75" s="73" t="s">
        <v>143</v>
      </c>
      <c r="C75" s="73">
        <v>74</v>
      </c>
      <c r="D75" s="73" t="s">
        <v>516</v>
      </c>
      <c r="E75" s="73" t="s">
        <v>520</v>
      </c>
      <c r="F75" s="73">
        <v>987</v>
      </c>
      <c r="G75" s="73">
        <v>496</v>
      </c>
      <c r="H75" s="73">
        <v>256</v>
      </c>
      <c r="I75" s="73">
        <v>529</v>
      </c>
      <c r="J75" s="73">
        <v>241</v>
      </c>
      <c r="K75" s="73">
        <v>461</v>
      </c>
    </row>
    <row r="76" spans="1:11" ht="13.8" x14ac:dyDescent="0.25">
      <c r="A76" s="73">
        <v>1</v>
      </c>
      <c r="B76" s="73" t="s">
        <v>143</v>
      </c>
      <c r="C76" s="73">
        <v>75</v>
      </c>
      <c r="D76" s="73" t="s">
        <v>516</v>
      </c>
      <c r="E76" s="73" t="s">
        <v>521</v>
      </c>
      <c r="F76" s="73">
        <v>986</v>
      </c>
      <c r="G76" s="73">
        <v>502</v>
      </c>
      <c r="H76" s="73">
        <v>236</v>
      </c>
      <c r="I76" s="73">
        <v>513</v>
      </c>
      <c r="J76" s="73">
        <v>250</v>
      </c>
      <c r="K76" s="73">
        <v>472</v>
      </c>
    </row>
    <row r="77" spans="1:11" ht="13.8" x14ac:dyDescent="0.25">
      <c r="A77" s="73">
        <v>1</v>
      </c>
      <c r="B77" s="73" t="s">
        <v>143</v>
      </c>
      <c r="C77" s="73">
        <v>76</v>
      </c>
      <c r="D77" s="73" t="s">
        <v>522</v>
      </c>
      <c r="E77" s="73" t="s">
        <v>523</v>
      </c>
      <c r="F77" s="73">
        <v>954</v>
      </c>
      <c r="G77" s="73">
        <v>423</v>
      </c>
      <c r="H77" s="73">
        <v>285</v>
      </c>
      <c r="I77" s="73">
        <v>472</v>
      </c>
      <c r="J77" s="73">
        <v>255</v>
      </c>
      <c r="K77" s="73">
        <v>440</v>
      </c>
    </row>
    <row r="78" spans="1:11" ht="13.8" x14ac:dyDescent="0.25">
      <c r="A78" s="73">
        <v>1</v>
      </c>
      <c r="B78" s="73" t="s">
        <v>143</v>
      </c>
      <c r="C78" s="73">
        <v>77</v>
      </c>
      <c r="D78" s="73" t="s">
        <v>522</v>
      </c>
      <c r="E78" s="73" t="s">
        <v>524</v>
      </c>
      <c r="F78" s="73">
        <v>723</v>
      </c>
      <c r="G78" s="73">
        <v>320</v>
      </c>
      <c r="H78" s="73">
        <v>228</v>
      </c>
      <c r="I78" s="73">
        <v>358</v>
      </c>
      <c r="J78" s="73">
        <v>202</v>
      </c>
      <c r="K78" s="73">
        <v>323</v>
      </c>
    </row>
    <row r="79" spans="1:11" ht="13.8" x14ac:dyDescent="0.25">
      <c r="A79" s="73">
        <v>1</v>
      </c>
      <c r="B79" s="73" t="s">
        <v>143</v>
      </c>
      <c r="C79" s="73">
        <v>78</v>
      </c>
      <c r="D79" s="73" t="s">
        <v>522</v>
      </c>
      <c r="E79" s="73" t="s">
        <v>525</v>
      </c>
      <c r="F79" s="73">
        <v>543</v>
      </c>
      <c r="G79" s="73">
        <v>252</v>
      </c>
      <c r="H79" s="73">
        <v>154</v>
      </c>
      <c r="I79" s="73">
        <v>283</v>
      </c>
      <c r="J79" s="73">
        <v>132</v>
      </c>
      <c r="K79" s="73">
        <v>248</v>
      </c>
    </row>
    <row r="80" spans="1:11" ht="13.8" x14ac:dyDescent="0.25">
      <c r="A80" s="73">
        <v>1</v>
      </c>
      <c r="B80" s="73" t="s">
        <v>143</v>
      </c>
      <c r="C80" s="73">
        <v>79</v>
      </c>
      <c r="D80" s="73" t="s">
        <v>522</v>
      </c>
      <c r="E80" s="73" t="s">
        <v>526</v>
      </c>
      <c r="F80" s="73">
        <v>656</v>
      </c>
      <c r="G80" s="73">
        <v>303</v>
      </c>
      <c r="H80" s="73">
        <v>210</v>
      </c>
      <c r="I80" s="73">
        <v>310</v>
      </c>
      <c r="J80" s="73">
        <v>217</v>
      </c>
      <c r="K80" s="73">
        <v>300</v>
      </c>
    </row>
    <row r="81" spans="1:11" ht="13.8" x14ac:dyDescent="0.25">
      <c r="A81" s="73">
        <v>1</v>
      </c>
      <c r="B81" s="73" t="s">
        <v>159</v>
      </c>
      <c r="C81" s="73">
        <v>80</v>
      </c>
      <c r="D81" s="73" t="s">
        <v>527</v>
      </c>
      <c r="E81" s="73" t="s">
        <v>528</v>
      </c>
      <c r="F81" s="73">
        <v>915</v>
      </c>
      <c r="G81" s="73">
        <v>272</v>
      </c>
      <c r="H81" s="73">
        <v>291</v>
      </c>
      <c r="I81" s="73">
        <v>347</v>
      </c>
      <c r="J81" s="73">
        <v>250</v>
      </c>
      <c r="K81" s="73">
        <v>383</v>
      </c>
    </row>
    <row r="82" spans="1:11" ht="13.8" x14ac:dyDescent="0.25">
      <c r="A82" s="73">
        <v>1</v>
      </c>
      <c r="B82" s="73" t="s">
        <v>159</v>
      </c>
      <c r="C82" s="73">
        <v>81</v>
      </c>
      <c r="D82" s="73" t="s">
        <v>527</v>
      </c>
      <c r="E82" s="73" t="s">
        <v>529</v>
      </c>
      <c r="F82" s="73">
        <v>912</v>
      </c>
      <c r="G82" s="73">
        <v>284</v>
      </c>
      <c r="H82" s="73">
        <v>319</v>
      </c>
      <c r="I82" s="73">
        <v>366</v>
      </c>
      <c r="J82" s="73">
        <v>263</v>
      </c>
      <c r="K82" s="73">
        <v>337</v>
      </c>
    </row>
    <row r="83" spans="1:11" ht="13.8" x14ac:dyDescent="0.25">
      <c r="A83" s="73">
        <v>1</v>
      </c>
      <c r="B83" s="73" t="s">
        <v>159</v>
      </c>
      <c r="C83" s="73">
        <v>82</v>
      </c>
      <c r="D83" s="73" t="s">
        <v>527</v>
      </c>
      <c r="E83" s="73" t="s">
        <v>530</v>
      </c>
      <c r="F83" s="73">
        <v>898</v>
      </c>
      <c r="G83" s="73">
        <v>295</v>
      </c>
      <c r="H83" s="73">
        <v>272</v>
      </c>
      <c r="I83" s="73">
        <v>343</v>
      </c>
      <c r="J83" s="73">
        <v>234</v>
      </c>
      <c r="K83" s="73">
        <v>375</v>
      </c>
    </row>
    <row r="84" spans="1:11" ht="13.8" x14ac:dyDescent="0.25">
      <c r="A84" s="73">
        <v>1</v>
      </c>
      <c r="B84" s="73" t="s">
        <v>159</v>
      </c>
      <c r="C84" s="73">
        <v>83</v>
      </c>
      <c r="D84" s="73" t="s">
        <v>527</v>
      </c>
      <c r="E84" s="73" t="s">
        <v>531</v>
      </c>
      <c r="F84" s="73">
        <v>981</v>
      </c>
      <c r="G84" s="73">
        <v>301</v>
      </c>
      <c r="H84" s="73">
        <v>346</v>
      </c>
      <c r="I84" s="73">
        <v>371</v>
      </c>
      <c r="J84" s="73">
        <v>287</v>
      </c>
      <c r="K84" s="73">
        <v>452</v>
      </c>
    </row>
    <row r="85" spans="1:11" ht="13.8" x14ac:dyDescent="0.25">
      <c r="A85" s="73">
        <v>1</v>
      </c>
      <c r="B85" s="73" t="s">
        <v>159</v>
      </c>
      <c r="C85" s="73">
        <v>84</v>
      </c>
      <c r="D85" s="73" t="s">
        <v>527</v>
      </c>
      <c r="E85" s="73" t="s">
        <v>532</v>
      </c>
      <c r="F85" s="73">
        <v>983</v>
      </c>
      <c r="G85" s="73">
        <v>346</v>
      </c>
      <c r="H85" s="73">
        <v>338</v>
      </c>
      <c r="I85" s="73">
        <v>394</v>
      </c>
      <c r="J85" s="73">
        <v>301</v>
      </c>
      <c r="K85" s="73">
        <v>493</v>
      </c>
    </row>
    <row r="86" spans="1:11" ht="13.8" x14ac:dyDescent="0.25">
      <c r="A86" s="73">
        <v>1</v>
      </c>
      <c r="B86" s="73" t="s">
        <v>159</v>
      </c>
      <c r="C86" s="73">
        <v>85</v>
      </c>
      <c r="D86" s="73" t="s">
        <v>527</v>
      </c>
      <c r="E86" s="73" t="s">
        <v>533</v>
      </c>
      <c r="F86" s="73">
        <v>963</v>
      </c>
      <c r="G86" s="73">
        <v>377</v>
      </c>
      <c r="H86" s="73">
        <v>320</v>
      </c>
      <c r="I86" s="73">
        <v>410</v>
      </c>
      <c r="J86" s="73">
        <v>308</v>
      </c>
      <c r="K86" s="73">
        <v>484</v>
      </c>
    </row>
    <row r="87" spans="1:11" ht="13.8" x14ac:dyDescent="0.25">
      <c r="A87" s="73">
        <v>1</v>
      </c>
      <c r="B87" s="73" t="s">
        <v>159</v>
      </c>
      <c r="C87" s="73">
        <v>86</v>
      </c>
      <c r="D87" s="73" t="s">
        <v>527</v>
      </c>
      <c r="E87" s="73" t="s">
        <v>534</v>
      </c>
      <c r="F87" s="73">
        <v>995</v>
      </c>
      <c r="G87" s="73">
        <v>306</v>
      </c>
      <c r="H87" s="73">
        <v>355</v>
      </c>
      <c r="I87" s="73">
        <v>349</v>
      </c>
      <c r="J87" s="73">
        <v>330</v>
      </c>
      <c r="K87" s="73">
        <v>452</v>
      </c>
    </row>
    <row r="88" spans="1:11" ht="13.8" x14ac:dyDescent="0.25">
      <c r="A88" s="73">
        <v>1</v>
      </c>
      <c r="B88" s="73" t="s">
        <v>159</v>
      </c>
      <c r="C88" s="73">
        <v>87</v>
      </c>
      <c r="D88" s="73" t="s">
        <v>527</v>
      </c>
      <c r="E88" s="73" t="s">
        <v>535</v>
      </c>
      <c r="F88" s="73">
        <v>887</v>
      </c>
      <c r="G88" s="73">
        <v>329</v>
      </c>
      <c r="H88" s="73">
        <v>288</v>
      </c>
      <c r="I88" s="73">
        <v>386</v>
      </c>
      <c r="J88" s="73">
        <v>260</v>
      </c>
      <c r="K88" s="73">
        <v>423</v>
      </c>
    </row>
    <row r="89" spans="1:11" ht="13.8" x14ac:dyDescent="0.25">
      <c r="A89" s="73">
        <v>1</v>
      </c>
      <c r="B89" s="73" t="s">
        <v>159</v>
      </c>
      <c r="C89" s="73">
        <v>88</v>
      </c>
      <c r="D89" s="73" t="s">
        <v>527</v>
      </c>
      <c r="E89" s="73" t="s">
        <v>536</v>
      </c>
      <c r="F89" s="73">
        <v>938</v>
      </c>
      <c r="G89" s="73">
        <v>330</v>
      </c>
      <c r="H89" s="73">
        <v>262</v>
      </c>
      <c r="I89" s="73">
        <v>393</v>
      </c>
      <c r="J89" s="73">
        <v>219</v>
      </c>
      <c r="K89" s="73">
        <v>374</v>
      </c>
    </row>
    <row r="90" spans="1:11" ht="13.8" x14ac:dyDescent="0.25">
      <c r="A90" s="73">
        <v>1</v>
      </c>
      <c r="B90" s="73" t="s">
        <v>175</v>
      </c>
      <c r="C90" s="73">
        <v>89</v>
      </c>
      <c r="D90" s="73" t="s">
        <v>537</v>
      </c>
      <c r="E90" s="73" t="s">
        <v>177</v>
      </c>
      <c r="F90" s="73">
        <v>770</v>
      </c>
      <c r="G90" s="73">
        <v>318</v>
      </c>
      <c r="H90" s="73">
        <v>145</v>
      </c>
      <c r="I90" s="73">
        <v>376</v>
      </c>
      <c r="J90" s="73">
        <v>119</v>
      </c>
      <c r="K90" s="73">
        <v>201</v>
      </c>
    </row>
    <row r="91" spans="1:11" ht="13.8" x14ac:dyDescent="0.25">
      <c r="A91" s="73">
        <v>1</v>
      </c>
      <c r="B91" s="73" t="s">
        <v>175</v>
      </c>
      <c r="C91" s="73">
        <v>90</v>
      </c>
      <c r="D91" s="73" t="s">
        <v>537</v>
      </c>
      <c r="E91" s="73" t="s">
        <v>178</v>
      </c>
      <c r="F91" s="73">
        <v>791</v>
      </c>
      <c r="G91" s="73">
        <v>422</v>
      </c>
      <c r="H91" s="73">
        <v>153</v>
      </c>
      <c r="I91" s="73">
        <v>488</v>
      </c>
      <c r="J91" s="73">
        <v>120</v>
      </c>
      <c r="K91" s="73">
        <v>316</v>
      </c>
    </row>
    <row r="92" spans="1:11" ht="13.8" x14ac:dyDescent="0.25">
      <c r="A92" s="73">
        <v>1</v>
      </c>
      <c r="B92" s="73" t="s">
        <v>175</v>
      </c>
      <c r="C92" s="73">
        <v>91</v>
      </c>
      <c r="D92" s="73" t="s">
        <v>537</v>
      </c>
      <c r="E92" s="73" t="s">
        <v>538</v>
      </c>
      <c r="F92" s="73">
        <v>784</v>
      </c>
      <c r="G92" s="73">
        <v>366</v>
      </c>
      <c r="H92" s="73">
        <v>149</v>
      </c>
      <c r="I92" s="73">
        <v>366</v>
      </c>
      <c r="J92" s="73">
        <v>149</v>
      </c>
      <c r="K92" s="73">
        <v>281</v>
      </c>
    </row>
    <row r="93" spans="1:11" ht="13.8" x14ac:dyDescent="0.25">
      <c r="A93" s="73">
        <v>1</v>
      </c>
      <c r="B93" s="73" t="s">
        <v>175</v>
      </c>
      <c r="C93" s="73">
        <v>92</v>
      </c>
      <c r="D93" s="73" t="s">
        <v>537</v>
      </c>
      <c r="E93" s="73" t="s">
        <v>539</v>
      </c>
      <c r="F93" s="73">
        <v>820</v>
      </c>
      <c r="G93" s="73">
        <v>374</v>
      </c>
      <c r="H93" s="73">
        <v>166</v>
      </c>
      <c r="I93" s="73">
        <v>452</v>
      </c>
      <c r="J93" s="73">
        <v>127</v>
      </c>
      <c r="K93" s="73">
        <v>301</v>
      </c>
    </row>
    <row r="94" spans="1:11" ht="13.8" x14ac:dyDescent="0.25">
      <c r="A94" s="73">
        <v>1</v>
      </c>
      <c r="B94" s="73" t="s">
        <v>175</v>
      </c>
      <c r="C94" s="73">
        <v>93</v>
      </c>
      <c r="D94" s="73" t="s">
        <v>537</v>
      </c>
      <c r="E94" s="73" t="s">
        <v>540</v>
      </c>
      <c r="F94" s="73">
        <v>877</v>
      </c>
      <c r="G94" s="73">
        <v>394</v>
      </c>
      <c r="H94" s="73">
        <v>210</v>
      </c>
      <c r="I94" s="73">
        <v>462</v>
      </c>
      <c r="J94" s="73">
        <v>174</v>
      </c>
      <c r="K94" s="73">
        <v>253</v>
      </c>
    </row>
    <row r="95" spans="1:11" ht="13.8" x14ac:dyDescent="0.25">
      <c r="A95" s="73">
        <v>1</v>
      </c>
      <c r="B95" s="73" t="s">
        <v>175</v>
      </c>
      <c r="C95" s="73">
        <v>94</v>
      </c>
      <c r="D95" s="73" t="s">
        <v>537</v>
      </c>
      <c r="E95" s="73" t="s">
        <v>541</v>
      </c>
      <c r="F95" s="73">
        <v>892</v>
      </c>
      <c r="G95" s="73">
        <v>389</v>
      </c>
      <c r="H95" s="73">
        <v>220</v>
      </c>
      <c r="I95" s="73">
        <v>460</v>
      </c>
      <c r="J95" s="73">
        <v>180</v>
      </c>
      <c r="K95" s="73">
        <v>261</v>
      </c>
    </row>
    <row r="96" spans="1:11" ht="13.8" x14ac:dyDescent="0.25">
      <c r="A96" s="73">
        <v>1</v>
      </c>
      <c r="B96" s="73" t="s">
        <v>175</v>
      </c>
      <c r="C96" s="73">
        <v>95</v>
      </c>
      <c r="D96" s="73" t="s">
        <v>537</v>
      </c>
      <c r="E96" s="73" t="s">
        <v>542</v>
      </c>
      <c r="F96" s="73">
        <v>759</v>
      </c>
      <c r="G96" s="73">
        <v>378</v>
      </c>
      <c r="H96" s="73">
        <v>171</v>
      </c>
      <c r="I96" s="73">
        <v>405</v>
      </c>
      <c r="J96" s="73">
        <v>167</v>
      </c>
      <c r="K96" s="73">
        <v>236</v>
      </c>
    </row>
    <row r="97" spans="1:11" ht="13.8" x14ac:dyDescent="0.25">
      <c r="A97" s="73">
        <v>1</v>
      </c>
      <c r="B97" s="73" t="s">
        <v>175</v>
      </c>
      <c r="C97" s="73">
        <v>96</v>
      </c>
      <c r="D97" s="73" t="s">
        <v>537</v>
      </c>
      <c r="E97" s="73" t="s">
        <v>543</v>
      </c>
      <c r="F97" s="73">
        <v>842</v>
      </c>
      <c r="G97" s="73">
        <v>434</v>
      </c>
      <c r="H97" s="73">
        <v>167</v>
      </c>
      <c r="I97" s="73">
        <v>492</v>
      </c>
      <c r="J97" s="73">
        <v>128</v>
      </c>
      <c r="K97" s="73">
        <v>260</v>
      </c>
    </row>
    <row r="98" spans="1:11" ht="13.8" x14ac:dyDescent="0.25">
      <c r="A98" s="73">
        <v>1</v>
      </c>
      <c r="B98" s="73" t="s">
        <v>175</v>
      </c>
      <c r="C98" s="73">
        <v>97</v>
      </c>
      <c r="D98" s="73" t="s">
        <v>537</v>
      </c>
      <c r="E98" s="73" t="s">
        <v>544</v>
      </c>
      <c r="F98" s="73">
        <v>989</v>
      </c>
      <c r="G98" s="73">
        <v>512</v>
      </c>
      <c r="H98" s="73">
        <v>191</v>
      </c>
      <c r="I98" s="73">
        <v>590</v>
      </c>
      <c r="J98" s="73">
        <v>143</v>
      </c>
      <c r="K98" s="73">
        <v>363</v>
      </c>
    </row>
    <row r="99" spans="1:11" ht="13.8" x14ac:dyDescent="0.25">
      <c r="A99" s="73">
        <v>1</v>
      </c>
      <c r="B99" s="73" t="s">
        <v>175</v>
      </c>
      <c r="C99" s="73">
        <v>98</v>
      </c>
      <c r="D99" s="73" t="s">
        <v>537</v>
      </c>
      <c r="E99" s="73" t="s">
        <v>545</v>
      </c>
      <c r="F99" s="73">
        <v>977</v>
      </c>
      <c r="G99" s="73">
        <v>400</v>
      </c>
      <c r="H99" s="73">
        <v>259</v>
      </c>
      <c r="I99" s="73">
        <v>464</v>
      </c>
      <c r="J99" s="73">
        <v>218</v>
      </c>
      <c r="K99" s="73">
        <v>331</v>
      </c>
    </row>
    <row r="100" spans="1:11" ht="13.8" x14ac:dyDescent="0.25">
      <c r="A100" s="73">
        <v>1</v>
      </c>
      <c r="B100" s="73" t="s">
        <v>190</v>
      </c>
      <c r="C100" s="73">
        <v>99</v>
      </c>
      <c r="D100" s="73" t="s">
        <v>546</v>
      </c>
      <c r="E100" s="73" t="s">
        <v>192</v>
      </c>
      <c r="F100" s="73">
        <v>787</v>
      </c>
      <c r="G100" s="73">
        <v>333</v>
      </c>
      <c r="H100" s="73">
        <v>198</v>
      </c>
      <c r="I100" s="73">
        <v>382</v>
      </c>
      <c r="J100" s="73">
        <v>173</v>
      </c>
      <c r="K100" s="73">
        <v>417</v>
      </c>
    </row>
    <row r="101" spans="1:11" ht="13.8" x14ac:dyDescent="0.25">
      <c r="A101" s="73">
        <v>1</v>
      </c>
      <c r="B101" s="73" t="s">
        <v>190</v>
      </c>
      <c r="C101" s="73">
        <v>100</v>
      </c>
      <c r="D101" s="73" t="s">
        <v>546</v>
      </c>
      <c r="E101" s="73" t="s">
        <v>193</v>
      </c>
      <c r="F101" s="73">
        <v>761</v>
      </c>
      <c r="G101" s="73">
        <v>354</v>
      </c>
      <c r="H101" s="73">
        <v>213</v>
      </c>
      <c r="I101" s="73">
        <v>385</v>
      </c>
      <c r="J101" s="73">
        <v>201</v>
      </c>
      <c r="K101" s="73">
        <v>402</v>
      </c>
    </row>
    <row r="102" spans="1:11" ht="13.8" x14ac:dyDescent="0.25">
      <c r="A102" s="73">
        <v>1</v>
      </c>
      <c r="B102" s="73" t="s">
        <v>190</v>
      </c>
      <c r="C102" s="73">
        <v>101</v>
      </c>
      <c r="D102" s="73" t="s">
        <v>546</v>
      </c>
      <c r="E102" s="73" t="s">
        <v>194</v>
      </c>
      <c r="F102" s="73">
        <v>794</v>
      </c>
      <c r="G102" s="73">
        <v>356</v>
      </c>
      <c r="H102" s="73">
        <v>182</v>
      </c>
      <c r="I102" s="73">
        <v>393</v>
      </c>
      <c r="J102" s="73">
        <v>161</v>
      </c>
      <c r="K102" s="73">
        <v>370</v>
      </c>
    </row>
    <row r="103" spans="1:11" ht="13.8" x14ac:dyDescent="0.25">
      <c r="A103" s="73">
        <v>1</v>
      </c>
      <c r="B103" s="73" t="s">
        <v>190</v>
      </c>
      <c r="C103" s="73">
        <v>102</v>
      </c>
      <c r="D103" s="73" t="s">
        <v>546</v>
      </c>
      <c r="E103" s="73" t="s">
        <v>547</v>
      </c>
      <c r="F103" s="73">
        <v>794</v>
      </c>
      <c r="G103" s="73">
        <v>365</v>
      </c>
      <c r="H103" s="73">
        <v>184</v>
      </c>
      <c r="I103" s="73">
        <v>415</v>
      </c>
      <c r="J103" s="73">
        <v>156</v>
      </c>
      <c r="K103" s="73">
        <v>369</v>
      </c>
    </row>
    <row r="104" spans="1:11" ht="13.8" x14ac:dyDescent="0.25">
      <c r="A104" s="73">
        <v>1</v>
      </c>
      <c r="B104" s="73" t="s">
        <v>190</v>
      </c>
      <c r="C104" s="73">
        <v>103</v>
      </c>
      <c r="D104" s="73" t="s">
        <v>546</v>
      </c>
      <c r="E104" s="73" t="s">
        <v>548</v>
      </c>
      <c r="F104" s="73">
        <v>794</v>
      </c>
      <c r="G104" s="73">
        <v>336</v>
      </c>
      <c r="H104" s="73">
        <v>218</v>
      </c>
      <c r="I104" s="73">
        <v>386</v>
      </c>
      <c r="J104" s="73">
        <v>195</v>
      </c>
      <c r="K104" s="73">
        <v>368</v>
      </c>
    </row>
    <row r="105" spans="1:11" ht="13.8" x14ac:dyDescent="0.25">
      <c r="A105" s="73">
        <v>1</v>
      </c>
      <c r="B105" s="73" t="s">
        <v>190</v>
      </c>
      <c r="C105" s="73">
        <v>104</v>
      </c>
      <c r="D105" s="73" t="s">
        <v>546</v>
      </c>
      <c r="E105" s="73" t="s">
        <v>549</v>
      </c>
      <c r="F105" s="73">
        <v>786</v>
      </c>
      <c r="G105" s="73">
        <v>322</v>
      </c>
      <c r="H105" s="73">
        <v>206</v>
      </c>
      <c r="I105" s="73">
        <v>378</v>
      </c>
      <c r="J105" s="73">
        <v>183</v>
      </c>
      <c r="K105" s="73">
        <v>373</v>
      </c>
    </row>
    <row r="106" spans="1:11" ht="13.8" x14ac:dyDescent="0.25">
      <c r="A106" s="73">
        <v>1</v>
      </c>
      <c r="B106" s="73" t="s">
        <v>190</v>
      </c>
      <c r="C106" s="73">
        <v>105</v>
      </c>
      <c r="D106" s="73" t="s">
        <v>546</v>
      </c>
      <c r="E106" s="73" t="s">
        <v>549</v>
      </c>
      <c r="F106" s="73">
        <v>794</v>
      </c>
      <c r="G106" s="73">
        <v>353</v>
      </c>
      <c r="H106" s="73">
        <v>195</v>
      </c>
      <c r="I106" s="73">
        <v>384</v>
      </c>
      <c r="J106" s="73">
        <v>193</v>
      </c>
      <c r="K106" s="73">
        <v>383</v>
      </c>
    </row>
    <row r="107" spans="1:11" ht="13.8" x14ac:dyDescent="0.25">
      <c r="A107" s="73">
        <v>1</v>
      </c>
      <c r="B107" s="73" t="s">
        <v>190</v>
      </c>
      <c r="C107" s="73">
        <v>106</v>
      </c>
      <c r="D107" s="73" t="s">
        <v>546</v>
      </c>
      <c r="E107" s="73" t="s">
        <v>550</v>
      </c>
      <c r="F107" s="73">
        <v>782</v>
      </c>
      <c r="G107" s="73">
        <v>321</v>
      </c>
      <c r="H107" s="73">
        <v>181</v>
      </c>
      <c r="I107" s="73">
        <v>361</v>
      </c>
      <c r="J107" s="73">
        <v>160</v>
      </c>
      <c r="K107" s="73">
        <v>341</v>
      </c>
    </row>
    <row r="108" spans="1:11" ht="13.8" x14ac:dyDescent="0.25">
      <c r="A108" s="73">
        <v>1</v>
      </c>
      <c r="B108" s="73" t="s">
        <v>190</v>
      </c>
      <c r="C108" s="73">
        <v>107</v>
      </c>
      <c r="D108" s="73" t="s">
        <v>546</v>
      </c>
      <c r="E108" s="73" t="s">
        <v>551</v>
      </c>
      <c r="F108" s="73">
        <v>790</v>
      </c>
      <c r="G108" s="73">
        <v>346</v>
      </c>
      <c r="H108" s="73">
        <v>196</v>
      </c>
      <c r="I108" s="73">
        <v>383</v>
      </c>
      <c r="J108" s="73">
        <v>176</v>
      </c>
      <c r="K108" s="73">
        <v>349</v>
      </c>
    </row>
    <row r="109" spans="1:11" ht="13.8" x14ac:dyDescent="0.25">
      <c r="A109" s="73">
        <v>1</v>
      </c>
      <c r="B109" s="73" t="s">
        <v>190</v>
      </c>
      <c r="C109" s="73">
        <v>108</v>
      </c>
      <c r="D109" s="73" t="s">
        <v>546</v>
      </c>
      <c r="E109" s="73" t="s">
        <v>552</v>
      </c>
      <c r="F109" s="73">
        <v>790</v>
      </c>
      <c r="G109" s="73">
        <v>319</v>
      </c>
      <c r="H109" s="73">
        <v>208</v>
      </c>
      <c r="I109" s="73">
        <v>382</v>
      </c>
      <c r="J109" s="73">
        <v>164</v>
      </c>
      <c r="K109" s="73">
        <v>311</v>
      </c>
    </row>
    <row r="110" spans="1:11" ht="13.8" x14ac:dyDescent="0.25">
      <c r="A110" s="73">
        <v>1</v>
      </c>
      <c r="B110" s="73" t="s">
        <v>190</v>
      </c>
      <c r="C110" s="73">
        <v>109</v>
      </c>
      <c r="D110" s="73" t="s">
        <v>546</v>
      </c>
      <c r="E110" s="73" t="s">
        <v>553</v>
      </c>
      <c r="F110" s="73">
        <v>790</v>
      </c>
      <c r="G110" s="73">
        <v>332</v>
      </c>
      <c r="H110" s="73">
        <v>193</v>
      </c>
      <c r="I110" s="73">
        <v>381</v>
      </c>
      <c r="J110" s="73">
        <v>171</v>
      </c>
      <c r="K110" s="73">
        <v>351</v>
      </c>
    </row>
    <row r="111" spans="1:11" ht="13.8" x14ac:dyDescent="0.25">
      <c r="A111" s="73">
        <v>1</v>
      </c>
      <c r="B111" s="73" t="s">
        <v>190</v>
      </c>
      <c r="C111" s="73">
        <v>110</v>
      </c>
      <c r="D111" s="73" t="s">
        <v>546</v>
      </c>
      <c r="E111" s="73" t="s">
        <v>554</v>
      </c>
      <c r="F111" s="73">
        <v>645</v>
      </c>
      <c r="G111" s="73">
        <v>253</v>
      </c>
      <c r="H111" s="73">
        <v>183</v>
      </c>
      <c r="I111" s="73">
        <v>301</v>
      </c>
      <c r="J111" s="73">
        <v>155</v>
      </c>
      <c r="K111" s="73">
        <v>256</v>
      </c>
    </row>
    <row r="112" spans="1:11" ht="13.8" x14ac:dyDescent="0.25">
      <c r="A112" s="73">
        <v>1</v>
      </c>
      <c r="B112" s="73" t="s">
        <v>190</v>
      </c>
      <c r="C112" s="73">
        <v>111</v>
      </c>
      <c r="D112" s="73" t="s">
        <v>546</v>
      </c>
      <c r="E112" s="73" t="s">
        <v>555</v>
      </c>
      <c r="F112" s="73">
        <v>791</v>
      </c>
      <c r="G112" s="73">
        <v>328</v>
      </c>
      <c r="H112" s="73">
        <v>227</v>
      </c>
      <c r="I112" s="73">
        <v>408</v>
      </c>
      <c r="J112" s="73">
        <v>172</v>
      </c>
      <c r="K112" s="73">
        <v>354</v>
      </c>
    </row>
    <row r="113" spans="1:11" ht="13.8" x14ac:dyDescent="0.25">
      <c r="A113" s="73">
        <v>1</v>
      </c>
      <c r="B113" s="73" t="s">
        <v>190</v>
      </c>
      <c r="C113" s="73">
        <v>112</v>
      </c>
      <c r="D113" s="73" t="s">
        <v>546</v>
      </c>
      <c r="E113" s="73" t="s">
        <v>556</v>
      </c>
      <c r="F113" s="73">
        <v>744</v>
      </c>
      <c r="G113" s="73">
        <v>302</v>
      </c>
      <c r="H113" s="73">
        <v>224</v>
      </c>
      <c r="I113" s="73">
        <v>379</v>
      </c>
      <c r="J113" s="73">
        <v>174</v>
      </c>
      <c r="K113" s="73">
        <v>294</v>
      </c>
    </row>
    <row r="114" spans="1:11" ht="13.8" x14ac:dyDescent="0.25">
      <c r="A114" s="73">
        <v>1</v>
      </c>
      <c r="B114" s="73" t="s">
        <v>190</v>
      </c>
      <c r="C114" s="73">
        <v>113</v>
      </c>
      <c r="D114" s="73" t="s">
        <v>546</v>
      </c>
      <c r="E114" s="73" t="s">
        <v>557</v>
      </c>
      <c r="F114" s="73">
        <v>783</v>
      </c>
      <c r="G114" s="73">
        <v>314</v>
      </c>
      <c r="H114" s="73">
        <v>204</v>
      </c>
      <c r="I114" s="73">
        <v>373</v>
      </c>
      <c r="J114" s="73">
        <v>166</v>
      </c>
      <c r="K114" s="73">
        <v>347</v>
      </c>
    </row>
    <row r="115" spans="1:11" ht="13.8" x14ac:dyDescent="0.25">
      <c r="A115" s="73">
        <v>1</v>
      </c>
      <c r="B115" s="73" t="s">
        <v>190</v>
      </c>
      <c r="C115" s="73">
        <v>114</v>
      </c>
      <c r="D115" s="73" t="s">
        <v>546</v>
      </c>
      <c r="E115" s="73" t="s">
        <v>208</v>
      </c>
      <c r="F115" s="73">
        <v>788</v>
      </c>
      <c r="G115" s="73">
        <v>305</v>
      </c>
      <c r="H115" s="73">
        <v>199</v>
      </c>
      <c r="I115" s="73">
        <v>354</v>
      </c>
      <c r="J115" s="73">
        <v>177</v>
      </c>
      <c r="K115" s="73">
        <v>285</v>
      </c>
    </row>
    <row r="116" spans="1:11" ht="13.8" x14ac:dyDescent="0.25">
      <c r="A116" s="73">
        <v>1</v>
      </c>
      <c r="B116" s="73" t="s">
        <v>190</v>
      </c>
      <c r="C116" s="73">
        <v>115</v>
      </c>
      <c r="D116" s="73" t="s">
        <v>546</v>
      </c>
      <c r="E116" s="73" t="s">
        <v>558</v>
      </c>
      <c r="F116" s="73">
        <v>800</v>
      </c>
      <c r="G116" s="73">
        <v>339</v>
      </c>
      <c r="H116" s="73">
        <v>200</v>
      </c>
      <c r="I116" s="73">
        <v>410</v>
      </c>
      <c r="J116" s="73">
        <v>155</v>
      </c>
      <c r="K116" s="73">
        <v>332</v>
      </c>
    </row>
    <row r="117" spans="1:11" ht="13.8" x14ac:dyDescent="0.25">
      <c r="A117" s="73">
        <v>1</v>
      </c>
      <c r="B117" s="73" t="s">
        <v>190</v>
      </c>
      <c r="C117" s="73">
        <v>116</v>
      </c>
      <c r="D117" s="73" t="s">
        <v>546</v>
      </c>
      <c r="E117" s="73" t="s">
        <v>559</v>
      </c>
      <c r="F117" s="73">
        <v>796</v>
      </c>
      <c r="G117" s="73">
        <v>347</v>
      </c>
      <c r="H117" s="73">
        <v>174</v>
      </c>
      <c r="I117" s="73">
        <v>391</v>
      </c>
      <c r="J117" s="73">
        <v>153</v>
      </c>
      <c r="K117" s="73">
        <v>320</v>
      </c>
    </row>
    <row r="118" spans="1:11" ht="13.8" x14ac:dyDescent="0.25">
      <c r="A118" s="73">
        <v>1</v>
      </c>
      <c r="B118" s="73" t="s">
        <v>190</v>
      </c>
      <c r="C118" s="73">
        <v>117</v>
      </c>
      <c r="D118" s="73" t="s">
        <v>546</v>
      </c>
      <c r="E118" s="73" t="s">
        <v>560</v>
      </c>
      <c r="F118" s="73">
        <v>739</v>
      </c>
      <c r="G118" s="73">
        <v>305</v>
      </c>
      <c r="H118" s="73">
        <v>161</v>
      </c>
      <c r="I118" s="73">
        <v>355</v>
      </c>
      <c r="J118" s="73">
        <v>129</v>
      </c>
      <c r="K118" s="73">
        <v>276</v>
      </c>
    </row>
    <row r="119" spans="1:11" ht="13.8" x14ac:dyDescent="0.25">
      <c r="A119" s="73">
        <v>1</v>
      </c>
      <c r="B119" s="73" t="s">
        <v>190</v>
      </c>
      <c r="C119" s="73">
        <v>118</v>
      </c>
      <c r="D119" s="73" t="s">
        <v>546</v>
      </c>
      <c r="E119" s="73" t="s">
        <v>561</v>
      </c>
      <c r="F119" s="73">
        <v>744</v>
      </c>
      <c r="G119" s="73">
        <v>333</v>
      </c>
      <c r="H119" s="73">
        <v>171</v>
      </c>
      <c r="I119" s="73">
        <v>373</v>
      </c>
      <c r="J119" s="73">
        <v>147</v>
      </c>
      <c r="K119" s="73">
        <v>242</v>
      </c>
    </row>
    <row r="120" spans="1:11" ht="13.8" x14ac:dyDescent="0.25">
      <c r="A120" s="73">
        <v>1</v>
      </c>
      <c r="B120" s="73" t="s">
        <v>190</v>
      </c>
      <c r="C120" s="73">
        <v>119</v>
      </c>
      <c r="D120" s="73" t="s">
        <v>546</v>
      </c>
      <c r="E120" s="73" t="s">
        <v>562</v>
      </c>
      <c r="F120" s="73">
        <v>749</v>
      </c>
      <c r="G120" s="73">
        <v>366</v>
      </c>
      <c r="H120" s="73">
        <v>176</v>
      </c>
      <c r="I120" s="73">
        <v>414</v>
      </c>
      <c r="J120" s="73">
        <v>152</v>
      </c>
      <c r="K120" s="73">
        <v>300</v>
      </c>
    </row>
    <row r="121" spans="1:11" ht="13.8" x14ac:dyDescent="0.25">
      <c r="A121" s="73">
        <v>1</v>
      </c>
      <c r="B121" s="73" t="s">
        <v>190</v>
      </c>
      <c r="C121" s="73">
        <v>120</v>
      </c>
      <c r="D121" s="73" t="s">
        <v>546</v>
      </c>
      <c r="E121" s="73" t="s">
        <v>563</v>
      </c>
      <c r="F121" s="73">
        <v>697</v>
      </c>
      <c r="G121" s="73">
        <v>283</v>
      </c>
      <c r="H121" s="73">
        <v>161</v>
      </c>
      <c r="I121" s="73">
        <v>334</v>
      </c>
      <c r="J121" s="73">
        <v>143</v>
      </c>
      <c r="K121" s="73">
        <v>317</v>
      </c>
    </row>
    <row r="122" spans="1:11" ht="13.8" x14ac:dyDescent="0.25">
      <c r="A122" s="73">
        <v>1</v>
      </c>
      <c r="B122" s="73" t="s">
        <v>190</v>
      </c>
      <c r="C122" s="73">
        <v>121</v>
      </c>
      <c r="D122" s="73" t="s">
        <v>546</v>
      </c>
      <c r="E122" s="73" t="s">
        <v>564</v>
      </c>
      <c r="F122" s="73">
        <v>642</v>
      </c>
      <c r="G122" s="73">
        <v>267</v>
      </c>
      <c r="H122" s="73">
        <v>171</v>
      </c>
      <c r="I122" s="73">
        <v>327</v>
      </c>
      <c r="J122" s="73">
        <v>144</v>
      </c>
      <c r="K122" s="73">
        <v>290</v>
      </c>
    </row>
    <row r="123" spans="1:11" ht="13.8" x14ac:dyDescent="0.25">
      <c r="A123" s="73">
        <v>1</v>
      </c>
      <c r="B123" s="73" t="s">
        <v>190</v>
      </c>
      <c r="C123" s="73">
        <v>122</v>
      </c>
      <c r="D123" s="73" t="s">
        <v>546</v>
      </c>
      <c r="E123" s="73" t="s">
        <v>565</v>
      </c>
      <c r="F123" s="73">
        <v>786</v>
      </c>
      <c r="G123" s="73">
        <v>326</v>
      </c>
      <c r="H123" s="73">
        <v>197</v>
      </c>
      <c r="I123" s="73">
        <v>397</v>
      </c>
      <c r="J123" s="73">
        <v>167</v>
      </c>
      <c r="K123" s="73">
        <v>401</v>
      </c>
    </row>
    <row r="124" spans="1:11" ht="13.8" x14ac:dyDescent="0.25">
      <c r="A124" s="73">
        <v>1</v>
      </c>
      <c r="B124" s="73" t="s">
        <v>190</v>
      </c>
      <c r="C124" s="73">
        <v>123</v>
      </c>
      <c r="D124" s="73" t="s">
        <v>546</v>
      </c>
      <c r="E124" s="73" t="s">
        <v>566</v>
      </c>
      <c r="F124" s="73">
        <v>771</v>
      </c>
      <c r="G124" s="73">
        <v>360</v>
      </c>
      <c r="H124" s="73">
        <v>199</v>
      </c>
      <c r="I124" s="73">
        <v>409</v>
      </c>
      <c r="J124" s="73">
        <v>163</v>
      </c>
      <c r="K124" s="73">
        <v>386</v>
      </c>
    </row>
    <row r="125" spans="1:11" ht="13.8" x14ac:dyDescent="0.25">
      <c r="A125" s="73">
        <v>1</v>
      </c>
      <c r="B125" s="73" t="s">
        <v>190</v>
      </c>
      <c r="C125" s="73">
        <v>124</v>
      </c>
      <c r="D125" s="73" t="s">
        <v>546</v>
      </c>
      <c r="E125" s="73" t="s">
        <v>567</v>
      </c>
      <c r="F125" s="73">
        <v>954</v>
      </c>
      <c r="G125" s="73">
        <v>463</v>
      </c>
      <c r="H125" s="73">
        <v>225</v>
      </c>
      <c r="I125" s="73">
        <v>514</v>
      </c>
      <c r="J125" s="73">
        <v>208</v>
      </c>
      <c r="K125" s="73">
        <v>414</v>
      </c>
    </row>
    <row r="126" spans="1:11" ht="13.8" x14ac:dyDescent="0.25">
      <c r="A126" s="73">
        <v>1</v>
      </c>
      <c r="B126" s="73" t="s">
        <v>225</v>
      </c>
      <c r="C126" s="73">
        <v>125</v>
      </c>
      <c r="D126" s="73" t="s">
        <v>568</v>
      </c>
      <c r="E126" s="73" t="s">
        <v>569</v>
      </c>
      <c r="F126" s="73">
        <v>911</v>
      </c>
      <c r="G126" s="73">
        <v>388</v>
      </c>
      <c r="H126" s="73">
        <v>216</v>
      </c>
      <c r="I126" s="73">
        <v>551</v>
      </c>
      <c r="J126" s="73">
        <v>110</v>
      </c>
      <c r="K126" s="73">
        <v>369</v>
      </c>
    </row>
    <row r="127" spans="1:11" ht="13.8" x14ac:dyDescent="0.25">
      <c r="A127" s="73">
        <v>1</v>
      </c>
      <c r="B127" s="73" t="s">
        <v>225</v>
      </c>
      <c r="C127" s="73">
        <v>126</v>
      </c>
      <c r="D127" s="73" t="s">
        <v>568</v>
      </c>
      <c r="E127" s="73" t="s">
        <v>570</v>
      </c>
      <c r="F127" s="73">
        <v>997</v>
      </c>
      <c r="G127" s="73">
        <v>413</v>
      </c>
      <c r="H127" s="73">
        <v>258</v>
      </c>
      <c r="I127" s="73">
        <v>513</v>
      </c>
      <c r="J127" s="73">
        <v>205</v>
      </c>
      <c r="K127" s="73">
        <v>391</v>
      </c>
    </row>
    <row r="128" spans="1:11" ht="13.8" x14ac:dyDescent="0.25">
      <c r="A128" s="73">
        <v>1</v>
      </c>
      <c r="B128" s="73" t="s">
        <v>225</v>
      </c>
      <c r="C128" s="73">
        <v>127</v>
      </c>
      <c r="D128" s="73" t="s">
        <v>568</v>
      </c>
      <c r="E128" s="73" t="s">
        <v>571</v>
      </c>
      <c r="F128" s="73">
        <v>890</v>
      </c>
      <c r="G128" s="73">
        <v>316</v>
      </c>
      <c r="H128" s="73">
        <v>215</v>
      </c>
      <c r="I128" s="73">
        <v>418</v>
      </c>
      <c r="J128" s="73">
        <v>139</v>
      </c>
      <c r="K128" s="73">
        <v>406</v>
      </c>
    </row>
    <row r="129" spans="1:11" ht="13.8" x14ac:dyDescent="0.25">
      <c r="A129" s="73">
        <v>1</v>
      </c>
      <c r="B129" s="73" t="s">
        <v>225</v>
      </c>
      <c r="C129" s="73">
        <v>128</v>
      </c>
      <c r="D129" s="73" t="s">
        <v>568</v>
      </c>
      <c r="E129" s="73" t="s">
        <v>572</v>
      </c>
      <c r="F129" s="73">
        <v>924</v>
      </c>
      <c r="G129" s="73">
        <v>364</v>
      </c>
      <c r="H129" s="73">
        <v>235</v>
      </c>
      <c r="I129" s="73">
        <v>464</v>
      </c>
      <c r="J129" s="73">
        <v>164</v>
      </c>
      <c r="K129" s="73">
        <v>536</v>
      </c>
    </row>
    <row r="130" spans="1:11" ht="13.8" x14ac:dyDescent="0.25">
      <c r="A130" s="73">
        <v>1</v>
      </c>
      <c r="B130" s="73" t="s">
        <v>225</v>
      </c>
      <c r="C130" s="73">
        <v>129</v>
      </c>
      <c r="D130" s="73" t="s">
        <v>568</v>
      </c>
      <c r="E130" s="73" t="s">
        <v>573</v>
      </c>
      <c r="F130" s="73">
        <v>965</v>
      </c>
      <c r="G130" s="73">
        <v>383</v>
      </c>
      <c r="H130" s="73">
        <v>269</v>
      </c>
      <c r="I130" s="73">
        <v>476</v>
      </c>
      <c r="J130" s="73">
        <v>203</v>
      </c>
      <c r="K130" s="73">
        <v>496</v>
      </c>
    </row>
    <row r="131" spans="1:11" ht="13.8" x14ac:dyDescent="0.25">
      <c r="A131" s="73">
        <v>1</v>
      </c>
      <c r="B131" s="73" t="s">
        <v>225</v>
      </c>
      <c r="C131" s="73">
        <v>130</v>
      </c>
      <c r="D131" s="73" t="s">
        <v>568</v>
      </c>
      <c r="E131" s="73" t="s">
        <v>574</v>
      </c>
      <c r="F131" s="73">
        <v>925</v>
      </c>
      <c r="G131" s="73">
        <v>371</v>
      </c>
      <c r="H131" s="73">
        <v>256</v>
      </c>
      <c r="I131" s="73">
        <v>472</v>
      </c>
      <c r="J131" s="73">
        <v>193</v>
      </c>
      <c r="K131" s="73">
        <v>402</v>
      </c>
    </row>
    <row r="132" spans="1:11" ht="13.8" x14ac:dyDescent="0.25">
      <c r="A132" s="73">
        <v>1</v>
      </c>
      <c r="B132" s="73" t="s">
        <v>225</v>
      </c>
      <c r="C132" s="73">
        <v>131</v>
      </c>
      <c r="D132" s="73" t="s">
        <v>568</v>
      </c>
      <c r="E132" s="73" t="s">
        <v>575</v>
      </c>
      <c r="F132" s="73">
        <v>969</v>
      </c>
      <c r="G132" s="73">
        <v>391</v>
      </c>
      <c r="H132" s="73">
        <v>229</v>
      </c>
      <c r="I132" s="73">
        <v>529</v>
      </c>
      <c r="J132" s="73">
        <v>141</v>
      </c>
      <c r="K132" s="73">
        <v>476</v>
      </c>
    </row>
    <row r="133" spans="1:11" ht="13.8" x14ac:dyDescent="0.25">
      <c r="A133" s="73">
        <v>1</v>
      </c>
      <c r="B133" s="73" t="s">
        <v>237</v>
      </c>
      <c r="C133" s="73">
        <v>132</v>
      </c>
      <c r="D133" s="73" t="s">
        <v>576</v>
      </c>
      <c r="E133" s="73" t="s">
        <v>577</v>
      </c>
      <c r="F133" s="73">
        <v>956</v>
      </c>
      <c r="G133" s="73">
        <v>379</v>
      </c>
      <c r="H133" s="73">
        <v>243</v>
      </c>
      <c r="I133" s="73">
        <v>407</v>
      </c>
      <c r="J133" s="73">
        <v>223</v>
      </c>
      <c r="K133" s="73">
        <v>463</v>
      </c>
    </row>
    <row r="134" spans="1:11" ht="13.8" x14ac:dyDescent="0.25">
      <c r="A134" s="73">
        <v>1</v>
      </c>
      <c r="B134" s="73" t="s">
        <v>237</v>
      </c>
      <c r="C134" s="73">
        <v>133</v>
      </c>
      <c r="D134" s="73" t="s">
        <v>576</v>
      </c>
      <c r="E134" s="73" t="s">
        <v>578</v>
      </c>
      <c r="F134" s="73">
        <v>976</v>
      </c>
      <c r="G134" s="73">
        <v>397</v>
      </c>
      <c r="H134" s="73">
        <v>307</v>
      </c>
      <c r="I134" s="73">
        <v>435</v>
      </c>
      <c r="J134" s="73">
        <v>291</v>
      </c>
      <c r="K134" s="73">
        <v>386</v>
      </c>
    </row>
    <row r="135" spans="1:11" ht="13.8" x14ac:dyDescent="0.25">
      <c r="A135" s="73">
        <v>1</v>
      </c>
      <c r="B135" s="73" t="s">
        <v>237</v>
      </c>
      <c r="C135" s="73">
        <v>134</v>
      </c>
      <c r="D135" s="73" t="s">
        <v>576</v>
      </c>
      <c r="E135" s="73" t="s">
        <v>579</v>
      </c>
      <c r="F135" s="73">
        <v>992</v>
      </c>
      <c r="G135" s="73">
        <v>412</v>
      </c>
      <c r="H135" s="73">
        <v>284</v>
      </c>
      <c r="I135" s="73">
        <v>474</v>
      </c>
      <c r="J135" s="73">
        <v>243</v>
      </c>
      <c r="K135" s="73">
        <v>432</v>
      </c>
    </row>
    <row r="136" spans="1:11" ht="13.8" x14ac:dyDescent="0.25">
      <c r="A136" s="73">
        <v>1</v>
      </c>
      <c r="B136" s="73" t="s">
        <v>237</v>
      </c>
      <c r="C136" s="73">
        <v>135</v>
      </c>
      <c r="D136" s="73" t="s">
        <v>576</v>
      </c>
      <c r="E136" s="73" t="s">
        <v>580</v>
      </c>
      <c r="F136" s="73">
        <v>731</v>
      </c>
      <c r="G136" s="73">
        <v>301</v>
      </c>
      <c r="H136" s="73">
        <v>203</v>
      </c>
      <c r="I136" s="73">
        <v>363</v>
      </c>
      <c r="J136" s="73">
        <v>157</v>
      </c>
      <c r="K136" s="73">
        <v>300</v>
      </c>
    </row>
    <row r="137" spans="1:11" ht="13.8" x14ac:dyDescent="0.25">
      <c r="A137" s="73">
        <v>1</v>
      </c>
      <c r="B137" s="73" t="s">
        <v>237</v>
      </c>
      <c r="C137" s="73">
        <v>136</v>
      </c>
      <c r="D137" s="73" t="s">
        <v>576</v>
      </c>
      <c r="E137" s="73" t="s">
        <v>581</v>
      </c>
      <c r="F137" s="73">
        <v>626</v>
      </c>
      <c r="G137" s="73">
        <v>246</v>
      </c>
      <c r="H137" s="73">
        <v>200</v>
      </c>
      <c r="I137" s="73">
        <v>296</v>
      </c>
      <c r="J137" s="73">
        <v>166</v>
      </c>
      <c r="K137" s="73">
        <v>246</v>
      </c>
    </row>
    <row r="138" spans="1:11" ht="13.8" x14ac:dyDescent="0.25">
      <c r="A138" s="73">
        <v>2</v>
      </c>
      <c r="B138" s="73" t="s">
        <v>246</v>
      </c>
      <c r="C138" s="73">
        <v>137</v>
      </c>
      <c r="D138" s="73" t="s">
        <v>582</v>
      </c>
      <c r="E138" s="73" t="s">
        <v>583</v>
      </c>
      <c r="F138" s="73">
        <v>860</v>
      </c>
      <c r="G138" s="73">
        <v>337</v>
      </c>
      <c r="H138" s="73">
        <v>255</v>
      </c>
      <c r="I138" s="73">
        <v>368</v>
      </c>
      <c r="J138" s="73">
        <v>238</v>
      </c>
      <c r="K138" s="73">
        <v>329</v>
      </c>
    </row>
    <row r="139" spans="1:11" ht="13.8" x14ac:dyDescent="0.25">
      <c r="A139" s="73">
        <v>2</v>
      </c>
      <c r="B139" s="73" t="s">
        <v>246</v>
      </c>
      <c r="C139" s="73">
        <v>138</v>
      </c>
      <c r="D139" s="73" t="s">
        <v>582</v>
      </c>
      <c r="E139" s="73" t="s">
        <v>584</v>
      </c>
      <c r="F139" s="73">
        <v>894</v>
      </c>
      <c r="G139" s="73">
        <v>394</v>
      </c>
      <c r="H139" s="73">
        <v>206</v>
      </c>
      <c r="I139" s="73">
        <v>413</v>
      </c>
      <c r="J139" s="73">
        <v>210</v>
      </c>
      <c r="K139" s="73">
        <v>430</v>
      </c>
    </row>
    <row r="140" spans="1:11" ht="13.8" x14ac:dyDescent="0.25">
      <c r="A140" s="73">
        <v>2</v>
      </c>
      <c r="B140" s="73" t="s">
        <v>246</v>
      </c>
      <c r="C140" s="73">
        <v>139</v>
      </c>
      <c r="D140" s="73" t="s">
        <v>582</v>
      </c>
      <c r="E140" s="73" t="s">
        <v>585</v>
      </c>
      <c r="F140" s="73">
        <v>784</v>
      </c>
      <c r="G140" s="73">
        <v>348</v>
      </c>
      <c r="H140" s="73">
        <v>177</v>
      </c>
      <c r="I140" s="73">
        <v>389</v>
      </c>
      <c r="J140" s="73">
        <v>159</v>
      </c>
      <c r="K140" s="73">
        <v>387</v>
      </c>
    </row>
    <row r="141" spans="1:11" ht="13.8" x14ac:dyDescent="0.25">
      <c r="A141" s="73">
        <v>2</v>
      </c>
      <c r="B141" s="73" t="s">
        <v>246</v>
      </c>
      <c r="C141" s="73">
        <v>140</v>
      </c>
      <c r="D141" s="73" t="s">
        <v>582</v>
      </c>
      <c r="E141" s="73" t="s">
        <v>586</v>
      </c>
      <c r="F141" s="73">
        <v>792</v>
      </c>
      <c r="G141" s="73">
        <v>386</v>
      </c>
      <c r="H141" s="73">
        <v>132</v>
      </c>
      <c r="I141" s="73">
        <v>395</v>
      </c>
      <c r="J141" s="73">
        <v>134</v>
      </c>
      <c r="K141" s="73">
        <v>400</v>
      </c>
    </row>
    <row r="142" spans="1:11" ht="13.8" x14ac:dyDescent="0.25">
      <c r="A142" s="73">
        <v>2</v>
      </c>
      <c r="B142" s="73" t="s">
        <v>246</v>
      </c>
      <c r="C142" s="73">
        <v>141</v>
      </c>
      <c r="D142" s="73" t="s">
        <v>582</v>
      </c>
      <c r="E142" s="73" t="s">
        <v>587</v>
      </c>
      <c r="F142" s="73">
        <v>752</v>
      </c>
      <c r="G142" s="73">
        <v>356</v>
      </c>
      <c r="H142" s="73">
        <v>195</v>
      </c>
      <c r="I142" s="73">
        <v>388</v>
      </c>
      <c r="J142" s="73">
        <v>188</v>
      </c>
      <c r="K142" s="73">
        <v>355</v>
      </c>
    </row>
    <row r="143" spans="1:11" ht="13.8" x14ac:dyDescent="0.25">
      <c r="A143" s="73">
        <v>2</v>
      </c>
      <c r="B143" s="73" t="s">
        <v>246</v>
      </c>
      <c r="C143" s="73">
        <v>142</v>
      </c>
      <c r="D143" s="73" t="s">
        <v>582</v>
      </c>
      <c r="E143" s="73" t="s">
        <v>588</v>
      </c>
      <c r="F143" s="73">
        <v>759</v>
      </c>
      <c r="G143" s="73">
        <v>317</v>
      </c>
      <c r="H143" s="73">
        <v>199</v>
      </c>
      <c r="I143" s="73">
        <v>349</v>
      </c>
      <c r="J143" s="73">
        <v>177</v>
      </c>
      <c r="K143" s="73">
        <v>299</v>
      </c>
    </row>
    <row r="144" spans="1:11" ht="13.8" x14ac:dyDescent="0.25">
      <c r="A144" s="73">
        <v>2</v>
      </c>
      <c r="B144" s="73" t="s">
        <v>246</v>
      </c>
      <c r="C144" s="73">
        <v>143</v>
      </c>
      <c r="D144" s="73" t="s">
        <v>582</v>
      </c>
      <c r="E144" s="73" t="s">
        <v>589</v>
      </c>
      <c r="F144" s="73">
        <v>731</v>
      </c>
      <c r="G144" s="73">
        <v>329</v>
      </c>
      <c r="H144" s="73">
        <v>190</v>
      </c>
      <c r="I144" s="73">
        <v>354</v>
      </c>
      <c r="J144" s="73">
        <v>182</v>
      </c>
      <c r="K144" s="73">
        <v>297</v>
      </c>
    </row>
    <row r="145" spans="1:11" ht="13.8" x14ac:dyDescent="0.25">
      <c r="A145" s="73">
        <v>2</v>
      </c>
      <c r="B145" s="73" t="s">
        <v>246</v>
      </c>
      <c r="C145" s="73">
        <v>144</v>
      </c>
      <c r="D145" s="73" t="s">
        <v>582</v>
      </c>
      <c r="E145" s="73" t="s">
        <v>590</v>
      </c>
      <c r="F145" s="73">
        <v>729</v>
      </c>
      <c r="G145" s="73">
        <v>286</v>
      </c>
      <c r="H145" s="73">
        <v>166</v>
      </c>
      <c r="I145" s="73">
        <v>293</v>
      </c>
      <c r="J145" s="73">
        <v>168</v>
      </c>
      <c r="K145" s="73">
        <v>288</v>
      </c>
    </row>
    <row r="146" spans="1:11" ht="13.8" x14ac:dyDescent="0.25">
      <c r="A146" s="73">
        <v>2</v>
      </c>
      <c r="B146" s="73" t="s">
        <v>246</v>
      </c>
      <c r="C146" s="73">
        <v>145</v>
      </c>
      <c r="D146" s="73" t="s">
        <v>582</v>
      </c>
      <c r="E146" s="73" t="s">
        <v>591</v>
      </c>
      <c r="F146" s="73">
        <v>734</v>
      </c>
      <c r="G146" s="73">
        <v>316</v>
      </c>
      <c r="H146" s="73">
        <v>178</v>
      </c>
      <c r="I146" s="73">
        <v>327</v>
      </c>
      <c r="J146" s="73">
        <v>191</v>
      </c>
      <c r="K146" s="73">
        <v>302</v>
      </c>
    </row>
    <row r="147" spans="1:11" ht="13.8" x14ac:dyDescent="0.25">
      <c r="A147" s="73">
        <v>2</v>
      </c>
      <c r="B147" s="73" t="s">
        <v>246</v>
      </c>
      <c r="C147" s="73">
        <v>146</v>
      </c>
      <c r="D147" s="73" t="s">
        <v>582</v>
      </c>
      <c r="E147" s="73" t="s">
        <v>259</v>
      </c>
      <c r="F147" s="73">
        <v>786</v>
      </c>
      <c r="G147" s="73">
        <v>392</v>
      </c>
      <c r="H147" s="73">
        <v>195</v>
      </c>
      <c r="I147" s="73">
        <v>428</v>
      </c>
      <c r="J147" s="73">
        <v>177</v>
      </c>
      <c r="K147" s="73">
        <v>349</v>
      </c>
    </row>
    <row r="148" spans="1:11" ht="13.8" x14ac:dyDescent="0.25">
      <c r="A148" s="73">
        <v>2</v>
      </c>
      <c r="B148" s="73" t="s">
        <v>246</v>
      </c>
      <c r="C148" s="73">
        <v>147</v>
      </c>
      <c r="D148" s="73" t="s">
        <v>582</v>
      </c>
      <c r="E148" s="73" t="s">
        <v>260</v>
      </c>
      <c r="F148" s="73">
        <v>767</v>
      </c>
      <c r="G148" s="73">
        <v>333</v>
      </c>
      <c r="H148" s="73">
        <v>214</v>
      </c>
      <c r="I148" s="73">
        <v>342</v>
      </c>
      <c r="J148" s="73">
        <v>219</v>
      </c>
      <c r="K148" s="73">
        <v>374</v>
      </c>
    </row>
    <row r="149" spans="1:11" ht="13.8" x14ac:dyDescent="0.25">
      <c r="A149" s="73">
        <v>2</v>
      </c>
      <c r="B149" s="73" t="s">
        <v>246</v>
      </c>
      <c r="C149" s="73">
        <v>148</v>
      </c>
      <c r="D149" s="73" t="s">
        <v>582</v>
      </c>
      <c r="E149" s="73" t="s">
        <v>261</v>
      </c>
      <c r="F149" s="73">
        <v>793</v>
      </c>
      <c r="G149" s="73">
        <v>298</v>
      </c>
      <c r="H149" s="73">
        <v>251</v>
      </c>
      <c r="I149" s="73">
        <v>315</v>
      </c>
      <c r="J149" s="73">
        <v>247</v>
      </c>
      <c r="K149" s="73">
        <v>355</v>
      </c>
    </row>
    <row r="150" spans="1:11" ht="13.8" x14ac:dyDescent="0.25">
      <c r="A150" s="73">
        <v>2</v>
      </c>
      <c r="B150" s="73" t="s">
        <v>246</v>
      </c>
      <c r="C150" s="73">
        <v>149</v>
      </c>
      <c r="D150" s="73" t="s">
        <v>582</v>
      </c>
      <c r="E150" s="73" t="s">
        <v>262</v>
      </c>
      <c r="F150" s="73">
        <v>775</v>
      </c>
      <c r="G150" s="73">
        <v>260</v>
      </c>
      <c r="H150" s="73">
        <v>256</v>
      </c>
      <c r="I150" s="73">
        <v>275</v>
      </c>
      <c r="J150" s="73">
        <v>245</v>
      </c>
      <c r="K150" s="73">
        <v>348</v>
      </c>
    </row>
    <row r="151" spans="1:11" ht="13.8" x14ac:dyDescent="0.25">
      <c r="A151" s="73">
        <v>2</v>
      </c>
      <c r="B151" s="73" t="s">
        <v>246</v>
      </c>
      <c r="C151" s="73">
        <v>150</v>
      </c>
      <c r="D151" s="73" t="s">
        <v>582</v>
      </c>
      <c r="E151" s="73" t="s">
        <v>263</v>
      </c>
      <c r="F151" s="73">
        <v>777</v>
      </c>
      <c r="G151" s="73">
        <v>273</v>
      </c>
      <c r="H151" s="73">
        <v>213</v>
      </c>
      <c r="I151" s="73">
        <v>272</v>
      </c>
      <c r="J151" s="73">
        <v>227</v>
      </c>
      <c r="K151" s="73">
        <v>323</v>
      </c>
    </row>
    <row r="152" spans="1:11" ht="13.8" x14ac:dyDescent="0.25">
      <c r="A152" s="73">
        <v>2</v>
      </c>
      <c r="B152" s="73" t="s">
        <v>246</v>
      </c>
      <c r="C152" s="73">
        <v>151</v>
      </c>
      <c r="D152" s="73" t="s">
        <v>582</v>
      </c>
      <c r="E152" s="73" t="s">
        <v>264</v>
      </c>
      <c r="F152" s="73">
        <v>758</v>
      </c>
      <c r="G152" s="73">
        <v>273</v>
      </c>
      <c r="H152" s="73">
        <v>266</v>
      </c>
      <c r="I152" s="73">
        <v>284</v>
      </c>
      <c r="J152" s="73">
        <v>275</v>
      </c>
      <c r="K152" s="73">
        <v>363</v>
      </c>
    </row>
    <row r="153" spans="1:11" ht="13.8" x14ac:dyDescent="0.25">
      <c r="A153" s="73">
        <v>2</v>
      </c>
      <c r="B153" s="73" t="s">
        <v>246</v>
      </c>
      <c r="C153" s="73">
        <v>152</v>
      </c>
      <c r="D153" s="73" t="s">
        <v>582</v>
      </c>
      <c r="E153" s="73" t="s">
        <v>265</v>
      </c>
      <c r="F153" s="73">
        <v>735</v>
      </c>
      <c r="G153" s="73">
        <v>230</v>
      </c>
      <c r="H153" s="73">
        <v>275</v>
      </c>
      <c r="I153" s="73">
        <v>247</v>
      </c>
      <c r="J153" s="73">
        <v>268</v>
      </c>
      <c r="K153" s="73">
        <v>308</v>
      </c>
    </row>
    <row r="154" spans="1:11" ht="13.8" x14ac:dyDescent="0.25">
      <c r="A154" s="73">
        <v>2</v>
      </c>
      <c r="B154" s="73" t="s">
        <v>246</v>
      </c>
      <c r="C154" s="73">
        <v>153</v>
      </c>
      <c r="D154" s="73" t="s">
        <v>582</v>
      </c>
      <c r="E154" s="73" t="s">
        <v>592</v>
      </c>
      <c r="F154" s="73">
        <v>772</v>
      </c>
      <c r="G154" s="73">
        <v>260</v>
      </c>
      <c r="H154" s="73">
        <v>277</v>
      </c>
      <c r="I154" s="73">
        <v>269</v>
      </c>
      <c r="J154" s="73">
        <v>275</v>
      </c>
      <c r="K154" s="73">
        <v>363</v>
      </c>
    </row>
    <row r="155" spans="1:11" ht="13.8" x14ac:dyDescent="0.25">
      <c r="A155" s="73">
        <v>2</v>
      </c>
      <c r="B155" s="73" t="s">
        <v>246</v>
      </c>
      <c r="C155" s="73">
        <v>154</v>
      </c>
      <c r="D155" s="73" t="s">
        <v>582</v>
      </c>
      <c r="E155" s="73" t="s">
        <v>593</v>
      </c>
      <c r="F155" s="73">
        <v>763</v>
      </c>
      <c r="G155" s="73">
        <v>204</v>
      </c>
      <c r="H155" s="73">
        <v>218</v>
      </c>
      <c r="I155" s="73">
        <v>213</v>
      </c>
      <c r="J155" s="73">
        <v>218</v>
      </c>
      <c r="K155" s="73">
        <v>345</v>
      </c>
    </row>
    <row r="156" spans="1:11" ht="13.8" x14ac:dyDescent="0.25">
      <c r="A156" s="73">
        <v>2</v>
      </c>
      <c r="B156" s="73" t="s">
        <v>246</v>
      </c>
      <c r="C156" s="73">
        <v>155</v>
      </c>
      <c r="D156" s="73" t="s">
        <v>582</v>
      </c>
      <c r="E156" s="73" t="s">
        <v>594</v>
      </c>
      <c r="F156" s="73">
        <v>739</v>
      </c>
      <c r="G156" s="73">
        <v>277</v>
      </c>
      <c r="H156" s="73">
        <v>231</v>
      </c>
      <c r="I156" s="73">
        <v>317</v>
      </c>
      <c r="J156" s="73">
        <v>216</v>
      </c>
      <c r="K156" s="73">
        <v>340</v>
      </c>
    </row>
    <row r="157" spans="1:11" ht="13.8" x14ac:dyDescent="0.25">
      <c r="A157" s="73">
        <v>2</v>
      </c>
      <c r="B157" s="73" t="s">
        <v>246</v>
      </c>
      <c r="C157" s="73">
        <v>156</v>
      </c>
      <c r="D157" s="73" t="s">
        <v>582</v>
      </c>
      <c r="E157" s="73" t="s">
        <v>595</v>
      </c>
      <c r="F157" s="73">
        <v>771</v>
      </c>
      <c r="G157" s="73">
        <v>296</v>
      </c>
      <c r="H157" s="73">
        <v>243</v>
      </c>
      <c r="I157" s="73">
        <v>295</v>
      </c>
      <c r="J157" s="73">
        <v>259</v>
      </c>
      <c r="K157" s="73">
        <v>342</v>
      </c>
    </row>
    <row r="158" spans="1:11" ht="13.8" x14ac:dyDescent="0.25">
      <c r="A158" s="73">
        <v>2</v>
      </c>
      <c r="B158" s="73" t="s">
        <v>246</v>
      </c>
      <c r="C158" s="73">
        <v>157</v>
      </c>
      <c r="D158" s="73" t="s">
        <v>582</v>
      </c>
      <c r="E158" s="73" t="s">
        <v>271</v>
      </c>
      <c r="F158" s="73">
        <v>740</v>
      </c>
      <c r="G158" s="73">
        <v>285</v>
      </c>
      <c r="H158" s="73">
        <v>195</v>
      </c>
      <c r="I158" s="73">
        <v>269</v>
      </c>
      <c r="J158" s="73">
        <v>224</v>
      </c>
      <c r="K158" s="73">
        <v>330</v>
      </c>
    </row>
    <row r="159" spans="1:11" ht="13.8" x14ac:dyDescent="0.25">
      <c r="A159" s="73">
        <v>2</v>
      </c>
      <c r="B159" s="73" t="s">
        <v>246</v>
      </c>
      <c r="C159" s="73">
        <v>158</v>
      </c>
      <c r="D159" s="73" t="s">
        <v>582</v>
      </c>
      <c r="E159" s="73" t="s">
        <v>272</v>
      </c>
      <c r="F159" s="73">
        <v>762</v>
      </c>
      <c r="G159" s="73">
        <v>293</v>
      </c>
      <c r="H159" s="73">
        <v>222</v>
      </c>
      <c r="I159" s="73">
        <v>319</v>
      </c>
      <c r="J159" s="73">
        <v>229</v>
      </c>
      <c r="K159" s="73">
        <v>357</v>
      </c>
    </row>
    <row r="160" spans="1:11" ht="13.8" x14ac:dyDescent="0.25">
      <c r="A160" s="73">
        <v>2</v>
      </c>
      <c r="B160" s="73" t="s">
        <v>246</v>
      </c>
      <c r="C160" s="73">
        <v>159</v>
      </c>
      <c r="D160" s="73" t="s">
        <v>582</v>
      </c>
      <c r="E160" s="73" t="s">
        <v>596</v>
      </c>
      <c r="F160" s="73">
        <v>790</v>
      </c>
      <c r="G160" s="73">
        <v>281</v>
      </c>
      <c r="H160" s="73">
        <v>250</v>
      </c>
      <c r="I160" s="73">
        <v>315</v>
      </c>
      <c r="J160" s="73">
        <v>240</v>
      </c>
      <c r="K160" s="73">
        <v>345</v>
      </c>
    </row>
    <row r="161" spans="1:11" ht="13.8" x14ac:dyDescent="0.25">
      <c r="A161" s="73">
        <v>2</v>
      </c>
      <c r="B161" s="73" t="s">
        <v>246</v>
      </c>
      <c r="C161" s="73">
        <v>160</v>
      </c>
      <c r="D161" s="73" t="s">
        <v>582</v>
      </c>
      <c r="E161" s="73" t="s">
        <v>597</v>
      </c>
      <c r="F161" s="73">
        <v>791</v>
      </c>
      <c r="G161" s="73">
        <v>314</v>
      </c>
      <c r="H161" s="73">
        <v>241</v>
      </c>
      <c r="I161" s="73">
        <v>328</v>
      </c>
      <c r="J161" s="73">
        <v>243</v>
      </c>
      <c r="K161" s="73">
        <v>360</v>
      </c>
    </row>
    <row r="162" spans="1:11" ht="13.8" x14ac:dyDescent="0.25">
      <c r="A162" s="73">
        <v>2</v>
      </c>
      <c r="B162" s="73" t="s">
        <v>246</v>
      </c>
      <c r="C162" s="73">
        <v>161</v>
      </c>
      <c r="D162" s="73" t="s">
        <v>582</v>
      </c>
      <c r="E162" s="73" t="s">
        <v>598</v>
      </c>
      <c r="F162" s="73">
        <v>781</v>
      </c>
      <c r="G162" s="73">
        <v>285</v>
      </c>
      <c r="H162" s="73">
        <v>221</v>
      </c>
      <c r="I162" s="73">
        <v>321</v>
      </c>
      <c r="J162" s="73">
        <v>215</v>
      </c>
      <c r="K162" s="73">
        <v>357</v>
      </c>
    </row>
    <row r="163" spans="1:11" ht="13.8" x14ac:dyDescent="0.25">
      <c r="A163" s="73">
        <v>2</v>
      </c>
      <c r="B163" s="73" t="s">
        <v>246</v>
      </c>
      <c r="C163" s="73">
        <v>162</v>
      </c>
      <c r="D163" s="73" t="s">
        <v>582</v>
      </c>
      <c r="E163" s="73" t="s">
        <v>599</v>
      </c>
      <c r="F163" s="73">
        <v>824</v>
      </c>
      <c r="G163" s="73">
        <v>361</v>
      </c>
      <c r="H163" s="73">
        <v>228</v>
      </c>
      <c r="I163" s="73">
        <v>390</v>
      </c>
      <c r="J163" s="73">
        <v>227</v>
      </c>
      <c r="K163" s="73">
        <v>377</v>
      </c>
    </row>
    <row r="164" spans="1:11" ht="13.8" x14ac:dyDescent="0.25">
      <c r="A164" s="73">
        <v>2</v>
      </c>
      <c r="B164" s="73" t="s">
        <v>246</v>
      </c>
      <c r="C164" s="73">
        <v>163</v>
      </c>
      <c r="D164" s="73" t="s">
        <v>582</v>
      </c>
      <c r="E164" s="73" t="s">
        <v>600</v>
      </c>
      <c r="F164" s="73">
        <v>798</v>
      </c>
      <c r="G164" s="73">
        <v>324</v>
      </c>
      <c r="H164" s="73">
        <v>245</v>
      </c>
      <c r="I164" s="73">
        <v>338</v>
      </c>
      <c r="J164" s="73">
        <v>253</v>
      </c>
      <c r="K164" s="73">
        <v>329</v>
      </c>
    </row>
    <row r="165" spans="1:11" ht="13.8" x14ac:dyDescent="0.25">
      <c r="A165" s="73">
        <v>2</v>
      </c>
      <c r="B165" s="73" t="s">
        <v>246</v>
      </c>
      <c r="C165" s="73">
        <v>164</v>
      </c>
      <c r="D165" s="73" t="s">
        <v>582</v>
      </c>
      <c r="E165" s="73" t="s">
        <v>601</v>
      </c>
      <c r="F165" s="73">
        <v>790</v>
      </c>
      <c r="G165" s="73">
        <v>309</v>
      </c>
      <c r="H165" s="73">
        <v>247</v>
      </c>
      <c r="I165" s="73">
        <v>322</v>
      </c>
      <c r="J165" s="73">
        <v>262</v>
      </c>
      <c r="K165" s="73">
        <v>330</v>
      </c>
    </row>
    <row r="166" spans="1:11" ht="13.8" x14ac:dyDescent="0.25">
      <c r="A166" s="73">
        <v>2</v>
      </c>
      <c r="B166" s="73" t="s">
        <v>246</v>
      </c>
      <c r="C166" s="73">
        <v>165</v>
      </c>
      <c r="D166" s="73" t="s">
        <v>582</v>
      </c>
      <c r="E166" s="73" t="s">
        <v>602</v>
      </c>
      <c r="F166" s="73">
        <v>792</v>
      </c>
      <c r="G166" s="73">
        <v>282</v>
      </c>
      <c r="H166" s="73">
        <v>256</v>
      </c>
      <c r="I166" s="73">
        <v>304</v>
      </c>
      <c r="J166" s="73">
        <v>254</v>
      </c>
      <c r="K166" s="73">
        <v>325</v>
      </c>
    </row>
    <row r="167" spans="1:11" ht="13.8" x14ac:dyDescent="0.25">
      <c r="A167" s="73">
        <v>2</v>
      </c>
      <c r="B167" s="73" t="s">
        <v>246</v>
      </c>
      <c r="C167" s="73">
        <v>166</v>
      </c>
      <c r="D167" s="73" t="s">
        <v>582</v>
      </c>
      <c r="E167" s="73" t="s">
        <v>283</v>
      </c>
      <c r="F167" s="73">
        <v>796</v>
      </c>
      <c r="G167" s="73">
        <v>280</v>
      </c>
      <c r="H167" s="73">
        <v>259</v>
      </c>
      <c r="I167" s="73">
        <v>309</v>
      </c>
      <c r="J167" s="73">
        <v>250</v>
      </c>
      <c r="K167" s="73">
        <v>306</v>
      </c>
    </row>
    <row r="168" spans="1:11" ht="13.8" x14ac:dyDescent="0.25">
      <c r="A168" s="73">
        <v>2</v>
      </c>
      <c r="B168" s="73" t="s">
        <v>284</v>
      </c>
      <c r="C168" s="73">
        <v>167</v>
      </c>
      <c r="D168" s="73" t="s">
        <v>603</v>
      </c>
      <c r="E168" s="73" t="s">
        <v>286</v>
      </c>
      <c r="F168" s="73">
        <v>708</v>
      </c>
      <c r="G168" s="73">
        <v>291</v>
      </c>
      <c r="H168" s="73">
        <v>214</v>
      </c>
      <c r="I168" s="73">
        <v>346</v>
      </c>
      <c r="J168" s="73">
        <v>175</v>
      </c>
      <c r="K168" s="73">
        <v>301</v>
      </c>
    </row>
    <row r="169" spans="1:11" ht="13.8" x14ac:dyDescent="0.25">
      <c r="A169" s="73">
        <v>2</v>
      </c>
      <c r="B169" s="73" t="s">
        <v>284</v>
      </c>
      <c r="C169" s="73">
        <v>168</v>
      </c>
      <c r="D169" s="73" t="s">
        <v>603</v>
      </c>
      <c r="E169" s="73" t="s">
        <v>604</v>
      </c>
      <c r="F169" s="73">
        <v>721</v>
      </c>
      <c r="G169" s="73">
        <v>284</v>
      </c>
      <c r="H169" s="73">
        <v>240</v>
      </c>
      <c r="I169" s="73">
        <v>340</v>
      </c>
      <c r="J169" s="73">
        <v>196</v>
      </c>
      <c r="K169" s="73">
        <v>337</v>
      </c>
    </row>
    <row r="170" spans="1:11" ht="13.8" x14ac:dyDescent="0.25">
      <c r="A170" s="73">
        <v>2</v>
      </c>
      <c r="B170" s="73" t="s">
        <v>284</v>
      </c>
      <c r="C170" s="73">
        <v>169</v>
      </c>
      <c r="D170" s="73" t="s">
        <v>603</v>
      </c>
      <c r="E170" s="73" t="s">
        <v>605</v>
      </c>
      <c r="F170" s="73">
        <v>872</v>
      </c>
      <c r="G170" s="73">
        <v>336</v>
      </c>
      <c r="H170" s="73">
        <v>304</v>
      </c>
      <c r="I170" s="73">
        <v>409</v>
      </c>
      <c r="J170" s="73">
        <v>261</v>
      </c>
      <c r="K170" s="73">
        <v>377</v>
      </c>
    </row>
    <row r="171" spans="1:11" ht="13.8" x14ac:dyDescent="0.25">
      <c r="A171" s="73">
        <v>2</v>
      </c>
      <c r="B171" s="73" t="s">
        <v>284</v>
      </c>
      <c r="C171" s="73">
        <v>170</v>
      </c>
      <c r="D171" s="73" t="s">
        <v>603</v>
      </c>
      <c r="E171" s="73" t="s">
        <v>606</v>
      </c>
      <c r="F171" s="73">
        <v>804</v>
      </c>
      <c r="G171" s="73">
        <v>299</v>
      </c>
      <c r="H171" s="73">
        <v>283</v>
      </c>
      <c r="I171" s="73">
        <v>337</v>
      </c>
      <c r="J171" s="73">
        <v>267</v>
      </c>
      <c r="K171" s="73">
        <v>293</v>
      </c>
    </row>
    <row r="172" spans="1:11" ht="13.8" x14ac:dyDescent="0.25">
      <c r="A172" s="73">
        <v>2</v>
      </c>
      <c r="B172" s="73" t="s">
        <v>284</v>
      </c>
      <c r="C172" s="73">
        <v>171</v>
      </c>
      <c r="D172" s="73" t="s">
        <v>603</v>
      </c>
      <c r="E172" s="73" t="s">
        <v>607</v>
      </c>
      <c r="F172" s="73">
        <v>861</v>
      </c>
      <c r="G172" s="73">
        <v>296</v>
      </c>
      <c r="H172" s="73">
        <v>335</v>
      </c>
      <c r="I172" s="73">
        <v>401</v>
      </c>
      <c r="J172" s="73">
        <v>259</v>
      </c>
      <c r="K172" s="73">
        <v>286</v>
      </c>
    </row>
    <row r="173" spans="1:11" ht="13.8" x14ac:dyDescent="0.25">
      <c r="A173" s="73">
        <v>2</v>
      </c>
      <c r="B173" s="73" t="s">
        <v>284</v>
      </c>
      <c r="C173" s="73">
        <v>172</v>
      </c>
      <c r="D173" s="73" t="s">
        <v>603</v>
      </c>
      <c r="E173" s="73" t="s">
        <v>608</v>
      </c>
      <c r="F173" s="73">
        <v>779</v>
      </c>
      <c r="G173" s="73">
        <v>300</v>
      </c>
      <c r="H173" s="73">
        <v>256</v>
      </c>
      <c r="I173" s="73">
        <v>379</v>
      </c>
      <c r="J173" s="73">
        <v>205</v>
      </c>
      <c r="K173" s="73">
        <v>311</v>
      </c>
    </row>
    <row r="174" spans="1:11" ht="13.8" x14ac:dyDescent="0.25">
      <c r="A174" s="73">
        <v>2</v>
      </c>
      <c r="B174" s="73" t="s">
        <v>284</v>
      </c>
      <c r="C174" s="73">
        <v>173</v>
      </c>
      <c r="D174" s="73" t="s">
        <v>603</v>
      </c>
      <c r="E174" s="73" t="s">
        <v>609</v>
      </c>
      <c r="F174" s="73">
        <v>657</v>
      </c>
      <c r="G174" s="73">
        <v>280</v>
      </c>
      <c r="H174" s="73">
        <v>200</v>
      </c>
      <c r="I174" s="73">
        <v>302</v>
      </c>
      <c r="J174" s="73">
        <v>192</v>
      </c>
      <c r="K174" s="73">
        <v>264</v>
      </c>
    </row>
    <row r="175" spans="1:11" ht="13.8" x14ac:dyDescent="0.25">
      <c r="A175" s="73">
        <v>2</v>
      </c>
      <c r="B175" s="73" t="s">
        <v>284</v>
      </c>
      <c r="C175" s="73">
        <v>174</v>
      </c>
      <c r="D175" s="73" t="s">
        <v>610</v>
      </c>
      <c r="E175" s="73" t="s">
        <v>611</v>
      </c>
      <c r="F175" s="73">
        <v>889</v>
      </c>
      <c r="G175" s="73">
        <v>319</v>
      </c>
      <c r="H175" s="73">
        <v>305</v>
      </c>
      <c r="I175" s="73">
        <v>417</v>
      </c>
      <c r="J175" s="73">
        <v>224</v>
      </c>
      <c r="K175" s="73">
        <v>306</v>
      </c>
    </row>
    <row r="176" spans="1:11" ht="13.8" x14ac:dyDescent="0.25">
      <c r="A176" s="73">
        <v>2</v>
      </c>
      <c r="B176" s="73" t="s">
        <v>284</v>
      </c>
      <c r="C176" s="73">
        <v>175</v>
      </c>
      <c r="D176" s="73" t="s">
        <v>610</v>
      </c>
      <c r="E176" s="73" t="s">
        <v>612</v>
      </c>
      <c r="F176" s="73">
        <v>765</v>
      </c>
      <c r="G176" s="73">
        <v>277</v>
      </c>
      <c r="H176" s="73">
        <v>240</v>
      </c>
      <c r="I176" s="73">
        <v>329</v>
      </c>
      <c r="J176" s="73">
        <v>206</v>
      </c>
      <c r="K176" s="73">
        <v>222</v>
      </c>
    </row>
    <row r="177" spans="1:11" ht="13.8" x14ac:dyDescent="0.25">
      <c r="A177" s="73">
        <v>2</v>
      </c>
      <c r="B177" s="73" t="s">
        <v>284</v>
      </c>
      <c r="C177" s="73">
        <v>176</v>
      </c>
      <c r="D177" s="73" t="s">
        <v>610</v>
      </c>
      <c r="E177" s="73" t="s">
        <v>613</v>
      </c>
      <c r="F177" s="73">
        <v>812</v>
      </c>
      <c r="G177" s="73">
        <v>305</v>
      </c>
      <c r="H177" s="73">
        <v>268</v>
      </c>
      <c r="I177" s="73">
        <v>393</v>
      </c>
      <c r="J177" s="73">
        <v>206</v>
      </c>
      <c r="K177" s="73">
        <v>260</v>
      </c>
    </row>
    <row r="178" spans="1:11" ht="13.8" x14ac:dyDescent="0.25">
      <c r="A178" s="73">
        <v>2</v>
      </c>
      <c r="B178" s="73" t="s">
        <v>284</v>
      </c>
      <c r="C178" s="73">
        <v>177</v>
      </c>
      <c r="D178" s="73" t="s">
        <v>610</v>
      </c>
      <c r="E178" s="73" t="s">
        <v>300</v>
      </c>
      <c r="F178" s="73">
        <v>787</v>
      </c>
      <c r="G178" s="73">
        <v>315</v>
      </c>
      <c r="H178" s="73">
        <v>246</v>
      </c>
      <c r="I178" s="73">
        <v>375</v>
      </c>
      <c r="J178" s="73">
        <v>209</v>
      </c>
      <c r="K178" s="73">
        <v>298</v>
      </c>
    </row>
    <row r="179" spans="1:11" ht="13.8" x14ac:dyDescent="0.25">
      <c r="A179" s="73">
        <v>2</v>
      </c>
      <c r="B179" s="73" t="s">
        <v>284</v>
      </c>
      <c r="C179" s="73">
        <v>178</v>
      </c>
      <c r="D179" s="73" t="s">
        <v>610</v>
      </c>
      <c r="E179" s="73" t="s">
        <v>614</v>
      </c>
      <c r="F179" s="73">
        <v>790</v>
      </c>
      <c r="G179" s="73">
        <v>299</v>
      </c>
      <c r="H179" s="73">
        <v>241</v>
      </c>
      <c r="I179" s="73">
        <v>372</v>
      </c>
      <c r="J179" s="73">
        <v>183</v>
      </c>
      <c r="K179" s="73">
        <v>284</v>
      </c>
    </row>
    <row r="180" spans="1:11" ht="13.8" x14ac:dyDescent="0.25">
      <c r="A180" s="73">
        <v>2</v>
      </c>
      <c r="B180" s="73" t="s">
        <v>284</v>
      </c>
      <c r="C180" s="73">
        <v>179</v>
      </c>
      <c r="D180" s="73" t="s">
        <v>610</v>
      </c>
      <c r="E180" s="73" t="s">
        <v>615</v>
      </c>
      <c r="F180" s="73">
        <v>781</v>
      </c>
      <c r="G180" s="73">
        <v>288</v>
      </c>
      <c r="H180" s="73">
        <v>269</v>
      </c>
      <c r="I180" s="73">
        <v>366</v>
      </c>
      <c r="J180" s="73">
        <v>219</v>
      </c>
      <c r="K180" s="73">
        <v>305</v>
      </c>
    </row>
    <row r="181" spans="1:11" ht="13.8" x14ac:dyDescent="0.25">
      <c r="A181" s="73">
        <v>2</v>
      </c>
      <c r="B181" s="73" t="s">
        <v>284</v>
      </c>
      <c r="C181" s="73">
        <v>180</v>
      </c>
      <c r="D181" s="73" t="s">
        <v>610</v>
      </c>
      <c r="E181" s="73" t="s">
        <v>616</v>
      </c>
      <c r="F181" s="73">
        <v>780</v>
      </c>
      <c r="G181" s="73">
        <v>316</v>
      </c>
      <c r="H181" s="73">
        <v>226</v>
      </c>
      <c r="I181" s="73">
        <v>348</v>
      </c>
      <c r="J181" s="73">
        <v>209</v>
      </c>
      <c r="K181" s="73">
        <v>336</v>
      </c>
    </row>
    <row r="182" spans="1:11" ht="13.8" x14ac:dyDescent="0.25">
      <c r="A182" s="73">
        <v>2</v>
      </c>
      <c r="B182" s="73" t="s">
        <v>284</v>
      </c>
      <c r="C182" s="73">
        <v>181</v>
      </c>
      <c r="D182" s="73" t="s">
        <v>610</v>
      </c>
      <c r="E182" s="73" t="s">
        <v>617</v>
      </c>
      <c r="F182" s="73">
        <v>874</v>
      </c>
      <c r="G182" s="73">
        <v>334</v>
      </c>
      <c r="H182" s="73">
        <v>278</v>
      </c>
      <c r="I182" s="73">
        <v>385</v>
      </c>
      <c r="J182" s="73">
        <v>243</v>
      </c>
      <c r="K182" s="73">
        <v>332</v>
      </c>
    </row>
    <row r="183" spans="1:11" ht="13.8" x14ac:dyDescent="0.25">
      <c r="A183" s="73">
        <v>2</v>
      </c>
      <c r="B183" s="73" t="s">
        <v>284</v>
      </c>
      <c r="C183" s="73">
        <v>182</v>
      </c>
      <c r="D183" s="73" t="s">
        <v>610</v>
      </c>
      <c r="E183" s="73" t="s">
        <v>618</v>
      </c>
      <c r="F183" s="73">
        <v>749</v>
      </c>
      <c r="G183" s="73">
        <v>282</v>
      </c>
      <c r="H183" s="73">
        <v>231</v>
      </c>
      <c r="I183" s="73">
        <v>313</v>
      </c>
      <c r="J183" s="73">
        <v>219</v>
      </c>
      <c r="K183" s="73">
        <v>311</v>
      </c>
    </row>
    <row r="184" spans="1:11" ht="13.8" x14ac:dyDescent="0.25">
      <c r="A184" s="73">
        <v>2</v>
      </c>
      <c r="B184" s="73" t="s">
        <v>284</v>
      </c>
      <c r="C184" s="73">
        <v>183</v>
      </c>
      <c r="D184" s="73" t="s">
        <v>610</v>
      </c>
      <c r="E184" s="73" t="s">
        <v>619</v>
      </c>
      <c r="F184" s="73">
        <v>718</v>
      </c>
      <c r="G184" s="73">
        <v>271</v>
      </c>
      <c r="H184" s="73">
        <v>240</v>
      </c>
      <c r="I184" s="73">
        <v>319</v>
      </c>
      <c r="J184" s="73">
        <v>202</v>
      </c>
      <c r="K184" s="73">
        <v>286</v>
      </c>
    </row>
    <row r="185" spans="1:11" ht="13.8" x14ac:dyDescent="0.25">
      <c r="A185" s="73">
        <v>2</v>
      </c>
      <c r="B185" s="73" t="s">
        <v>284</v>
      </c>
      <c r="C185" s="73">
        <v>184</v>
      </c>
      <c r="D185" s="73" t="s">
        <v>610</v>
      </c>
      <c r="E185" s="73" t="s">
        <v>620</v>
      </c>
      <c r="F185" s="73">
        <v>704</v>
      </c>
      <c r="G185" s="73">
        <v>310</v>
      </c>
      <c r="H185" s="73">
        <v>188</v>
      </c>
      <c r="I185" s="73">
        <v>359</v>
      </c>
      <c r="J185" s="73">
        <v>147</v>
      </c>
      <c r="K185" s="73">
        <v>289</v>
      </c>
    </row>
    <row r="186" spans="1:11" ht="13.8" x14ac:dyDescent="0.25">
      <c r="A186" s="73">
        <v>2</v>
      </c>
      <c r="B186" s="73" t="s">
        <v>284</v>
      </c>
      <c r="C186" s="73">
        <v>185</v>
      </c>
      <c r="D186" s="73" t="s">
        <v>610</v>
      </c>
      <c r="E186" s="73" t="s">
        <v>621</v>
      </c>
      <c r="F186" s="73">
        <v>777</v>
      </c>
      <c r="G186" s="73">
        <v>298</v>
      </c>
      <c r="H186" s="73">
        <v>209</v>
      </c>
      <c r="I186" s="73">
        <v>345</v>
      </c>
      <c r="J186" s="73">
        <v>177</v>
      </c>
      <c r="K186" s="73">
        <v>269</v>
      </c>
    </row>
    <row r="187" spans="1:11" ht="13.8" x14ac:dyDescent="0.25">
      <c r="A187" s="73">
        <v>2</v>
      </c>
      <c r="B187" s="73" t="s">
        <v>284</v>
      </c>
      <c r="C187" s="73">
        <v>186</v>
      </c>
      <c r="D187" s="73" t="s">
        <v>622</v>
      </c>
      <c r="E187" s="73" t="s">
        <v>623</v>
      </c>
      <c r="F187" s="73">
        <v>875</v>
      </c>
      <c r="G187" s="73">
        <v>327</v>
      </c>
      <c r="H187" s="73">
        <v>265</v>
      </c>
      <c r="I187" s="73">
        <v>401</v>
      </c>
      <c r="J187" s="73">
        <v>219</v>
      </c>
      <c r="K187" s="73">
        <v>335</v>
      </c>
    </row>
    <row r="188" spans="1:11" ht="13.8" x14ac:dyDescent="0.25">
      <c r="A188" s="73">
        <v>2</v>
      </c>
      <c r="B188" s="73" t="s">
        <v>284</v>
      </c>
      <c r="C188" s="73">
        <v>187</v>
      </c>
      <c r="D188" s="73" t="s">
        <v>622</v>
      </c>
      <c r="E188" s="73" t="s">
        <v>624</v>
      </c>
      <c r="F188" s="73">
        <v>819</v>
      </c>
      <c r="G188" s="73">
        <v>308</v>
      </c>
      <c r="H188" s="73">
        <v>246</v>
      </c>
      <c r="I188" s="73">
        <v>384</v>
      </c>
      <c r="J188" s="73">
        <v>195</v>
      </c>
      <c r="K188" s="73">
        <v>310</v>
      </c>
    </row>
    <row r="189" spans="1:11" ht="13.8" x14ac:dyDescent="0.25">
      <c r="A189" s="73">
        <v>2</v>
      </c>
      <c r="B189" s="73" t="s">
        <v>284</v>
      </c>
      <c r="C189" s="73">
        <v>188</v>
      </c>
      <c r="D189" s="73" t="s">
        <v>622</v>
      </c>
      <c r="E189" s="73" t="s">
        <v>315</v>
      </c>
      <c r="F189" s="73">
        <v>727</v>
      </c>
      <c r="G189" s="73">
        <v>239</v>
      </c>
      <c r="H189" s="73">
        <v>248</v>
      </c>
      <c r="I189" s="73">
        <v>286</v>
      </c>
      <c r="J189" s="73">
        <v>208</v>
      </c>
      <c r="K189" s="73">
        <v>279</v>
      </c>
    </row>
    <row r="190" spans="1:11" ht="13.8" x14ac:dyDescent="0.25">
      <c r="A190" s="73">
        <v>2</v>
      </c>
      <c r="B190" s="73" t="s">
        <v>284</v>
      </c>
      <c r="C190" s="73">
        <v>189</v>
      </c>
      <c r="D190" s="73" t="s">
        <v>622</v>
      </c>
      <c r="E190" s="73" t="s">
        <v>316</v>
      </c>
      <c r="F190" s="73">
        <v>788</v>
      </c>
      <c r="G190" s="73">
        <v>281</v>
      </c>
      <c r="H190" s="73">
        <v>235</v>
      </c>
      <c r="I190" s="73">
        <v>344</v>
      </c>
      <c r="J190" s="73">
        <v>196</v>
      </c>
      <c r="K190" s="73">
        <v>304</v>
      </c>
    </row>
    <row r="191" spans="1:11" ht="13.8" x14ac:dyDescent="0.25">
      <c r="A191" s="73">
        <v>2</v>
      </c>
      <c r="B191" s="73" t="s">
        <v>284</v>
      </c>
      <c r="C191" s="73">
        <v>190</v>
      </c>
      <c r="D191" s="73" t="s">
        <v>622</v>
      </c>
      <c r="E191" s="73" t="s">
        <v>317</v>
      </c>
      <c r="F191" s="73">
        <v>749</v>
      </c>
      <c r="G191" s="73">
        <v>241</v>
      </c>
      <c r="H191" s="73">
        <v>222</v>
      </c>
      <c r="I191" s="73">
        <v>290</v>
      </c>
      <c r="J191" s="73">
        <v>190</v>
      </c>
      <c r="K191" s="73">
        <v>223</v>
      </c>
    </row>
    <row r="192" spans="1:11" ht="13.8" x14ac:dyDescent="0.25">
      <c r="A192" s="73">
        <v>2</v>
      </c>
      <c r="B192" s="73" t="s">
        <v>284</v>
      </c>
      <c r="C192" s="73">
        <v>191</v>
      </c>
      <c r="D192" s="73" t="s">
        <v>622</v>
      </c>
      <c r="E192" s="73" t="s">
        <v>318</v>
      </c>
      <c r="F192" s="73">
        <v>738</v>
      </c>
      <c r="G192" s="73">
        <v>222</v>
      </c>
      <c r="H192" s="73">
        <v>232</v>
      </c>
      <c r="I192" s="73">
        <v>275</v>
      </c>
      <c r="J192" s="73">
        <v>193</v>
      </c>
      <c r="K192" s="73">
        <v>209</v>
      </c>
    </row>
    <row r="193" spans="1:11" ht="13.8" x14ac:dyDescent="0.25">
      <c r="A193" s="73">
        <v>2</v>
      </c>
      <c r="B193" s="73" t="s">
        <v>284</v>
      </c>
      <c r="C193" s="73">
        <v>192</v>
      </c>
      <c r="D193" s="73" t="s">
        <v>622</v>
      </c>
      <c r="E193" s="73" t="s">
        <v>319</v>
      </c>
      <c r="F193" s="73">
        <v>790</v>
      </c>
      <c r="G193" s="73">
        <v>245</v>
      </c>
      <c r="H193" s="73">
        <v>266</v>
      </c>
      <c r="I193" s="73">
        <v>308</v>
      </c>
      <c r="J193" s="73">
        <v>220</v>
      </c>
      <c r="K193" s="73">
        <v>247</v>
      </c>
    </row>
    <row r="194" spans="1:11" ht="13.8" x14ac:dyDescent="0.25">
      <c r="A194" s="73">
        <v>2</v>
      </c>
      <c r="B194" s="73" t="s">
        <v>284</v>
      </c>
      <c r="C194" s="73">
        <v>193</v>
      </c>
      <c r="D194" s="73" t="s">
        <v>622</v>
      </c>
      <c r="E194" s="73" t="s">
        <v>320</v>
      </c>
      <c r="F194" s="73">
        <v>750</v>
      </c>
      <c r="G194" s="73">
        <v>274</v>
      </c>
      <c r="H194" s="73">
        <v>225</v>
      </c>
      <c r="I194" s="73">
        <v>350</v>
      </c>
      <c r="J194" s="73">
        <v>181</v>
      </c>
      <c r="K194" s="73">
        <v>287</v>
      </c>
    </row>
    <row r="195" spans="1:11" ht="13.8" x14ac:dyDescent="0.25">
      <c r="A195" s="73">
        <v>2</v>
      </c>
      <c r="B195" s="73" t="s">
        <v>284</v>
      </c>
      <c r="C195" s="73">
        <v>194</v>
      </c>
      <c r="D195" s="73" t="s">
        <v>622</v>
      </c>
      <c r="E195" s="73" t="s">
        <v>321</v>
      </c>
      <c r="F195" s="73">
        <v>722</v>
      </c>
      <c r="G195" s="73">
        <v>278</v>
      </c>
      <c r="H195" s="73">
        <v>236</v>
      </c>
      <c r="I195" s="73">
        <v>353</v>
      </c>
      <c r="J195" s="73">
        <v>193</v>
      </c>
      <c r="K195" s="73">
        <v>275</v>
      </c>
    </row>
    <row r="196" spans="1:11" ht="13.8" x14ac:dyDescent="0.25">
      <c r="A196" s="73">
        <v>2</v>
      </c>
      <c r="B196" s="73" t="s">
        <v>284</v>
      </c>
      <c r="C196" s="73">
        <v>195</v>
      </c>
      <c r="D196" s="73" t="s">
        <v>622</v>
      </c>
      <c r="E196" s="73" t="s">
        <v>625</v>
      </c>
      <c r="F196" s="73">
        <v>776</v>
      </c>
      <c r="G196" s="73">
        <v>287</v>
      </c>
      <c r="H196" s="73">
        <v>247</v>
      </c>
      <c r="I196" s="73">
        <v>370</v>
      </c>
      <c r="J196" s="73">
        <v>185</v>
      </c>
      <c r="K196" s="73">
        <v>316</v>
      </c>
    </row>
    <row r="197" spans="1:11" ht="13.8" x14ac:dyDescent="0.25">
      <c r="A197" s="73">
        <v>2</v>
      </c>
      <c r="B197" s="73" t="s">
        <v>284</v>
      </c>
      <c r="C197" s="73">
        <v>196</v>
      </c>
      <c r="D197" s="73" t="s">
        <v>622</v>
      </c>
      <c r="E197" s="73" t="s">
        <v>626</v>
      </c>
      <c r="F197" s="73">
        <v>715</v>
      </c>
      <c r="G197" s="73">
        <v>213</v>
      </c>
      <c r="H197" s="73">
        <v>248</v>
      </c>
      <c r="I197" s="73">
        <v>250</v>
      </c>
      <c r="J197" s="73">
        <v>226</v>
      </c>
      <c r="K197" s="73">
        <v>259</v>
      </c>
    </row>
    <row r="198" spans="1:11" ht="13.8" x14ac:dyDescent="0.25">
      <c r="A198" s="73">
        <v>2</v>
      </c>
      <c r="B198" s="73" t="s">
        <v>284</v>
      </c>
      <c r="C198" s="73">
        <v>197</v>
      </c>
      <c r="D198" s="73" t="s">
        <v>622</v>
      </c>
      <c r="E198" s="73" t="s">
        <v>627</v>
      </c>
      <c r="F198" s="73">
        <v>725</v>
      </c>
      <c r="G198" s="73">
        <v>242</v>
      </c>
      <c r="H198" s="73">
        <v>207</v>
      </c>
      <c r="I198" s="73">
        <v>292</v>
      </c>
      <c r="J198" s="73">
        <v>181</v>
      </c>
      <c r="K198" s="73">
        <v>281</v>
      </c>
    </row>
    <row r="199" spans="1:11" ht="13.8" x14ac:dyDescent="0.25">
      <c r="A199" s="73">
        <v>2</v>
      </c>
      <c r="B199" s="73" t="s">
        <v>284</v>
      </c>
      <c r="C199" s="73">
        <v>198</v>
      </c>
      <c r="D199" s="73" t="s">
        <v>622</v>
      </c>
      <c r="E199" s="73" t="s">
        <v>628</v>
      </c>
      <c r="F199" s="73">
        <v>757</v>
      </c>
      <c r="G199" s="73">
        <v>288</v>
      </c>
      <c r="H199" s="73">
        <v>211</v>
      </c>
      <c r="I199" s="73">
        <v>351</v>
      </c>
      <c r="J199" s="73">
        <v>169</v>
      </c>
      <c r="K199" s="73">
        <v>289</v>
      </c>
    </row>
    <row r="200" spans="1:11" ht="13.8" x14ac:dyDescent="0.25">
      <c r="A200" s="73">
        <v>2</v>
      </c>
      <c r="B200" s="73" t="s">
        <v>284</v>
      </c>
      <c r="C200" s="73">
        <v>199</v>
      </c>
      <c r="D200" s="73" t="s">
        <v>622</v>
      </c>
      <c r="E200" s="73" t="s">
        <v>629</v>
      </c>
      <c r="F200" s="73">
        <v>716</v>
      </c>
      <c r="G200" s="73">
        <v>259</v>
      </c>
      <c r="H200" s="73">
        <v>223</v>
      </c>
      <c r="I200" s="73">
        <v>315</v>
      </c>
      <c r="J200" s="73">
        <v>188</v>
      </c>
      <c r="K200" s="73">
        <v>277</v>
      </c>
    </row>
    <row r="201" spans="1:11" ht="13.8" x14ac:dyDescent="0.25">
      <c r="A201" s="73">
        <v>2</v>
      </c>
      <c r="B201" s="73" t="s">
        <v>284</v>
      </c>
      <c r="C201" s="73">
        <v>200</v>
      </c>
      <c r="D201" s="73" t="s">
        <v>622</v>
      </c>
      <c r="E201" s="73" t="s">
        <v>630</v>
      </c>
      <c r="F201" s="73">
        <v>788</v>
      </c>
      <c r="G201" s="73">
        <v>312</v>
      </c>
      <c r="H201" s="73">
        <v>225</v>
      </c>
      <c r="I201" s="73">
        <v>361</v>
      </c>
      <c r="J201" s="73">
        <v>201</v>
      </c>
      <c r="K201" s="73">
        <v>303</v>
      </c>
    </row>
    <row r="202" spans="1:11" ht="13.8" x14ac:dyDescent="0.25">
      <c r="A202" s="73">
        <v>2</v>
      </c>
      <c r="B202" s="73" t="s">
        <v>284</v>
      </c>
      <c r="C202" s="73">
        <v>201</v>
      </c>
      <c r="D202" s="73" t="s">
        <v>622</v>
      </c>
      <c r="E202" s="73" t="s">
        <v>631</v>
      </c>
      <c r="F202" s="73">
        <v>901</v>
      </c>
      <c r="G202" s="73">
        <v>366</v>
      </c>
      <c r="H202" s="73">
        <v>257</v>
      </c>
      <c r="I202" s="73">
        <v>421</v>
      </c>
      <c r="J202" s="73">
        <v>232</v>
      </c>
      <c r="K202" s="73">
        <v>351</v>
      </c>
    </row>
    <row r="203" spans="1:11" ht="13.8" x14ac:dyDescent="0.25">
      <c r="A203" s="73">
        <v>2</v>
      </c>
      <c r="B203" s="73" t="s">
        <v>284</v>
      </c>
      <c r="C203" s="73">
        <v>202</v>
      </c>
      <c r="D203" s="73" t="s">
        <v>622</v>
      </c>
      <c r="E203" s="73" t="s">
        <v>632</v>
      </c>
      <c r="F203" s="73">
        <v>949</v>
      </c>
      <c r="G203" s="73">
        <v>313</v>
      </c>
      <c r="H203" s="73">
        <v>330</v>
      </c>
      <c r="I203" s="73">
        <v>431</v>
      </c>
      <c r="J203" s="73">
        <v>236</v>
      </c>
      <c r="K203" s="73">
        <v>335</v>
      </c>
    </row>
    <row r="204" spans="1:11" ht="13.8" x14ac:dyDescent="0.25">
      <c r="A204" s="73">
        <v>2</v>
      </c>
      <c r="B204" s="73" t="s">
        <v>332</v>
      </c>
      <c r="C204" s="73">
        <v>203</v>
      </c>
      <c r="D204" s="73" t="s">
        <v>633</v>
      </c>
      <c r="E204" s="73" t="s">
        <v>634</v>
      </c>
      <c r="F204" s="73">
        <v>958</v>
      </c>
      <c r="G204" s="73">
        <v>398</v>
      </c>
      <c r="H204" s="73">
        <v>266</v>
      </c>
      <c r="I204" s="73">
        <v>434</v>
      </c>
      <c r="J204" s="73">
        <v>254</v>
      </c>
      <c r="K204" s="73">
        <v>457</v>
      </c>
    </row>
    <row r="205" spans="1:11" ht="13.8" x14ac:dyDescent="0.25">
      <c r="A205" s="73">
        <v>2</v>
      </c>
      <c r="B205" s="73" t="s">
        <v>332</v>
      </c>
      <c r="C205" s="73">
        <v>204</v>
      </c>
      <c r="D205" s="73" t="s">
        <v>633</v>
      </c>
      <c r="E205" s="73" t="s">
        <v>635</v>
      </c>
      <c r="F205" s="73">
        <v>981</v>
      </c>
      <c r="G205" s="73">
        <v>396</v>
      </c>
      <c r="H205" s="73">
        <v>274</v>
      </c>
      <c r="I205" s="73">
        <v>465</v>
      </c>
      <c r="J205" s="73">
        <v>229</v>
      </c>
      <c r="K205" s="73">
        <v>396</v>
      </c>
    </row>
    <row r="206" spans="1:11" ht="13.8" x14ac:dyDescent="0.25">
      <c r="A206" s="73">
        <v>2</v>
      </c>
      <c r="B206" s="73" t="s">
        <v>332</v>
      </c>
      <c r="C206" s="73">
        <v>205</v>
      </c>
      <c r="D206" s="73" t="s">
        <v>633</v>
      </c>
      <c r="E206" s="73" t="s">
        <v>636</v>
      </c>
      <c r="F206" s="73">
        <v>923</v>
      </c>
      <c r="G206" s="73">
        <v>343</v>
      </c>
      <c r="H206" s="73">
        <v>238</v>
      </c>
      <c r="I206" s="73">
        <v>378</v>
      </c>
      <c r="J206" s="73">
        <v>217</v>
      </c>
      <c r="K206" s="73">
        <v>288</v>
      </c>
    </row>
    <row r="207" spans="1:11" ht="13.8" x14ac:dyDescent="0.25">
      <c r="A207" s="73">
        <v>2</v>
      </c>
      <c r="B207" s="73" t="s">
        <v>332</v>
      </c>
      <c r="C207" s="73">
        <v>206</v>
      </c>
      <c r="D207" s="73" t="s">
        <v>633</v>
      </c>
      <c r="E207" s="73" t="s">
        <v>637</v>
      </c>
      <c r="F207" s="73">
        <v>957</v>
      </c>
      <c r="G207" s="73">
        <v>366</v>
      </c>
      <c r="H207" s="73">
        <v>238</v>
      </c>
      <c r="I207" s="73">
        <v>420</v>
      </c>
      <c r="J207" s="73">
        <v>210</v>
      </c>
      <c r="K207" s="73">
        <v>296</v>
      </c>
    </row>
    <row r="208" spans="1:11" ht="13.8" x14ac:dyDescent="0.25">
      <c r="A208" s="73">
        <v>2</v>
      </c>
      <c r="B208" s="73" t="s">
        <v>332</v>
      </c>
      <c r="C208" s="73">
        <v>207</v>
      </c>
      <c r="D208" s="73" t="s">
        <v>633</v>
      </c>
      <c r="E208" s="73" t="s">
        <v>638</v>
      </c>
      <c r="F208" s="73">
        <v>982</v>
      </c>
      <c r="G208" s="73">
        <v>373</v>
      </c>
      <c r="H208" s="73">
        <v>247</v>
      </c>
      <c r="I208" s="73">
        <v>430</v>
      </c>
      <c r="J208" s="73">
        <v>215</v>
      </c>
      <c r="K208" s="73">
        <v>296</v>
      </c>
    </row>
    <row r="209" spans="1:11" ht="13.8" x14ac:dyDescent="0.25">
      <c r="A209" s="73">
        <v>2</v>
      </c>
      <c r="B209" s="73" t="s">
        <v>332</v>
      </c>
      <c r="C209" s="73">
        <v>208</v>
      </c>
      <c r="D209" s="73" t="s">
        <v>633</v>
      </c>
      <c r="E209" s="73" t="s">
        <v>639</v>
      </c>
      <c r="F209" s="73">
        <v>992</v>
      </c>
      <c r="G209" s="73">
        <v>337</v>
      </c>
      <c r="H209" s="73">
        <v>285</v>
      </c>
      <c r="I209" s="73">
        <v>399</v>
      </c>
      <c r="J209" s="73">
        <v>241</v>
      </c>
      <c r="K209" s="73">
        <v>296</v>
      </c>
    </row>
    <row r="210" spans="1:11" ht="13.8" x14ac:dyDescent="0.25">
      <c r="A210" s="73">
        <v>2</v>
      </c>
      <c r="B210" s="73" t="s">
        <v>332</v>
      </c>
      <c r="C210" s="73">
        <v>209</v>
      </c>
      <c r="D210" s="73" t="s">
        <v>633</v>
      </c>
      <c r="E210" s="73" t="s">
        <v>640</v>
      </c>
      <c r="F210" s="73">
        <v>901</v>
      </c>
      <c r="G210" s="73">
        <v>368</v>
      </c>
      <c r="H210" s="73">
        <v>255</v>
      </c>
      <c r="I210" s="73">
        <v>438</v>
      </c>
      <c r="J210" s="73">
        <v>210</v>
      </c>
      <c r="K210" s="73">
        <v>254</v>
      </c>
    </row>
    <row r="211" spans="1:11" ht="13.8" x14ac:dyDescent="0.25">
      <c r="A211" s="73">
        <v>2</v>
      </c>
      <c r="B211" s="73" t="s">
        <v>332</v>
      </c>
      <c r="C211" s="73">
        <v>210</v>
      </c>
      <c r="D211" s="73" t="s">
        <v>633</v>
      </c>
      <c r="E211" s="73" t="s">
        <v>641</v>
      </c>
      <c r="F211" s="73">
        <v>954</v>
      </c>
      <c r="G211" s="73">
        <v>381</v>
      </c>
      <c r="H211" s="73">
        <v>296</v>
      </c>
      <c r="I211" s="73">
        <v>458</v>
      </c>
      <c r="J211" s="73">
        <v>251</v>
      </c>
      <c r="K211" s="73">
        <v>282</v>
      </c>
    </row>
    <row r="212" spans="1:11" ht="13.8" x14ac:dyDescent="0.25">
      <c r="A212" s="73">
        <v>2</v>
      </c>
      <c r="B212" s="73" t="s">
        <v>332</v>
      </c>
      <c r="C212" s="73">
        <v>211</v>
      </c>
      <c r="D212" s="73" t="s">
        <v>642</v>
      </c>
      <c r="E212" s="73" t="s">
        <v>643</v>
      </c>
      <c r="F212" s="73">
        <v>847</v>
      </c>
      <c r="G212" s="73">
        <v>296</v>
      </c>
      <c r="H212" s="73">
        <v>289</v>
      </c>
      <c r="I212" s="73">
        <v>364</v>
      </c>
      <c r="J212" s="73">
        <v>238</v>
      </c>
      <c r="K212" s="73">
        <v>240</v>
      </c>
    </row>
    <row r="213" spans="1:11" ht="13.8" x14ac:dyDescent="0.25">
      <c r="A213" s="73">
        <v>2</v>
      </c>
      <c r="B213" s="73" t="s">
        <v>332</v>
      </c>
      <c r="C213" s="73">
        <v>212</v>
      </c>
      <c r="D213" s="73" t="s">
        <v>642</v>
      </c>
      <c r="E213" s="73" t="s">
        <v>644</v>
      </c>
      <c r="F213" s="73">
        <v>849</v>
      </c>
      <c r="G213" s="73">
        <v>299</v>
      </c>
      <c r="H213" s="73">
        <v>274</v>
      </c>
      <c r="I213" s="73">
        <v>359</v>
      </c>
      <c r="J213" s="73">
        <v>232</v>
      </c>
      <c r="K213" s="73">
        <v>222</v>
      </c>
    </row>
    <row r="214" spans="1:11" ht="13.8" x14ac:dyDescent="0.25">
      <c r="A214" s="73">
        <v>2</v>
      </c>
      <c r="B214" s="73" t="s">
        <v>332</v>
      </c>
      <c r="C214" s="73">
        <v>213</v>
      </c>
      <c r="D214" s="73" t="s">
        <v>642</v>
      </c>
      <c r="E214" s="73" t="s">
        <v>645</v>
      </c>
      <c r="F214" s="73">
        <v>940</v>
      </c>
      <c r="G214" s="73">
        <v>283</v>
      </c>
      <c r="H214" s="73">
        <v>359</v>
      </c>
      <c r="I214" s="73">
        <v>400</v>
      </c>
      <c r="J214" s="73">
        <v>269</v>
      </c>
      <c r="K214" s="73">
        <v>224</v>
      </c>
    </row>
    <row r="215" spans="1:11" ht="13.8" x14ac:dyDescent="0.25">
      <c r="A215" s="73">
        <v>2</v>
      </c>
      <c r="B215" s="73" t="s">
        <v>332</v>
      </c>
      <c r="C215" s="73">
        <v>214</v>
      </c>
      <c r="D215" s="73" t="s">
        <v>642</v>
      </c>
      <c r="E215" s="73" t="s">
        <v>646</v>
      </c>
      <c r="F215" s="73">
        <v>920</v>
      </c>
      <c r="G215" s="73">
        <v>302</v>
      </c>
      <c r="H215" s="73">
        <v>332</v>
      </c>
      <c r="I215" s="73">
        <v>400</v>
      </c>
      <c r="J215" s="73">
        <v>242</v>
      </c>
      <c r="K215" s="73">
        <v>177</v>
      </c>
    </row>
    <row r="216" spans="1:11" ht="13.8" x14ac:dyDescent="0.25">
      <c r="A216" s="73">
        <v>2</v>
      </c>
      <c r="B216" s="73" t="s">
        <v>332</v>
      </c>
      <c r="C216" s="73">
        <v>215</v>
      </c>
      <c r="D216" s="73" t="s">
        <v>642</v>
      </c>
      <c r="E216" s="73" t="s">
        <v>647</v>
      </c>
      <c r="F216" s="73">
        <v>796</v>
      </c>
      <c r="G216" s="73">
        <v>269</v>
      </c>
      <c r="H216" s="73">
        <v>283</v>
      </c>
      <c r="I216" s="73">
        <v>358</v>
      </c>
      <c r="J216" s="73">
        <v>208</v>
      </c>
      <c r="K216" s="73">
        <v>192</v>
      </c>
    </row>
    <row r="217" spans="1:11" ht="13.8" x14ac:dyDescent="0.25">
      <c r="A217" s="73">
        <v>2</v>
      </c>
      <c r="B217" s="73" t="s">
        <v>332</v>
      </c>
      <c r="C217" s="73">
        <v>216</v>
      </c>
      <c r="D217" s="73" t="s">
        <v>642</v>
      </c>
      <c r="E217" s="73" t="s">
        <v>648</v>
      </c>
      <c r="F217" s="73">
        <v>878</v>
      </c>
      <c r="G217" s="73">
        <v>279</v>
      </c>
      <c r="H217" s="73">
        <v>308</v>
      </c>
      <c r="I217" s="73">
        <v>389</v>
      </c>
      <c r="J217" s="73">
        <v>215</v>
      </c>
      <c r="K217" s="73">
        <v>234</v>
      </c>
    </row>
    <row r="218" spans="1:11" ht="13.8" x14ac:dyDescent="0.25">
      <c r="A218" s="73">
        <v>2</v>
      </c>
      <c r="B218" s="73" t="s">
        <v>355</v>
      </c>
      <c r="C218" s="73">
        <v>217</v>
      </c>
      <c r="D218" s="73" t="s">
        <v>649</v>
      </c>
      <c r="E218" s="73" t="s">
        <v>650</v>
      </c>
      <c r="F218" s="73">
        <v>963</v>
      </c>
      <c r="G218" s="73">
        <v>361</v>
      </c>
      <c r="H218" s="73">
        <v>231</v>
      </c>
      <c r="I218" s="73">
        <v>425</v>
      </c>
      <c r="J218" s="73">
        <v>180</v>
      </c>
      <c r="K218" s="73">
        <v>333</v>
      </c>
    </row>
    <row r="219" spans="1:11" ht="13.8" x14ac:dyDescent="0.25">
      <c r="A219" s="73">
        <v>2</v>
      </c>
      <c r="B219" s="73" t="s">
        <v>355</v>
      </c>
      <c r="C219" s="73">
        <v>218</v>
      </c>
      <c r="D219" s="73" t="s">
        <v>649</v>
      </c>
      <c r="E219" s="73" t="s">
        <v>651</v>
      </c>
      <c r="F219" s="73">
        <v>966</v>
      </c>
      <c r="G219" s="73">
        <v>367</v>
      </c>
      <c r="H219" s="73">
        <v>282</v>
      </c>
      <c r="I219" s="73">
        <v>459</v>
      </c>
      <c r="J219" s="73">
        <v>211</v>
      </c>
      <c r="K219" s="73">
        <v>363</v>
      </c>
    </row>
    <row r="220" spans="1:11" ht="13.8" x14ac:dyDescent="0.25">
      <c r="A220" s="73">
        <v>2</v>
      </c>
      <c r="B220" s="73" t="s">
        <v>355</v>
      </c>
      <c r="C220" s="73">
        <v>219</v>
      </c>
      <c r="D220" s="73" t="s">
        <v>649</v>
      </c>
      <c r="E220" s="73" t="s">
        <v>652</v>
      </c>
      <c r="F220" s="73">
        <v>900</v>
      </c>
      <c r="G220" s="73">
        <v>333</v>
      </c>
      <c r="H220" s="73">
        <v>323</v>
      </c>
      <c r="I220" s="73">
        <v>447</v>
      </c>
      <c r="J220" s="73">
        <v>233</v>
      </c>
      <c r="K220" s="73">
        <v>378</v>
      </c>
    </row>
    <row r="221" spans="1:11" ht="13.8" x14ac:dyDescent="0.25">
      <c r="A221" s="73">
        <v>2</v>
      </c>
      <c r="B221" s="73" t="s">
        <v>355</v>
      </c>
      <c r="C221" s="73">
        <v>220</v>
      </c>
      <c r="D221" s="73" t="s">
        <v>649</v>
      </c>
      <c r="E221" s="73" t="s">
        <v>653</v>
      </c>
      <c r="F221" s="73">
        <v>845</v>
      </c>
      <c r="G221" s="73">
        <v>375</v>
      </c>
      <c r="H221" s="73">
        <v>252</v>
      </c>
      <c r="I221" s="73">
        <v>448</v>
      </c>
      <c r="J221" s="73">
        <v>208</v>
      </c>
      <c r="K221" s="73">
        <v>431</v>
      </c>
    </row>
    <row r="222" spans="1:11" ht="13.8" x14ac:dyDescent="0.25">
      <c r="A222" s="73">
        <v>2</v>
      </c>
      <c r="B222" s="73" t="s">
        <v>355</v>
      </c>
      <c r="C222" s="73">
        <v>221</v>
      </c>
      <c r="D222" s="73" t="s">
        <v>649</v>
      </c>
      <c r="E222" s="73" t="s">
        <v>654</v>
      </c>
      <c r="F222" s="73">
        <v>653</v>
      </c>
      <c r="G222" s="73">
        <v>214</v>
      </c>
      <c r="H222" s="73">
        <v>258</v>
      </c>
      <c r="I222" s="73">
        <v>291</v>
      </c>
      <c r="J222" s="73">
        <v>187</v>
      </c>
      <c r="K222" s="73">
        <v>234</v>
      </c>
    </row>
    <row r="223" spans="1:11" ht="13.8" x14ac:dyDescent="0.25">
      <c r="A223" s="73">
        <v>2</v>
      </c>
      <c r="B223" s="73" t="s">
        <v>355</v>
      </c>
      <c r="C223" s="73">
        <v>222</v>
      </c>
      <c r="D223" s="73" t="s">
        <v>649</v>
      </c>
      <c r="E223" s="73" t="s">
        <v>655</v>
      </c>
      <c r="F223" s="73">
        <v>532</v>
      </c>
      <c r="G223" s="73">
        <v>206</v>
      </c>
      <c r="H223" s="73">
        <v>141</v>
      </c>
      <c r="I223" s="73">
        <v>237</v>
      </c>
      <c r="J223" s="73">
        <v>115</v>
      </c>
      <c r="K223" s="73">
        <v>171</v>
      </c>
    </row>
    <row r="224" spans="1:11" ht="13.8" x14ac:dyDescent="0.25">
      <c r="A224" s="73">
        <v>2</v>
      </c>
      <c r="B224" s="73" t="s">
        <v>365</v>
      </c>
      <c r="C224" s="73">
        <v>223</v>
      </c>
      <c r="D224" s="73" t="s">
        <v>656</v>
      </c>
      <c r="E224" s="73" t="s">
        <v>657</v>
      </c>
      <c r="F224" s="73">
        <v>972</v>
      </c>
      <c r="G224" s="73">
        <v>276</v>
      </c>
      <c r="H224" s="73">
        <v>438</v>
      </c>
      <c r="I224" s="73">
        <v>600</v>
      </c>
      <c r="J224" s="73">
        <v>131</v>
      </c>
      <c r="K224" s="73">
        <v>273</v>
      </c>
    </row>
    <row r="225" spans="1:11" ht="13.8" x14ac:dyDescent="0.25">
      <c r="A225" s="73">
        <v>2</v>
      </c>
      <c r="B225" s="73" t="s">
        <v>365</v>
      </c>
      <c r="C225" s="73">
        <v>224</v>
      </c>
      <c r="D225" s="73" t="s">
        <v>656</v>
      </c>
      <c r="E225" s="73" t="s">
        <v>658</v>
      </c>
      <c r="F225" s="73">
        <v>987</v>
      </c>
      <c r="G225" s="73">
        <v>351</v>
      </c>
      <c r="H225" s="73">
        <v>334</v>
      </c>
      <c r="I225" s="73">
        <v>498</v>
      </c>
      <c r="J225" s="73">
        <v>198</v>
      </c>
      <c r="K225" s="73">
        <v>267</v>
      </c>
    </row>
    <row r="226" spans="1:11" ht="13.8" x14ac:dyDescent="0.25">
      <c r="A226" s="73">
        <v>2</v>
      </c>
      <c r="B226" s="73" t="s">
        <v>365</v>
      </c>
      <c r="C226" s="73">
        <v>225</v>
      </c>
      <c r="D226" s="73" t="s">
        <v>656</v>
      </c>
      <c r="E226" s="73" t="s">
        <v>659</v>
      </c>
      <c r="F226" s="73">
        <v>965</v>
      </c>
      <c r="G226" s="73">
        <v>406</v>
      </c>
      <c r="H226" s="73">
        <v>300</v>
      </c>
      <c r="I226" s="73">
        <v>555</v>
      </c>
      <c r="J226" s="73">
        <v>181</v>
      </c>
      <c r="K226" s="73">
        <v>267</v>
      </c>
    </row>
    <row r="227" spans="1:11" ht="13.8" x14ac:dyDescent="0.25">
      <c r="A227" s="73">
        <v>2</v>
      </c>
      <c r="B227" s="73" t="s">
        <v>365</v>
      </c>
      <c r="C227" s="73">
        <v>226</v>
      </c>
      <c r="D227" s="73" t="s">
        <v>656</v>
      </c>
      <c r="E227" s="73" t="s">
        <v>660</v>
      </c>
      <c r="F227" s="73">
        <v>882</v>
      </c>
      <c r="G227" s="73">
        <v>378</v>
      </c>
      <c r="H227" s="73">
        <v>241</v>
      </c>
      <c r="I227" s="73">
        <v>468</v>
      </c>
      <c r="J227" s="73">
        <v>174</v>
      </c>
      <c r="K227" s="73">
        <v>297</v>
      </c>
    </row>
    <row r="228" spans="1:11" ht="13.8" x14ac:dyDescent="0.25">
      <c r="A228" s="73">
        <v>2</v>
      </c>
      <c r="B228" s="73" t="s">
        <v>365</v>
      </c>
      <c r="C228" s="73">
        <v>227</v>
      </c>
      <c r="D228" s="73" t="s">
        <v>656</v>
      </c>
      <c r="E228" s="73" t="s">
        <v>661</v>
      </c>
      <c r="F228" s="73">
        <v>992</v>
      </c>
      <c r="G228" s="73">
        <v>367</v>
      </c>
      <c r="H228" s="73">
        <v>336</v>
      </c>
      <c r="I228" s="73">
        <v>479</v>
      </c>
      <c r="J228" s="73">
        <v>234</v>
      </c>
      <c r="K228" s="73">
        <v>267</v>
      </c>
    </row>
    <row r="229" spans="1:11" ht="13.8" x14ac:dyDescent="0.25">
      <c r="A229" s="73">
        <v>2</v>
      </c>
      <c r="B229" s="73" t="s">
        <v>365</v>
      </c>
      <c r="C229" s="73">
        <v>228</v>
      </c>
      <c r="D229" s="73" t="s">
        <v>656</v>
      </c>
      <c r="E229" s="73" t="s">
        <v>662</v>
      </c>
      <c r="F229" s="73">
        <v>906</v>
      </c>
      <c r="G229" s="73">
        <v>314</v>
      </c>
      <c r="H229" s="73">
        <v>324</v>
      </c>
      <c r="I229" s="73">
        <v>397</v>
      </c>
      <c r="J229" s="73">
        <v>264</v>
      </c>
      <c r="K229" s="73">
        <v>254</v>
      </c>
    </row>
    <row r="230" spans="1:11" ht="13.8" x14ac:dyDescent="0.25">
      <c r="A230" s="73">
        <v>2</v>
      </c>
      <c r="B230" s="73" t="s">
        <v>365</v>
      </c>
      <c r="C230" s="73">
        <v>229</v>
      </c>
      <c r="D230" s="73" t="s">
        <v>656</v>
      </c>
      <c r="E230" s="73" t="s">
        <v>663</v>
      </c>
      <c r="F230" s="73">
        <v>862</v>
      </c>
      <c r="G230" s="73">
        <v>316</v>
      </c>
      <c r="H230" s="73">
        <v>303</v>
      </c>
      <c r="I230" s="73">
        <v>422</v>
      </c>
      <c r="J230" s="73">
        <v>218</v>
      </c>
      <c r="K230" s="73">
        <v>243</v>
      </c>
    </row>
    <row r="231" spans="1:11" ht="13.8" x14ac:dyDescent="0.25">
      <c r="A231" s="73">
        <v>2</v>
      </c>
      <c r="B231" s="73" t="s">
        <v>365</v>
      </c>
      <c r="C231" s="73">
        <v>230</v>
      </c>
      <c r="D231" s="73" t="s">
        <v>656</v>
      </c>
      <c r="E231" s="73" t="s">
        <v>664</v>
      </c>
      <c r="F231" s="73">
        <v>883</v>
      </c>
      <c r="G231" s="73">
        <v>317</v>
      </c>
      <c r="H231" s="73">
        <v>295</v>
      </c>
      <c r="I231" s="73">
        <v>435</v>
      </c>
      <c r="J231" s="73">
        <v>192</v>
      </c>
      <c r="K231" s="73">
        <v>207</v>
      </c>
    </row>
    <row r="232" spans="1:11" ht="13.8" x14ac:dyDescent="0.25">
      <c r="A232" s="73">
        <v>2</v>
      </c>
      <c r="B232" s="73" t="s">
        <v>365</v>
      </c>
      <c r="C232" s="73">
        <v>231</v>
      </c>
      <c r="D232" s="73" t="s">
        <v>665</v>
      </c>
      <c r="E232" s="73" t="s">
        <v>666</v>
      </c>
      <c r="F232" s="73">
        <v>980</v>
      </c>
      <c r="G232" s="73">
        <v>393</v>
      </c>
      <c r="H232" s="73">
        <v>313</v>
      </c>
      <c r="I232" s="73">
        <v>507</v>
      </c>
      <c r="J232" s="73">
        <v>224</v>
      </c>
      <c r="K232" s="73">
        <v>296</v>
      </c>
    </row>
    <row r="233" spans="1:11" ht="13.8" x14ac:dyDescent="0.25">
      <c r="A233" s="73">
        <v>2</v>
      </c>
      <c r="B233" s="73" t="s">
        <v>365</v>
      </c>
      <c r="C233" s="73">
        <v>232</v>
      </c>
      <c r="D233" s="73" t="s">
        <v>665</v>
      </c>
      <c r="E233" s="73" t="s">
        <v>667</v>
      </c>
      <c r="F233" s="73">
        <v>927</v>
      </c>
      <c r="G233" s="73">
        <v>365</v>
      </c>
      <c r="H233" s="73">
        <v>258</v>
      </c>
      <c r="I233" s="73">
        <v>426</v>
      </c>
      <c r="J233" s="73">
        <v>218</v>
      </c>
      <c r="K233" s="73">
        <v>356</v>
      </c>
    </row>
    <row r="234" spans="1:11" ht="13.8" x14ac:dyDescent="0.25">
      <c r="A234" s="73">
        <v>2</v>
      </c>
      <c r="B234" s="73" t="s">
        <v>365</v>
      </c>
      <c r="C234" s="73">
        <v>233</v>
      </c>
      <c r="D234" s="73" t="s">
        <v>665</v>
      </c>
      <c r="E234" s="73" t="s">
        <v>668</v>
      </c>
      <c r="F234" s="73">
        <v>954</v>
      </c>
      <c r="G234" s="73">
        <v>433</v>
      </c>
      <c r="H234" s="73">
        <v>277</v>
      </c>
      <c r="I234" s="73">
        <v>505</v>
      </c>
      <c r="J234" s="73">
        <v>233</v>
      </c>
      <c r="K234" s="73">
        <v>375</v>
      </c>
    </row>
    <row r="235" spans="1:11" ht="13.8" x14ac:dyDescent="0.25">
      <c r="A235" s="73">
        <v>2</v>
      </c>
      <c r="B235" s="73" t="s">
        <v>365</v>
      </c>
      <c r="C235" s="73">
        <v>234</v>
      </c>
      <c r="D235" s="73" t="s">
        <v>665</v>
      </c>
      <c r="E235" s="73" t="s">
        <v>669</v>
      </c>
      <c r="F235" s="73">
        <v>667</v>
      </c>
      <c r="G235" s="73">
        <v>284</v>
      </c>
      <c r="H235" s="73">
        <v>214</v>
      </c>
      <c r="I235" s="73">
        <v>347</v>
      </c>
      <c r="J235" s="73">
        <v>163</v>
      </c>
      <c r="K235" s="73">
        <v>227</v>
      </c>
    </row>
    <row r="236" spans="1:11" ht="13.8" x14ac:dyDescent="0.25">
      <c r="A236" s="73">
        <v>2</v>
      </c>
      <c r="B236" s="73" t="s">
        <v>365</v>
      </c>
      <c r="C236" s="73">
        <v>235</v>
      </c>
      <c r="D236" s="73" t="s">
        <v>665</v>
      </c>
      <c r="E236" s="73" t="s">
        <v>670</v>
      </c>
      <c r="F236" s="73">
        <v>475</v>
      </c>
      <c r="G236" s="73">
        <v>188</v>
      </c>
      <c r="H236" s="73">
        <v>112</v>
      </c>
      <c r="I236" s="73">
        <v>222</v>
      </c>
      <c r="J236" s="73">
        <v>87</v>
      </c>
      <c r="K236" s="73">
        <v>135</v>
      </c>
    </row>
    <row r="237" spans="1:11" ht="13.8" x14ac:dyDescent="0.25">
      <c r="A237" s="73">
        <v>2</v>
      </c>
      <c r="B237" s="73" t="s">
        <v>388</v>
      </c>
      <c r="C237" s="73">
        <v>236</v>
      </c>
      <c r="D237" s="73" t="s">
        <v>671</v>
      </c>
      <c r="E237" s="73" t="s">
        <v>672</v>
      </c>
      <c r="F237" s="73">
        <v>869</v>
      </c>
      <c r="G237" s="73">
        <v>292</v>
      </c>
      <c r="H237" s="73">
        <v>305</v>
      </c>
      <c r="I237" s="73">
        <v>362</v>
      </c>
      <c r="J237" s="73">
        <v>257</v>
      </c>
      <c r="K237" s="73">
        <v>245</v>
      </c>
    </row>
    <row r="238" spans="1:11" ht="13.8" x14ac:dyDescent="0.25">
      <c r="A238" s="73">
        <v>2</v>
      </c>
      <c r="B238" s="73" t="s">
        <v>388</v>
      </c>
      <c r="C238" s="73">
        <v>237</v>
      </c>
      <c r="D238" s="73" t="s">
        <v>671</v>
      </c>
      <c r="E238" s="73" t="s">
        <v>673</v>
      </c>
      <c r="F238" s="73">
        <v>833</v>
      </c>
      <c r="G238" s="73">
        <v>260</v>
      </c>
      <c r="H238" s="73">
        <v>322</v>
      </c>
      <c r="I238" s="73">
        <v>335</v>
      </c>
      <c r="J238" s="73">
        <v>273</v>
      </c>
      <c r="K238" s="73">
        <v>254</v>
      </c>
    </row>
    <row r="239" spans="1:11" ht="13.8" x14ac:dyDescent="0.25">
      <c r="A239" s="73">
        <v>2</v>
      </c>
      <c r="B239" s="73" t="s">
        <v>388</v>
      </c>
      <c r="C239" s="73">
        <v>238</v>
      </c>
      <c r="D239" s="73" t="s">
        <v>671</v>
      </c>
      <c r="E239" s="73" t="s">
        <v>674</v>
      </c>
      <c r="F239" s="73">
        <v>771</v>
      </c>
      <c r="G239" s="73">
        <v>258</v>
      </c>
      <c r="H239" s="73">
        <v>281</v>
      </c>
      <c r="I239" s="73">
        <v>350</v>
      </c>
      <c r="J239" s="73">
        <v>208</v>
      </c>
      <c r="K239" s="73">
        <v>283</v>
      </c>
    </row>
    <row r="240" spans="1:11" ht="13.8" x14ac:dyDescent="0.25">
      <c r="A240" s="73">
        <v>2</v>
      </c>
      <c r="B240" s="73" t="s">
        <v>388</v>
      </c>
      <c r="C240" s="73">
        <v>239</v>
      </c>
      <c r="D240" s="73" t="s">
        <v>671</v>
      </c>
      <c r="E240" s="73" t="s">
        <v>675</v>
      </c>
      <c r="F240" s="73">
        <v>779</v>
      </c>
      <c r="G240" s="73">
        <v>238</v>
      </c>
      <c r="H240" s="73">
        <v>286</v>
      </c>
      <c r="I240" s="73">
        <v>330</v>
      </c>
      <c r="J240" s="73">
        <v>218</v>
      </c>
      <c r="K240" s="73">
        <v>301</v>
      </c>
    </row>
    <row r="241" spans="1:11" ht="13.8" x14ac:dyDescent="0.25">
      <c r="A241" s="73">
        <v>2</v>
      </c>
      <c r="B241" s="73" t="s">
        <v>388</v>
      </c>
      <c r="C241" s="73">
        <v>240</v>
      </c>
      <c r="D241" s="73" t="s">
        <v>671</v>
      </c>
      <c r="E241" s="73" t="s">
        <v>676</v>
      </c>
      <c r="F241" s="73">
        <v>970</v>
      </c>
      <c r="G241" s="73">
        <v>335</v>
      </c>
      <c r="H241" s="73">
        <v>351</v>
      </c>
      <c r="I241" s="73">
        <v>428</v>
      </c>
      <c r="J241" s="73">
        <v>276</v>
      </c>
      <c r="K241" s="73">
        <v>332</v>
      </c>
    </row>
    <row r="242" spans="1:11" ht="13.8" x14ac:dyDescent="0.25">
      <c r="A242" s="73">
        <v>2</v>
      </c>
      <c r="B242" s="73" t="s">
        <v>388</v>
      </c>
      <c r="C242" s="73">
        <v>241</v>
      </c>
      <c r="D242" s="73" t="s">
        <v>677</v>
      </c>
      <c r="E242" s="73" t="s">
        <v>678</v>
      </c>
      <c r="F242" s="73">
        <v>860</v>
      </c>
      <c r="G242" s="73">
        <v>218</v>
      </c>
      <c r="H242" s="73">
        <v>308</v>
      </c>
      <c r="I242" s="73">
        <v>285</v>
      </c>
      <c r="J242" s="73">
        <v>264</v>
      </c>
      <c r="K242" s="73">
        <v>234</v>
      </c>
    </row>
    <row r="243" spans="1:11" ht="13.8" x14ac:dyDescent="0.25">
      <c r="A243" s="73">
        <v>2</v>
      </c>
      <c r="B243" s="73" t="s">
        <v>388</v>
      </c>
      <c r="C243" s="73">
        <v>242</v>
      </c>
      <c r="D243" s="73" t="s">
        <v>677</v>
      </c>
      <c r="E243" s="73" t="s">
        <v>679</v>
      </c>
      <c r="F243" s="73">
        <v>803</v>
      </c>
      <c r="G243" s="73">
        <v>217</v>
      </c>
      <c r="H243" s="73">
        <v>237</v>
      </c>
      <c r="I243" s="73">
        <v>247</v>
      </c>
      <c r="J243" s="73">
        <v>226</v>
      </c>
      <c r="K243" s="73">
        <v>292</v>
      </c>
    </row>
    <row r="244" spans="1:11" ht="13.8" x14ac:dyDescent="0.25">
      <c r="A244" s="73">
        <v>2</v>
      </c>
      <c r="B244" s="73" t="s">
        <v>388</v>
      </c>
      <c r="C244" s="73">
        <v>243</v>
      </c>
      <c r="D244" s="73" t="s">
        <v>677</v>
      </c>
      <c r="E244" s="73" t="s">
        <v>679</v>
      </c>
      <c r="F244" s="73">
        <v>723</v>
      </c>
      <c r="G244" s="73">
        <v>202</v>
      </c>
      <c r="H244" s="73">
        <v>248</v>
      </c>
      <c r="I244" s="73">
        <v>235</v>
      </c>
      <c r="J244" s="73">
        <v>225</v>
      </c>
      <c r="K244" s="73">
        <v>222</v>
      </c>
    </row>
    <row r="245" spans="1:11" ht="13.8" x14ac:dyDescent="0.25">
      <c r="A245" s="73">
        <v>2</v>
      </c>
      <c r="B245" s="73" t="s">
        <v>388</v>
      </c>
      <c r="C245" s="73">
        <v>244</v>
      </c>
      <c r="D245" s="73" t="s">
        <v>677</v>
      </c>
      <c r="E245" s="73" t="s">
        <v>680</v>
      </c>
      <c r="F245" s="73">
        <v>892</v>
      </c>
      <c r="G245" s="73">
        <v>234</v>
      </c>
      <c r="H245" s="73">
        <v>293</v>
      </c>
      <c r="I245" s="73">
        <v>291</v>
      </c>
      <c r="J245" s="73">
        <v>254</v>
      </c>
      <c r="K245" s="73">
        <v>285</v>
      </c>
    </row>
    <row r="246" spans="1:11" ht="13.8" x14ac:dyDescent="0.25">
      <c r="A246" s="73">
        <v>2</v>
      </c>
      <c r="B246" s="73" t="s">
        <v>388</v>
      </c>
      <c r="C246" s="73">
        <v>245</v>
      </c>
      <c r="D246" s="73" t="s">
        <v>677</v>
      </c>
      <c r="E246" s="73" t="s">
        <v>681</v>
      </c>
      <c r="F246" s="73">
        <v>831</v>
      </c>
      <c r="G246" s="73">
        <v>222</v>
      </c>
      <c r="H246" s="73">
        <v>313</v>
      </c>
      <c r="I246" s="73">
        <v>265</v>
      </c>
      <c r="J246" s="73">
        <v>293</v>
      </c>
      <c r="K246" s="73">
        <v>584</v>
      </c>
    </row>
    <row r="247" spans="1:11" ht="13.8" x14ac:dyDescent="0.25">
      <c r="A247" s="73">
        <v>2</v>
      </c>
      <c r="B247" s="73" t="s">
        <v>388</v>
      </c>
      <c r="C247" s="73">
        <v>246</v>
      </c>
      <c r="D247" s="73" t="s">
        <v>677</v>
      </c>
      <c r="E247" s="73" t="s">
        <v>682</v>
      </c>
      <c r="F247" s="73">
        <v>859</v>
      </c>
      <c r="G247" s="73">
        <v>240</v>
      </c>
      <c r="H247" s="73">
        <v>350</v>
      </c>
      <c r="I247" s="73">
        <v>282</v>
      </c>
      <c r="J247" s="73">
        <v>316</v>
      </c>
      <c r="K247" s="73">
        <v>288</v>
      </c>
    </row>
    <row r="248" spans="1:11" ht="13.8" x14ac:dyDescent="0.25">
      <c r="A248" s="73">
        <v>2</v>
      </c>
      <c r="B248" s="73" t="s">
        <v>388</v>
      </c>
      <c r="C248" s="73">
        <v>247</v>
      </c>
      <c r="D248" s="73" t="s">
        <v>677</v>
      </c>
      <c r="E248" s="73" t="s">
        <v>683</v>
      </c>
      <c r="F248" s="73">
        <v>835</v>
      </c>
      <c r="G248" s="73">
        <v>213</v>
      </c>
      <c r="H248" s="73">
        <v>340</v>
      </c>
      <c r="I248" s="73">
        <v>272</v>
      </c>
      <c r="J248" s="73">
        <v>288</v>
      </c>
      <c r="K248" s="73">
        <v>263</v>
      </c>
    </row>
    <row r="249" spans="1:11" ht="13.8" x14ac:dyDescent="0.25">
      <c r="A249" s="73">
        <v>2</v>
      </c>
      <c r="B249" s="73" t="s">
        <v>388</v>
      </c>
      <c r="C249" s="73">
        <v>248</v>
      </c>
      <c r="D249" s="73" t="s">
        <v>677</v>
      </c>
      <c r="E249" s="73" t="s">
        <v>684</v>
      </c>
      <c r="F249" s="73">
        <v>835</v>
      </c>
      <c r="G249" s="73">
        <v>267</v>
      </c>
      <c r="H249" s="73">
        <v>292</v>
      </c>
      <c r="I249" s="73">
        <v>330</v>
      </c>
      <c r="J249" s="73">
        <v>247</v>
      </c>
      <c r="K249" s="73">
        <v>319</v>
      </c>
    </row>
    <row r="250" spans="1:11" ht="13.8" x14ac:dyDescent="0.25">
      <c r="A250" s="73">
        <v>2</v>
      </c>
      <c r="B250" s="73" t="s">
        <v>388</v>
      </c>
      <c r="C250" s="73">
        <v>249</v>
      </c>
      <c r="D250" s="73" t="s">
        <v>677</v>
      </c>
      <c r="E250" s="73" t="s">
        <v>685</v>
      </c>
      <c r="F250" s="73">
        <v>802</v>
      </c>
      <c r="G250" s="73">
        <v>240</v>
      </c>
      <c r="H250" s="73">
        <v>334</v>
      </c>
      <c r="I250" s="73">
        <v>296</v>
      </c>
      <c r="J250" s="73">
        <v>302</v>
      </c>
      <c r="K250" s="73">
        <v>318</v>
      </c>
    </row>
    <row r="251" spans="1:11" ht="13.8" x14ac:dyDescent="0.25">
      <c r="A251" s="73">
        <v>2</v>
      </c>
      <c r="B251" s="73" t="s">
        <v>388</v>
      </c>
      <c r="C251" s="73">
        <v>250</v>
      </c>
      <c r="D251" s="73" t="s">
        <v>677</v>
      </c>
      <c r="E251" s="73" t="s">
        <v>686</v>
      </c>
      <c r="F251" s="73">
        <v>863</v>
      </c>
      <c r="G251" s="73">
        <v>264</v>
      </c>
      <c r="H251" s="73">
        <v>338</v>
      </c>
      <c r="I251" s="73">
        <v>331</v>
      </c>
      <c r="J251" s="73">
        <v>286</v>
      </c>
      <c r="K251" s="73">
        <v>293</v>
      </c>
    </row>
    <row r="252" spans="1:11" ht="13.8" x14ac:dyDescent="0.25">
      <c r="A252" s="73">
        <v>2</v>
      </c>
      <c r="B252" s="73" t="s">
        <v>388</v>
      </c>
      <c r="C252" s="73">
        <v>251</v>
      </c>
      <c r="D252" s="73" t="s">
        <v>677</v>
      </c>
      <c r="E252" s="73" t="s">
        <v>687</v>
      </c>
      <c r="F252" s="73">
        <v>894</v>
      </c>
      <c r="G252" s="73">
        <v>358</v>
      </c>
      <c r="H252" s="73">
        <v>289</v>
      </c>
      <c r="I252" s="73">
        <v>451</v>
      </c>
      <c r="J252" s="73">
        <v>235</v>
      </c>
      <c r="K252" s="73">
        <v>411</v>
      </c>
    </row>
    <row r="253" spans="1:11" ht="13.8" x14ac:dyDescent="0.25">
      <c r="A253" s="73">
        <v>2</v>
      </c>
      <c r="B253" s="73" t="s">
        <v>388</v>
      </c>
      <c r="C253" s="73">
        <v>252</v>
      </c>
      <c r="D253" s="73" t="s">
        <v>677</v>
      </c>
      <c r="E253" s="73" t="s">
        <v>688</v>
      </c>
      <c r="F253" s="73">
        <v>913</v>
      </c>
      <c r="G253" s="73">
        <v>327</v>
      </c>
      <c r="H253" s="73">
        <v>323</v>
      </c>
      <c r="I253" s="73">
        <v>400</v>
      </c>
      <c r="J253" s="73">
        <v>267</v>
      </c>
      <c r="K253" s="73">
        <v>367</v>
      </c>
    </row>
    <row r="254" spans="1:11" ht="13.8" x14ac:dyDescent="0.25">
      <c r="A254" s="73">
        <v>2</v>
      </c>
      <c r="B254" s="73" t="s">
        <v>388</v>
      </c>
      <c r="C254" s="73">
        <v>253</v>
      </c>
      <c r="D254" s="73" t="s">
        <v>677</v>
      </c>
      <c r="E254" s="73" t="s">
        <v>689</v>
      </c>
      <c r="F254" s="73">
        <v>875</v>
      </c>
      <c r="G254" s="73">
        <v>269</v>
      </c>
      <c r="H254" s="73">
        <v>287</v>
      </c>
      <c r="I254" s="73">
        <v>327</v>
      </c>
      <c r="J254" s="73">
        <v>244</v>
      </c>
      <c r="K254" s="73">
        <v>286</v>
      </c>
    </row>
    <row r="255" spans="1:11" ht="13.8" x14ac:dyDescent="0.25">
      <c r="A255" s="73">
        <v>2</v>
      </c>
      <c r="B255" s="73" t="s">
        <v>388</v>
      </c>
      <c r="C255" s="73">
        <v>254</v>
      </c>
      <c r="D255" s="73" t="s">
        <v>677</v>
      </c>
      <c r="E255" s="73" t="s">
        <v>690</v>
      </c>
      <c r="F255" s="73">
        <v>840</v>
      </c>
      <c r="G255" s="73">
        <v>222</v>
      </c>
      <c r="H255" s="73">
        <v>327</v>
      </c>
      <c r="I255" s="73">
        <v>297</v>
      </c>
      <c r="J255" s="73">
        <v>272</v>
      </c>
      <c r="K255" s="73">
        <v>251</v>
      </c>
    </row>
    <row r="256" spans="1:11" ht="13.8" x14ac:dyDescent="0.25">
      <c r="A256" s="73">
        <v>2</v>
      </c>
      <c r="B256" s="73" t="s">
        <v>388</v>
      </c>
      <c r="C256" s="73">
        <v>255</v>
      </c>
      <c r="D256" s="73" t="s">
        <v>677</v>
      </c>
      <c r="E256" s="73" t="s">
        <v>691</v>
      </c>
      <c r="F256" s="73">
        <v>804</v>
      </c>
      <c r="G256" s="73">
        <v>289</v>
      </c>
      <c r="H256" s="73">
        <v>286</v>
      </c>
      <c r="I256" s="73">
        <v>357</v>
      </c>
      <c r="J256" s="73">
        <v>252</v>
      </c>
      <c r="K256" s="73">
        <v>311</v>
      </c>
    </row>
    <row r="257" spans="1:11" ht="13.8" x14ac:dyDescent="0.25">
      <c r="A257" s="73">
        <v>2</v>
      </c>
      <c r="B257" s="73" t="s">
        <v>388</v>
      </c>
      <c r="C257" s="73">
        <v>256</v>
      </c>
      <c r="D257" s="73" t="s">
        <v>677</v>
      </c>
      <c r="E257" s="73" t="s">
        <v>692</v>
      </c>
      <c r="F257" s="73">
        <v>780</v>
      </c>
      <c r="G257" s="73">
        <v>231</v>
      </c>
      <c r="H257" s="73">
        <v>304</v>
      </c>
      <c r="I257" s="73">
        <v>295</v>
      </c>
      <c r="J257" s="73">
        <v>248</v>
      </c>
      <c r="K257" s="73">
        <v>244</v>
      </c>
    </row>
    <row r="258" spans="1:11" ht="13.8" x14ac:dyDescent="0.25">
      <c r="A258" s="73">
        <v>2</v>
      </c>
      <c r="B258" s="73" t="s">
        <v>388</v>
      </c>
      <c r="C258" s="73">
        <v>257</v>
      </c>
      <c r="D258" s="73" t="s">
        <v>677</v>
      </c>
      <c r="E258" s="73" t="s">
        <v>693</v>
      </c>
      <c r="F258" s="73">
        <v>930</v>
      </c>
      <c r="G258" s="73">
        <v>278</v>
      </c>
      <c r="H258" s="73">
        <v>304</v>
      </c>
      <c r="I258" s="73">
        <v>324</v>
      </c>
      <c r="J258" s="73">
        <v>278</v>
      </c>
      <c r="K258" s="73">
        <v>225</v>
      </c>
    </row>
    <row r="259" spans="1:11" ht="13.8" x14ac:dyDescent="0.25">
      <c r="A259" s="73">
        <v>2</v>
      </c>
      <c r="B259" s="73" t="s">
        <v>388</v>
      </c>
      <c r="C259" s="73">
        <v>258</v>
      </c>
      <c r="D259" s="73" t="s">
        <v>677</v>
      </c>
      <c r="E259" s="73" t="s">
        <v>694</v>
      </c>
      <c r="F259" s="73">
        <v>871</v>
      </c>
      <c r="G259" s="73">
        <v>227</v>
      </c>
      <c r="H259" s="73">
        <v>354</v>
      </c>
      <c r="I259" s="73">
        <v>273</v>
      </c>
      <c r="J259" s="73">
        <v>320</v>
      </c>
      <c r="K259" s="73">
        <v>241</v>
      </c>
    </row>
    <row r="260" spans="1:11" ht="13.8" x14ac:dyDescent="0.25">
      <c r="A260" s="73">
        <v>2</v>
      </c>
      <c r="B260" s="73" t="s">
        <v>388</v>
      </c>
      <c r="C260" s="73">
        <v>259</v>
      </c>
      <c r="D260" s="73" t="s">
        <v>677</v>
      </c>
      <c r="E260" s="73" t="s">
        <v>695</v>
      </c>
      <c r="F260" s="73">
        <v>896</v>
      </c>
      <c r="G260" s="73">
        <v>201</v>
      </c>
      <c r="H260" s="73">
        <v>290</v>
      </c>
      <c r="I260" s="73">
        <v>233</v>
      </c>
      <c r="J260" s="73">
        <v>272</v>
      </c>
      <c r="K260" s="73">
        <v>250</v>
      </c>
    </row>
    <row r="261" spans="1:11" ht="13.8" x14ac:dyDescent="0.25">
      <c r="A261" s="73">
        <v>2</v>
      </c>
      <c r="B261" s="73" t="s">
        <v>388</v>
      </c>
      <c r="C261" s="73">
        <v>260</v>
      </c>
      <c r="D261" s="73" t="s">
        <v>677</v>
      </c>
      <c r="E261" s="73" t="s">
        <v>696</v>
      </c>
      <c r="F261" s="73">
        <v>756</v>
      </c>
      <c r="G261" s="73">
        <v>184</v>
      </c>
      <c r="H261" s="73">
        <v>257</v>
      </c>
      <c r="I261" s="73">
        <v>237</v>
      </c>
      <c r="J261" s="73">
        <v>215</v>
      </c>
      <c r="K261" s="73">
        <v>208</v>
      </c>
    </row>
    <row r="262" spans="1:11" ht="13.8" x14ac:dyDescent="0.25">
      <c r="A262" s="73">
        <v>2</v>
      </c>
      <c r="B262" s="73" t="s">
        <v>388</v>
      </c>
      <c r="C262" s="73">
        <v>261</v>
      </c>
      <c r="D262" s="73" t="s">
        <v>697</v>
      </c>
      <c r="E262" s="73" t="s">
        <v>698</v>
      </c>
      <c r="F262" s="73">
        <v>860</v>
      </c>
      <c r="G262" s="73">
        <v>167</v>
      </c>
      <c r="H262" s="73">
        <v>245</v>
      </c>
      <c r="I262" s="73">
        <v>214</v>
      </c>
      <c r="J262" s="73">
        <v>218</v>
      </c>
      <c r="K262" s="73">
        <v>120</v>
      </c>
    </row>
    <row r="263" spans="1:11" ht="13.8" x14ac:dyDescent="0.25">
      <c r="A263" s="73">
        <v>2</v>
      </c>
      <c r="B263" s="73" t="s">
        <v>388</v>
      </c>
      <c r="C263" s="73">
        <v>262</v>
      </c>
      <c r="D263" s="73" t="s">
        <v>697</v>
      </c>
      <c r="E263" s="73" t="s">
        <v>699</v>
      </c>
      <c r="F263" s="73">
        <v>853</v>
      </c>
      <c r="G263" s="73">
        <v>151</v>
      </c>
      <c r="H263" s="73">
        <v>333</v>
      </c>
      <c r="I263" s="73">
        <v>221</v>
      </c>
      <c r="J263" s="73">
        <v>287</v>
      </c>
      <c r="K263" s="73">
        <v>128</v>
      </c>
    </row>
    <row r="264" spans="1:11" ht="13.8" x14ac:dyDescent="0.25">
      <c r="A264" s="73">
        <v>2</v>
      </c>
      <c r="B264" s="73" t="s">
        <v>388</v>
      </c>
      <c r="C264" s="73">
        <v>263</v>
      </c>
      <c r="D264" s="73" t="s">
        <v>697</v>
      </c>
      <c r="E264" s="73" t="s">
        <v>700</v>
      </c>
      <c r="F264" s="73">
        <v>890</v>
      </c>
      <c r="G264" s="73">
        <v>187</v>
      </c>
      <c r="H264" s="73">
        <v>284</v>
      </c>
      <c r="I264" s="73">
        <v>229</v>
      </c>
      <c r="J264" s="73">
        <v>261</v>
      </c>
      <c r="K264" s="73">
        <v>230</v>
      </c>
    </row>
    <row r="265" spans="1:11" ht="13.8" x14ac:dyDescent="0.25">
      <c r="A265" s="73">
        <v>2</v>
      </c>
      <c r="B265" s="73" t="s">
        <v>388</v>
      </c>
      <c r="C265" s="73">
        <v>264</v>
      </c>
      <c r="D265" s="73" t="s">
        <v>697</v>
      </c>
      <c r="E265" s="73" t="s">
        <v>701</v>
      </c>
      <c r="F265" s="73">
        <v>743</v>
      </c>
      <c r="G265" s="73">
        <v>138</v>
      </c>
      <c r="H265" s="73">
        <v>239</v>
      </c>
      <c r="I265" s="73">
        <v>186</v>
      </c>
      <c r="J265" s="73">
        <v>206</v>
      </c>
      <c r="K265" s="73">
        <v>201</v>
      </c>
    </row>
    <row r="266" spans="1:11" ht="13.8" x14ac:dyDescent="0.25">
      <c r="A266" s="73">
        <v>2</v>
      </c>
      <c r="B266" s="73" t="s">
        <v>388</v>
      </c>
      <c r="C266" s="73">
        <v>265</v>
      </c>
      <c r="D266" s="73" t="s">
        <v>697</v>
      </c>
      <c r="E266" s="73" t="s">
        <v>702</v>
      </c>
      <c r="F266" s="73">
        <v>793</v>
      </c>
      <c r="G266" s="73">
        <v>204</v>
      </c>
      <c r="H266" s="73">
        <v>309</v>
      </c>
      <c r="I266" s="73">
        <v>287</v>
      </c>
      <c r="J266" s="73">
        <v>249</v>
      </c>
      <c r="K266" s="73">
        <v>186</v>
      </c>
    </row>
    <row r="267" spans="1:11" ht="13.8" x14ac:dyDescent="0.25">
      <c r="E267" s="73" t="s">
        <v>433</v>
      </c>
      <c r="F267">
        <f>SUM(F2:F266)</f>
        <v>222350</v>
      </c>
      <c r="G267">
        <f t="shared" ref="G267:K267" si="0">SUM(G2:G266)</f>
        <v>86041</v>
      </c>
      <c r="H267">
        <f t="shared" si="0"/>
        <v>65629</v>
      </c>
      <c r="I267">
        <f t="shared" si="0"/>
        <v>100742</v>
      </c>
      <c r="J267">
        <f t="shared" si="0"/>
        <v>56178</v>
      </c>
      <c r="K267">
        <f t="shared" si="0"/>
        <v>85297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C7" workbookViewId="0">
      <selection activeCell="L17" sqref="L17"/>
    </sheetView>
  </sheetViews>
  <sheetFormatPr defaultRowHeight="13.2" x14ac:dyDescent="0.25"/>
  <cols>
    <col min="1" max="1" width="9.21875" bestFit="1" customWidth="1"/>
    <col min="2" max="2" width="17.6640625" bestFit="1" customWidth="1"/>
    <col min="3" max="3" width="20.5546875" bestFit="1" customWidth="1"/>
    <col min="4" max="4" width="19.21875" bestFit="1" customWidth="1"/>
    <col min="5" max="5" width="17" bestFit="1" customWidth="1"/>
    <col min="6" max="6" width="14.5546875" bestFit="1" customWidth="1"/>
    <col min="7" max="7" width="19.21875" bestFit="1" customWidth="1"/>
    <col min="8" max="8" width="24.77734375" bestFit="1" customWidth="1"/>
  </cols>
  <sheetData>
    <row r="1" spans="1:8" x14ac:dyDescent="0.25">
      <c r="A1" s="69" t="s">
        <v>4</v>
      </c>
      <c r="B1" s="69" t="s">
        <v>5</v>
      </c>
      <c r="C1" s="69" t="s">
        <v>435</v>
      </c>
      <c r="D1" s="69" t="s">
        <v>721</v>
      </c>
      <c r="E1" s="69" t="s">
        <v>17</v>
      </c>
      <c r="F1" s="69" t="s">
        <v>440</v>
      </c>
      <c r="G1" s="69" t="s">
        <v>18</v>
      </c>
      <c r="H1" s="69" t="s">
        <v>442</v>
      </c>
    </row>
    <row r="2" spans="1:8" ht="15" x14ac:dyDescent="0.25">
      <c r="A2" s="78">
        <v>1</v>
      </c>
      <c r="B2" s="78" t="s">
        <v>29</v>
      </c>
      <c r="C2" s="79">
        <v>8220</v>
      </c>
      <c r="D2" s="67">
        <v>3175</v>
      </c>
      <c r="E2" s="67">
        <v>2126</v>
      </c>
      <c r="F2" s="67">
        <v>3528</v>
      </c>
      <c r="G2" s="67">
        <v>1954</v>
      </c>
      <c r="H2" s="67">
        <v>2941</v>
      </c>
    </row>
    <row r="3" spans="1:8" ht="13.8" x14ac:dyDescent="0.25">
      <c r="A3" s="73">
        <v>1</v>
      </c>
      <c r="B3" s="73" t="s">
        <v>453</v>
      </c>
      <c r="C3" s="67">
        <v>9418</v>
      </c>
      <c r="D3" s="67">
        <v>4020</v>
      </c>
      <c r="E3" s="67">
        <v>2601</v>
      </c>
      <c r="F3" s="67">
        <v>4320</v>
      </c>
      <c r="G3" s="67">
        <v>2462</v>
      </c>
      <c r="H3" s="67">
        <v>3697</v>
      </c>
    </row>
    <row r="4" spans="1:8" ht="13.8" x14ac:dyDescent="0.25">
      <c r="A4" s="80">
        <v>1</v>
      </c>
      <c r="B4" s="80" t="s">
        <v>62</v>
      </c>
      <c r="C4" s="67">
        <v>5817</v>
      </c>
      <c r="D4" s="67">
        <v>2211</v>
      </c>
      <c r="E4" s="67">
        <v>1888</v>
      </c>
      <c r="F4" s="67">
        <v>2559</v>
      </c>
      <c r="G4" s="67">
        <v>1641</v>
      </c>
      <c r="H4" s="67">
        <v>2301</v>
      </c>
    </row>
    <row r="5" spans="1:8" ht="13.8" x14ac:dyDescent="0.25">
      <c r="A5" s="73">
        <v>1</v>
      </c>
      <c r="B5" s="73" t="s">
        <v>73</v>
      </c>
      <c r="C5" s="67">
        <v>8574</v>
      </c>
      <c r="D5" s="67">
        <v>3783</v>
      </c>
      <c r="E5" s="67">
        <v>2366</v>
      </c>
      <c r="F5" s="67">
        <v>4453</v>
      </c>
      <c r="G5" s="67">
        <v>1878</v>
      </c>
      <c r="H5" s="67">
        <v>3045</v>
      </c>
    </row>
    <row r="6" spans="1:8" ht="13.8" x14ac:dyDescent="0.25">
      <c r="A6" s="73">
        <v>1</v>
      </c>
      <c r="B6" s="73" t="s">
        <v>88</v>
      </c>
      <c r="C6" s="67">
        <v>7722</v>
      </c>
      <c r="D6" s="67">
        <v>2959</v>
      </c>
      <c r="E6" s="67">
        <v>2203</v>
      </c>
      <c r="F6" s="67">
        <v>3360</v>
      </c>
      <c r="G6" s="67">
        <v>1947</v>
      </c>
      <c r="H6" s="67">
        <v>2281</v>
      </c>
    </row>
    <row r="7" spans="1:8" ht="13.8" x14ac:dyDescent="0.25">
      <c r="A7" s="73">
        <v>1</v>
      </c>
      <c r="B7" s="73" t="s">
        <v>102</v>
      </c>
      <c r="C7" s="67">
        <v>4959</v>
      </c>
      <c r="D7" s="67">
        <v>2236</v>
      </c>
      <c r="E7" s="67">
        <v>1327</v>
      </c>
      <c r="F7" s="67">
        <v>2622</v>
      </c>
      <c r="G7">
        <v>992</v>
      </c>
      <c r="H7" s="67">
        <v>2287</v>
      </c>
    </row>
    <row r="8" spans="1:8" ht="13.8" x14ac:dyDescent="0.25">
      <c r="A8" s="73">
        <v>1</v>
      </c>
      <c r="B8" s="73" t="s">
        <v>112</v>
      </c>
      <c r="C8" s="67">
        <v>2800</v>
      </c>
      <c r="D8" s="67">
        <v>1258</v>
      </c>
      <c r="E8">
        <v>760</v>
      </c>
      <c r="F8" s="67">
        <v>1451</v>
      </c>
      <c r="G8">
        <v>647</v>
      </c>
      <c r="H8" s="67">
        <v>1264</v>
      </c>
    </row>
    <row r="9" spans="1:8" ht="13.8" x14ac:dyDescent="0.25">
      <c r="A9" s="73">
        <v>1</v>
      </c>
      <c r="B9" s="73" t="s">
        <v>118</v>
      </c>
      <c r="C9" s="67">
        <v>4620</v>
      </c>
      <c r="D9" s="67">
        <v>1660</v>
      </c>
      <c r="E9" s="67">
        <v>1662</v>
      </c>
      <c r="F9" s="67">
        <v>1944</v>
      </c>
      <c r="G9" s="67">
        <v>1446</v>
      </c>
      <c r="H9" s="67">
        <v>2270</v>
      </c>
    </row>
    <row r="10" spans="1:8" ht="13.8" x14ac:dyDescent="0.25">
      <c r="A10" s="73">
        <v>1</v>
      </c>
      <c r="B10" s="73" t="s">
        <v>127</v>
      </c>
      <c r="C10" s="67">
        <v>8851</v>
      </c>
      <c r="D10" s="67">
        <v>3711</v>
      </c>
      <c r="E10" s="67">
        <v>2260</v>
      </c>
      <c r="F10" s="67">
        <v>4188</v>
      </c>
      <c r="G10" s="67">
        <v>1984</v>
      </c>
      <c r="H10" s="67">
        <v>3303</v>
      </c>
    </row>
    <row r="11" spans="1:8" ht="13.8" x14ac:dyDescent="0.25">
      <c r="A11" s="73">
        <v>1</v>
      </c>
      <c r="B11" s="73" t="s">
        <v>143</v>
      </c>
      <c r="C11" s="67">
        <v>7583</v>
      </c>
      <c r="D11" s="67">
        <v>3571</v>
      </c>
      <c r="E11" s="67">
        <v>2051</v>
      </c>
      <c r="F11" s="67">
        <v>3841</v>
      </c>
      <c r="G11" s="67">
        <v>1956</v>
      </c>
      <c r="H11" s="67">
        <v>3321</v>
      </c>
    </row>
    <row r="12" spans="1:8" ht="13.8" x14ac:dyDescent="0.25">
      <c r="A12" s="73">
        <v>1</v>
      </c>
      <c r="B12" s="73" t="s">
        <v>159</v>
      </c>
      <c r="C12" s="67">
        <v>8472</v>
      </c>
      <c r="D12" s="67">
        <v>2840</v>
      </c>
      <c r="E12" s="67">
        <v>2791</v>
      </c>
      <c r="F12" s="67">
        <v>3359</v>
      </c>
      <c r="G12" s="67">
        <v>2452</v>
      </c>
      <c r="H12" s="67">
        <v>3773</v>
      </c>
    </row>
    <row r="13" spans="1:8" ht="13.8" x14ac:dyDescent="0.25">
      <c r="A13" s="73">
        <v>1</v>
      </c>
      <c r="B13" s="73" t="s">
        <v>175</v>
      </c>
      <c r="C13" s="67">
        <v>8501</v>
      </c>
      <c r="D13" s="67">
        <v>3987</v>
      </c>
      <c r="E13" s="67">
        <v>1831</v>
      </c>
      <c r="F13" s="67">
        <v>4555</v>
      </c>
      <c r="G13" s="67">
        <v>1525</v>
      </c>
      <c r="H13" s="67">
        <v>2803</v>
      </c>
    </row>
    <row r="14" spans="1:8" ht="13.8" x14ac:dyDescent="0.25">
      <c r="A14" s="73">
        <v>1</v>
      </c>
      <c r="B14" s="73" t="s">
        <v>190</v>
      </c>
      <c r="C14" s="67">
        <v>20091</v>
      </c>
      <c r="D14" s="67">
        <v>8628</v>
      </c>
      <c r="E14" s="67">
        <v>5046</v>
      </c>
      <c r="F14" s="67">
        <v>9969</v>
      </c>
      <c r="G14" s="67">
        <v>4338</v>
      </c>
      <c r="H14" s="67">
        <v>8848</v>
      </c>
    </row>
    <row r="15" spans="1:8" ht="13.8" x14ac:dyDescent="0.25">
      <c r="A15" s="73">
        <v>1</v>
      </c>
      <c r="B15" s="73" t="s">
        <v>225</v>
      </c>
      <c r="C15" s="67">
        <v>6581</v>
      </c>
      <c r="D15" s="67">
        <v>2626</v>
      </c>
      <c r="E15" s="67">
        <v>1678</v>
      </c>
      <c r="F15" s="67">
        <v>3423</v>
      </c>
      <c r="G15" s="67">
        <v>1155</v>
      </c>
      <c r="H15" s="67">
        <v>3076</v>
      </c>
    </row>
    <row r="16" spans="1:8" ht="13.8" x14ac:dyDescent="0.25">
      <c r="A16" s="73">
        <v>1</v>
      </c>
      <c r="B16" s="73" t="s">
        <v>237</v>
      </c>
      <c r="C16" s="67">
        <v>4281</v>
      </c>
      <c r="D16" s="67">
        <v>1735</v>
      </c>
      <c r="E16" s="67">
        <v>1237</v>
      </c>
      <c r="F16" s="67">
        <v>1975</v>
      </c>
      <c r="G16" s="67">
        <v>1080</v>
      </c>
      <c r="H16" s="67">
        <v>1827</v>
      </c>
    </row>
    <row r="17" spans="1:8" ht="13.8" x14ac:dyDescent="0.25">
      <c r="A17" s="73">
        <v>2</v>
      </c>
      <c r="B17" s="73" t="s">
        <v>246</v>
      </c>
      <c r="C17" s="67">
        <v>23335</v>
      </c>
      <c r="D17" s="67">
        <v>9179</v>
      </c>
      <c r="E17" s="67">
        <v>6701</v>
      </c>
      <c r="F17" s="67">
        <v>9748</v>
      </c>
      <c r="G17" s="67">
        <v>6670</v>
      </c>
      <c r="H17" s="67">
        <v>10313</v>
      </c>
    </row>
    <row r="18" spans="1:8" ht="13.8" x14ac:dyDescent="0.25">
      <c r="A18" s="73">
        <v>2</v>
      </c>
      <c r="B18" s="73" t="s">
        <v>284</v>
      </c>
      <c r="C18" s="67">
        <v>28113</v>
      </c>
      <c r="D18" s="67">
        <v>10395</v>
      </c>
      <c r="E18" s="67">
        <v>8896</v>
      </c>
      <c r="F18" s="67">
        <v>12617</v>
      </c>
      <c r="G18" s="67">
        <v>7412</v>
      </c>
      <c r="H18" s="67">
        <v>10547</v>
      </c>
    </row>
    <row r="19" spans="1:8" ht="13.8" x14ac:dyDescent="0.25">
      <c r="A19" s="73">
        <v>2</v>
      </c>
      <c r="B19" s="73" t="s">
        <v>332</v>
      </c>
      <c r="C19" s="67">
        <v>12878</v>
      </c>
      <c r="D19" s="67">
        <v>4690</v>
      </c>
      <c r="E19" s="67">
        <v>3944</v>
      </c>
      <c r="F19" s="67">
        <v>5692</v>
      </c>
      <c r="G19" s="67">
        <v>3231</v>
      </c>
      <c r="H19" s="67">
        <v>3854</v>
      </c>
    </row>
    <row r="20" spans="1:8" ht="13.8" x14ac:dyDescent="0.25">
      <c r="A20" s="73">
        <v>2</v>
      </c>
      <c r="B20" s="73" t="s">
        <v>355</v>
      </c>
      <c r="C20" s="67">
        <v>4859</v>
      </c>
      <c r="D20" s="67">
        <v>1856</v>
      </c>
      <c r="E20" s="67">
        <v>1487</v>
      </c>
      <c r="F20" s="67">
        <v>2307</v>
      </c>
      <c r="G20" s="67">
        <v>1134</v>
      </c>
      <c r="H20" s="67">
        <v>1910</v>
      </c>
    </row>
    <row r="21" spans="1:8" ht="13.8" x14ac:dyDescent="0.25">
      <c r="A21" s="73">
        <v>2</v>
      </c>
      <c r="B21" s="73" t="s">
        <v>365</v>
      </c>
      <c r="C21" s="67">
        <v>11452</v>
      </c>
      <c r="D21" s="67">
        <v>4388</v>
      </c>
      <c r="E21" s="67">
        <v>3745</v>
      </c>
      <c r="F21" s="67">
        <v>5861</v>
      </c>
      <c r="G21" s="67">
        <v>2517</v>
      </c>
      <c r="H21" s="67">
        <v>3464</v>
      </c>
    </row>
    <row r="22" spans="1:8" ht="13.8" x14ac:dyDescent="0.25">
      <c r="A22" s="73">
        <v>2</v>
      </c>
      <c r="B22" s="73" t="s">
        <v>388</v>
      </c>
      <c r="C22" s="67">
        <v>25223</v>
      </c>
      <c r="D22" s="67">
        <v>7133</v>
      </c>
      <c r="E22" s="67">
        <v>9029</v>
      </c>
      <c r="F22" s="67">
        <v>8970</v>
      </c>
      <c r="G22" s="67">
        <v>7757</v>
      </c>
      <c r="H22" s="67">
        <v>8172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5" sqref="G25"/>
    </sheetView>
  </sheetViews>
  <sheetFormatPr defaultRowHeight="13.2" x14ac:dyDescent="0.25"/>
  <cols>
    <col min="1" max="1" width="32" bestFit="1" customWidth="1"/>
    <col min="2" max="2" width="26.21875" bestFit="1" customWidth="1"/>
    <col min="3" max="3" width="28.5546875" bestFit="1" customWidth="1"/>
    <col min="4" max="4" width="22.21875" bestFit="1" customWidth="1"/>
    <col min="5" max="5" width="21.5546875" bestFit="1" customWidth="1"/>
    <col min="6" max="6" width="23.88671875" bestFit="1" customWidth="1"/>
    <col min="7" max="7" width="23.88671875" customWidth="1"/>
  </cols>
  <sheetData>
    <row r="1" spans="1:14" x14ac:dyDescent="0.25">
      <c r="A1" s="65" t="s">
        <v>715</v>
      </c>
      <c r="B1" s="65" t="s">
        <v>716</v>
      </c>
      <c r="C1" s="65" t="s">
        <v>717</v>
      </c>
      <c r="D1" s="65" t="s">
        <v>718</v>
      </c>
      <c r="E1" s="65" t="s">
        <v>719</v>
      </c>
      <c r="F1" s="65" t="s">
        <v>720</v>
      </c>
      <c r="G1" s="69" t="s">
        <v>721</v>
      </c>
      <c r="H1" s="65" t="s">
        <v>723</v>
      </c>
      <c r="I1" s="69" t="s">
        <v>17</v>
      </c>
      <c r="J1" s="65" t="s">
        <v>724</v>
      </c>
      <c r="K1" s="69" t="s">
        <v>440</v>
      </c>
      <c r="L1" s="65" t="s">
        <v>725</v>
      </c>
      <c r="M1" s="69" t="s">
        <v>18</v>
      </c>
      <c r="N1" s="65" t="s">
        <v>726</v>
      </c>
    </row>
    <row r="2" spans="1:14" ht="15" x14ac:dyDescent="0.25">
      <c r="A2" s="76">
        <v>222350</v>
      </c>
      <c r="B2" s="77">
        <v>103091</v>
      </c>
      <c r="C2">
        <v>119259</v>
      </c>
      <c r="D2">
        <v>161823</v>
      </c>
      <c r="E2">
        <v>74342</v>
      </c>
      <c r="F2">
        <v>87481</v>
      </c>
      <c r="G2" s="67">
        <v>86041</v>
      </c>
      <c r="H2">
        <f>G2/D2</f>
        <v>0.53169821348016044</v>
      </c>
      <c r="I2" s="67">
        <v>65629</v>
      </c>
      <c r="J2">
        <f>I2/D2</f>
        <v>0.40556039623539297</v>
      </c>
      <c r="K2" s="67">
        <v>100742</v>
      </c>
      <c r="L2">
        <f>K2/D2</f>
        <v>0.6225443849143818</v>
      </c>
      <c r="M2" s="67">
        <v>56178</v>
      </c>
      <c r="N2">
        <f>M2/D2</f>
        <v>0.3471570790307929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="115" zoomScaleNormal="115" workbookViewId="0">
      <selection activeCell="A10" sqref="A10"/>
    </sheetView>
  </sheetViews>
  <sheetFormatPr defaultColWidth="12.6640625" defaultRowHeight="13.8" customHeight="1" x14ac:dyDescent="0.25"/>
  <cols>
    <col min="1" max="1" width="20.5546875" bestFit="1" customWidth="1"/>
    <col min="2" max="2" width="19.109375" bestFit="1" customWidth="1"/>
    <col min="4" max="4" width="15.77734375" bestFit="1" customWidth="1"/>
  </cols>
  <sheetData>
    <row r="1" spans="1:26" ht="13.8" customHeight="1" x14ac:dyDescent="0.45">
      <c r="A1" s="75" t="s">
        <v>703</v>
      </c>
      <c r="B1" s="75" t="s">
        <v>714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6" ht="13.8" customHeight="1" x14ac:dyDescent="0.45">
      <c r="A2" s="74" t="s">
        <v>704</v>
      </c>
      <c r="B2" s="74">
        <v>78899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6" ht="13.8" customHeight="1" x14ac:dyDescent="0.45">
      <c r="A3" s="74" t="s">
        <v>705</v>
      </c>
      <c r="B3" s="74">
        <v>66078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6" ht="13.8" customHeight="1" x14ac:dyDescent="0.45">
      <c r="A4" s="75" t="s">
        <v>433</v>
      </c>
      <c r="B4" s="74">
        <f>SUM(B2:B3)</f>
        <v>144977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6" ht="13.8" customHeight="1" x14ac:dyDescent="0.45"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3.8" customHeight="1" x14ac:dyDescent="0.45"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ht="13.8" customHeight="1" x14ac:dyDescent="0.45"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ht="13.8" customHeight="1" x14ac:dyDescent="0.45"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3.8" customHeight="1" x14ac:dyDescent="0.45">
      <c r="A9" s="60"/>
      <c r="B9" s="59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ht="13.8" customHeight="1" x14ac:dyDescent="0.45">
      <c r="A10" s="60"/>
      <c r="B10" s="59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ht="13.8" customHeight="1" x14ac:dyDescent="0.45"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ht="13.8" customHeight="1" x14ac:dyDescent="0.45"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3.8" customHeight="1" x14ac:dyDescent="0.45"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3.8" customHeight="1" x14ac:dyDescent="0.45">
      <c r="A14" s="60"/>
      <c r="B14" s="59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3.8" customHeight="1" x14ac:dyDescent="0.45">
      <c r="A15" s="60"/>
      <c r="B15" s="59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3.8" customHeight="1" x14ac:dyDescent="0.45"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3.8" customHeight="1" x14ac:dyDescent="0.45">
      <c r="A17" s="60"/>
      <c r="B17" s="59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3.8" customHeight="1" x14ac:dyDescent="0.45">
      <c r="A18" s="60"/>
      <c r="B18" s="59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3.8" customHeight="1" x14ac:dyDescent="0.45">
      <c r="A19" s="60"/>
      <c r="B19" s="59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3.8" customHeight="1" x14ac:dyDescent="0.45">
      <c r="A20" s="60"/>
      <c r="B20" s="59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3.8" customHeight="1" x14ac:dyDescent="0.45">
      <c r="A21" s="60"/>
      <c r="B21" s="59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3.8" customHeight="1" x14ac:dyDescent="0.45">
      <c r="A22" s="60"/>
      <c r="B22" s="59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3.8" customHeight="1" x14ac:dyDescent="0.45">
      <c r="A23" s="60"/>
      <c r="B23" s="59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3.8" customHeight="1" x14ac:dyDescent="0.45">
      <c r="A24" s="60"/>
      <c r="B24" s="59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3.8" customHeight="1" x14ac:dyDescent="0.45">
      <c r="A25" s="60"/>
      <c r="B25" s="59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3.8" customHeight="1" x14ac:dyDescent="0.45">
      <c r="A26" s="60"/>
      <c r="B26" s="59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3.8" customHeight="1" x14ac:dyDescent="0.45">
      <c r="A27" s="60"/>
      <c r="B27" s="59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3.8" customHeight="1" x14ac:dyDescent="0.45">
      <c r="A28" s="60"/>
      <c r="B28" s="59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3.8" customHeight="1" x14ac:dyDescent="0.45">
      <c r="A29" s="60"/>
      <c r="B29" s="59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3.8" customHeight="1" x14ac:dyDescent="0.45">
      <c r="A30" s="60"/>
      <c r="B30" s="5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3.8" customHeight="1" x14ac:dyDescent="0.45">
      <c r="A31" s="60"/>
      <c r="B31" s="5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3.8" customHeight="1" x14ac:dyDescent="0.45">
      <c r="A32" s="60"/>
      <c r="B32" s="5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3.8" customHeight="1" x14ac:dyDescent="0.45">
      <c r="A33" s="60"/>
      <c r="B33" s="59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3.8" customHeight="1" x14ac:dyDescent="0.45">
      <c r="A34" s="60"/>
      <c r="B34" s="59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3.8" customHeight="1" x14ac:dyDescent="0.45">
      <c r="A35" s="60"/>
      <c r="B35" s="59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3.8" customHeight="1" x14ac:dyDescent="0.45">
      <c r="A36" s="60"/>
      <c r="B36" s="59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3.8" customHeight="1" x14ac:dyDescent="0.45">
      <c r="A37" s="60"/>
      <c r="B37" s="59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3.8" customHeight="1" x14ac:dyDescent="0.45">
      <c r="A38" s="60"/>
      <c r="B38" s="59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3.8" customHeight="1" x14ac:dyDescent="0.45">
      <c r="A39" s="60"/>
      <c r="B39" s="59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3.8" customHeight="1" x14ac:dyDescent="0.45">
      <c r="A40" s="60"/>
      <c r="B40" s="59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3.8" customHeight="1" x14ac:dyDescent="0.45">
      <c r="A41" s="60"/>
      <c r="B41" s="59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3.8" customHeight="1" x14ac:dyDescent="0.45">
      <c r="A42" s="60"/>
      <c r="B42" s="59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3.8" customHeight="1" x14ac:dyDescent="0.45">
      <c r="A43" s="60"/>
      <c r="B43" s="59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3.8" customHeight="1" x14ac:dyDescent="0.45">
      <c r="A44" s="60"/>
      <c r="B44" s="59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3.8" customHeight="1" x14ac:dyDescent="0.45">
      <c r="A45" s="60"/>
      <c r="B45" s="59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3.8" customHeight="1" x14ac:dyDescent="0.45">
      <c r="A46" s="60"/>
      <c r="B46" s="59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3.8" customHeight="1" x14ac:dyDescent="0.45">
      <c r="A47" s="60"/>
      <c r="B47" s="59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3.8" customHeight="1" x14ac:dyDescent="0.45">
      <c r="A48" s="60"/>
      <c r="B48" s="59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3.8" customHeight="1" x14ac:dyDescent="0.45">
      <c r="A49" s="60"/>
      <c r="B49" s="59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3.8" customHeight="1" x14ac:dyDescent="0.45">
      <c r="A50" s="60"/>
      <c r="B50" s="59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3.8" customHeight="1" x14ac:dyDescent="0.45">
      <c r="A51" s="60"/>
      <c r="B51" s="59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3.8" customHeight="1" x14ac:dyDescent="0.45">
      <c r="A52" s="60"/>
      <c r="B52" s="59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3.8" customHeight="1" x14ac:dyDescent="0.45">
      <c r="A53" s="60"/>
      <c r="B53" s="59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3.8" customHeight="1" x14ac:dyDescent="0.45">
      <c r="A54" s="60"/>
      <c r="B54" s="59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3.8" customHeight="1" x14ac:dyDescent="0.45">
      <c r="A55" s="60"/>
      <c r="B55" s="59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3.8" customHeight="1" x14ac:dyDescent="0.45">
      <c r="A56" s="60"/>
      <c r="B56" s="59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3.8" customHeight="1" x14ac:dyDescent="0.45">
      <c r="A57" s="60"/>
      <c r="B57" s="59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3.8" customHeight="1" x14ac:dyDescent="0.45">
      <c r="A58" s="60"/>
      <c r="B58" s="59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3.8" customHeight="1" x14ac:dyDescent="0.45">
      <c r="A59" s="60"/>
      <c r="B59" s="59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3.8" customHeight="1" x14ac:dyDescent="0.45">
      <c r="A60" s="60"/>
      <c r="B60" s="59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3.8" customHeight="1" x14ac:dyDescent="0.45">
      <c r="A61" s="60"/>
      <c r="B61" s="59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3.8" customHeight="1" x14ac:dyDescent="0.45">
      <c r="A62" s="60"/>
      <c r="B62" s="59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3.8" customHeight="1" x14ac:dyDescent="0.45">
      <c r="A63" s="60"/>
      <c r="B63" s="59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3.8" customHeight="1" x14ac:dyDescent="0.45">
      <c r="A64" s="60"/>
      <c r="B64" s="59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3.8" customHeight="1" x14ac:dyDescent="0.45">
      <c r="A65" s="60"/>
      <c r="B65" s="59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3.8" customHeight="1" x14ac:dyDescent="0.45">
      <c r="A66" s="60"/>
      <c r="B66" s="59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3.8" customHeight="1" x14ac:dyDescent="0.45">
      <c r="A67" s="60"/>
      <c r="B67" s="59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3.8" customHeight="1" x14ac:dyDescent="0.45">
      <c r="A68" s="60"/>
      <c r="B68" s="59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3.8" customHeight="1" x14ac:dyDescent="0.45">
      <c r="A69" s="60"/>
      <c r="B69" s="59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3.8" customHeight="1" x14ac:dyDescent="0.45">
      <c r="A70" s="60"/>
      <c r="B70" s="59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3.8" customHeight="1" x14ac:dyDescent="0.45">
      <c r="A71" s="60"/>
      <c r="B71" s="59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3.8" customHeight="1" x14ac:dyDescent="0.45">
      <c r="A72" s="60"/>
      <c r="B72" s="59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3.8" customHeight="1" x14ac:dyDescent="0.45">
      <c r="A73" s="60"/>
      <c r="B73" s="59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3.8" customHeight="1" x14ac:dyDescent="0.45">
      <c r="A74" s="60"/>
      <c r="B74" s="59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3.8" customHeight="1" x14ac:dyDescent="0.45">
      <c r="A75" s="60"/>
      <c r="B75" s="59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3.8" customHeight="1" x14ac:dyDescent="0.45">
      <c r="A76" s="60"/>
      <c r="B76" s="59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3.8" customHeight="1" x14ac:dyDescent="0.45">
      <c r="A77" s="60"/>
      <c r="B77" s="59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3.8" customHeight="1" x14ac:dyDescent="0.45">
      <c r="A78" s="60"/>
      <c r="B78" s="59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3.8" customHeight="1" x14ac:dyDescent="0.45">
      <c r="A79" s="60"/>
      <c r="B79" s="59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3.8" customHeight="1" x14ac:dyDescent="0.45">
      <c r="A80" s="60"/>
      <c r="B80" s="59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3.8" customHeight="1" x14ac:dyDescent="0.45">
      <c r="A81" s="60"/>
      <c r="B81" s="59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3.8" customHeight="1" x14ac:dyDescent="0.45">
      <c r="A82" s="60"/>
      <c r="B82" s="59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3.8" customHeight="1" x14ac:dyDescent="0.45">
      <c r="A83" s="60"/>
      <c r="B83" s="59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3.8" customHeight="1" x14ac:dyDescent="0.45">
      <c r="A84" s="60"/>
      <c r="B84" s="59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3.8" customHeight="1" x14ac:dyDescent="0.45">
      <c r="A85" s="60"/>
      <c r="B85" s="59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3.8" customHeight="1" x14ac:dyDescent="0.45">
      <c r="A86" s="60"/>
      <c r="B86" s="59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3.8" customHeight="1" x14ac:dyDescent="0.45">
      <c r="A87" s="60"/>
      <c r="B87" s="59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3.8" customHeight="1" x14ac:dyDescent="0.45">
      <c r="A88" s="60"/>
      <c r="B88" s="59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3.8" customHeight="1" x14ac:dyDescent="0.45">
      <c r="A89" s="60"/>
      <c r="B89" s="59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3.8" customHeight="1" x14ac:dyDescent="0.45">
      <c r="A90" s="60"/>
      <c r="B90" s="59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3.8" customHeight="1" x14ac:dyDescent="0.45">
      <c r="A91" s="60"/>
      <c r="B91" s="59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3.8" customHeight="1" x14ac:dyDescent="0.45">
      <c r="A92" s="60"/>
      <c r="B92" s="59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3.8" customHeight="1" x14ac:dyDescent="0.45">
      <c r="A93" s="60"/>
      <c r="B93" s="59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3.8" customHeight="1" x14ac:dyDescent="0.45">
      <c r="A94" s="60"/>
      <c r="B94" s="59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3.8" customHeight="1" x14ac:dyDescent="0.45">
      <c r="A95" s="60"/>
      <c r="B95" s="59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3.8" customHeight="1" x14ac:dyDescent="0.45">
      <c r="A96" s="60"/>
      <c r="B96" s="59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3.8" customHeight="1" x14ac:dyDescent="0.45">
      <c r="A97" s="60"/>
      <c r="B97" s="59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3.8" customHeight="1" x14ac:dyDescent="0.45">
      <c r="A98" s="60"/>
      <c r="B98" s="59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3.8" customHeight="1" x14ac:dyDescent="0.45">
      <c r="A99" s="60"/>
      <c r="B99" s="59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3.8" customHeight="1" x14ac:dyDescent="0.45">
      <c r="A100" s="60"/>
      <c r="B100" s="59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3.8" customHeight="1" x14ac:dyDescent="0.45">
      <c r="A101" s="60"/>
      <c r="B101" s="59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3.8" customHeight="1" x14ac:dyDescent="0.45">
      <c r="A102" s="60"/>
      <c r="B102" s="59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3.8" customHeight="1" x14ac:dyDescent="0.45">
      <c r="A103" s="60"/>
      <c r="B103" s="59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3.8" customHeight="1" x14ac:dyDescent="0.45">
      <c r="A104" s="60"/>
      <c r="B104" s="59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3.8" customHeight="1" x14ac:dyDescent="0.45">
      <c r="A105" s="60"/>
      <c r="B105" s="59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3.8" customHeight="1" x14ac:dyDescent="0.45">
      <c r="A106" s="60"/>
      <c r="B106" s="59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3.8" customHeight="1" x14ac:dyDescent="0.45">
      <c r="A107" s="60"/>
      <c r="B107" s="59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3.8" customHeight="1" x14ac:dyDescent="0.45">
      <c r="A108" s="60"/>
      <c r="B108" s="59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3.8" customHeight="1" x14ac:dyDescent="0.45">
      <c r="A109" s="60"/>
      <c r="B109" s="59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3.8" customHeight="1" x14ac:dyDescent="0.45">
      <c r="A110" s="60"/>
      <c r="B110" s="59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3.8" customHeight="1" x14ac:dyDescent="0.45">
      <c r="A111" s="60"/>
      <c r="B111" s="59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3.8" customHeight="1" x14ac:dyDescent="0.45">
      <c r="A112" s="60"/>
      <c r="B112" s="59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3.8" customHeight="1" x14ac:dyDescent="0.45">
      <c r="A113" s="60"/>
      <c r="B113" s="59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3.8" customHeight="1" x14ac:dyDescent="0.45">
      <c r="A114" s="60"/>
      <c r="B114" s="59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3.8" customHeight="1" x14ac:dyDescent="0.45">
      <c r="A115" s="60"/>
      <c r="B115" s="59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3.8" customHeight="1" x14ac:dyDescent="0.45">
      <c r="A116" s="60"/>
      <c r="B116" s="59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3.8" customHeight="1" x14ac:dyDescent="0.45">
      <c r="A117" s="60"/>
      <c r="B117" s="59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3.8" customHeight="1" x14ac:dyDescent="0.45">
      <c r="A118" s="60"/>
      <c r="B118" s="59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3.8" customHeight="1" x14ac:dyDescent="0.45">
      <c r="A119" s="60"/>
      <c r="B119" s="59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3.8" customHeight="1" x14ac:dyDescent="0.45">
      <c r="A120" s="60"/>
      <c r="B120" s="59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3.8" customHeight="1" x14ac:dyDescent="0.45">
      <c r="A121" s="60"/>
      <c r="B121" s="59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3.8" customHeight="1" x14ac:dyDescent="0.45">
      <c r="A122" s="60"/>
      <c r="B122" s="59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3.8" customHeight="1" x14ac:dyDescent="0.45">
      <c r="A123" s="60"/>
      <c r="B123" s="59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3.8" customHeight="1" x14ac:dyDescent="0.45">
      <c r="A124" s="60"/>
      <c r="B124" s="59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3.8" customHeight="1" x14ac:dyDescent="0.45">
      <c r="A125" s="60"/>
      <c r="B125" s="59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3.8" customHeight="1" x14ac:dyDescent="0.45">
      <c r="A126" s="60"/>
      <c r="B126" s="59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3.8" customHeight="1" x14ac:dyDescent="0.45">
      <c r="A127" s="60"/>
      <c r="B127" s="59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3.8" customHeight="1" x14ac:dyDescent="0.45">
      <c r="A128" s="60"/>
      <c r="B128" s="59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3.8" customHeight="1" x14ac:dyDescent="0.45">
      <c r="A129" s="60"/>
      <c r="B129" s="59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3.8" customHeight="1" x14ac:dyDescent="0.45">
      <c r="A130" s="60"/>
      <c r="B130" s="59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3.8" customHeight="1" x14ac:dyDescent="0.45">
      <c r="A131" s="60"/>
      <c r="B131" s="59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3.8" customHeight="1" x14ac:dyDescent="0.45">
      <c r="A132" s="60"/>
      <c r="B132" s="59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3.8" customHeight="1" x14ac:dyDescent="0.45">
      <c r="A133" s="60"/>
      <c r="B133" s="59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3.8" customHeight="1" x14ac:dyDescent="0.45">
      <c r="A134" s="60"/>
      <c r="B134" s="59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3.8" customHeight="1" x14ac:dyDescent="0.45">
      <c r="A135" s="60"/>
      <c r="B135" s="59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3.8" customHeight="1" x14ac:dyDescent="0.45">
      <c r="A136" s="60"/>
      <c r="B136" s="59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3.8" customHeight="1" x14ac:dyDescent="0.45">
      <c r="A137" s="60"/>
      <c r="B137" s="59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3.8" customHeight="1" x14ac:dyDescent="0.45">
      <c r="A138" s="60"/>
      <c r="B138" s="59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3.8" customHeight="1" x14ac:dyDescent="0.45">
      <c r="A139" s="60"/>
      <c r="B139" s="59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3.8" customHeight="1" x14ac:dyDescent="0.45">
      <c r="A140" s="60"/>
      <c r="B140" s="59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3.8" customHeight="1" x14ac:dyDescent="0.45">
      <c r="A141" s="60"/>
      <c r="B141" s="59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3.8" customHeight="1" x14ac:dyDescent="0.45">
      <c r="A142" s="60"/>
      <c r="B142" s="59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3.8" customHeight="1" x14ac:dyDescent="0.45">
      <c r="A143" s="60"/>
      <c r="B143" s="59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3.8" customHeight="1" x14ac:dyDescent="0.45">
      <c r="A144" s="60"/>
      <c r="B144" s="59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3.8" customHeight="1" x14ac:dyDescent="0.45">
      <c r="A145" s="60"/>
      <c r="B145" s="59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3.8" customHeight="1" x14ac:dyDescent="0.45">
      <c r="A146" s="60"/>
      <c r="B146" s="59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3.8" customHeight="1" x14ac:dyDescent="0.45">
      <c r="A147" s="60"/>
      <c r="B147" s="59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3.8" customHeight="1" x14ac:dyDescent="0.45">
      <c r="A148" s="60"/>
      <c r="B148" s="59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3.8" customHeight="1" x14ac:dyDescent="0.45">
      <c r="A149" s="60"/>
      <c r="B149" s="59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3.8" customHeight="1" x14ac:dyDescent="0.45">
      <c r="A150" s="60"/>
      <c r="B150" s="59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3.8" customHeight="1" x14ac:dyDescent="0.45">
      <c r="A151" s="60"/>
      <c r="B151" s="59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3.8" customHeight="1" x14ac:dyDescent="0.45">
      <c r="A152" s="60"/>
      <c r="B152" s="59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3.8" customHeight="1" x14ac:dyDescent="0.45">
      <c r="A153" s="60"/>
      <c r="B153" s="59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3.8" customHeight="1" x14ac:dyDescent="0.45">
      <c r="A154" s="60"/>
      <c r="B154" s="59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3.8" customHeight="1" x14ac:dyDescent="0.45">
      <c r="A155" s="60"/>
      <c r="B155" s="59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3.8" customHeight="1" x14ac:dyDescent="0.45">
      <c r="A156" s="60"/>
      <c r="B156" s="59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3.8" customHeight="1" x14ac:dyDescent="0.45">
      <c r="A157" s="60"/>
      <c r="B157" s="59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3.8" customHeight="1" x14ac:dyDescent="0.45">
      <c r="A158" s="60"/>
      <c r="B158" s="59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3.8" customHeight="1" x14ac:dyDescent="0.45">
      <c r="A159" s="60"/>
      <c r="B159" s="59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3.8" customHeight="1" x14ac:dyDescent="0.45">
      <c r="A160" s="60"/>
      <c r="B160" s="59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3.8" customHeight="1" x14ac:dyDescent="0.45">
      <c r="A161" s="60"/>
      <c r="B161" s="59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3.8" customHeight="1" x14ac:dyDescent="0.45">
      <c r="A162" s="60"/>
      <c r="B162" s="59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3.8" customHeight="1" x14ac:dyDescent="0.45">
      <c r="A163" s="60"/>
      <c r="B163" s="59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3.8" customHeight="1" x14ac:dyDescent="0.45">
      <c r="A164" s="60"/>
      <c r="B164" s="59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3.8" customHeight="1" x14ac:dyDescent="0.45">
      <c r="A165" s="60"/>
      <c r="B165" s="59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3.8" customHeight="1" x14ac:dyDescent="0.45">
      <c r="A166" s="60"/>
      <c r="B166" s="59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3.8" customHeight="1" x14ac:dyDescent="0.45">
      <c r="A167" s="60"/>
      <c r="B167" s="59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3.8" customHeight="1" x14ac:dyDescent="0.45">
      <c r="A168" s="60"/>
      <c r="B168" s="59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3.8" customHeight="1" x14ac:dyDescent="0.45">
      <c r="A169" s="60"/>
      <c r="B169" s="59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3.8" customHeight="1" x14ac:dyDescent="0.45">
      <c r="A170" s="60"/>
      <c r="B170" s="59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3.8" customHeight="1" x14ac:dyDescent="0.45">
      <c r="A171" s="60"/>
      <c r="B171" s="59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3.8" customHeight="1" x14ac:dyDescent="0.45">
      <c r="A172" s="60"/>
      <c r="B172" s="59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3.8" customHeight="1" x14ac:dyDescent="0.45">
      <c r="A173" s="60"/>
      <c r="B173" s="59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3.8" customHeight="1" x14ac:dyDescent="0.45">
      <c r="A174" s="60"/>
      <c r="B174" s="59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3.8" customHeight="1" x14ac:dyDescent="0.45">
      <c r="A175" s="60"/>
      <c r="B175" s="59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3.8" customHeight="1" x14ac:dyDescent="0.45">
      <c r="A176" s="60"/>
      <c r="B176" s="59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3.8" customHeight="1" x14ac:dyDescent="0.45">
      <c r="A177" s="60"/>
      <c r="B177" s="59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3.8" customHeight="1" x14ac:dyDescent="0.45">
      <c r="A178" s="60"/>
      <c r="B178" s="59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3.8" customHeight="1" x14ac:dyDescent="0.45">
      <c r="A179" s="60"/>
      <c r="B179" s="59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3.8" customHeight="1" x14ac:dyDescent="0.45">
      <c r="A180" s="60"/>
      <c r="B180" s="59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3.8" customHeight="1" x14ac:dyDescent="0.45">
      <c r="A181" s="60"/>
      <c r="B181" s="59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3.8" customHeight="1" x14ac:dyDescent="0.45">
      <c r="A182" s="60"/>
      <c r="B182" s="59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3.8" customHeight="1" x14ac:dyDescent="0.45">
      <c r="A183" s="60"/>
      <c r="B183" s="59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3.8" customHeight="1" x14ac:dyDescent="0.45">
      <c r="A184" s="60"/>
      <c r="B184" s="59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3.8" customHeight="1" x14ac:dyDescent="0.45">
      <c r="A185" s="60"/>
      <c r="B185" s="59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3.8" customHeight="1" x14ac:dyDescent="0.45">
      <c r="A186" s="60"/>
      <c r="B186" s="59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3.8" customHeight="1" x14ac:dyDescent="0.45">
      <c r="A187" s="60"/>
      <c r="B187" s="59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3.8" customHeight="1" x14ac:dyDescent="0.45">
      <c r="A188" s="60"/>
      <c r="B188" s="59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3.8" customHeight="1" x14ac:dyDescent="0.45">
      <c r="A189" s="60"/>
      <c r="B189" s="59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3.8" customHeight="1" x14ac:dyDescent="0.45">
      <c r="A190" s="60"/>
      <c r="B190" s="59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3.8" customHeight="1" x14ac:dyDescent="0.45">
      <c r="A191" s="60"/>
      <c r="B191" s="59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3.8" customHeight="1" x14ac:dyDescent="0.45">
      <c r="A192" s="60"/>
      <c r="B192" s="59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3.8" customHeight="1" x14ac:dyDescent="0.45">
      <c r="A193" s="60"/>
      <c r="B193" s="59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3.8" customHeight="1" x14ac:dyDescent="0.45">
      <c r="A194" s="60"/>
      <c r="B194" s="59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3.8" customHeight="1" x14ac:dyDescent="0.45">
      <c r="A195" s="60"/>
      <c r="B195" s="59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3.8" customHeight="1" x14ac:dyDescent="0.45">
      <c r="A196" s="60"/>
      <c r="B196" s="59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3.8" customHeight="1" x14ac:dyDescent="0.45">
      <c r="A197" s="60"/>
      <c r="B197" s="59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3.8" customHeight="1" x14ac:dyDescent="0.45">
      <c r="A198" s="60"/>
      <c r="B198" s="59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3.8" customHeight="1" x14ac:dyDescent="0.45">
      <c r="A199" s="60"/>
      <c r="B199" s="59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3.8" customHeight="1" x14ac:dyDescent="0.45">
      <c r="A200" s="60"/>
      <c r="B200" s="59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3.8" customHeight="1" x14ac:dyDescent="0.45">
      <c r="A201" s="60"/>
      <c r="B201" s="59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3.8" customHeight="1" x14ac:dyDescent="0.45">
      <c r="A202" s="60"/>
      <c r="B202" s="59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3.8" customHeight="1" x14ac:dyDescent="0.45">
      <c r="A203" s="60"/>
      <c r="B203" s="59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3.8" customHeight="1" x14ac:dyDescent="0.45">
      <c r="A204" s="60"/>
      <c r="B204" s="59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3.8" customHeight="1" x14ac:dyDescent="0.45">
      <c r="A205" s="60"/>
      <c r="B205" s="59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3.8" customHeight="1" x14ac:dyDescent="0.45">
      <c r="A206" s="60"/>
      <c r="B206" s="59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3.8" customHeight="1" x14ac:dyDescent="0.45">
      <c r="A207" s="60"/>
      <c r="B207" s="59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3.8" customHeight="1" x14ac:dyDescent="0.45">
      <c r="A208" s="60"/>
      <c r="B208" s="59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3.8" customHeight="1" x14ac:dyDescent="0.45">
      <c r="A209" s="60"/>
      <c r="B209" s="59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3.8" customHeight="1" x14ac:dyDescent="0.45">
      <c r="A210" s="60"/>
      <c r="B210" s="59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3.8" customHeight="1" x14ac:dyDescent="0.45">
      <c r="A211" s="60"/>
      <c r="B211" s="59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3.8" customHeight="1" x14ac:dyDescent="0.45">
      <c r="A212" s="60"/>
      <c r="B212" s="59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3.8" customHeight="1" x14ac:dyDescent="0.45">
      <c r="A213" s="60"/>
      <c r="B213" s="59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3.8" customHeight="1" x14ac:dyDescent="0.45">
      <c r="A214" s="60"/>
      <c r="B214" s="59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3.8" customHeight="1" x14ac:dyDescent="0.45">
      <c r="A215" s="60"/>
      <c r="B215" s="59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3.8" customHeight="1" x14ac:dyDescent="0.45">
      <c r="A216" s="60"/>
      <c r="B216" s="59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3.8" customHeight="1" x14ac:dyDescent="0.45">
      <c r="A217" s="60"/>
      <c r="B217" s="59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3.8" customHeight="1" x14ac:dyDescent="0.45">
      <c r="A218" s="60"/>
      <c r="B218" s="59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3.8" customHeight="1" x14ac:dyDescent="0.45">
      <c r="A219" s="60"/>
      <c r="B219" s="59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3.8" customHeight="1" x14ac:dyDescent="0.45">
      <c r="A220" s="60"/>
      <c r="B220" s="59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3.8" customHeight="1" x14ac:dyDescent="0.45">
      <c r="A221" s="60"/>
      <c r="B221" s="59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3.8" customHeight="1" x14ac:dyDescent="0.45">
      <c r="A222" s="60"/>
      <c r="B222" s="59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3.8" customHeight="1" x14ac:dyDescent="0.45">
      <c r="A223" s="60"/>
      <c r="B223" s="59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3.8" customHeight="1" x14ac:dyDescent="0.45">
      <c r="A224" s="60"/>
      <c r="B224" s="59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ht="13.8" customHeight="1" x14ac:dyDescent="0.45">
      <c r="A225" s="60"/>
      <c r="B225" s="59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3.8" customHeight="1" x14ac:dyDescent="0.45">
      <c r="A226" s="60"/>
      <c r="B226" s="59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spans="1:26" ht="13.8" customHeight="1" x14ac:dyDescent="0.45">
      <c r="A227" s="60"/>
      <c r="B227" s="59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3.8" customHeight="1" x14ac:dyDescent="0.45">
      <c r="A228" s="60"/>
      <c r="B228" s="59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spans="1:26" ht="13.8" customHeight="1" x14ac:dyDescent="0.45">
      <c r="A229" s="60"/>
      <c r="B229" s="59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3.8" customHeight="1" x14ac:dyDescent="0.45">
      <c r="A230" s="60"/>
      <c r="B230" s="59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spans="1:26" ht="13.8" customHeight="1" x14ac:dyDescent="0.45">
      <c r="A231" s="60"/>
      <c r="B231" s="59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3.8" customHeight="1" x14ac:dyDescent="0.45">
      <c r="A232" s="60"/>
      <c r="B232" s="59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3.8" customHeight="1" x14ac:dyDescent="0.45">
      <c r="A233" s="60"/>
      <c r="B233" s="59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ht="13.8" customHeight="1" x14ac:dyDescent="0.45">
      <c r="A234" s="60"/>
      <c r="B234" s="59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ht="13.8" customHeight="1" x14ac:dyDescent="0.45">
      <c r="A235" s="60"/>
      <c r="B235" s="59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ht="13.8" customHeight="1" x14ac:dyDescent="0.45">
      <c r="A236" s="60"/>
      <c r="B236" s="59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spans="1:26" ht="13.8" customHeight="1" x14ac:dyDescent="0.45">
      <c r="A237" s="60"/>
      <c r="B237" s="59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ht="13.8" customHeight="1" x14ac:dyDescent="0.45">
      <c r="A238" s="60"/>
      <c r="B238" s="59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spans="1:26" ht="13.8" customHeight="1" x14ac:dyDescent="0.45">
      <c r="A239" s="60"/>
      <c r="B239" s="59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3.8" customHeight="1" x14ac:dyDescent="0.45">
      <c r="A240" s="60"/>
      <c r="B240" s="59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3.8" customHeight="1" x14ac:dyDescent="0.45">
      <c r="A241" s="60"/>
      <c r="B241" s="59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3.8" customHeight="1" x14ac:dyDescent="0.45">
      <c r="A242" s="60"/>
      <c r="B242" s="59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3.8" customHeight="1" x14ac:dyDescent="0.45">
      <c r="A243" s="60"/>
      <c r="B243" s="59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3.8" customHeight="1" x14ac:dyDescent="0.45">
      <c r="A244" s="60"/>
      <c r="B244" s="59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spans="1:26" ht="13.8" customHeight="1" x14ac:dyDescent="0.45">
      <c r="A245" s="60"/>
      <c r="B245" s="59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spans="1:26" ht="13.8" customHeight="1" x14ac:dyDescent="0.45">
      <c r="A246" s="60"/>
      <c r="B246" s="59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3.8" customHeight="1" x14ac:dyDescent="0.45">
      <c r="A247" s="60"/>
      <c r="B247" s="59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3.8" customHeight="1" x14ac:dyDescent="0.45">
      <c r="A248" s="60"/>
      <c r="B248" s="59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3.8" customHeight="1" x14ac:dyDescent="0.45">
      <c r="A249" s="60"/>
      <c r="B249" s="59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3.8" customHeight="1" x14ac:dyDescent="0.45">
      <c r="A250" s="60"/>
      <c r="B250" s="59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3.8" customHeight="1" x14ac:dyDescent="0.45">
      <c r="A251" s="60"/>
      <c r="B251" s="59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ht="13.8" customHeight="1" x14ac:dyDescent="0.45">
      <c r="A252" s="60"/>
      <c r="B252" s="59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3.8" customHeight="1" x14ac:dyDescent="0.45">
      <c r="A253" s="60"/>
      <c r="B253" s="59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3.8" customHeight="1" x14ac:dyDescent="0.45">
      <c r="A254" s="60"/>
      <c r="B254" s="59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ht="13.8" customHeight="1" x14ac:dyDescent="0.45">
      <c r="A255" s="60"/>
      <c r="B255" s="59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3.8" customHeight="1" x14ac:dyDescent="0.45">
      <c r="A256" s="60"/>
      <c r="B256" s="59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3.8" customHeight="1" x14ac:dyDescent="0.45">
      <c r="A257" s="60"/>
      <c r="B257" s="59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ht="13.8" customHeight="1" x14ac:dyDescent="0.45">
      <c r="A258" s="60"/>
      <c r="B258" s="59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3.8" customHeight="1" x14ac:dyDescent="0.45">
      <c r="A259" s="60"/>
      <c r="B259" s="59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3.8" customHeight="1" x14ac:dyDescent="0.45">
      <c r="A260" s="60"/>
      <c r="B260" s="59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3.8" customHeight="1" x14ac:dyDescent="0.45">
      <c r="A261" s="60"/>
      <c r="B261" s="59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spans="1:26" ht="13.8" customHeight="1" x14ac:dyDescent="0.45">
      <c r="A262" s="60"/>
      <c r="B262" s="59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ht="13.8" customHeight="1" x14ac:dyDescent="0.45">
      <c r="A263" s="60"/>
      <c r="B263" s="59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spans="1:26" ht="13.8" customHeight="1" x14ac:dyDescent="0.45">
      <c r="A264" s="60"/>
      <c r="B264" s="59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ht="13.8" customHeight="1" x14ac:dyDescent="0.45">
      <c r="A265" s="60"/>
      <c r="B265" s="59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3.8" customHeight="1" x14ac:dyDescent="0.45">
      <c r="A266" s="60"/>
      <c r="B266" s="59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3.8" customHeight="1" x14ac:dyDescent="0.45">
      <c r="A267" s="60"/>
      <c r="B267" s="59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ht="13.8" customHeight="1" x14ac:dyDescent="0.45">
      <c r="A268" s="60"/>
      <c r="B268" s="59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3.8" customHeight="1" x14ac:dyDescent="0.45">
      <c r="A269" s="60"/>
      <c r="B269" s="59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ht="13.8" customHeight="1" x14ac:dyDescent="0.45">
      <c r="A270" s="60"/>
      <c r="B270" s="59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ht="13.8" customHeight="1" x14ac:dyDescent="0.45">
      <c r="A271" s="60"/>
      <c r="B271" s="59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ht="13.8" customHeight="1" x14ac:dyDescent="0.45">
      <c r="A272" s="60"/>
      <c r="B272" s="59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spans="1:26" ht="13.8" customHeight="1" x14ac:dyDescent="0.45">
      <c r="A273" s="60"/>
      <c r="B273" s="59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ht="13.8" customHeight="1" x14ac:dyDescent="0.45">
      <c r="A274" s="60"/>
      <c r="B274" s="59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ht="13.8" customHeight="1" x14ac:dyDescent="0.45">
      <c r="A275" s="60"/>
      <c r="B275" s="59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ht="13.8" customHeight="1" x14ac:dyDescent="0.45">
      <c r="A276" s="60"/>
      <c r="B276" s="59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spans="1:26" ht="13.8" customHeight="1" x14ac:dyDescent="0.45">
      <c r="A277" s="60"/>
      <c r="B277" s="59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ht="13.8" customHeight="1" x14ac:dyDescent="0.45">
      <c r="A278" s="60"/>
      <c r="B278" s="59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spans="1:26" ht="13.8" customHeight="1" x14ac:dyDescent="0.45">
      <c r="A279" s="60"/>
      <c r="B279" s="59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spans="1:26" ht="13.8" customHeight="1" x14ac:dyDescent="0.45">
      <c r="A280" s="60"/>
      <c r="B280" s="59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spans="1:26" ht="13.8" customHeight="1" x14ac:dyDescent="0.45">
      <c r="A281" s="60"/>
      <c r="B281" s="59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3.8" customHeight="1" x14ac:dyDescent="0.45">
      <c r="A282" s="60"/>
      <c r="B282" s="59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3.8" customHeight="1" x14ac:dyDescent="0.45">
      <c r="A283" s="60"/>
      <c r="B283" s="59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3.8" customHeight="1" x14ac:dyDescent="0.45">
      <c r="A284" s="60"/>
      <c r="B284" s="59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ht="13.8" customHeight="1" x14ac:dyDescent="0.45">
      <c r="A285" s="60"/>
      <c r="B285" s="59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3.8" customHeight="1" x14ac:dyDescent="0.45">
      <c r="A286" s="60"/>
      <c r="B286" s="59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spans="1:26" ht="13.8" customHeight="1" x14ac:dyDescent="0.45">
      <c r="A287" s="60"/>
      <c r="B287" s="59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ht="13.8" customHeight="1" x14ac:dyDescent="0.45">
      <c r="A288" s="60"/>
      <c r="B288" s="59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spans="1:26" ht="13.8" customHeight="1" x14ac:dyDescent="0.45">
      <c r="A289" s="60"/>
      <c r="B289" s="59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3.8" customHeight="1" x14ac:dyDescent="0.45">
      <c r="A290" s="60"/>
      <c r="B290" s="59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ht="13.8" customHeight="1" x14ac:dyDescent="0.45">
      <c r="A291" s="60"/>
      <c r="B291" s="59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ht="13.8" customHeight="1" x14ac:dyDescent="0.45">
      <c r="A292" s="60"/>
      <c r="B292" s="59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ht="13.8" customHeight="1" x14ac:dyDescent="0.45">
      <c r="A293" s="60"/>
      <c r="B293" s="59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spans="1:26" ht="13.8" customHeight="1" x14ac:dyDescent="0.45">
      <c r="A294" s="60"/>
      <c r="B294" s="59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spans="1:26" ht="13.8" customHeight="1" x14ac:dyDescent="0.45">
      <c r="A295" s="60"/>
      <c r="B295" s="59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3.8" customHeight="1" x14ac:dyDescent="0.45">
      <c r="A296" s="60"/>
      <c r="B296" s="59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3.8" customHeight="1" x14ac:dyDescent="0.45">
      <c r="A297" s="60"/>
      <c r="B297" s="59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3.8" customHeight="1" x14ac:dyDescent="0.45">
      <c r="A298" s="60"/>
      <c r="B298" s="59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spans="1:26" ht="13.8" customHeight="1" x14ac:dyDescent="0.45">
      <c r="A299" s="60"/>
      <c r="B299" s="59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spans="1:26" ht="13.8" customHeight="1" x14ac:dyDescent="0.45">
      <c r="A300" s="60"/>
      <c r="B300" s="59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spans="1:26" ht="13.8" customHeight="1" x14ac:dyDescent="0.45">
      <c r="A301" s="60"/>
      <c r="B301" s="59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ht="13.8" customHeight="1" x14ac:dyDescent="0.45">
      <c r="A302" s="60"/>
      <c r="B302" s="59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3.8" customHeight="1" x14ac:dyDescent="0.45">
      <c r="A303" s="60"/>
      <c r="B303" s="59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3.8" customHeight="1" x14ac:dyDescent="0.45">
      <c r="A304" s="60"/>
      <c r="B304" s="59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3.8" customHeight="1" x14ac:dyDescent="0.45">
      <c r="A305" s="60"/>
      <c r="B305" s="59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ht="13.8" customHeight="1" x14ac:dyDescent="0.45">
      <c r="A306" s="60"/>
      <c r="B306" s="59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ht="13.8" customHeight="1" x14ac:dyDescent="0.45">
      <c r="A307" s="60"/>
      <c r="B307" s="59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3.8" customHeight="1" x14ac:dyDescent="0.45">
      <c r="A308" s="60"/>
      <c r="B308" s="59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3.8" customHeight="1" x14ac:dyDescent="0.45">
      <c r="A309" s="60"/>
      <c r="B309" s="59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ht="13.8" customHeight="1" x14ac:dyDescent="0.45">
      <c r="A310" s="60"/>
      <c r="B310" s="59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3.8" customHeight="1" x14ac:dyDescent="0.45">
      <c r="A311" s="60"/>
      <c r="B311" s="59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3.8" customHeight="1" x14ac:dyDescent="0.45">
      <c r="A312" s="60"/>
      <c r="B312" s="59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3.8" customHeight="1" x14ac:dyDescent="0.45">
      <c r="A313" s="60"/>
      <c r="B313" s="59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spans="1:26" ht="13.8" customHeight="1" x14ac:dyDescent="0.45">
      <c r="A314" s="60"/>
      <c r="B314" s="59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3.8" customHeight="1" x14ac:dyDescent="0.45">
      <c r="A315" s="60"/>
      <c r="B315" s="59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ht="13.8" customHeight="1" x14ac:dyDescent="0.45">
      <c r="A316" s="60"/>
      <c r="B316" s="59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3.8" customHeight="1" x14ac:dyDescent="0.45">
      <c r="A317" s="60"/>
      <c r="B317" s="59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3.8" customHeight="1" x14ac:dyDescent="0.45">
      <c r="A318" s="60"/>
      <c r="B318" s="59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3.8" customHeight="1" x14ac:dyDescent="0.45">
      <c r="A319" s="60"/>
      <c r="B319" s="59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ht="13.8" customHeight="1" x14ac:dyDescent="0.45">
      <c r="A320" s="60"/>
      <c r="B320" s="59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ht="13.8" customHeight="1" x14ac:dyDescent="0.45">
      <c r="A321" s="60"/>
      <c r="B321" s="59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ht="13.8" customHeight="1" x14ac:dyDescent="0.45">
      <c r="A322" s="60"/>
      <c r="B322" s="59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3.8" customHeight="1" x14ac:dyDescent="0.45">
      <c r="A323" s="60"/>
      <c r="B323" s="59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spans="1:26" ht="13.8" customHeight="1" x14ac:dyDescent="0.45">
      <c r="A324" s="60"/>
      <c r="B324" s="59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3.8" customHeight="1" x14ac:dyDescent="0.45">
      <c r="A325" s="60"/>
      <c r="B325" s="59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3.8" customHeight="1" x14ac:dyDescent="0.45">
      <c r="A326" s="60"/>
      <c r="B326" s="59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spans="1:26" ht="13.8" customHeight="1" x14ac:dyDescent="0.45">
      <c r="A327" s="60"/>
      <c r="B327" s="59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ht="13.8" customHeight="1" x14ac:dyDescent="0.45">
      <c r="A328" s="60"/>
      <c r="B328" s="59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3.8" customHeight="1" x14ac:dyDescent="0.45">
      <c r="A329" s="60"/>
      <c r="B329" s="59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ht="13.8" customHeight="1" x14ac:dyDescent="0.45">
      <c r="A330" s="60"/>
      <c r="B330" s="59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spans="1:26" ht="13.8" customHeight="1" x14ac:dyDescent="0.45">
      <c r="A331" s="60"/>
      <c r="B331" s="59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3.8" customHeight="1" x14ac:dyDescent="0.45">
      <c r="A332" s="60"/>
      <c r="B332" s="59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3.8" customHeight="1" x14ac:dyDescent="0.45">
      <c r="A333" s="60"/>
      <c r="B333" s="59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spans="1:26" ht="13.8" customHeight="1" x14ac:dyDescent="0.45">
      <c r="A334" s="60"/>
      <c r="B334" s="59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ht="13.8" customHeight="1" x14ac:dyDescent="0.45">
      <c r="A335" s="60"/>
      <c r="B335" s="59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ht="13.8" customHeight="1" x14ac:dyDescent="0.45">
      <c r="A336" s="60"/>
      <c r="B336" s="59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ht="13.8" customHeight="1" x14ac:dyDescent="0.45">
      <c r="A337" s="60"/>
      <c r="B337" s="59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3.8" customHeight="1" x14ac:dyDescent="0.45">
      <c r="A338" s="60"/>
      <c r="B338" s="59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3.8" customHeight="1" x14ac:dyDescent="0.45">
      <c r="A339" s="60"/>
      <c r="B339" s="59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3.8" customHeight="1" x14ac:dyDescent="0.45">
      <c r="A340" s="60"/>
      <c r="B340" s="59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3.8" customHeight="1" x14ac:dyDescent="0.45">
      <c r="A341" s="60"/>
      <c r="B341" s="59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ht="13.8" customHeight="1" x14ac:dyDescent="0.45">
      <c r="A342" s="60"/>
      <c r="B342" s="59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spans="1:26" ht="13.8" customHeight="1" x14ac:dyDescent="0.45">
      <c r="A343" s="60"/>
      <c r="B343" s="59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ht="13.8" customHeight="1" x14ac:dyDescent="0.45">
      <c r="A344" s="60"/>
      <c r="B344" s="59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ht="13.8" customHeight="1" x14ac:dyDescent="0.45">
      <c r="A345" s="60"/>
      <c r="B345" s="59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3.8" customHeight="1" x14ac:dyDescent="0.45">
      <c r="A346" s="60"/>
      <c r="B346" s="59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3.8" customHeight="1" x14ac:dyDescent="0.45">
      <c r="A347" s="60"/>
      <c r="B347" s="59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spans="1:26" ht="13.8" customHeight="1" x14ac:dyDescent="0.45">
      <c r="A348" s="60"/>
      <c r="B348" s="59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3.8" customHeight="1" x14ac:dyDescent="0.45">
      <c r="A349" s="60"/>
      <c r="B349" s="59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3.8" customHeight="1" x14ac:dyDescent="0.45">
      <c r="A350" s="60"/>
      <c r="B350" s="59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ht="13.8" customHeight="1" x14ac:dyDescent="0.45">
      <c r="A351" s="60"/>
      <c r="B351" s="59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spans="1:26" ht="13.8" customHeight="1" x14ac:dyDescent="0.45">
      <c r="A352" s="60"/>
      <c r="B352" s="59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ht="13.8" customHeight="1" x14ac:dyDescent="0.45">
      <c r="A353" s="60"/>
      <c r="B353" s="59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3.8" customHeight="1" x14ac:dyDescent="0.45">
      <c r="A354" s="60"/>
      <c r="B354" s="59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3.8" customHeight="1" x14ac:dyDescent="0.45">
      <c r="A355" s="60"/>
      <c r="B355" s="59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spans="1:26" ht="13.8" customHeight="1" x14ac:dyDescent="0.45">
      <c r="A356" s="60"/>
      <c r="B356" s="59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spans="1:26" ht="13.8" customHeight="1" x14ac:dyDescent="0.45">
      <c r="A357" s="60"/>
      <c r="B357" s="59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ht="13.8" customHeight="1" x14ac:dyDescent="0.45">
      <c r="A358" s="60"/>
      <c r="B358" s="59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3.8" customHeight="1" x14ac:dyDescent="0.45">
      <c r="A359" s="60"/>
      <c r="B359" s="59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ht="13.8" customHeight="1" x14ac:dyDescent="0.45">
      <c r="A360" s="60"/>
      <c r="B360" s="59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ht="13.8" customHeight="1" x14ac:dyDescent="0.45">
      <c r="A361" s="60"/>
      <c r="B361" s="59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3.8" customHeight="1" x14ac:dyDescent="0.45">
      <c r="A362" s="60"/>
      <c r="B362" s="59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3.8" customHeight="1" x14ac:dyDescent="0.45">
      <c r="A363" s="60"/>
      <c r="B363" s="59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spans="1:26" ht="13.8" customHeight="1" x14ac:dyDescent="0.45">
      <c r="A364" s="60"/>
      <c r="B364" s="59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spans="1:26" ht="13.8" customHeight="1" x14ac:dyDescent="0.45">
      <c r="A365" s="60"/>
      <c r="B365" s="59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3.8" customHeight="1" x14ac:dyDescent="0.45">
      <c r="A366" s="60"/>
      <c r="B366" s="59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3.8" customHeight="1" x14ac:dyDescent="0.45">
      <c r="A367" s="60"/>
      <c r="B367" s="59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spans="1:26" ht="13.8" customHeight="1" x14ac:dyDescent="0.45">
      <c r="A368" s="60"/>
      <c r="B368" s="59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spans="1:26" ht="13.8" customHeight="1" x14ac:dyDescent="0.45">
      <c r="A369" s="60"/>
      <c r="B369" s="59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3.8" customHeight="1" x14ac:dyDescent="0.45">
      <c r="A370" s="60"/>
      <c r="B370" s="59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spans="1:26" ht="13.8" customHeight="1" x14ac:dyDescent="0.45">
      <c r="A371" s="60"/>
      <c r="B371" s="59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spans="1:26" ht="13.8" customHeight="1" x14ac:dyDescent="0.45">
      <c r="A372" s="60"/>
      <c r="B372" s="59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spans="1:26" ht="13.8" customHeight="1" x14ac:dyDescent="0.45">
      <c r="A373" s="60"/>
      <c r="B373" s="59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3.8" customHeight="1" x14ac:dyDescent="0.45">
      <c r="A374" s="60"/>
      <c r="B374" s="59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3.8" customHeight="1" x14ac:dyDescent="0.45">
      <c r="A375" s="60"/>
      <c r="B375" s="59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spans="1:26" ht="13.8" customHeight="1" x14ac:dyDescent="0.45">
      <c r="A376" s="60"/>
      <c r="B376" s="59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spans="1:26" ht="13.8" customHeight="1" x14ac:dyDescent="0.45">
      <c r="A377" s="60"/>
      <c r="B377" s="59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spans="1:26" ht="13.8" customHeight="1" x14ac:dyDescent="0.45">
      <c r="A378" s="60"/>
      <c r="B378" s="59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spans="1:26" ht="13.8" customHeight="1" x14ac:dyDescent="0.45">
      <c r="A379" s="60"/>
      <c r="B379" s="59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spans="1:26" ht="13.8" customHeight="1" x14ac:dyDescent="0.45">
      <c r="A380" s="60"/>
      <c r="B380" s="59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3.8" customHeight="1" x14ac:dyDescent="0.45">
      <c r="A381" s="60"/>
      <c r="B381" s="59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3.8" customHeight="1" x14ac:dyDescent="0.45">
      <c r="A382" s="60"/>
      <c r="B382" s="59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3.8" customHeight="1" x14ac:dyDescent="0.45">
      <c r="A383" s="60"/>
      <c r="B383" s="59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3.8" customHeight="1" x14ac:dyDescent="0.45">
      <c r="A384" s="60"/>
      <c r="B384" s="59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spans="1:26" ht="13.8" customHeight="1" x14ac:dyDescent="0.45">
      <c r="A385" s="60"/>
      <c r="B385" s="59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3.8" customHeight="1" x14ac:dyDescent="0.45">
      <c r="A386" s="60"/>
      <c r="B386" s="59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3.8" customHeight="1" x14ac:dyDescent="0.45">
      <c r="A387" s="60"/>
      <c r="B387" s="59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spans="1:26" ht="13.8" customHeight="1" x14ac:dyDescent="0.45">
      <c r="A388" s="60"/>
      <c r="B388" s="59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spans="1:26" ht="13.8" customHeight="1" x14ac:dyDescent="0.45">
      <c r="A389" s="60"/>
      <c r="B389" s="59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spans="1:26" ht="13.8" customHeight="1" x14ac:dyDescent="0.45">
      <c r="A390" s="60"/>
      <c r="B390" s="59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3.8" customHeight="1" x14ac:dyDescent="0.45">
      <c r="A391" s="60"/>
      <c r="B391" s="59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spans="1:26" ht="13.8" customHeight="1" x14ac:dyDescent="0.45">
      <c r="A392" s="60"/>
      <c r="B392" s="59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spans="1:26" ht="13.8" customHeight="1" x14ac:dyDescent="0.45">
      <c r="A393" s="60"/>
      <c r="B393" s="59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spans="1:26" ht="13.8" customHeight="1" x14ac:dyDescent="0.45">
      <c r="A394" s="60"/>
      <c r="B394" s="59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spans="1:26" ht="13.8" customHeight="1" x14ac:dyDescent="0.45">
      <c r="A395" s="60"/>
      <c r="B395" s="59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3.8" customHeight="1" x14ac:dyDescent="0.45">
      <c r="A396" s="60"/>
      <c r="B396" s="59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spans="1:26" ht="13.8" customHeight="1" x14ac:dyDescent="0.45">
      <c r="A397" s="60"/>
      <c r="B397" s="59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spans="1:26" ht="13.8" customHeight="1" x14ac:dyDescent="0.45">
      <c r="A398" s="60"/>
      <c r="B398" s="59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spans="1:26" ht="13.8" customHeight="1" x14ac:dyDescent="0.45">
      <c r="A399" s="60"/>
      <c r="B399" s="59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spans="1:26" ht="13.8" customHeight="1" x14ac:dyDescent="0.45">
      <c r="A400" s="60"/>
      <c r="B400" s="59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3.8" customHeight="1" x14ac:dyDescent="0.45">
      <c r="A401" s="60"/>
      <c r="B401" s="59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3.8" customHeight="1" x14ac:dyDescent="0.45">
      <c r="A402" s="60"/>
      <c r="B402" s="59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spans="1:26" ht="13.8" customHeight="1" x14ac:dyDescent="0.45">
      <c r="A403" s="60"/>
      <c r="B403" s="59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spans="1:26" ht="13.8" customHeight="1" x14ac:dyDescent="0.45">
      <c r="A404" s="60"/>
      <c r="B404" s="59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spans="1:26" ht="13.8" customHeight="1" x14ac:dyDescent="0.45">
      <c r="A405" s="60"/>
      <c r="B405" s="59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spans="1:26" ht="13.8" customHeight="1" x14ac:dyDescent="0.45">
      <c r="A406" s="60"/>
      <c r="B406" s="59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spans="1:26" ht="13.8" customHeight="1" x14ac:dyDescent="0.45">
      <c r="A407" s="60"/>
      <c r="B407" s="59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3.8" customHeight="1" x14ac:dyDescent="0.45">
      <c r="A408" s="60"/>
      <c r="B408" s="59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3.8" customHeight="1" x14ac:dyDescent="0.45">
      <c r="A409" s="60"/>
      <c r="B409" s="59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3.8" customHeight="1" x14ac:dyDescent="0.45">
      <c r="A410" s="60"/>
      <c r="B410" s="59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spans="1:26" ht="13.8" customHeight="1" x14ac:dyDescent="0.45">
      <c r="A411" s="60"/>
      <c r="B411" s="59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spans="1:26" ht="13.8" customHeight="1" x14ac:dyDescent="0.45">
      <c r="A412" s="60"/>
      <c r="B412" s="59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spans="1:26" ht="13.8" customHeight="1" x14ac:dyDescent="0.45">
      <c r="A413" s="60"/>
      <c r="B413" s="59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3.8" customHeight="1" x14ac:dyDescent="0.45">
      <c r="A414" s="60"/>
      <c r="B414" s="59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3.8" customHeight="1" x14ac:dyDescent="0.45">
      <c r="A415" s="60"/>
      <c r="B415" s="59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spans="1:26" ht="13.8" customHeight="1" x14ac:dyDescent="0.45">
      <c r="A416" s="60"/>
      <c r="B416" s="59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spans="1:26" ht="13.8" customHeight="1" x14ac:dyDescent="0.45">
      <c r="A417" s="60"/>
      <c r="B417" s="59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spans="1:26" ht="13.8" customHeight="1" x14ac:dyDescent="0.45">
      <c r="A418" s="60"/>
      <c r="B418" s="59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3.8" customHeight="1" x14ac:dyDescent="0.45">
      <c r="A419" s="60"/>
      <c r="B419" s="59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3.8" customHeight="1" x14ac:dyDescent="0.45">
      <c r="A420" s="60"/>
      <c r="B420" s="59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spans="1:26" ht="13.8" customHeight="1" x14ac:dyDescent="0.45">
      <c r="A421" s="60"/>
      <c r="B421" s="59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spans="1:26" ht="13.8" customHeight="1" x14ac:dyDescent="0.45">
      <c r="A422" s="60"/>
      <c r="B422" s="59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spans="1:26" ht="13.8" customHeight="1" x14ac:dyDescent="0.45">
      <c r="A423" s="60"/>
      <c r="B423" s="59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spans="1:26" ht="13.8" customHeight="1" x14ac:dyDescent="0.45">
      <c r="A424" s="60"/>
      <c r="B424" s="59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spans="1:26" ht="13.8" customHeight="1" x14ac:dyDescent="0.45">
      <c r="A425" s="60"/>
      <c r="B425" s="59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3.8" customHeight="1" x14ac:dyDescent="0.45">
      <c r="A426" s="60"/>
      <c r="B426" s="59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3.8" customHeight="1" x14ac:dyDescent="0.45">
      <c r="A427" s="60"/>
      <c r="B427" s="59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spans="1:26" ht="13.8" customHeight="1" x14ac:dyDescent="0.45">
      <c r="A428" s="60"/>
      <c r="B428" s="59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spans="1:26" ht="13.8" customHeight="1" x14ac:dyDescent="0.45">
      <c r="A429" s="60"/>
      <c r="B429" s="59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3.8" customHeight="1" x14ac:dyDescent="0.45">
      <c r="A430" s="60"/>
      <c r="B430" s="59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3.8" customHeight="1" x14ac:dyDescent="0.45">
      <c r="A431" s="60"/>
      <c r="B431" s="59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3.8" customHeight="1" x14ac:dyDescent="0.45">
      <c r="A432" s="60"/>
      <c r="B432" s="59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3.8" customHeight="1" x14ac:dyDescent="0.45">
      <c r="A433" s="60"/>
      <c r="B433" s="59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spans="1:26" ht="13.8" customHeight="1" x14ac:dyDescent="0.45">
      <c r="A434" s="60"/>
      <c r="B434" s="59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spans="1:26" ht="13.8" customHeight="1" x14ac:dyDescent="0.45">
      <c r="A435" s="60"/>
      <c r="B435" s="59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spans="1:26" ht="13.8" customHeight="1" x14ac:dyDescent="0.45">
      <c r="A436" s="60"/>
      <c r="B436" s="59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spans="1:26" ht="13.8" customHeight="1" x14ac:dyDescent="0.45">
      <c r="A437" s="60"/>
      <c r="B437" s="59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3.8" customHeight="1" x14ac:dyDescent="0.45">
      <c r="A438" s="60"/>
      <c r="B438" s="59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3.8" customHeight="1" x14ac:dyDescent="0.45">
      <c r="A439" s="60"/>
      <c r="B439" s="59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3.8" customHeight="1" x14ac:dyDescent="0.45">
      <c r="A440" s="60"/>
      <c r="B440" s="59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3.8" customHeight="1" x14ac:dyDescent="0.45">
      <c r="A441" s="60"/>
      <c r="B441" s="59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3.8" customHeight="1" x14ac:dyDescent="0.45">
      <c r="A442" s="60"/>
      <c r="B442" s="59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3.8" customHeight="1" x14ac:dyDescent="0.45">
      <c r="A443" s="60"/>
      <c r="B443" s="59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spans="1:26" ht="13.8" customHeight="1" x14ac:dyDescent="0.45">
      <c r="A444" s="60"/>
      <c r="B444" s="59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spans="1:26" ht="13.8" customHeight="1" x14ac:dyDescent="0.45">
      <c r="A445" s="60"/>
      <c r="B445" s="59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spans="1:26" ht="13.8" customHeight="1" x14ac:dyDescent="0.45">
      <c r="A446" s="60"/>
      <c r="B446" s="59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spans="1:26" ht="13.8" customHeight="1" x14ac:dyDescent="0.45">
      <c r="A447" s="60"/>
      <c r="B447" s="59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3.8" customHeight="1" x14ac:dyDescent="0.45">
      <c r="A448" s="60"/>
      <c r="B448" s="59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spans="1:26" ht="13.8" customHeight="1" x14ac:dyDescent="0.45">
      <c r="A449" s="60"/>
      <c r="B449" s="59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spans="1:26" ht="13.8" customHeight="1" x14ac:dyDescent="0.45">
      <c r="A450" s="60"/>
      <c r="B450" s="59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spans="1:26" ht="13.8" customHeight="1" x14ac:dyDescent="0.45">
      <c r="A451" s="60"/>
      <c r="B451" s="59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3.8" customHeight="1" x14ac:dyDescent="0.45">
      <c r="A452" s="60"/>
      <c r="B452" s="59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spans="1:26" ht="13.8" customHeight="1" x14ac:dyDescent="0.45">
      <c r="A453" s="60"/>
      <c r="B453" s="59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spans="1:26" ht="13.8" customHeight="1" x14ac:dyDescent="0.45">
      <c r="A454" s="60"/>
      <c r="B454" s="59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spans="1:26" ht="13.8" customHeight="1" x14ac:dyDescent="0.45">
      <c r="A455" s="60"/>
      <c r="B455" s="59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spans="1:26" ht="13.8" customHeight="1" x14ac:dyDescent="0.45">
      <c r="A456" s="60"/>
      <c r="B456" s="59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3.8" customHeight="1" x14ac:dyDescent="0.45">
      <c r="A457" s="60"/>
      <c r="B457" s="59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3.8" customHeight="1" x14ac:dyDescent="0.45">
      <c r="A458" s="60"/>
      <c r="B458" s="59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3.8" customHeight="1" x14ac:dyDescent="0.45">
      <c r="A459" s="60"/>
      <c r="B459" s="59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spans="1:26" ht="13.8" customHeight="1" x14ac:dyDescent="0.45">
      <c r="A460" s="60"/>
      <c r="B460" s="59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spans="1:26" ht="13.8" customHeight="1" x14ac:dyDescent="0.45">
      <c r="A461" s="60"/>
      <c r="B461" s="59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spans="1:26" ht="13.8" customHeight="1" x14ac:dyDescent="0.45">
      <c r="A462" s="60"/>
      <c r="B462" s="59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3.8" customHeight="1" x14ac:dyDescent="0.45">
      <c r="A463" s="60"/>
      <c r="B463" s="59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3.8" customHeight="1" x14ac:dyDescent="0.45">
      <c r="A464" s="60"/>
      <c r="B464" s="59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3.8" customHeight="1" x14ac:dyDescent="0.45">
      <c r="A465" s="60"/>
      <c r="B465" s="59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spans="1:26" ht="13.8" customHeight="1" x14ac:dyDescent="0.45">
      <c r="A466" s="60"/>
      <c r="B466" s="59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spans="1:26" ht="13.8" customHeight="1" x14ac:dyDescent="0.45">
      <c r="A467" s="60"/>
      <c r="B467" s="59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spans="1:26" ht="13.8" customHeight="1" x14ac:dyDescent="0.45">
      <c r="A468" s="60"/>
      <c r="B468" s="59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spans="1:26" ht="13.8" customHeight="1" x14ac:dyDescent="0.45">
      <c r="A469" s="60"/>
      <c r="B469" s="59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spans="1:26" ht="13.8" customHeight="1" x14ac:dyDescent="0.45">
      <c r="A470" s="60"/>
      <c r="B470" s="59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spans="1:26" ht="13.8" customHeight="1" x14ac:dyDescent="0.45">
      <c r="A471" s="60"/>
      <c r="B471" s="59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spans="1:26" ht="13.8" customHeight="1" x14ac:dyDescent="0.45">
      <c r="A472" s="60"/>
      <c r="B472" s="59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spans="1:26" ht="13.8" customHeight="1" x14ac:dyDescent="0.45">
      <c r="A473" s="60"/>
      <c r="B473" s="59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3.8" customHeight="1" x14ac:dyDescent="0.45">
      <c r="A474" s="60"/>
      <c r="B474" s="59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3.8" customHeight="1" x14ac:dyDescent="0.45">
      <c r="A475" s="60"/>
      <c r="B475" s="59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3.8" customHeight="1" x14ac:dyDescent="0.45">
      <c r="A476" s="60"/>
      <c r="B476" s="59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spans="1:26" ht="13.8" customHeight="1" x14ac:dyDescent="0.45">
      <c r="A477" s="60"/>
      <c r="B477" s="59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spans="1:26" ht="13.8" customHeight="1" x14ac:dyDescent="0.45">
      <c r="A478" s="60"/>
      <c r="B478" s="59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3.8" customHeight="1" x14ac:dyDescent="0.45">
      <c r="A479" s="60"/>
      <c r="B479" s="59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3.8" customHeight="1" x14ac:dyDescent="0.45">
      <c r="A480" s="60"/>
      <c r="B480" s="59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3.8" customHeight="1" x14ac:dyDescent="0.45">
      <c r="A481" s="60"/>
      <c r="B481" s="59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3.8" customHeight="1" x14ac:dyDescent="0.45">
      <c r="A482" s="60"/>
      <c r="B482" s="59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spans="1:26" ht="13.8" customHeight="1" x14ac:dyDescent="0.45">
      <c r="A483" s="60"/>
      <c r="B483" s="59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spans="1:26" ht="13.8" customHeight="1" x14ac:dyDescent="0.45">
      <c r="A484" s="60"/>
      <c r="B484" s="59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spans="1:26" ht="13.8" customHeight="1" x14ac:dyDescent="0.45">
      <c r="A485" s="60"/>
      <c r="B485" s="59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3.8" customHeight="1" x14ac:dyDescent="0.45">
      <c r="A486" s="60"/>
      <c r="B486" s="59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spans="1:26" ht="13.8" customHeight="1" x14ac:dyDescent="0.45">
      <c r="A487" s="60"/>
      <c r="B487" s="59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spans="1:26" ht="13.8" customHeight="1" x14ac:dyDescent="0.45">
      <c r="A488" s="60"/>
      <c r="B488" s="59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spans="1:26" ht="13.8" customHeight="1" x14ac:dyDescent="0.45">
      <c r="A489" s="60"/>
      <c r="B489" s="59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3.8" customHeight="1" x14ac:dyDescent="0.45">
      <c r="A490" s="60"/>
      <c r="B490" s="59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spans="1:26" ht="13.8" customHeight="1" x14ac:dyDescent="0.45">
      <c r="A491" s="60"/>
      <c r="B491" s="59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spans="1:26" ht="13.8" customHeight="1" x14ac:dyDescent="0.45">
      <c r="A492" s="60"/>
      <c r="B492" s="59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spans="1:26" ht="13.8" customHeight="1" x14ac:dyDescent="0.45">
      <c r="A493" s="60"/>
      <c r="B493" s="59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spans="1:26" ht="13.8" customHeight="1" x14ac:dyDescent="0.45">
      <c r="A494" s="60"/>
      <c r="B494" s="59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spans="1:26" ht="13.8" customHeight="1" x14ac:dyDescent="0.45">
      <c r="A495" s="60"/>
      <c r="B495" s="59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spans="1:26" ht="13.8" customHeight="1" x14ac:dyDescent="0.45">
      <c r="A496" s="60"/>
      <c r="B496" s="59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spans="1:26" ht="13.8" customHeight="1" x14ac:dyDescent="0.45">
      <c r="A497" s="60"/>
      <c r="B497" s="59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spans="1:26" ht="13.8" customHeight="1" x14ac:dyDescent="0.45">
      <c r="A498" s="60"/>
      <c r="B498" s="59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spans="1:26" ht="13.8" customHeight="1" x14ac:dyDescent="0.45">
      <c r="A499" s="60"/>
      <c r="B499" s="59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spans="1:26" ht="13.8" customHeight="1" x14ac:dyDescent="0.45">
      <c r="A500" s="60"/>
      <c r="B500" s="59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3.8" customHeight="1" x14ac:dyDescent="0.45">
      <c r="A501" s="60"/>
      <c r="B501" s="59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3.8" customHeight="1" x14ac:dyDescent="0.45">
      <c r="A502" s="60"/>
      <c r="B502" s="59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3.8" customHeight="1" x14ac:dyDescent="0.45">
      <c r="A503" s="60"/>
      <c r="B503" s="59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3.8" customHeight="1" x14ac:dyDescent="0.45">
      <c r="A504" s="60"/>
      <c r="B504" s="59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spans="1:26" ht="13.8" customHeight="1" x14ac:dyDescent="0.45">
      <c r="A505" s="60"/>
      <c r="B505" s="59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spans="1:26" ht="13.8" customHeight="1" x14ac:dyDescent="0.45">
      <c r="A506" s="60"/>
      <c r="B506" s="59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3.8" customHeight="1" x14ac:dyDescent="0.45">
      <c r="A507" s="60"/>
      <c r="B507" s="59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3.8" customHeight="1" x14ac:dyDescent="0.45">
      <c r="A508" s="60"/>
      <c r="B508" s="59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spans="1:26" ht="13.8" customHeight="1" x14ac:dyDescent="0.45">
      <c r="A509" s="60"/>
      <c r="B509" s="59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spans="1:26" ht="13.8" customHeight="1" x14ac:dyDescent="0.45">
      <c r="A510" s="60"/>
      <c r="B510" s="59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spans="1:26" ht="13.8" customHeight="1" x14ac:dyDescent="0.45">
      <c r="A511" s="60"/>
      <c r="B511" s="59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spans="1:26" ht="13.8" customHeight="1" x14ac:dyDescent="0.45">
      <c r="A512" s="60"/>
      <c r="B512" s="59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spans="1:26" ht="13.8" customHeight="1" x14ac:dyDescent="0.45">
      <c r="A513" s="60"/>
      <c r="B513" s="59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spans="1:26" ht="13.8" customHeight="1" x14ac:dyDescent="0.45">
      <c r="A514" s="60"/>
      <c r="B514" s="59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spans="1:26" ht="13.8" customHeight="1" x14ac:dyDescent="0.45">
      <c r="A515" s="60"/>
      <c r="B515" s="59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3.8" customHeight="1" x14ac:dyDescent="0.45">
      <c r="A516" s="60"/>
      <c r="B516" s="59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3.8" customHeight="1" x14ac:dyDescent="0.45">
      <c r="A517" s="60"/>
      <c r="B517" s="59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spans="1:26" ht="13.8" customHeight="1" x14ac:dyDescent="0.45">
      <c r="A518" s="60"/>
      <c r="B518" s="59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spans="1:26" ht="13.8" customHeight="1" x14ac:dyDescent="0.45">
      <c r="A519" s="60"/>
      <c r="B519" s="59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spans="1:26" ht="13.8" customHeight="1" x14ac:dyDescent="0.45">
      <c r="A520" s="60"/>
      <c r="B520" s="59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3.8" customHeight="1" x14ac:dyDescent="0.45">
      <c r="A521" s="60"/>
      <c r="B521" s="59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spans="1:26" ht="13.8" customHeight="1" x14ac:dyDescent="0.45">
      <c r="A522" s="60"/>
      <c r="B522" s="59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spans="1:26" ht="13.8" customHeight="1" x14ac:dyDescent="0.45">
      <c r="A523" s="60"/>
      <c r="B523" s="59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spans="1:26" ht="13.8" customHeight="1" x14ac:dyDescent="0.45">
      <c r="A524" s="60"/>
      <c r="B524" s="59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spans="1:26" ht="13.8" customHeight="1" x14ac:dyDescent="0.45">
      <c r="A525" s="60"/>
      <c r="B525" s="59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3.8" customHeight="1" x14ac:dyDescent="0.45">
      <c r="A526" s="60"/>
      <c r="B526" s="59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3.8" customHeight="1" x14ac:dyDescent="0.45">
      <c r="A527" s="60"/>
      <c r="B527" s="59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spans="1:26" ht="13.8" customHeight="1" x14ac:dyDescent="0.45">
      <c r="A528" s="60"/>
      <c r="B528" s="59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spans="1:26" ht="13.8" customHeight="1" x14ac:dyDescent="0.45">
      <c r="A529" s="60"/>
      <c r="B529" s="59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3.8" customHeight="1" x14ac:dyDescent="0.45">
      <c r="A530" s="60"/>
      <c r="B530" s="59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3.8" customHeight="1" x14ac:dyDescent="0.45">
      <c r="A531" s="60"/>
      <c r="B531" s="59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spans="1:26" ht="13.8" customHeight="1" x14ac:dyDescent="0.45">
      <c r="A532" s="60"/>
      <c r="B532" s="59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spans="1:26" ht="13.8" customHeight="1" x14ac:dyDescent="0.45">
      <c r="A533" s="60"/>
      <c r="B533" s="59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spans="1:26" ht="13.8" customHeight="1" x14ac:dyDescent="0.45">
      <c r="A534" s="60"/>
      <c r="B534" s="59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spans="1:26" ht="13.8" customHeight="1" x14ac:dyDescent="0.45">
      <c r="A535" s="60"/>
      <c r="B535" s="59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3.8" customHeight="1" x14ac:dyDescent="0.45">
      <c r="A536" s="60"/>
      <c r="B536" s="59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3.8" customHeight="1" x14ac:dyDescent="0.45">
      <c r="A537" s="60"/>
      <c r="B537" s="59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spans="1:26" ht="13.8" customHeight="1" x14ac:dyDescent="0.45">
      <c r="A538" s="60"/>
      <c r="B538" s="59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3.8" customHeight="1" x14ac:dyDescent="0.45">
      <c r="A539" s="60"/>
      <c r="B539" s="59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spans="1:26" ht="13.8" customHeight="1" x14ac:dyDescent="0.45">
      <c r="A540" s="60"/>
      <c r="B540" s="59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spans="1:26" ht="13.8" customHeight="1" x14ac:dyDescent="0.45">
      <c r="A541" s="60"/>
      <c r="B541" s="59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spans="1:26" ht="13.8" customHeight="1" x14ac:dyDescent="0.45">
      <c r="A542" s="60"/>
      <c r="B542" s="59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spans="1:26" ht="13.8" customHeight="1" x14ac:dyDescent="0.45">
      <c r="A543" s="60"/>
      <c r="B543" s="59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spans="1:26" ht="13.8" customHeight="1" x14ac:dyDescent="0.45">
      <c r="A544" s="60"/>
      <c r="B544" s="59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spans="1:26" ht="13.8" customHeight="1" x14ac:dyDescent="0.45">
      <c r="A545" s="60"/>
      <c r="B545" s="59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spans="1:26" ht="13.8" customHeight="1" x14ac:dyDescent="0.45">
      <c r="A546" s="60"/>
      <c r="B546" s="59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spans="1:26" ht="13.8" customHeight="1" x14ac:dyDescent="0.45">
      <c r="A547" s="60"/>
      <c r="B547" s="59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spans="1:26" ht="13.8" customHeight="1" x14ac:dyDescent="0.45">
      <c r="A548" s="60"/>
      <c r="B548" s="59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3.8" customHeight="1" x14ac:dyDescent="0.45">
      <c r="A549" s="60"/>
      <c r="B549" s="59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spans="1:26" ht="13.8" customHeight="1" x14ac:dyDescent="0.45">
      <c r="A550" s="60"/>
      <c r="B550" s="59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spans="1:26" ht="13.8" customHeight="1" x14ac:dyDescent="0.45">
      <c r="A551" s="60"/>
      <c r="B551" s="59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spans="1:26" ht="13.8" customHeight="1" x14ac:dyDescent="0.45">
      <c r="A552" s="60"/>
      <c r="B552" s="59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spans="1:26" ht="13.8" customHeight="1" x14ac:dyDescent="0.45">
      <c r="A553" s="60"/>
      <c r="B553" s="59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spans="1:26" ht="13.8" customHeight="1" x14ac:dyDescent="0.45">
      <c r="A554" s="60"/>
      <c r="B554" s="59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spans="1:26" ht="13.8" customHeight="1" x14ac:dyDescent="0.45">
      <c r="A555" s="60"/>
      <c r="B555" s="59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spans="1:26" ht="13.8" customHeight="1" x14ac:dyDescent="0.45">
      <c r="A556" s="60"/>
      <c r="B556" s="59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spans="1:26" ht="13.8" customHeight="1" x14ac:dyDescent="0.45">
      <c r="A557" s="60"/>
      <c r="B557" s="59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spans="1:26" ht="13.8" customHeight="1" x14ac:dyDescent="0.45">
      <c r="A558" s="60"/>
      <c r="B558" s="59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spans="1:26" ht="13.8" customHeight="1" x14ac:dyDescent="0.45">
      <c r="A559" s="60"/>
      <c r="B559" s="59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spans="1:26" ht="13.8" customHeight="1" x14ac:dyDescent="0.45">
      <c r="A560" s="60"/>
      <c r="B560" s="59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spans="1:26" ht="13.8" customHeight="1" x14ac:dyDescent="0.45">
      <c r="A561" s="60"/>
      <c r="B561" s="59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ht="13.8" customHeight="1" x14ac:dyDescent="0.45">
      <c r="A562" s="60"/>
      <c r="B562" s="59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ht="13.8" customHeight="1" x14ac:dyDescent="0.45">
      <c r="A563" s="60"/>
      <c r="B563" s="59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spans="1:26" ht="13.8" customHeight="1" x14ac:dyDescent="0.45">
      <c r="A564" s="60"/>
      <c r="B564" s="59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spans="1:26" ht="13.8" customHeight="1" x14ac:dyDescent="0.45">
      <c r="A565" s="60"/>
      <c r="B565" s="59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ht="13.8" customHeight="1" x14ac:dyDescent="0.45">
      <c r="A566" s="60"/>
      <c r="B566" s="59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ht="13.8" customHeight="1" x14ac:dyDescent="0.45">
      <c r="A567" s="60"/>
      <c r="B567" s="59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spans="1:26" ht="13.8" customHeight="1" x14ac:dyDescent="0.45">
      <c r="A568" s="60"/>
      <c r="B568" s="59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spans="1:26" ht="13.8" customHeight="1" x14ac:dyDescent="0.45">
      <c r="A569" s="60"/>
      <c r="B569" s="59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spans="1:26" ht="13.8" customHeight="1" x14ac:dyDescent="0.45">
      <c r="A570" s="60"/>
      <c r="B570" s="59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ht="13.8" customHeight="1" x14ac:dyDescent="0.45">
      <c r="A571" s="60"/>
      <c r="B571" s="59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spans="1:26" ht="13.8" customHeight="1" x14ac:dyDescent="0.45">
      <c r="A572" s="60"/>
      <c r="B572" s="59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spans="1:26" ht="13.8" customHeight="1" x14ac:dyDescent="0.45">
      <c r="A573" s="60"/>
      <c r="B573" s="59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spans="1:26" ht="13.8" customHeight="1" x14ac:dyDescent="0.45">
      <c r="A574" s="60"/>
      <c r="B574" s="59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spans="1:26" ht="13.8" customHeight="1" x14ac:dyDescent="0.45">
      <c r="A575" s="60"/>
      <c r="B575" s="59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spans="1:26" ht="13.8" customHeight="1" x14ac:dyDescent="0.45">
      <c r="A576" s="60"/>
      <c r="B576" s="59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spans="1:26" ht="13.8" customHeight="1" x14ac:dyDescent="0.45">
      <c r="A577" s="60"/>
      <c r="B577" s="59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spans="1:26" ht="13.8" customHeight="1" x14ac:dyDescent="0.45">
      <c r="A578" s="60"/>
      <c r="B578" s="59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spans="1:26" ht="13.8" customHeight="1" x14ac:dyDescent="0.45">
      <c r="A579" s="60"/>
      <c r="B579" s="59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spans="1:26" ht="13.8" customHeight="1" x14ac:dyDescent="0.45">
      <c r="A580" s="60"/>
      <c r="B580" s="59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spans="1:26" ht="13.8" customHeight="1" x14ac:dyDescent="0.45">
      <c r="A581" s="60"/>
      <c r="B581" s="59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spans="1:26" ht="13.8" customHeight="1" x14ac:dyDescent="0.45">
      <c r="A582" s="60"/>
      <c r="B582" s="59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spans="1:26" ht="13.8" customHeight="1" x14ac:dyDescent="0.45">
      <c r="A583" s="60"/>
      <c r="B583" s="59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spans="1:26" ht="13.8" customHeight="1" x14ac:dyDescent="0.45">
      <c r="A584" s="60"/>
      <c r="B584" s="59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spans="1:26" ht="13.8" customHeight="1" x14ac:dyDescent="0.45">
      <c r="A585" s="60"/>
      <c r="B585" s="59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spans="1:26" ht="13.8" customHeight="1" x14ac:dyDescent="0.45">
      <c r="A586" s="60"/>
      <c r="B586" s="59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spans="1:26" ht="13.8" customHeight="1" x14ac:dyDescent="0.45">
      <c r="A587" s="60"/>
      <c r="B587" s="59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spans="1:26" ht="13.8" customHeight="1" x14ac:dyDescent="0.45">
      <c r="A588" s="60"/>
      <c r="B588" s="59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spans="1:26" ht="13.8" customHeight="1" x14ac:dyDescent="0.45">
      <c r="A589" s="60"/>
      <c r="B589" s="59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spans="1:26" ht="13.8" customHeight="1" x14ac:dyDescent="0.45">
      <c r="A590" s="60"/>
      <c r="B590" s="59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spans="1:26" ht="13.8" customHeight="1" x14ac:dyDescent="0.45">
      <c r="A591" s="60"/>
      <c r="B591" s="59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spans="1:26" ht="13.8" customHeight="1" x14ac:dyDescent="0.45">
      <c r="A592" s="60"/>
      <c r="B592" s="59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spans="1:26" ht="13.8" customHeight="1" x14ac:dyDescent="0.45">
      <c r="A593" s="60"/>
      <c r="B593" s="59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spans="1:26" ht="13.8" customHeight="1" x14ac:dyDescent="0.45">
      <c r="A594" s="60"/>
      <c r="B594" s="59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spans="1:26" ht="13.8" customHeight="1" x14ac:dyDescent="0.45">
      <c r="A595" s="60"/>
      <c r="B595" s="59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spans="1:26" ht="13.8" customHeight="1" x14ac:dyDescent="0.45">
      <c r="A596" s="60"/>
      <c r="B596" s="59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spans="1:26" ht="13.8" customHeight="1" x14ac:dyDescent="0.45">
      <c r="A597" s="60"/>
      <c r="B597" s="59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spans="1:26" ht="13.8" customHeight="1" x14ac:dyDescent="0.45">
      <c r="A598" s="60"/>
      <c r="B598" s="59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spans="1:26" ht="13.8" customHeight="1" x14ac:dyDescent="0.45">
      <c r="A599" s="60"/>
      <c r="B599" s="59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spans="1:26" ht="13.8" customHeight="1" x14ac:dyDescent="0.45">
      <c r="A600" s="60"/>
      <c r="B600" s="59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spans="1:26" ht="13.8" customHeight="1" x14ac:dyDescent="0.45">
      <c r="A601" s="60"/>
      <c r="B601" s="59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spans="1:26" ht="13.8" customHeight="1" x14ac:dyDescent="0.45">
      <c r="A602" s="60"/>
      <c r="B602" s="59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spans="1:26" ht="13.8" customHeight="1" x14ac:dyDescent="0.45">
      <c r="A603" s="60"/>
      <c r="B603" s="59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spans="1:26" ht="13.8" customHeight="1" x14ac:dyDescent="0.45">
      <c r="A604" s="60"/>
      <c r="B604" s="59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spans="1:26" ht="13.8" customHeight="1" x14ac:dyDescent="0.45">
      <c r="A605" s="60"/>
      <c r="B605" s="59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spans="1:26" ht="13.8" customHeight="1" x14ac:dyDescent="0.45">
      <c r="A606" s="60"/>
      <c r="B606" s="59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spans="1:26" ht="13.8" customHeight="1" x14ac:dyDescent="0.45">
      <c r="A607" s="60"/>
      <c r="B607" s="59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spans="1:26" ht="13.8" customHeight="1" x14ac:dyDescent="0.45">
      <c r="A608" s="60"/>
      <c r="B608" s="59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spans="1:26" ht="13.8" customHeight="1" x14ac:dyDescent="0.45">
      <c r="A609" s="60"/>
      <c r="B609" s="59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spans="1:26" ht="13.8" customHeight="1" x14ac:dyDescent="0.45">
      <c r="A610" s="60"/>
      <c r="B610" s="59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spans="1:26" ht="13.8" customHeight="1" x14ac:dyDescent="0.45">
      <c r="A611" s="60"/>
      <c r="B611" s="59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spans="1:26" ht="13.8" customHeight="1" x14ac:dyDescent="0.45">
      <c r="A612" s="60"/>
      <c r="B612" s="59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spans="1:26" ht="13.8" customHeight="1" x14ac:dyDescent="0.45">
      <c r="A613" s="60"/>
      <c r="B613" s="59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spans="1:26" ht="13.8" customHeight="1" x14ac:dyDescent="0.45">
      <c r="A614" s="60"/>
      <c r="B614" s="59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spans="1:26" ht="13.8" customHeight="1" x14ac:dyDescent="0.45">
      <c r="A615" s="60"/>
      <c r="B615" s="59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spans="1:26" ht="13.8" customHeight="1" x14ac:dyDescent="0.45">
      <c r="A616" s="60"/>
      <c r="B616" s="59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spans="1:26" ht="13.8" customHeight="1" x14ac:dyDescent="0.45">
      <c r="A617" s="60"/>
      <c r="B617" s="59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spans="1:26" ht="13.8" customHeight="1" x14ac:dyDescent="0.45">
      <c r="A618" s="60"/>
      <c r="B618" s="59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spans="1:26" ht="13.8" customHeight="1" x14ac:dyDescent="0.45">
      <c r="A619" s="60"/>
      <c r="B619" s="59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spans="1:26" ht="13.8" customHeight="1" x14ac:dyDescent="0.45">
      <c r="A620" s="60"/>
      <c r="B620" s="59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spans="1:26" ht="13.8" customHeight="1" x14ac:dyDescent="0.45">
      <c r="A621" s="60"/>
      <c r="B621" s="59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spans="1:26" ht="13.8" customHeight="1" x14ac:dyDescent="0.45">
      <c r="A622" s="60"/>
      <c r="B622" s="59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spans="1:26" ht="13.8" customHeight="1" x14ac:dyDescent="0.45">
      <c r="A623" s="60"/>
      <c r="B623" s="59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spans="1:26" ht="13.8" customHeight="1" x14ac:dyDescent="0.45">
      <c r="A624" s="60"/>
      <c r="B624" s="59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spans="1:26" ht="13.8" customHeight="1" x14ac:dyDescent="0.45">
      <c r="A625" s="60"/>
      <c r="B625" s="59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spans="1:26" ht="13.8" customHeight="1" x14ac:dyDescent="0.45">
      <c r="A626" s="60"/>
      <c r="B626" s="59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spans="1:26" ht="13.8" customHeight="1" x14ac:dyDescent="0.45">
      <c r="A627" s="60"/>
      <c r="B627" s="59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spans="1:26" ht="13.8" customHeight="1" x14ac:dyDescent="0.45">
      <c r="A628" s="60"/>
      <c r="B628" s="59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spans="1:26" ht="13.8" customHeight="1" x14ac:dyDescent="0.45">
      <c r="A629" s="60"/>
      <c r="B629" s="59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spans="1:26" ht="13.8" customHeight="1" x14ac:dyDescent="0.45">
      <c r="A630" s="60"/>
      <c r="B630" s="59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spans="1:26" ht="13.8" customHeight="1" x14ac:dyDescent="0.45">
      <c r="A631" s="60"/>
      <c r="B631" s="59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spans="1:26" ht="13.8" customHeight="1" x14ac:dyDescent="0.45">
      <c r="A632" s="60"/>
      <c r="B632" s="59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spans="1:26" ht="13.8" customHeight="1" x14ac:dyDescent="0.45">
      <c r="A633" s="60"/>
      <c r="B633" s="59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spans="1:26" ht="13.8" customHeight="1" x14ac:dyDescent="0.45">
      <c r="A634" s="60"/>
      <c r="B634" s="59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spans="1:26" ht="13.8" customHeight="1" x14ac:dyDescent="0.45">
      <c r="A635" s="60"/>
      <c r="B635" s="59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spans="1:26" ht="13.8" customHeight="1" x14ac:dyDescent="0.45">
      <c r="A636" s="60"/>
      <c r="B636" s="59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spans="1:26" ht="13.8" customHeight="1" x14ac:dyDescent="0.45">
      <c r="A637" s="60"/>
      <c r="B637" s="59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spans="1:26" ht="13.8" customHeight="1" x14ac:dyDescent="0.45">
      <c r="A638" s="60"/>
      <c r="B638" s="59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spans="1:26" ht="13.8" customHeight="1" x14ac:dyDescent="0.45">
      <c r="A639" s="60"/>
      <c r="B639" s="59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spans="1:26" ht="13.8" customHeight="1" x14ac:dyDescent="0.45">
      <c r="A640" s="60"/>
      <c r="B640" s="59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spans="1:26" ht="13.8" customHeight="1" x14ac:dyDescent="0.45">
      <c r="A641" s="60"/>
      <c r="B641" s="59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spans="1:26" ht="13.8" customHeight="1" x14ac:dyDescent="0.45">
      <c r="A642" s="60"/>
      <c r="B642" s="59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spans="1:26" ht="13.8" customHeight="1" x14ac:dyDescent="0.45">
      <c r="A643" s="60"/>
      <c r="B643" s="59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spans="1:26" ht="13.8" customHeight="1" x14ac:dyDescent="0.45">
      <c r="A644" s="60"/>
      <c r="B644" s="59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spans="1:26" ht="13.8" customHeight="1" x14ac:dyDescent="0.45">
      <c r="A645" s="60"/>
      <c r="B645" s="59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spans="1:26" ht="13.8" customHeight="1" x14ac:dyDescent="0.45">
      <c r="A646" s="60"/>
      <c r="B646" s="59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spans="1:26" ht="13.8" customHeight="1" x14ac:dyDescent="0.45">
      <c r="A647" s="60"/>
      <c r="B647" s="59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spans="1:26" ht="13.8" customHeight="1" x14ac:dyDescent="0.45">
      <c r="A648" s="60"/>
      <c r="B648" s="59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spans="1:26" ht="13.8" customHeight="1" x14ac:dyDescent="0.45">
      <c r="A649" s="60"/>
      <c r="B649" s="59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spans="1:26" ht="13.8" customHeight="1" x14ac:dyDescent="0.45">
      <c r="A650" s="60"/>
      <c r="B650" s="59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spans="1:26" ht="13.8" customHeight="1" x14ac:dyDescent="0.45">
      <c r="A651" s="60"/>
      <c r="B651" s="59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spans="1:26" ht="13.8" customHeight="1" x14ac:dyDescent="0.45">
      <c r="A652" s="60"/>
      <c r="B652" s="59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spans="1:26" ht="13.8" customHeight="1" x14ac:dyDescent="0.45">
      <c r="A653" s="60"/>
      <c r="B653" s="59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spans="1:26" ht="13.8" customHeight="1" x14ac:dyDescent="0.45">
      <c r="A654" s="60"/>
      <c r="B654" s="59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spans="1:26" ht="13.8" customHeight="1" x14ac:dyDescent="0.45">
      <c r="A655" s="60"/>
      <c r="B655" s="59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spans="1:26" ht="13.8" customHeight="1" x14ac:dyDescent="0.45">
      <c r="A656" s="60"/>
      <c r="B656" s="59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spans="1:26" ht="13.8" customHeight="1" x14ac:dyDescent="0.45">
      <c r="A657" s="60"/>
      <c r="B657" s="59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spans="1:26" ht="13.8" customHeight="1" x14ac:dyDescent="0.45">
      <c r="A658" s="60"/>
      <c r="B658" s="59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spans="1:26" ht="13.8" customHeight="1" x14ac:dyDescent="0.45">
      <c r="A659" s="60"/>
      <c r="B659" s="59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spans="1:26" ht="13.8" customHeight="1" x14ac:dyDescent="0.45">
      <c r="A660" s="60"/>
      <c r="B660" s="59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spans="1:26" ht="13.8" customHeight="1" x14ac:dyDescent="0.45">
      <c r="A661" s="60"/>
      <c r="B661" s="59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spans="1:26" ht="13.8" customHeight="1" x14ac:dyDescent="0.45">
      <c r="A662" s="60"/>
      <c r="B662" s="59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spans="1:26" ht="13.8" customHeight="1" x14ac:dyDescent="0.45">
      <c r="A663" s="60"/>
      <c r="B663" s="59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spans="1:26" ht="13.8" customHeight="1" x14ac:dyDescent="0.45">
      <c r="A664" s="60"/>
      <c r="B664" s="59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spans="1:26" ht="13.8" customHeight="1" x14ac:dyDescent="0.45">
      <c r="A665" s="60"/>
      <c r="B665" s="59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spans="1:26" ht="13.8" customHeight="1" x14ac:dyDescent="0.45">
      <c r="A666" s="60"/>
      <c r="B666" s="59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spans="1:26" ht="13.8" customHeight="1" x14ac:dyDescent="0.45">
      <c r="A667" s="60"/>
      <c r="B667" s="59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spans="1:26" ht="13.8" customHeight="1" x14ac:dyDescent="0.45">
      <c r="A668" s="60"/>
      <c r="B668" s="59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spans="1:26" ht="13.8" customHeight="1" x14ac:dyDescent="0.45">
      <c r="A669" s="60"/>
      <c r="B669" s="59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spans="1:26" ht="13.8" customHeight="1" x14ac:dyDescent="0.45">
      <c r="A670" s="60"/>
      <c r="B670" s="59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spans="1:26" ht="13.8" customHeight="1" x14ac:dyDescent="0.45">
      <c r="A671" s="60"/>
      <c r="B671" s="59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spans="1:26" ht="13.8" customHeight="1" x14ac:dyDescent="0.45">
      <c r="A672" s="60"/>
      <c r="B672" s="59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spans="1:26" ht="13.8" customHeight="1" x14ac:dyDescent="0.45">
      <c r="A673" s="60"/>
      <c r="B673" s="59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spans="1:26" ht="13.8" customHeight="1" x14ac:dyDescent="0.45">
      <c r="A674" s="60"/>
      <c r="B674" s="59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spans="1:26" ht="13.8" customHeight="1" x14ac:dyDescent="0.45">
      <c r="A675" s="60"/>
      <c r="B675" s="59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spans="1:26" ht="13.8" customHeight="1" x14ac:dyDescent="0.45">
      <c r="A676" s="60"/>
      <c r="B676" s="59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spans="1:26" ht="13.8" customHeight="1" x14ac:dyDescent="0.45">
      <c r="A677" s="60"/>
      <c r="B677" s="59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spans="1:26" ht="13.8" customHeight="1" x14ac:dyDescent="0.45">
      <c r="A678" s="60"/>
      <c r="B678" s="59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spans="1:26" ht="13.8" customHeight="1" x14ac:dyDescent="0.45">
      <c r="A679" s="60"/>
      <c r="B679" s="59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spans="1:26" ht="13.8" customHeight="1" x14ac:dyDescent="0.45">
      <c r="A680" s="60"/>
      <c r="B680" s="59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spans="1:26" ht="13.8" customHeight="1" x14ac:dyDescent="0.45">
      <c r="A681" s="60"/>
      <c r="B681" s="59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spans="1:26" ht="13.8" customHeight="1" x14ac:dyDescent="0.45">
      <c r="A682" s="60"/>
      <c r="B682" s="59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spans="1:26" ht="13.8" customHeight="1" x14ac:dyDescent="0.45">
      <c r="A683" s="60"/>
      <c r="B683" s="59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spans="1:26" ht="13.8" customHeight="1" x14ac:dyDescent="0.45">
      <c r="A684" s="60"/>
      <c r="B684" s="59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spans="1:26" ht="13.8" customHeight="1" x14ac:dyDescent="0.45">
      <c r="A685" s="60"/>
      <c r="B685" s="59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spans="1:26" ht="13.8" customHeight="1" x14ac:dyDescent="0.45">
      <c r="A686" s="60"/>
      <c r="B686" s="59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spans="1:26" ht="13.8" customHeight="1" x14ac:dyDescent="0.45">
      <c r="A687" s="60"/>
      <c r="B687" s="59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spans="1:26" ht="13.8" customHeight="1" x14ac:dyDescent="0.45">
      <c r="A688" s="60"/>
      <c r="B688" s="59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spans="1:26" ht="13.8" customHeight="1" x14ac:dyDescent="0.45">
      <c r="A689" s="60"/>
      <c r="B689" s="59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spans="1:26" ht="13.8" customHeight="1" x14ac:dyDescent="0.45">
      <c r="A690" s="60"/>
      <c r="B690" s="59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spans="1:26" ht="13.8" customHeight="1" x14ac:dyDescent="0.45">
      <c r="A691" s="60"/>
      <c r="B691" s="59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spans="1:26" ht="13.8" customHeight="1" x14ac:dyDescent="0.45">
      <c r="A692" s="60"/>
      <c r="B692" s="59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spans="1:26" ht="13.8" customHeight="1" x14ac:dyDescent="0.45">
      <c r="A693" s="60"/>
      <c r="B693" s="59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spans="1:26" ht="13.8" customHeight="1" x14ac:dyDescent="0.45">
      <c r="A694" s="60"/>
      <c r="B694" s="59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spans="1:26" ht="13.8" customHeight="1" x14ac:dyDescent="0.45">
      <c r="A695" s="60"/>
      <c r="B695" s="59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spans="1:26" ht="13.8" customHeight="1" x14ac:dyDescent="0.45">
      <c r="A696" s="60"/>
      <c r="B696" s="59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spans="1:26" ht="13.8" customHeight="1" x14ac:dyDescent="0.45">
      <c r="A697" s="60"/>
      <c r="B697" s="59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spans="1:26" ht="13.8" customHeight="1" x14ac:dyDescent="0.45">
      <c r="A698" s="60"/>
      <c r="B698" s="59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spans="1:26" ht="13.8" customHeight="1" x14ac:dyDescent="0.45">
      <c r="A699" s="60"/>
      <c r="B699" s="59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spans="1:26" ht="13.8" customHeight="1" x14ac:dyDescent="0.45">
      <c r="A700" s="60"/>
      <c r="B700" s="59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spans="1:26" ht="13.8" customHeight="1" x14ac:dyDescent="0.45">
      <c r="A701" s="60"/>
      <c r="B701" s="59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spans="1:26" ht="13.8" customHeight="1" x14ac:dyDescent="0.45">
      <c r="A702" s="60"/>
      <c r="B702" s="59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spans="1:26" ht="13.8" customHeight="1" x14ac:dyDescent="0.45">
      <c r="A703" s="60"/>
      <c r="B703" s="59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spans="1:26" ht="13.8" customHeight="1" x14ac:dyDescent="0.45">
      <c r="A704" s="60"/>
      <c r="B704" s="59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spans="1:26" ht="13.8" customHeight="1" x14ac:dyDescent="0.45">
      <c r="A705" s="60"/>
      <c r="B705" s="59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spans="1:26" ht="13.8" customHeight="1" x14ac:dyDescent="0.45">
      <c r="A706" s="60"/>
      <c r="B706" s="59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spans="1:26" ht="13.8" customHeight="1" x14ac:dyDescent="0.45">
      <c r="A707" s="60"/>
      <c r="B707" s="59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spans="1:26" ht="13.8" customHeight="1" x14ac:dyDescent="0.45">
      <c r="A708" s="60"/>
      <c r="B708" s="59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spans="1:26" ht="13.8" customHeight="1" x14ac:dyDescent="0.45">
      <c r="A709" s="60"/>
      <c r="B709" s="59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spans="1:26" ht="13.8" customHeight="1" x14ac:dyDescent="0.45">
      <c r="A710" s="60"/>
      <c r="B710" s="59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spans="1:26" ht="13.8" customHeight="1" x14ac:dyDescent="0.45">
      <c r="A711" s="60"/>
      <c r="B711" s="59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spans="1:26" ht="13.8" customHeight="1" x14ac:dyDescent="0.45">
      <c r="A712" s="60"/>
      <c r="B712" s="59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spans="1:26" ht="13.8" customHeight="1" x14ac:dyDescent="0.45">
      <c r="A713" s="60"/>
      <c r="B713" s="59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spans="1:26" ht="13.8" customHeight="1" x14ac:dyDescent="0.45">
      <c r="A714" s="60"/>
      <c r="B714" s="59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spans="1:26" ht="13.8" customHeight="1" x14ac:dyDescent="0.45">
      <c r="A715" s="60"/>
      <c r="B715" s="59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spans="1:26" ht="13.8" customHeight="1" x14ac:dyDescent="0.45">
      <c r="A716" s="60"/>
      <c r="B716" s="59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spans="1:26" ht="13.8" customHeight="1" x14ac:dyDescent="0.45">
      <c r="A717" s="60"/>
      <c r="B717" s="59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spans="1:26" ht="13.8" customHeight="1" x14ac:dyDescent="0.45">
      <c r="A718" s="60"/>
      <c r="B718" s="59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spans="1:26" ht="13.8" customHeight="1" x14ac:dyDescent="0.45">
      <c r="A719" s="60"/>
      <c r="B719" s="59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spans="1:26" ht="13.8" customHeight="1" x14ac:dyDescent="0.45">
      <c r="A720" s="60"/>
      <c r="B720" s="59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spans="1:26" ht="13.8" customHeight="1" x14ac:dyDescent="0.45">
      <c r="A721" s="60"/>
      <c r="B721" s="59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spans="1:26" ht="13.8" customHeight="1" x14ac:dyDescent="0.45">
      <c r="A722" s="60"/>
      <c r="B722" s="59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spans="1:26" ht="13.8" customHeight="1" x14ac:dyDescent="0.45">
      <c r="A723" s="60"/>
      <c r="B723" s="59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spans="1:26" ht="13.8" customHeight="1" x14ac:dyDescent="0.45">
      <c r="A724" s="60"/>
      <c r="B724" s="59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spans="1:26" ht="13.8" customHeight="1" x14ac:dyDescent="0.45">
      <c r="A725" s="60"/>
      <c r="B725" s="59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spans="1:26" ht="13.8" customHeight="1" x14ac:dyDescent="0.45">
      <c r="A726" s="60"/>
      <c r="B726" s="59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spans="1:26" ht="13.8" customHeight="1" x14ac:dyDescent="0.45">
      <c r="A727" s="60"/>
      <c r="B727" s="59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spans="1:26" ht="13.8" customHeight="1" x14ac:dyDescent="0.45">
      <c r="A728" s="60"/>
      <c r="B728" s="59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spans="1:26" ht="13.8" customHeight="1" x14ac:dyDescent="0.45">
      <c r="A729" s="60"/>
      <c r="B729" s="59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spans="1:26" ht="13.8" customHeight="1" x14ac:dyDescent="0.45">
      <c r="A730" s="60"/>
      <c r="B730" s="59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spans="1:26" ht="13.8" customHeight="1" x14ac:dyDescent="0.45">
      <c r="A731" s="60"/>
      <c r="B731" s="59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spans="1:26" ht="13.8" customHeight="1" x14ac:dyDescent="0.45">
      <c r="A732" s="60"/>
      <c r="B732" s="59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spans="1:26" ht="13.8" customHeight="1" x14ac:dyDescent="0.45">
      <c r="A733" s="60"/>
      <c r="B733" s="59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spans="1:26" ht="13.8" customHeight="1" x14ac:dyDescent="0.45">
      <c r="A734" s="60"/>
      <c r="B734" s="59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spans="1:26" ht="13.8" customHeight="1" x14ac:dyDescent="0.45">
      <c r="A735" s="60"/>
      <c r="B735" s="59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spans="1:26" ht="13.8" customHeight="1" x14ac:dyDescent="0.45">
      <c r="A736" s="60"/>
      <c r="B736" s="59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spans="1:26" ht="13.8" customHeight="1" x14ac:dyDescent="0.45">
      <c r="A737" s="60"/>
      <c r="B737" s="59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spans="1:26" ht="13.8" customHeight="1" x14ac:dyDescent="0.45">
      <c r="A738" s="60"/>
      <c r="B738" s="59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spans="1:26" ht="13.8" customHeight="1" x14ac:dyDescent="0.45">
      <c r="A739" s="60"/>
      <c r="B739" s="59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spans="1:26" ht="13.8" customHeight="1" x14ac:dyDescent="0.45">
      <c r="A740" s="60"/>
      <c r="B740" s="59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spans="1:26" ht="13.8" customHeight="1" x14ac:dyDescent="0.45">
      <c r="A741" s="60"/>
      <c r="B741" s="59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spans="1:26" ht="13.8" customHeight="1" x14ac:dyDescent="0.45">
      <c r="A742" s="60"/>
      <c r="B742" s="59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spans="1:26" ht="13.8" customHeight="1" x14ac:dyDescent="0.45">
      <c r="A743" s="60"/>
      <c r="B743" s="59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spans="1:26" ht="13.8" customHeight="1" x14ac:dyDescent="0.45">
      <c r="A744" s="60"/>
      <c r="B744" s="59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spans="1:26" ht="13.8" customHeight="1" x14ac:dyDescent="0.45">
      <c r="A745" s="60"/>
      <c r="B745" s="59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spans="1:26" ht="13.8" customHeight="1" x14ac:dyDescent="0.45">
      <c r="A746" s="60"/>
      <c r="B746" s="59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spans="1:26" ht="13.8" customHeight="1" x14ac:dyDescent="0.45">
      <c r="A747" s="60"/>
      <c r="B747" s="59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spans="1:26" ht="13.8" customHeight="1" x14ac:dyDescent="0.45">
      <c r="A748" s="60"/>
      <c r="B748" s="59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spans="1:26" ht="13.8" customHeight="1" x14ac:dyDescent="0.45">
      <c r="A749" s="60"/>
      <c r="B749" s="59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spans="1:26" ht="13.8" customHeight="1" x14ac:dyDescent="0.45">
      <c r="A750" s="60"/>
      <c r="B750" s="59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spans="1:26" ht="13.8" customHeight="1" x14ac:dyDescent="0.45">
      <c r="A751" s="60"/>
      <c r="B751" s="59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spans="1:26" ht="13.8" customHeight="1" x14ac:dyDescent="0.45">
      <c r="A752" s="60"/>
      <c r="B752" s="59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spans="1:26" ht="13.8" customHeight="1" x14ac:dyDescent="0.45">
      <c r="A753" s="60"/>
      <c r="B753" s="59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spans="1:26" ht="13.8" customHeight="1" x14ac:dyDescent="0.45">
      <c r="A754" s="60"/>
      <c r="B754" s="59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spans="1:26" ht="13.8" customHeight="1" x14ac:dyDescent="0.45">
      <c r="A755" s="60"/>
      <c r="B755" s="59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spans="1:26" ht="13.8" customHeight="1" x14ac:dyDescent="0.45">
      <c r="A756" s="60"/>
      <c r="B756" s="59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spans="1:26" ht="13.8" customHeight="1" x14ac:dyDescent="0.45">
      <c r="A757" s="60"/>
      <c r="B757" s="59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spans="1:26" ht="13.8" customHeight="1" x14ac:dyDescent="0.45">
      <c r="A758" s="60"/>
      <c r="B758" s="59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spans="1:26" ht="13.8" customHeight="1" x14ac:dyDescent="0.45">
      <c r="A759" s="60"/>
      <c r="B759" s="59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spans="1:26" ht="13.8" customHeight="1" x14ac:dyDescent="0.45">
      <c r="A760" s="60"/>
      <c r="B760" s="59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spans="1:26" ht="13.8" customHeight="1" x14ac:dyDescent="0.45">
      <c r="A761" s="60"/>
      <c r="B761" s="59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spans="1:26" ht="13.8" customHeight="1" x14ac:dyDescent="0.45">
      <c r="A762" s="60"/>
      <c r="B762" s="59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spans="1:26" ht="13.8" customHeight="1" x14ac:dyDescent="0.45">
      <c r="A763" s="60"/>
      <c r="B763" s="59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spans="1:26" ht="13.8" customHeight="1" x14ac:dyDescent="0.45">
      <c r="A764" s="60"/>
      <c r="B764" s="59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spans="1:26" ht="13.8" customHeight="1" x14ac:dyDescent="0.45">
      <c r="A765" s="60"/>
      <c r="B765" s="59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spans="1:26" ht="13.8" customHeight="1" x14ac:dyDescent="0.45">
      <c r="A766" s="60"/>
      <c r="B766" s="59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spans="1:26" ht="13.8" customHeight="1" x14ac:dyDescent="0.45">
      <c r="A767" s="60"/>
      <c r="B767" s="59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spans="1:26" ht="13.8" customHeight="1" x14ac:dyDescent="0.45">
      <c r="A768" s="60"/>
      <c r="B768" s="59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spans="1:26" ht="13.8" customHeight="1" x14ac:dyDescent="0.45">
      <c r="A769" s="60"/>
      <c r="B769" s="59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spans="1:26" ht="13.8" customHeight="1" x14ac:dyDescent="0.45">
      <c r="A770" s="60"/>
      <c r="B770" s="59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spans="1:26" ht="13.8" customHeight="1" x14ac:dyDescent="0.45">
      <c r="A771" s="60"/>
      <c r="B771" s="59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spans="1:26" ht="13.8" customHeight="1" x14ac:dyDescent="0.45">
      <c r="A772" s="60"/>
      <c r="B772" s="59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spans="1:26" ht="13.8" customHeight="1" x14ac:dyDescent="0.45">
      <c r="A773" s="60"/>
      <c r="B773" s="59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spans="1:26" ht="13.8" customHeight="1" x14ac:dyDescent="0.45">
      <c r="A774" s="60"/>
      <c r="B774" s="59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spans="1:26" ht="13.8" customHeight="1" x14ac:dyDescent="0.45">
      <c r="A775" s="60"/>
      <c r="B775" s="59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spans="1:26" ht="13.8" customHeight="1" x14ac:dyDescent="0.45">
      <c r="A776" s="60"/>
      <c r="B776" s="59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spans="1:26" ht="13.8" customHeight="1" x14ac:dyDescent="0.45">
      <c r="A777" s="60"/>
      <c r="B777" s="59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spans="1:26" ht="13.8" customHeight="1" x14ac:dyDescent="0.45">
      <c r="A778" s="60"/>
      <c r="B778" s="59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spans="1:26" ht="13.8" customHeight="1" x14ac:dyDescent="0.45">
      <c r="A779" s="60"/>
      <c r="B779" s="59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spans="1:26" ht="13.8" customHeight="1" x14ac:dyDescent="0.45">
      <c r="A780" s="60"/>
      <c r="B780" s="59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spans="1:26" ht="13.8" customHeight="1" x14ac:dyDescent="0.45">
      <c r="A781" s="60"/>
      <c r="B781" s="59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spans="1:26" ht="13.8" customHeight="1" x14ac:dyDescent="0.45">
      <c r="A782" s="60"/>
      <c r="B782" s="59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spans="1:26" ht="13.8" customHeight="1" x14ac:dyDescent="0.45">
      <c r="A783" s="60"/>
      <c r="B783" s="59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spans="1:26" ht="13.8" customHeight="1" x14ac:dyDescent="0.45">
      <c r="A784" s="60"/>
      <c r="B784" s="59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spans="1:26" ht="13.8" customHeight="1" x14ac:dyDescent="0.45">
      <c r="A785" s="60"/>
      <c r="B785" s="59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spans="1:26" ht="13.8" customHeight="1" x14ac:dyDescent="0.45">
      <c r="A786" s="60"/>
      <c r="B786" s="59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spans="1:26" ht="13.8" customHeight="1" x14ac:dyDescent="0.45">
      <c r="A787" s="60"/>
      <c r="B787" s="59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spans="1:26" ht="13.8" customHeight="1" x14ac:dyDescent="0.45">
      <c r="A788" s="60"/>
      <c r="B788" s="59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spans="1:26" ht="13.8" customHeight="1" x14ac:dyDescent="0.45">
      <c r="A789" s="60"/>
      <c r="B789" s="59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spans="1:26" ht="13.8" customHeight="1" x14ac:dyDescent="0.45">
      <c r="A790" s="60"/>
      <c r="B790" s="59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spans="1:26" ht="13.8" customHeight="1" x14ac:dyDescent="0.45">
      <c r="A791" s="60"/>
      <c r="B791" s="59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spans="1:26" ht="13.8" customHeight="1" x14ac:dyDescent="0.45">
      <c r="A792" s="60"/>
      <c r="B792" s="59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spans="1:26" ht="13.8" customHeight="1" x14ac:dyDescent="0.45">
      <c r="A793" s="60"/>
      <c r="B793" s="59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spans="1:26" ht="13.8" customHeight="1" x14ac:dyDescent="0.45">
      <c r="A794" s="60"/>
      <c r="B794" s="59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spans="1:26" ht="13.8" customHeight="1" x14ac:dyDescent="0.45">
      <c r="A795" s="60"/>
      <c r="B795" s="59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spans="1:26" ht="13.8" customHeight="1" x14ac:dyDescent="0.45">
      <c r="A796" s="60"/>
      <c r="B796" s="59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spans="1:26" ht="13.8" customHeight="1" x14ac:dyDescent="0.45">
      <c r="A797" s="60"/>
      <c r="B797" s="59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spans="1:26" ht="13.8" customHeight="1" x14ac:dyDescent="0.45">
      <c r="A798" s="60"/>
      <c r="B798" s="59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spans="1:26" ht="13.8" customHeight="1" x14ac:dyDescent="0.45">
      <c r="A799" s="60"/>
      <c r="B799" s="59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spans="1:26" ht="13.8" customHeight="1" x14ac:dyDescent="0.45">
      <c r="A800" s="60"/>
      <c r="B800" s="59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spans="1:26" ht="13.8" customHeight="1" x14ac:dyDescent="0.45">
      <c r="A801" s="60"/>
      <c r="B801" s="59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spans="1:26" ht="13.8" customHeight="1" x14ac:dyDescent="0.45">
      <c r="A802" s="60"/>
      <c r="B802" s="59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spans="1:26" ht="13.8" customHeight="1" x14ac:dyDescent="0.45">
      <c r="A803" s="60"/>
      <c r="B803" s="59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spans="1:26" ht="13.8" customHeight="1" x14ac:dyDescent="0.45">
      <c r="A804" s="60"/>
      <c r="B804" s="59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spans="1:26" ht="13.8" customHeight="1" x14ac:dyDescent="0.45">
      <c r="A805" s="60"/>
      <c r="B805" s="59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spans="1:26" ht="13.8" customHeight="1" x14ac:dyDescent="0.45">
      <c r="A806" s="60"/>
      <c r="B806" s="59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spans="1:26" ht="13.8" customHeight="1" x14ac:dyDescent="0.45">
      <c r="A807" s="60"/>
      <c r="B807" s="59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spans="1:26" ht="13.8" customHeight="1" x14ac:dyDescent="0.45">
      <c r="A808" s="60"/>
      <c r="B808" s="59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spans="1:26" ht="13.8" customHeight="1" x14ac:dyDescent="0.45">
      <c r="A809" s="60"/>
      <c r="B809" s="59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spans="1:26" ht="13.8" customHeight="1" x14ac:dyDescent="0.45">
      <c r="A810" s="60"/>
      <c r="B810" s="59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spans="1:26" ht="13.8" customHeight="1" x14ac:dyDescent="0.45">
      <c r="A811" s="60"/>
      <c r="B811" s="59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spans="1:26" ht="13.8" customHeight="1" x14ac:dyDescent="0.45">
      <c r="A812" s="60"/>
      <c r="B812" s="59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spans="1:26" ht="13.8" customHeight="1" x14ac:dyDescent="0.45">
      <c r="A813" s="60"/>
      <c r="B813" s="59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spans="1:26" ht="13.8" customHeight="1" x14ac:dyDescent="0.45">
      <c r="A814" s="60"/>
      <c r="B814" s="59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spans="1:26" ht="13.8" customHeight="1" x14ac:dyDescent="0.45">
      <c r="A815" s="60"/>
      <c r="B815" s="59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spans="1:26" ht="13.8" customHeight="1" x14ac:dyDescent="0.45">
      <c r="A816" s="60"/>
      <c r="B816" s="59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spans="1:26" ht="13.8" customHeight="1" x14ac:dyDescent="0.45">
      <c r="A817" s="60"/>
      <c r="B817" s="59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spans="1:26" ht="13.8" customHeight="1" x14ac:dyDescent="0.45">
      <c r="A818" s="60"/>
      <c r="B818" s="59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spans="1:26" ht="13.8" customHeight="1" x14ac:dyDescent="0.45">
      <c r="A819" s="60"/>
      <c r="B819" s="59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spans="1:26" ht="13.8" customHeight="1" x14ac:dyDescent="0.45">
      <c r="A820" s="60"/>
      <c r="B820" s="59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spans="1:26" ht="13.8" customHeight="1" x14ac:dyDescent="0.45">
      <c r="A821" s="60"/>
      <c r="B821" s="59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spans="1:26" ht="13.8" customHeight="1" x14ac:dyDescent="0.45">
      <c r="A822" s="60"/>
      <c r="B822" s="59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spans="1:26" ht="13.8" customHeight="1" x14ac:dyDescent="0.45">
      <c r="A823" s="60"/>
      <c r="B823" s="59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spans="1:26" ht="13.8" customHeight="1" x14ac:dyDescent="0.45">
      <c r="A824" s="60"/>
      <c r="B824" s="59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spans="1:26" ht="13.8" customHeight="1" x14ac:dyDescent="0.45">
      <c r="A825" s="60"/>
      <c r="B825" s="59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spans="1:26" ht="13.8" customHeight="1" x14ac:dyDescent="0.45">
      <c r="A826" s="60"/>
      <c r="B826" s="59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spans="1:26" ht="13.8" customHeight="1" x14ac:dyDescent="0.45">
      <c r="A827" s="60"/>
      <c r="B827" s="59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spans="1:26" ht="13.8" customHeight="1" x14ac:dyDescent="0.45">
      <c r="A828" s="60"/>
      <c r="B828" s="59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spans="1:26" ht="13.8" customHeight="1" x14ac:dyDescent="0.45">
      <c r="A829" s="60"/>
      <c r="B829" s="59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spans="1:26" ht="13.8" customHeight="1" x14ac:dyDescent="0.45">
      <c r="A830" s="60"/>
      <c r="B830" s="59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spans="1:26" ht="13.8" customHeight="1" x14ac:dyDescent="0.45">
      <c r="A831" s="60"/>
      <c r="B831" s="59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spans="1:26" ht="13.8" customHeight="1" x14ac:dyDescent="0.45">
      <c r="A832" s="60"/>
      <c r="B832" s="59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spans="1:26" ht="13.8" customHeight="1" x14ac:dyDescent="0.45">
      <c r="A833" s="60"/>
      <c r="B833" s="59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spans="1:26" ht="13.8" customHeight="1" x14ac:dyDescent="0.45">
      <c r="A834" s="60"/>
      <c r="B834" s="59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spans="1:26" ht="13.8" customHeight="1" x14ac:dyDescent="0.45">
      <c r="A835" s="60"/>
      <c r="B835" s="59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spans="1:26" ht="13.8" customHeight="1" x14ac:dyDescent="0.45">
      <c r="A836" s="60"/>
      <c r="B836" s="59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spans="1:26" ht="13.8" customHeight="1" x14ac:dyDescent="0.45">
      <c r="A837" s="60"/>
      <c r="B837" s="59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spans="1:26" ht="13.8" customHeight="1" x14ac:dyDescent="0.45">
      <c r="A838" s="60"/>
      <c r="B838" s="59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spans="1:26" ht="13.8" customHeight="1" x14ac:dyDescent="0.45">
      <c r="A839" s="60"/>
      <c r="B839" s="59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spans="1:26" ht="13.8" customHeight="1" x14ac:dyDescent="0.45">
      <c r="A840" s="60"/>
      <c r="B840" s="59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spans="1:26" ht="13.8" customHeight="1" x14ac:dyDescent="0.45">
      <c r="A841" s="60"/>
      <c r="B841" s="59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spans="1:26" ht="13.8" customHeight="1" x14ac:dyDescent="0.45">
      <c r="A842" s="60"/>
      <c r="B842" s="59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spans="1:26" ht="13.8" customHeight="1" x14ac:dyDescent="0.45">
      <c r="A843" s="60"/>
      <c r="B843" s="59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spans="1:26" ht="13.8" customHeight="1" x14ac:dyDescent="0.45">
      <c r="A844" s="60"/>
      <c r="B844" s="59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spans="1:26" ht="13.8" customHeight="1" x14ac:dyDescent="0.45">
      <c r="A845" s="60"/>
      <c r="B845" s="59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spans="1:26" ht="13.8" customHeight="1" x14ac:dyDescent="0.45">
      <c r="A846" s="60"/>
      <c r="B846" s="59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spans="1:26" ht="13.8" customHeight="1" x14ac:dyDescent="0.45">
      <c r="A847" s="60"/>
      <c r="B847" s="59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spans="1:26" ht="13.8" customHeight="1" x14ac:dyDescent="0.45">
      <c r="A848" s="60"/>
      <c r="B848" s="59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spans="1:26" ht="13.8" customHeight="1" x14ac:dyDescent="0.45">
      <c r="A849" s="60"/>
      <c r="B849" s="59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spans="1:26" ht="13.8" customHeight="1" x14ac:dyDescent="0.45">
      <c r="A850" s="60"/>
      <c r="B850" s="59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spans="1:26" ht="13.8" customHeight="1" x14ac:dyDescent="0.45">
      <c r="A851" s="60"/>
      <c r="B851" s="59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spans="1:26" ht="13.8" customHeight="1" x14ac:dyDescent="0.45">
      <c r="A852" s="60"/>
      <c r="B852" s="59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spans="1:26" ht="13.8" customHeight="1" x14ac:dyDescent="0.45">
      <c r="A853" s="60"/>
      <c r="B853" s="59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spans="1:26" ht="13.8" customHeight="1" x14ac:dyDescent="0.45">
      <c r="A854" s="60"/>
      <c r="B854" s="59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spans="1:26" ht="13.8" customHeight="1" x14ac:dyDescent="0.45">
      <c r="A855" s="60"/>
      <c r="B855" s="59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spans="1:26" ht="13.8" customHeight="1" x14ac:dyDescent="0.45">
      <c r="A856" s="60"/>
      <c r="B856" s="59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spans="1:26" ht="13.8" customHeight="1" x14ac:dyDescent="0.45">
      <c r="A857" s="60"/>
      <c r="B857" s="59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spans="1:26" ht="13.8" customHeight="1" x14ac:dyDescent="0.45">
      <c r="A858" s="60"/>
      <c r="B858" s="59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spans="1:26" ht="13.8" customHeight="1" x14ac:dyDescent="0.45">
      <c r="A859" s="60"/>
      <c r="B859" s="59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spans="1:26" ht="13.8" customHeight="1" x14ac:dyDescent="0.45">
      <c r="A860" s="60"/>
      <c r="B860" s="59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spans="1:26" ht="13.8" customHeight="1" x14ac:dyDescent="0.45">
      <c r="A861" s="60"/>
      <c r="B861" s="59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spans="1:26" ht="13.8" customHeight="1" x14ac:dyDescent="0.45">
      <c r="A862" s="60"/>
      <c r="B862" s="59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spans="1:26" ht="13.8" customHeight="1" x14ac:dyDescent="0.45">
      <c r="A863" s="60"/>
      <c r="B863" s="59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spans="1:26" ht="13.8" customHeight="1" x14ac:dyDescent="0.45">
      <c r="A864" s="60"/>
      <c r="B864" s="59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spans="1:26" ht="13.8" customHeight="1" x14ac:dyDescent="0.45">
      <c r="A865" s="60"/>
      <c r="B865" s="59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spans="1:26" ht="13.8" customHeight="1" x14ac:dyDescent="0.45">
      <c r="A866" s="60"/>
      <c r="B866" s="59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spans="1:26" ht="13.8" customHeight="1" x14ac:dyDescent="0.45">
      <c r="A867" s="60"/>
      <c r="B867" s="59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spans="1:26" ht="13.8" customHeight="1" x14ac:dyDescent="0.45">
      <c r="A868" s="60"/>
      <c r="B868" s="59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spans="1:26" ht="13.8" customHeight="1" x14ac:dyDescent="0.45">
      <c r="A869" s="60"/>
      <c r="B869" s="59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spans="1:26" ht="13.8" customHeight="1" x14ac:dyDescent="0.45">
      <c r="A870" s="60"/>
      <c r="B870" s="59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spans="1:26" ht="13.8" customHeight="1" x14ac:dyDescent="0.45">
      <c r="A871" s="60"/>
      <c r="B871" s="59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spans="1:26" ht="13.8" customHeight="1" x14ac:dyDescent="0.45">
      <c r="A872" s="60"/>
      <c r="B872" s="59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spans="1:26" ht="13.8" customHeight="1" x14ac:dyDescent="0.45">
      <c r="A873" s="60"/>
      <c r="B873" s="59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spans="1:26" ht="13.8" customHeight="1" x14ac:dyDescent="0.45">
      <c r="A874" s="60"/>
      <c r="B874" s="59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spans="1:26" ht="13.8" customHeight="1" x14ac:dyDescent="0.45">
      <c r="A875" s="60"/>
      <c r="B875" s="59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spans="1:26" ht="13.8" customHeight="1" x14ac:dyDescent="0.45">
      <c r="A876" s="60"/>
      <c r="B876" s="59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spans="1:26" ht="13.8" customHeight="1" x14ac:dyDescent="0.45">
      <c r="A877" s="60"/>
      <c r="B877" s="59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spans="1:26" ht="13.8" customHeight="1" x14ac:dyDescent="0.45">
      <c r="A878" s="60"/>
      <c r="B878" s="59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spans="1:26" ht="13.8" customHeight="1" x14ac:dyDescent="0.45">
      <c r="A879" s="60"/>
      <c r="B879" s="59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spans="1:26" ht="13.8" customHeight="1" x14ac:dyDescent="0.45">
      <c r="A880" s="60"/>
      <c r="B880" s="59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spans="1:26" ht="13.8" customHeight="1" x14ac:dyDescent="0.45">
      <c r="A881" s="60"/>
      <c r="B881" s="59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spans="1:26" ht="13.8" customHeight="1" x14ac:dyDescent="0.45">
      <c r="A882" s="60"/>
      <c r="B882" s="59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spans="1:26" ht="13.8" customHeight="1" x14ac:dyDescent="0.45">
      <c r="A883" s="60"/>
      <c r="B883" s="59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spans="1:26" ht="13.8" customHeight="1" x14ac:dyDescent="0.45">
      <c r="A884" s="60"/>
      <c r="B884" s="59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spans="1:26" ht="13.8" customHeight="1" x14ac:dyDescent="0.45">
      <c r="A885" s="60"/>
      <c r="B885" s="59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spans="1:26" ht="13.8" customHeight="1" x14ac:dyDescent="0.45">
      <c r="A886" s="60"/>
      <c r="B886" s="59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spans="1:26" ht="13.8" customHeight="1" x14ac:dyDescent="0.45">
      <c r="A887" s="60"/>
      <c r="B887" s="59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spans="1:26" ht="13.8" customHeight="1" x14ac:dyDescent="0.45">
      <c r="A888" s="60"/>
      <c r="B888" s="59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spans="1:26" ht="13.8" customHeight="1" x14ac:dyDescent="0.45">
      <c r="A889" s="60"/>
      <c r="B889" s="59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spans="1:26" ht="13.8" customHeight="1" x14ac:dyDescent="0.45">
      <c r="A890" s="60"/>
      <c r="B890" s="59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spans="1:26" ht="13.8" customHeight="1" x14ac:dyDescent="0.45">
      <c r="A891" s="60"/>
      <c r="B891" s="59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spans="1:26" ht="13.8" customHeight="1" x14ac:dyDescent="0.45">
      <c r="A892" s="60"/>
      <c r="B892" s="59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spans="1:26" ht="13.8" customHeight="1" x14ac:dyDescent="0.45">
      <c r="A893" s="60"/>
      <c r="B893" s="59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spans="1:26" ht="13.8" customHeight="1" x14ac:dyDescent="0.45">
      <c r="A894" s="60"/>
      <c r="B894" s="59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spans="1:26" ht="13.8" customHeight="1" x14ac:dyDescent="0.45">
      <c r="A895" s="60"/>
      <c r="B895" s="59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spans="1:26" ht="13.8" customHeight="1" x14ac:dyDescent="0.45">
      <c r="A896" s="60"/>
      <c r="B896" s="59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spans="1:26" ht="13.8" customHeight="1" x14ac:dyDescent="0.45">
      <c r="A897" s="60"/>
      <c r="B897" s="59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spans="1:26" ht="13.8" customHeight="1" x14ac:dyDescent="0.45">
      <c r="A898" s="60"/>
      <c r="B898" s="59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spans="1:26" ht="13.8" customHeight="1" x14ac:dyDescent="0.45">
      <c r="A899" s="60"/>
      <c r="B899" s="59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spans="1:26" ht="13.8" customHeight="1" x14ac:dyDescent="0.45">
      <c r="A900" s="60"/>
      <c r="B900" s="59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spans="1:26" ht="13.8" customHeight="1" x14ac:dyDescent="0.45">
      <c r="A901" s="60"/>
      <c r="B901" s="59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spans="1:26" ht="13.8" customHeight="1" x14ac:dyDescent="0.45">
      <c r="A902" s="60"/>
      <c r="B902" s="59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spans="1:26" ht="13.8" customHeight="1" x14ac:dyDescent="0.45">
      <c r="A903" s="60"/>
      <c r="B903" s="59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spans="1:26" ht="13.8" customHeight="1" x14ac:dyDescent="0.45">
      <c r="A904" s="60"/>
      <c r="B904" s="59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spans="1:26" ht="13.8" customHeight="1" x14ac:dyDescent="0.45">
      <c r="A905" s="60"/>
      <c r="B905" s="59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spans="1:26" ht="13.8" customHeight="1" x14ac:dyDescent="0.45">
      <c r="A906" s="60"/>
      <c r="B906" s="59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spans="1:26" ht="13.8" customHeight="1" x14ac:dyDescent="0.45">
      <c r="A907" s="60"/>
      <c r="B907" s="59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spans="1:26" ht="13.8" customHeight="1" x14ac:dyDescent="0.45">
      <c r="A908" s="60"/>
      <c r="B908" s="59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spans="1:26" ht="13.8" customHeight="1" x14ac:dyDescent="0.45">
      <c r="A909" s="60"/>
      <c r="B909" s="59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spans="1:26" ht="13.8" customHeight="1" x14ac:dyDescent="0.45">
      <c r="A910" s="60"/>
      <c r="B910" s="59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spans="1:26" ht="13.8" customHeight="1" x14ac:dyDescent="0.45">
      <c r="A911" s="60"/>
      <c r="B911" s="59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spans="1:26" ht="13.8" customHeight="1" x14ac:dyDescent="0.45">
      <c r="A912" s="60"/>
      <c r="B912" s="59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spans="1:26" ht="13.8" customHeight="1" x14ac:dyDescent="0.45">
      <c r="A913" s="60"/>
      <c r="B913" s="59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spans="1:26" ht="13.8" customHeight="1" x14ac:dyDescent="0.45">
      <c r="A914" s="60"/>
      <c r="B914" s="59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spans="1:26" ht="13.8" customHeight="1" x14ac:dyDescent="0.45">
      <c r="A915" s="60"/>
      <c r="B915" s="59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spans="1:26" ht="13.8" customHeight="1" x14ac:dyDescent="0.45">
      <c r="A916" s="60"/>
      <c r="B916" s="59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spans="1:26" ht="13.8" customHeight="1" x14ac:dyDescent="0.45">
      <c r="A917" s="60"/>
      <c r="B917" s="59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spans="1:26" ht="13.8" customHeight="1" x14ac:dyDescent="0.45">
      <c r="A918" s="60"/>
      <c r="B918" s="59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spans="1:26" ht="13.8" customHeight="1" x14ac:dyDescent="0.45">
      <c r="A919" s="60"/>
      <c r="B919" s="59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spans="1:26" ht="13.8" customHeight="1" x14ac:dyDescent="0.45">
      <c r="A920" s="60"/>
      <c r="B920" s="59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spans="1:26" ht="13.8" customHeight="1" x14ac:dyDescent="0.45">
      <c r="A921" s="60"/>
      <c r="B921" s="59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spans="1:26" ht="13.8" customHeight="1" x14ac:dyDescent="0.45">
      <c r="A922" s="60"/>
      <c r="B922" s="59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spans="1:26" ht="13.8" customHeight="1" x14ac:dyDescent="0.45">
      <c r="A923" s="60"/>
      <c r="B923" s="59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spans="1:26" ht="13.8" customHeight="1" x14ac:dyDescent="0.45">
      <c r="A924" s="60"/>
      <c r="B924" s="59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spans="1:26" ht="13.8" customHeight="1" x14ac:dyDescent="0.45">
      <c r="A925" s="60"/>
      <c r="B925" s="59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spans="1:26" ht="13.8" customHeight="1" x14ac:dyDescent="0.45">
      <c r="A926" s="60"/>
      <c r="B926" s="59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spans="1:26" ht="13.8" customHeight="1" x14ac:dyDescent="0.45">
      <c r="A927" s="60"/>
      <c r="B927" s="59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spans="1:26" ht="13.8" customHeight="1" x14ac:dyDescent="0.45">
      <c r="A928" s="60"/>
      <c r="B928" s="59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spans="1:26" ht="13.8" customHeight="1" x14ac:dyDescent="0.45">
      <c r="A929" s="60"/>
      <c r="B929" s="59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spans="1:26" ht="13.8" customHeight="1" x14ac:dyDescent="0.45">
      <c r="A930" s="60"/>
      <c r="B930" s="59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spans="1:26" ht="13.8" customHeight="1" x14ac:dyDescent="0.45">
      <c r="A931" s="60"/>
      <c r="B931" s="59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spans="1:26" ht="13.8" customHeight="1" x14ac:dyDescent="0.45">
      <c r="A932" s="60"/>
      <c r="B932" s="59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spans="1:26" ht="13.8" customHeight="1" x14ac:dyDescent="0.45">
      <c r="A933" s="60"/>
      <c r="B933" s="59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spans="1:26" ht="13.8" customHeight="1" x14ac:dyDescent="0.45">
      <c r="A934" s="60"/>
      <c r="B934" s="59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spans="1:26" ht="13.8" customHeight="1" x14ac:dyDescent="0.45">
      <c r="A935" s="60"/>
      <c r="B935" s="59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spans="1:26" ht="13.8" customHeight="1" x14ac:dyDescent="0.45">
      <c r="A936" s="60"/>
      <c r="B936" s="59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spans="1:26" ht="13.8" customHeight="1" x14ac:dyDescent="0.45">
      <c r="A937" s="60"/>
      <c r="B937" s="59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spans="1:26" ht="13.8" customHeight="1" x14ac:dyDescent="0.45">
      <c r="A938" s="60"/>
      <c r="B938" s="59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spans="1:26" ht="13.8" customHeight="1" x14ac:dyDescent="0.45">
      <c r="A939" s="60"/>
      <c r="B939" s="59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spans="1:26" ht="13.8" customHeight="1" x14ac:dyDescent="0.45">
      <c r="A940" s="60"/>
      <c r="B940" s="59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spans="1:26" ht="13.8" customHeight="1" x14ac:dyDescent="0.45">
      <c r="A941" s="60"/>
      <c r="B941" s="59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spans="1:26" ht="13.8" customHeight="1" x14ac:dyDescent="0.45">
      <c r="A942" s="60"/>
      <c r="B942" s="59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spans="1:26" ht="13.8" customHeight="1" x14ac:dyDescent="0.45">
      <c r="A943" s="60"/>
      <c r="B943" s="59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spans="1:26" ht="13.8" customHeight="1" x14ac:dyDescent="0.45">
      <c r="A944" s="60"/>
      <c r="B944" s="59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spans="1:26" ht="13.8" customHeight="1" x14ac:dyDescent="0.45">
      <c r="A945" s="60"/>
      <c r="B945" s="59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spans="1:26" ht="13.8" customHeight="1" x14ac:dyDescent="0.45">
      <c r="A946" s="60"/>
      <c r="B946" s="59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spans="1:26" ht="13.8" customHeight="1" x14ac:dyDescent="0.45">
      <c r="A947" s="60"/>
      <c r="B947" s="59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spans="1:26" ht="13.8" customHeight="1" x14ac:dyDescent="0.45">
      <c r="A948" s="60"/>
      <c r="B948" s="59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spans="1:26" ht="13.8" customHeight="1" x14ac:dyDescent="0.45">
      <c r="A949" s="60"/>
      <c r="B949" s="59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spans="1:26" ht="13.8" customHeight="1" x14ac:dyDescent="0.45">
      <c r="A950" s="60"/>
      <c r="B950" s="59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spans="1:26" ht="13.8" customHeight="1" x14ac:dyDescent="0.45">
      <c r="A951" s="60"/>
      <c r="B951" s="59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spans="1:26" ht="13.8" customHeight="1" x14ac:dyDescent="0.45">
      <c r="A952" s="60"/>
      <c r="B952" s="59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spans="1:26" ht="13.8" customHeight="1" x14ac:dyDescent="0.45">
      <c r="A953" s="60"/>
      <c r="B953" s="59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spans="1:26" ht="13.8" customHeight="1" x14ac:dyDescent="0.45">
      <c r="A954" s="60"/>
      <c r="B954" s="59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spans="1:26" ht="13.8" customHeight="1" x14ac:dyDescent="0.45">
      <c r="A955" s="60"/>
      <c r="B955" s="59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spans="1:26" ht="13.8" customHeight="1" x14ac:dyDescent="0.45">
      <c r="A956" s="60"/>
      <c r="B956" s="59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spans="1:26" ht="13.8" customHeight="1" x14ac:dyDescent="0.45">
      <c r="A957" s="60"/>
      <c r="B957" s="59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spans="1:26" ht="13.8" customHeight="1" x14ac:dyDescent="0.45">
      <c r="A958" s="60"/>
      <c r="B958" s="59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spans="1:26" ht="13.8" customHeight="1" x14ac:dyDescent="0.45">
      <c r="A959" s="60"/>
      <c r="B959" s="59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spans="1:26" ht="13.8" customHeight="1" x14ac:dyDescent="0.45">
      <c r="A960" s="60"/>
      <c r="B960" s="59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spans="1:26" ht="13.8" customHeight="1" x14ac:dyDescent="0.45">
      <c r="A961" s="60"/>
      <c r="B961" s="59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spans="1:26" ht="13.8" customHeight="1" x14ac:dyDescent="0.45">
      <c r="A962" s="60"/>
      <c r="B962" s="59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spans="1:26" ht="13.8" customHeight="1" x14ac:dyDescent="0.45">
      <c r="A963" s="60"/>
      <c r="B963" s="59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spans="1:26" ht="13.8" customHeight="1" x14ac:dyDescent="0.45">
      <c r="A964" s="60"/>
      <c r="B964" s="59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spans="1:26" ht="13.8" customHeight="1" x14ac:dyDescent="0.45">
      <c r="A965" s="60"/>
      <c r="B965" s="59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spans="1:26" ht="13.8" customHeight="1" x14ac:dyDescent="0.45">
      <c r="A966" s="60"/>
      <c r="B966" s="59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spans="1:26" ht="13.8" customHeight="1" x14ac:dyDescent="0.45">
      <c r="A967" s="60"/>
      <c r="B967" s="59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spans="1:26" ht="13.8" customHeight="1" x14ac:dyDescent="0.45">
      <c r="A968" s="60"/>
      <c r="B968" s="59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spans="1:26" ht="13.8" customHeight="1" x14ac:dyDescent="0.45">
      <c r="A969" s="60"/>
      <c r="B969" s="59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spans="1:26" ht="13.8" customHeight="1" x14ac:dyDescent="0.45">
      <c r="A970" s="60"/>
      <c r="B970" s="59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spans="1:26" ht="13.8" customHeight="1" x14ac:dyDescent="0.45">
      <c r="A971" s="60"/>
      <c r="B971" s="59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spans="1:26" ht="13.8" customHeight="1" x14ac:dyDescent="0.45">
      <c r="A972" s="60"/>
      <c r="B972" s="59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spans="1:26" ht="13.8" customHeight="1" x14ac:dyDescent="0.45">
      <c r="A973" s="60"/>
      <c r="B973" s="59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spans="1:26" ht="13.8" customHeight="1" x14ac:dyDescent="0.45">
      <c r="A974" s="60"/>
      <c r="B974" s="59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spans="1:26" ht="13.8" customHeight="1" x14ac:dyDescent="0.45">
      <c r="A975" s="60"/>
      <c r="B975" s="59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spans="1:26" ht="13.8" customHeight="1" x14ac:dyDescent="0.45">
      <c r="A976" s="60"/>
      <c r="B976" s="59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spans="1:26" ht="13.8" customHeight="1" x14ac:dyDescent="0.45">
      <c r="A977" s="60"/>
      <c r="B977" s="59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spans="1:26" ht="13.8" customHeight="1" x14ac:dyDescent="0.45">
      <c r="A978" s="60"/>
      <c r="B978" s="59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spans="1:26" ht="13.8" customHeight="1" x14ac:dyDescent="0.45">
      <c r="A979" s="60"/>
      <c r="B979" s="59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spans="1:26" ht="13.8" customHeight="1" x14ac:dyDescent="0.45">
      <c r="A980" s="60"/>
      <c r="B980" s="59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spans="1:26" ht="13.8" customHeight="1" x14ac:dyDescent="0.45">
      <c r="A981" s="60"/>
      <c r="B981" s="59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spans="1:26" ht="13.8" customHeight="1" x14ac:dyDescent="0.45">
      <c r="A982" s="60"/>
      <c r="B982" s="59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spans="1:26" ht="13.8" customHeight="1" x14ac:dyDescent="0.45">
      <c r="A983" s="60"/>
      <c r="B983" s="59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spans="1:26" ht="13.8" customHeight="1" x14ac:dyDescent="0.45">
      <c r="A984" s="60"/>
      <c r="B984" s="59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spans="1:26" ht="13.8" customHeight="1" x14ac:dyDescent="0.45">
      <c r="A985" s="60"/>
      <c r="B985" s="59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spans="1:26" ht="13.8" customHeight="1" x14ac:dyDescent="0.45">
      <c r="A986" s="60"/>
      <c r="B986" s="59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spans="1:26" ht="13.8" customHeight="1" x14ac:dyDescent="0.45">
      <c r="A987" s="60"/>
      <c r="B987" s="59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spans="1:26" ht="13.8" customHeight="1" x14ac:dyDescent="0.45">
      <c r="A988" s="60"/>
      <c r="B988" s="59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spans="1:26" ht="13.8" customHeight="1" x14ac:dyDescent="0.45">
      <c r="A989" s="60"/>
      <c r="B989" s="59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spans="1:26" ht="13.8" customHeight="1" x14ac:dyDescent="0.45">
      <c r="A990" s="60"/>
      <c r="B990" s="59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spans="1:26" ht="13.8" customHeight="1" x14ac:dyDescent="0.45">
      <c r="A991" s="60"/>
      <c r="B991" s="59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spans="1:26" ht="13.8" customHeight="1" x14ac:dyDescent="0.45">
      <c r="A992" s="60"/>
      <c r="B992" s="59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spans="1:26" ht="13.8" customHeight="1" x14ac:dyDescent="0.45">
      <c r="A993" s="60"/>
      <c r="B993" s="59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spans="1:26" ht="13.8" customHeight="1" x14ac:dyDescent="0.45">
      <c r="A994" s="60"/>
      <c r="B994" s="59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spans="1:26" ht="13.8" customHeight="1" x14ac:dyDescent="0.45">
      <c r="A995" s="60"/>
      <c r="B995" s="59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spans="1:26" ht="13.8" customHeight="1" x14ac:dyDescent="0.45">
      <c r="A996" s="60"/>
      <c r="B996" s="59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spans="1:26" ht="13.8" customHeight="1" x14ac:dyDescent="0.45">
      <c r="A997" s="60"/>
      <c r="B997" s="59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spans="1:26" ht="13.8" customHeight="1" x14ac:dyDescent="0.45">
      <c r="A998" s="60"/>
      <c r="B998" s="59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spans="1:26" ht="13.8" customHeight="1" x14ac:dyDescent="0.45">
      <c r="A999" s="60"/>
      <c r="B999" s="59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spans="1:26" ht="13.8" customHeight="1" x14ac:dyDescent="0.45">
      <c r="A1000" s="60"/>
      <c r="B1000" s="59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2" x14ac:dyDescent="0.25"/>
  <cols>
    <col min="1" max="1" width="19.5546875" customWidth="1"/>
    <col min="2" max="2" width="21.33203125" customWidth="1"/>
  </cols>
  <sheetData>
    <row r="1" spans="1:2" x14ac:dyDescent="0.25">
      <c r="A1" s="72" t="s">
        <v>713</v>
      </c>
      <c r="B1" s="71">
        <v>8332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3.2" x14ac:dyDescent="0.25"/>
  <cols>
    <col min="1" max="1" width="44.88671875" bestFit="1" customWidth="1"/>
    <col min="2" max="2" width="21.109375" customWidth="1"/>
  </cols>
  <sheetData>
    <row r="1" spans="1:2" x14ac:dyDescent="0.25">
      <c r="A1" s="61" t="s">
        <v>706</v>
      </c>
      <c r="B1" s="64" t="s">
        <v>714</v>
      </c>
    </row>
    <row r="2" spans="1:2" x14ac:dyDescent="0.25">
      <c r="A2" s="62" t="s">
        <v>707</v>
      </c>
      <c r="B2" s="63">
        <v>75820</v>
      </c>
    </row>
    <row r="3" spans="1:2" x14ac:dyDescent="0.25">
      <c r="A3" s="62" t="s">
        <v>708</v>
      </c>
      <c r="B3" s="63">
        <v>54948</v>
      </c>
    </row>
    <row r="4" spans="1:2" x14ac:dyDescent="0.25">
      <c r="A4" s="62" t="s">
        <v>709</v>
      </c>
      <c r="B4" s="63">
        <v>10482</v>
      </c>
    </row>
    <row r="5" spans="1:2" x14ac:dyDescent="0.25">
      <c r="A5" s="66" t="s">
        <v>433</v>
      </c>
      <c r="B5" s="68">
        <f>SUM(B2:B4)</f>
        <v>141250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2022</vt:lpstr>
      <vt:lpstr>2022 Analysis</vt:lpstr>
      <vt:lpstr>2019 Original Data</vt:lpstr>
      <vt:lpstr>2019 Precinct Summary</vt:lpstr>
      <vt:lpstr>2019 Barangay Summary</vt:lpstr>
      <vt:lpstr>2019 Voter Summary</vt:lpstr>
      <vt:lpstr>2016 Mayor</vt:lpstr>
      <vt:lpstr>2016 Anwaray PL</vt:lpstr>
      <vt:lpstr>2016 Vice Mayor</vt:lpstr>
      <vt:lpstr>2016 Representative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Clyde Frongoso</cp:lastModifiedBy>
  <dcterms:modified xsi:type="dcterms:W3CDTF">2024-03-04T08:40:15Z</dcterms:modified>
</cp:coreProperties>
</file>