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minimized="1" xWindow="-120" yWindow="-120" windowWidth="29040" windowHeight="15840"/>
  </bookViews>
  <sheets>
    <sheet name="2019 MAYOR" sheetId="3" r:id="rId1"/>
    <sheet name="2019 CONGRESS" sheetId="2" r:id="rId2"/>
    <sheet name="2022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291" i="3"/>
  <c r="H292" i="3"/>
  <c r="H291" i="3"/>
  <c r="H13" i="3"/>
  <c r="I13" i="3" s="1"/>
  <c r="H14" i="3"/>
  <c r="I14" i="3"/>
  <c r="H15" i="3"/>
  <c r="I15" i="3"/>
  <c r="H16" i="3"/>
  <c r="I16" i="3" s="1"/>
  <c r="H17" i="3"/>
  <c r="I17" i="3"/>
  <c r="H18" i="3"/>
  <c r="I18" i="3"/>
  <c r="H19" i="3"/>
  <c r="I19" i="3" s="1"/>
  <c r="H20" i="3"/>
  <c r="I20" i="3"/>
  <c r="H21" i="3"/>
  <c r="I21" i="3"/>
  <c r="H22" i="3"/>
  <c r="I22" i="3" s="1"/>
  <c r="H23" i="3"/>
  <c r="I23" i="3"/>
  <c r="H24" i="3"/>
  <c r="I24" i="3"/>
  <c r="H25" i="3"/>
  <c r="I25" i="3" s="1"/>
  <c r="H26" i="3"/>
  <c r="I26" i="3"/>
  <c r="H27" i="3"/>
  <c r="I27" i="3"/>
  <c r="H28" i="3"/>
  <c r="I28" i="3" s="1"/>
  <c r="H29" i="3"/>
  <c r="I29" i="3"/>
  <c r="H30" i="3"/>
  <c r="I30" i="3"/>
  <c r="H31" i="3"/>
  <c r="I31" i="3" s="1"/>
  <c r="H32" i="3"/>
  <c r="I32" i="3"/>
  <c r="H33" i="3"/>
  <c r="I33" i="3"/>
  <c r="H34" i="3"/>
  <c r="I34" i="3" s="1"/>
  <c r="H35" i="3"/>
  <c r="I35" i="3"/>
  <c r="H36" i="3"/>
  <c r="I36" i="3"/>
  <c r="H37" i="3"/>
  <c r="I37" i="3" s="1"/>
  <c r="H38" i="3"/>
  <c r="I38" i="3"/>
  <c r="H39" i="3"/>
  <c r="I39" i="3"/>
  <c r="H40" i="3"/>
  <c r="I40" i="3" s="1"/>
  <c r="H41" i="3"/>
  <c r="I41" i="3"/>
  <c r="H42" i="3"/>
  <c r="I42" i="3"/>
  <c r="H43" i="3"/>
  <c r="I43" i="3" s="1"/>
  <c r="H44" i="3"/>
  <c r="I44" i="3"/>
  <c r="H45" i="3"/>
  <c r="I45" i="3"/>
  <c r="H46" i="3"/>
  <c r="I46" i="3" s="1"/>
  <c r="H47" i="3"/>
  <c r="I47" i="3"/>
  <c r="H48" i="3"/>
  <c r="I48" i="3"/>
  <c r="H49" i="3"/>
  <c r="I49" i="3" s="1"/>
  <c r="H50" i="3"/>
  <c r="I50" i="3"/>
  <c r="H51" i="3"/>
  <c r="I51" i="3"/>
  <c r="H52" i="3"/>
  <c r="I52" i="3" s="1"/>
  <c r="H53" i="3"/>
  <c r="I53" i="3"/>
  <c r="H54" i="3"/>
  <c r="I54" i="3"/>
  <c r="H55" i="3"/>
  <c r="I55" i="3" s="1"/>
  <c r="H56" i="3"/>
  <c r="I56" i="3"/>
  <c r="H57" i="3"/>
  <c r="I57" i="3"/>
  <c r="H58" i="3"/>
  <c r="I58" i="3" s="1"/>
  <c r="H59" i="3"/>
  <c r="I59" i="3"/>
  <c r="H60" i="3"/>
  <c r="I60" i="3"/>
  <c r="H61" i="3"/>
  <c r="I61" i="3" s="1"/>
  <c r="H62" i="3"/>
  <c r="I62" i="3"/>
  <c r="H63" i="3"/>
  <c r="I63" i="3"/>
  <c r="H64" i="3"/>
  <c r="I64" i="3" s="1"/>
  <c r="H65" i="3"/>
  <c r="I65" i="3"/>
  <c r="H66" i="3"/>
  <c r="I66" i="3"/>
  <c r="H67" i="3"/>
  <c r="I67" i="3" s="1"/>
  <c r="H68" i="3"/>
  <c r="I68" i="3"/>
  <c r="H69" i="3"/>
  <c r="I69" i="3"/>
  <c r="H70" i="3"/>
  <c r="I70" i="3" s="1"/>
  <c r="H71" i="3"/>
  <c r="I71" i="3"/>
  <c r="H72" i="3"/>
  <c r="I72" i="3"/>
  <c r="H73" i="3"/>
  <c r="I73" i="3" s="1"/>
  <c r="H74" i="3"/>
  <c r="I74" i="3"/>
  <c r="H75" i="3"/>
  <c r="I75" i="3"/>
  <c r="H76" i="3"/>
  <c r="I76" i="3" s="1"/>
  <c r="H77" i="3"/>
  <c r="I77" i="3"/>
  <c r="H78" i="3"/>
  <c r="I78" i="3"/>
  <c r="H79" i="3"/>
  <c r="I79" i="3" s="1"/>
  <c r="H80" i="3"/>
  <c r="I80" i="3"/>
  <c r="H81" i="3"/>
  <c r="I81" i="3"/>
  <c r="H82" i="3"/>
  <c r="I82" i="3" s="1"/>
  <c r="H83" i="3"/>
  <c r="I83" i="3"/>
  <c r="H84" i="3"/>
  <c r="I84" i="3"/>
  <c r="H85" i="3"/>
  <c r="I85" i="3" s="1"/>
  <c r="H86" i="3"/>
  <c r="I86" i="3"/>
  <c r="H87" i="3"/>
  <c r="I87" i="3"/>
  <c r="H88" i="3"/>
  <c r="I88" i="3" s="1"/>
  <c r="H89" i="3"/>
  <c r="I89" i="3"/>
  <c r="H90" i="3"/>
  <c r="I90" i="3"/>
  <c r="H91" i="3"/>
  <c r="I91" i="3" s="1"/>
  <c r="H92" i="3"/>
  <c r="I92" i="3"/>
  <c r="H93" i="3"/>
  <c r="I93" i="3"/>
  <c r="H94" i="3"/>
  <c r="I94" i="3" s="1"/>
  <c r="H95" i="3"/>
  <c r="I95" i="3"/>
  <c r="H96" i="3"/>
  <c r="I96" i="3"/>
  <c r="H97" i="3"/>
  <c r="I97" i="3" s="1"/>
  <c r="H98" i="3"/>
  <c r="I98" i="3"/>
  <c r="H99" i="3"/>
  <c r="I99" i="3"/>
  <c r="H100" i="3"/>
  <c r="I100" i="3" s="1"/>
  <c r="H101" i="3"/>
  <c r="I101" i="3"/>
  <c r="H102" i="3"/>
  <c r="I102" i="3"/>
  <c r="H103" i="3"/>
  <c r="I103" i="3" s="1"/>
  <c r="H104" i="3"/>
  <c r="I104" i="3"/>
  <c r="H105" i="3"/>
  <c r="I105" i="3"/>
  <c r="H106" i="3"/>
  <c r="I106" i="3" s="1"/>
  <c r="H107" i="3"/>
  <c r="I107" i="3"/>
  <c r="H108" i="3"/>
  <c r="I108" i="3"/>
  <c r="H109" i="3"/>
  <c r="I109" i="3" s="1"/>
  <c r="H110" i="3"/>
  <c r="I110" i="3"/>
  <c r="H111" i="3"/>
  <c r="I111" i="3"/>
  <c r="H112" i="3"/>
  <c r="I112" i="3" s="1"/>
  <c r="H113" i="3"/>
  <c r="I113" i="3"/>
  <c r="H114" i="3"/>
  <c r="I114" i="3"/>
  <c r="H115" i="3"/>
  <c r="I115" i="3" s="1"/>
  <c r="H116" i="3"/>
  <c r="I116" i="3"/>
  <c r="H117" i="3"/>
  <c r="I117" i="3"/>
  <c r="H118" i="3"/>
  <c r="I118" i="3" s="1"/>
  <c r="H119" i="3"/>
  <c r="I119" i="3"/>
  <c r="H120" i="3"/>
  <c r="I120" i="3"/>
  <c r="H121" i="3"/>
  <c r="I121" i="3" s="1"/>
  <c r="H122" i="3"/>
  <c r="I122" i="3"/>
  <c r="H123" i="3"/>
  <c r="I123" i="3"/>
  <c r="H124" i="3"/>
  <c r="I124" i="3" s="1"/>
  <c r="H125" i="3"/>
  <c r="I125" i="3"/>
  <c r="H126" i="3"/>
  <c r="I126" i="3"/>
  <c r="H127" i="3"/>
  <c r="I127" i="3" s="1"/>
  <c r="H128" i="3"/>
  <c r="I128" i="3"/>
  <c r="H129" i="3"/>
  <c r="I129" i="3"/>
  <c r="H130" i="3"/>
  <c r="I130" i="3" s="1"/>
  <c r="H131" i="3"/>
  <c r="I131" i="3"/>
  <c r="H132" i="3"/>
  <c r="I132" i="3"/>
  <c r="H133" i="3"/>
  <c r="I133" i="3" s="1"/>
  <c r="H134" i="3"/>
  <c r="I134" i="3"/>
  <c r="H135" i="3"/>
  <c r="I135" i="3"/>
  <c r="H136" i="3"/>
  <c r="I136" i="3" s="1"/>
  <c r="H137" i="3"/>
  <c r="I137" i="3"/>
  <c r="H138" i="3"/>
  <c r="I138" i="3"/>
  <c r="H139" i="3"/>
  <c r="I139" i="3" s="1"/>
  <c r="H140" i="3"/>
  <c r="I140" i="3"/>
  <c r="H141" i="3"/>
  <c r="I141" i="3"/>
  <c r="H142" i="3"/>
  <c r="I142" i="3" s="1"/>
  <c r="H143" i="3"/>
  <c r="I143" i="3"/>
  <c r="H144" i="3"/>
  <c r="I144" i="3"/>
  <c r="H145" i="3"/>
  <c r="I145" i="3" s="1"/>
  <c r="H146" i="3"/>
  <c r="I146" i="3"/>
  <c r="H147" i="3"/>
  <c r="I147" i="3"/>
  <c r="H148" i="3"/>
  <c r="I148" i="3" s="1"/>
  <c r="H149" i="3"/>
  <c r="I149" i="3"/>
  <c r="H150" i="3"/>
  <c r="I150" i="3"/>
  <c r="H151" i="3"/>
  <c r="I151" i="3" s="1"/>
  <c r="H152" i="3"/>
  <c r="I152" i="3"/>
  <c r="H153" i="3"/>
  <c r="I153" i="3"/>
  <c r="H154" i="3"/>
  <c r="I154" i="3" s="1"/>
  <c r="H155" i="3"/>
  <c r="I155" i="3"/>
  <c r="H156" i="3"/>
  <c r="I156" i="3"/>
  <c r="H157" i="3"/>
  <c r="I157" i="3" s="1"/>
  <c r="H158" i="3"/>
  <c r="I158" i="3"/>
  <c r="H159" i="3"/>
  <c r="I159" i="3"/>
  <c r="H160" i="3"/>
  <c r="I160" i="3" s="1"/>
  <c r="H161" i="3"/>
  <c r="I161" i="3"/>
  <c r="H162" i="3"/>
  <c r="I162" i="3"/>
  <c r="H163" i="3"/>
  <c r="I163" i="3" s="1"/>
  <c r="H164" i="3"/>
  <c r="I164" i="3"/>
  <c r="H165" i="3"/>
  <c r="I165" i="3"/>
  <c r="H166" i="3"/>
  <c r="I166" i="3" s="1"/>
  <c r="H167" i="3"/>
  <c r="I167" i="3"/>
  <c r="H168" i="3"/>
  <c r="I168" i="3"/>
  <c r="H169" i="3"/>
  <c r="I169" i="3" s="1"/>
  <c r="H170" i="3"/>
  <c r="I170" i="3"/>
  <c r="H171" i="3"/>
  <c r="I171" i="3"/>
  <c r="H172" i="3"/>
  <c r="I172" i="3" s="1"/>
  <c r="H173" i="3"/>
  <c r="I173" i="3"/>
  <c r="H174" i="3"/>
  <c r="I174" i="3"/>
  <c r="H175" i="3"/>
  <c r="I175" i="3" s="1"/>
  <c r="H176" i="3"/>
  <c r="I176" i="3"/>
  <c r="H177" i="3"/>
  <c r="I177" i="3"/>
  <c r="H178" i="3"/>
  <c r="I178" i="3" s="1"/>
  <c r="H179" i="3"/>
  <c r="I179" i="3"/>
  <c r="H180" i="3"/>
  <c r="I180" i="3"/>
  <c r="H181" i="3"/>
  <c r="I181" i="3" s="1"/>
  <c r="H182" i="3"/>
  <c r="I182" i="3"/>
  <c r="H183" i="3"/>
  <c r="I183" i="3"/>
  <c r="H184" i="3"/>
  <c r="I184" i="3" s="1"/>
  <c r="H185" i="3"/>
  <c r="I185" i="3"/>
  <c r="H186" i="3"/>
  <c r="I186" i="3"/>
  <c r="H187" i="3"/>
  <c r="I187" i="3" s="1"/>
  <c r="H188" i="3"/>
  <c r="I188" i="3"/>
  <c r="H189" i="3"/>
  <c r="I189" i="3"/>
  <c r="H190" i="3"/>
  <c r="I190" i="3" s="1"/>
  <c r="H191" i="3"/>
  <c r="I191" i="3"/>
  <c r="H192" i="3"/>
  <c r="I192" i="3"/>
  <c r="H193" i="3"/>
  <c r="I193" i="3" s="1"/>
  <c r="H194" i="3"/>
  <c r="I194" i="3"/>
  <c r="H195" i="3"/>
  <c r="I195" i="3"/>
  <c r="H196" i="3"/>
  <c r="I196" i="3" s="1"/>
  <c r="H197" i="3"/>
  <c r="I197" i="3"/>
  <c r="H198" i="3"/>
  <c r="I198" i="3"/>
  <c r="H199" i="3"/>
  <c r="I199" i="3" s="1"/>
  <c r="H200" i="3"/>
  <c r="I200" i="3"/>
  <c r="H201" i="3"/>
  <c r="I201" i="3"/>
  <c r="H202" i="3"/>
  <c r="I202" i="3" s="1"/>
  <c r="H203" i="3"/>
  <c r="I203" i="3"/>
  <c r="H204" i="3"/>
  <c r="I204" i="3"/>
  <c r="H205" i="3"/>
  <c r="I205" i="3" s="1"/>
  <c r="H206" i="3"/>
  <c r="I206" i="3"/>
  <c r="H207" i="3"/>
  <c r="I207" i="3"/>
  <c r="H208" i="3"/>
  <c r="I208" i="3" s="1"/>
  <c r="H209" i="3"/>
  <c r="I209" i="3"/>
  <c r="H210" i="3"/>
  <c r="I210" i="3"/>
  <c r="H211" i="3"/>
  <c r="I211" i="3" s="1"/>
  <c r="H212" i="3"/>
  <c r="I212" i="3"/>
  <c r="H213" i="3"/>
  <c r="I213" i="3"/>
  <c r="H214" i="3"/>
  <c r="I214" i="3" s="1"/>
  <c r="H215" i="3"/>
  <c r="I215" i="3"/>
  <c r="H216" i="3"/>
  <c r="I216" i="3"/>
  <c r="H217" i="3"/>
  <c r="I217" i="3" s="1"/>
  <c r="H218" i="3"/>
  <c r="I218" i="3"/>
  <c r="H219" i="3"/>
  <c r="I219" i="3"/>
  <c r="H220" i="3"/>
  <c r="I220" i="3" s="1"/>
  <c r="H221" i="3"/>
  <c r="I221" i="3"/>
  <c r="H222" i="3"/>
  <c r="I222" i="3"/>
  <c r="H223" i="3"/>
  <c r="I223" i="3" s="1"/>
  <c r="H224" i="3"/>
  <c r="I224" i="3"/>
  <c r="H225" i="3"/>
  <c r="I225" i="3"/>
  <c r="H226" i="3"/>
  <c r="I226" i="3" s="1"/>
  <c r="H227" i="3"/>
  <c r="I227" i="3"/>
  <c r="H228" i="3"/>
  <c r="I228" i="3"/>
  <c r="H229" i="3"/>
  <c r="I229" i="3" s="1"/>
  <c r="H230" i="3"/>
  <c r="I230" i="3"/>
  <c r="H231" i="3"/>
  <c r="I231" i="3"/>
  <c r="H232" i="3"/>
  <c r="I232" i="3" s="1"/>
  <c r="H233" i="3"/>
  <c r="I233" i="3"/>
  <c r="H234" i="3"/>
  <c r="I234" i="3"/>
  <c r="H235" i="3"/>
  <c r="I235" i="3" s="1"/>
  <c r="H236" i="3"/>
  <c r="I236" i="3"/>
  <c r="H237" i="3"/>
  <c r="I237" i="3"/>
  <c r="H238" i="3"/>
  <c r="I238" i="3" s="1"/>
  <c r="H239" i="3"/>
  <c r="I239" i="3"/>
  <c r="H240" i="3"/>
  <c r="I240" i="3"/>
  <c r="H241" i="3"/>
  <c r="I241" i="3" s="1"/>
  <c r="H242" i="3"/>
  <c r="I242" i="3"/>
  <c r="H243" i="3"/>
  <c r="I243" i="3"/>
  <c r="H244" i="3"/>
  <c r="I244" i="3" s="1"/>
  <c r="H245" i="3"/>
  <c r="I245" i="3"/>
  <c r="H246" i="3"/>
  <c r="I246" i="3"/>
  <c r="H247" i="3"/>
  <c r="I247" i="3" s="1"/>
  <c r="H248" i="3"/>
  <c r="I248" i="3"/>
  <c r="H249" i="3"/>
  <c r="I249" i="3"/>
  <c r="H250" i="3"/>
  <c r="I250" i="3" s="1"/>
  <c r="H251" i="3"/>
  <c r="I251" i="3"/>
  <c r="H252" i="3"/>
  <c r="I252" i="3"/>
  <c r="H253" i="3"/>
  <c r="I253" i="3" s="1"/>
  <c r="H254" i="3"/>
  <c r="I254" i="3"/>
  <c r="H255" i="3"/>
  <c r="I255" i="3"/>
  <c r="H256" i="3"/>
  <c r="I256" i="3" s="1"/>
  <c r="H257" i="3"/>
  <c r="I257" i="3"/>
  <c r="H258" i="3"/>
  <c r="I258" i="3"/>
  <c r="H259" i="3"/>
  <c r="I259" i="3" s="1"/>
  <c r="H260" i="3"/>
  <c r="I260" i="3"/>
  <c r="H261" i="3"/>
  <c r="I261" i="3"/>
  <c r="H262" i="3"/>
  <c r="I262" i="3" s="1"/>
  <c r="H263" i="3"/>
  <c r="I263" i="3"/>
  <c r="H264" i="3"/>
  <c r="I264" i="3"/>
  <c r="H265" i="3"/>
  <c r="I265" i="3" s="1"/>
  <c r="H266" i="3"/>
  <c r="I266" i="3"/>
  <c r="H267" i="3"/>
  <c r="I267" i="3"/>
  <c r="H268" i="3"/>
  <c r="I268" i="3" s="1"/>
  <c r="H269" i="3"/>
  <c r="I269" i="3"/>
  <c r="H270" i="3"/>
  <c r="I270" i="3"/>
  <c r="H271" i="3"/>
  <c r="I271" i="3" s="1"/>
  <c r="H272" i="3"/>
  <c r="I272" i="3"/>
  <c r="H273" i="3"/>
  <c r="I273" i="3"/>
  <c r="H274" i="3"/>
  <c r="I274" i="3" s="1"/>
  <c r="H275" i="3"/>
  <c r="I275" i="3"/>
  <c r="H276" i="3"/>
  <c r="I276" i="3"/>
  <c r="H277" i="3"/>
  <c r="I277" i="3" s="1"/>
  <c r="H278" i="3"/>
  <c r="I278" i="3"/>
  <c r="H279" i="3"/>
  <c r="I279" i="3"/>
  <c r="H280" i="3"/>
  <c r="I280" i="3" s="1"/>
  <c r="H281" i="3"/>
  <c r="I281" i="3"/>
  <c r="H282" i="3"/>
  <c r="I282" i="3"/>
  <c r="H283" i="3"/>
  <c r="I283" i="3" s="1"/>
  <c r="H284" i="3"/>
  <c r="I284" i="3"/>
  <c r="H285" i="3"/>
  <c r="I285" i="3"/>
  <c r="H286" i="3"/>
  <c r="I286" i="3" s="1"/>
  <c r="H287" i="3"/>
  <c r="I287" i="3"/>
  <c r="H288" i="3"/>
  <c r="I288" i="3"/>
  <c r="I4" i="3"/>
  <c r="I5" i="3"/>
  <c r="I6" i="3"/>
  <c r="I7" i="3"/>
  <c r="I8" i="3"/>
  <c r="I9" i="3"/>
  <c r="I10" i="3"/>
  <c r="I11" i="3"/>
  <c r="I12" i="3"/>
  <c r="I3" i="3"/>
  <c r="H4" i="3"/>
  <c r="H5" i="3"/>
  <c r="H6" i="3"/>
  <c r="H7" i="3"/>
  <c r="H8" i="3"/>
  <c r="H9" i="3"/>
  <c r="H10" i="3"/>
  <c r="H11" i="3"/>
  <c r="H3" i="3"/>
  <c r="AA46" i="1"/>
  <c r="AB46" i="1" s="1"/>
  <c r="AA48" i="1"/>
  <c r="AB48" i="1" s="1"/>
  <c r="AA50" i="1"/>
  <c r="AB50" i="1"/>
  <c r="AA52" i="1"/>
  <c r="AB52" i="1" s="1"/>
  <c r="AA54" i="1"/>
  <c r="AB54" i="1"/>
  <c r="AA56" i="1"/>
  <c r="AB56" i="1"/>
  <c r="AA58" i="1"/>
  <c r="AB58" i="1"/>
  <c r="AA60" i="1"/>
  <c r="AB60" i="1" s="1"/>
  <c r="AA62" i="1"/>
  <c r="AB62" i="1"/>
  <c r="AA64" i="1"/>
  <c r="AB64" i="1" s="1"/>
  <c r="AA66" i="1"/>
  <c r="AB66" i="1"/>
  <c r="AA68" i="1"/>
  <c r="AB68" i="1"/>
  <c r="AA70" i="1"/>
  <c r="AB70" i="1"/>
  <c r="AA72" i="1"/>
  <c r="AB72" i="1" s="1"/>
  <c r="AA74" i="1"/>
  <c r="AB74" i="1"/>
  <c r="AA76" i="1"/>
  <c r="AB76" i="1" s="1"/>
  <c r="AA78" i="1"/>
  <c r="AB78" i="1"/>
  <c r="AA80" i="1"/>
  <c r="AB80" i="1"/>
  <c r="AA82" i="1"/>
  <c r="AB82" i="1"/>
  <c r="AA84" i="1"/>
  <c r="AB84" i="1" s="1"/>
  <c r="AA86" i="1"/>
  <c r="AB86" i="1"/>
  <c r="AA88" i="1"/>
  <c r="AB88" i="1" s="1"/>
  <c r="AA89" i="1"/>
  <c r="AB89" i="1"/>
  <c r="AA91" i="1"/>
  <c r="AB91" i="1"/>
  <c r="AA93" i="1"/>
  <c r="AB93" i="1"/>
  <c r="AA95" i="1"/>
  <c r="AB95" i="1" s="1"/>
  <c r="AA97" i="1"/>
  <c r="AB97" i="1"/>
  <c r="AA99" i="1"/>
  <c r="AB99" i="1" s="1"/>
  <c r="AA101" i="1"/>
  <c r="AB101" i="1"/>
  <c r="AA103" i="1"/>
  <c r="AB103" i="1" s="1"/>
  <c r="AA105" i="1"/>
  <c r="AB105" i="1"/>
  <c r="AA107" i="1"/>
  <c r="AB107" i="1" s="1"/>
  <c r="AA109" i="1"/>
  <c r="AB109" i="1"/>
  <c r="AA111" i="1"/>
  <c r="AB111" i="1" s="1"/>
  <c r="AA113" i="1"/>
  <c r="AB113" i="1"/>
  <c r="AA115" i="1"/>
  <c r="AB115" i="1"/>
  <c r="AA117" i="1"/>
  <c r="AB117" i="1"/>
  <c r="AA119" i="1"/>
  <c r="AB119" i="1" s="1"/>
  <c r="AA121" i="1"/>
  <c r="AB121" i="1"/>
  <c r="AA123" i="1"/>
  <c r="AB123" i="1" s="1"/>
  <c r="AA125" i="1"/>
  <c r="AB125" i="1"/>
  <c r="AA127" i="1"/>
  <c r="AB127" i="1"/>
  <c r="AA129" i="1"/>
  <c r="AB129" i="1"/>
  <c r="AA131" i="1"/>
  <c r="AB131" i="1" s="1"/>
  <c r="AA132" i="1"/>
  <c r="AB132" i="1"/>
  <c r="AA134" i="1"/>
  <c r="AB134" i="1" s="1"/>
  <c r="AA136" i="1"/>
  <c r="AB136" i="1"/>
  <c r="AA138" i="1"/>
  <c r="AB138" i="1"/>
  <c r="AA140" i="1"/>
  <c r="AB140" i="1"/>
  <c r="AA142" i="1"/>
  <c r="AB142" i="1" s="1"/>
  <c r="AA144" i="1"/>
  <c r="AB144" i="1"/>
  <c r="AA146" i="1"/>
  <c r="AB146" i="1" s="1"/>
  <c r="AA148" i="1"/>
  <c r="AB148" i="1"/>
  <c r="AA150" i="1"/>
  <c r="AB150" i="1" s="1"/>
  <c r="AA152" i="1"/>
  <c r="AB152" i="1"/>
  <c r="AA154" i="1"/>
  <c r="AB154" i="1" s="1"/>
  <c r="AA156" i="1"/>
  <c r="AB156" i="1"/>
  <c r="AA158" i="1"/>
  <c r="AB158" i="1" s="1"/>
  <c r="AA160" i="1"/>
  <c r="AB160" i="1"/>
  <c r="AA162" i="1"/>
  <c r="AB162" i="1"/>
  <c r="AA164" i="1"/>
  <c r="AB164" i="1"/>
  <c r="AA166" i="1"/>
  <c r="AB166" i="1" s="1"/>
  <c r="AA168" i="1"/>
  <c r="AB168" i="1"/>
  <c r="AA170" i="1"/>
  <c r="AB170" i="1" s="1"/>
  <c r="AA172" i="1"/>
  <c r="AB172" i="1"/>
  <c r="AA174" i="1"/>
  <c r="AB174" i="1"/>
  <c r="AA175" i="1"/>
  <c r="AB175" i="1"/>
  <c r="AA177" i="1"/>
  <c r="AB177" i="1" s="1"/>
  <c r="AA179" i="1"/>
  <c r="AB179" i="1"/>
  <c r="AA181" i="1"/>
  <c r="AB181" i="1" s="1"/>
  <c r="AA183" i="1"/>
  <c r="AB183" i="1"/>
  <c r="AA185" i="1"/>
  <c r="AB185" i="1"/>
  <c r="AA187" i="1"/>
  <c r="AB187" i="1"/>
  <c r="AA189" i="1"/>
  <c r="AB189" i="1" s="1"/>
  <c r="AA191" i="1"/>
  <c r="AB191" i="1"/>
  <c r="AA193" i="1"/>
  <c r="AB193" i="1" s="1"/>
  <c r="AA195" i="1"/>
  <c r="AB195" i="1"/>
  <c r="AA197" i="1"/>
  <c r="AB197" i="1"/>
  <c r="AA199" i="1"/>
  <c r="AB199" i="1"/>
  <c r="AA201" i="1"/>
  <c r="AB201" i="1" s="1"/>
  <c r="AA203" i="1"/>
  <c r="AB203" i="1"/>
  <c r="AA205" i="1"/>
  <c r="AB205" i="1" s="1"/>
  <c r="AA207" i="1"/>
  <c r="AB207" i="1"/>
  <c r="AA209" i="1"/>
  <c r="AB209" i="1"/>
  <c r="AA211" i="1"/>
  <c r="AB211" i="1" s="1"/>
  <c r="AA213" i="1"/>
  <c r="AB213" i="1" s="1"/>
  <c r="AA215" i="1"/>
  <c r="AB215" i="1"/>
  <c r="AA217" i="1"/>
  <c r="AB217" i="1" s="1"/>
  <c r="AA218" i="1"/>
  <c r="AB218" i="1"/>
  <c r="AA220" i="1"/>
  <c r="AB220" i="1"/>
  <c r="AA222" i="1"/>
  <c r="AB222" i="1" s="1"/>
  <c r="AA224" i="1"/>
  <c r="AB224" i="1" s="1"/>
  <c r="AA226" i="1"/>
  <c r="AB226" i="1"/>
  <c r="AA228" i="1"/>
  <c r="AB228" i="1" s="1"/>
  <c r="AA230" i="1"/>
  <c r="AB230" i="1"/>
  <c r="AA232" i="1"/>
  <c r="AB232" i="1"/>
  <c r="AA234" i="1"/>
  <c r="AB234" i="1" s="1"/>
  <c r="AA236" i="1"/>
  <c r="AB236" i="1" s="1"/>
  <c r="AA238" i="1"/>
  <c r="AB238" i="1"/>
  <c r="AA240" i="1"/>
  <c r="AB240" i="1" s="1"/>
  <c r="AA242" i="1"/>
  <c r="AB242" i="1"/>
  <c r="AA244" i="1"/>
  <c r="AB244" i="1"/>
  <c r="AA246" i="1"/>
  <c r="AB246" i="1" s="1"/>
  <c r="AA248" i="1"/>
  <c r="AB248" i="1" s="1"/>
  <c r="AA250" i="1"/>
  <c r="AB250" i="1"/>
  <c r="AA252" i="1"/>
  <c r="AB252" i="1" s="1"/>
  <c r="AA254" i="1"/>
  <c r="AB254" i="1"/>
  <c r="AA256" i="1"/>
  <c r="AB256" i="1"/>
  <c r="AA258" i="1"/>
  <c r="AB258" i="1" s="1"/>
  <c r="AA260" i="1"/>
  <c r="AB260" i="1" s="1"/>
  <c r="AA261" i="1"/>
  <c r="AB261" i="1"/>
  <c r="AA263" i="1"/>
  <c r="AB263" i="1" s="1"/>
  <c r="AA265" i="1"/>
  <c r="AB265" i="1"/>
  <c r="AA267" i="1"/>
  <c r="AB267" i="1"/>
  <c r="AA269" i="1"/>
  <c r="AB269" i="1" s="1"/>
  <c r="AA271" i="1"/>
  <c r="AB271" i="1" s="1"/>
  <c r="AA273" i="1"/>
  <c r="AB273" i="1"/>
  <c r="AA275" i="1"/>
  <c r="AB275" i="1" s="1"/>
  <c r="AA277" i="1"/>
  <c r="AB277" i="1"/>
  <c r="AA279" i="1"/>
  <c r="AB279" i="1"/>
  <c r="AA281" i="1"/>
  <c r="AB281" i="1" s="1"/>
  <c r="AA283" i="1"/>
  <c r="AB283" i="1" s="1"/>
  <c r="AA285" i="1"/>
  <c r="AB285" i="1"/>
  <c r="AA287" i="1"/>
  <c r="AB287" i="1" s="1"/>
  <c r="AA289" i="1"/>
  <c r="AB289" i="1"/>
  <c r="AA291" i="1"/>
  <c r="AB291" i="1"/>
  <c r="AA293" i="1"/>
  <c r="AB293" i="1" s="1"/>
  <c r="AA295" i="1"/>
  <c r="AB295" i="1" s="1"/>
  <c r="AA297" i="1"/>
  <c r="AB297" i="1"/>
  <c r="AA299" i="1"/>
  <c r="AB299" i="1" s="1"/>
  <c r="AA301" i="1"/>
  <c r="AB301" i="1"/>
  <c r="AA303" i="1"/>
  <c r="AB303" i="1"/>
  <c r="AA304" i="1"/>
  <c r="AB304" i="1" s="1"/>
  <c r="AA306" i="1"/>
  <c r="AB306" i="1" s="1"/>
  <c r="AA308" i="1"/>
  <c r="AB308" i="1"/>
  <c r="AA310" i="1"/>
  <c r="AB310" i="1" s="1"/>
  <c r="AA312" i="1"/>
  <c r="AB312" i="1"/>
  <c r="AA314" i="1"/>
  <c r="AB314" i="1"/>
  <c r="AA316" i="1"/>
  <c r="AB316" i="1" s="1"/>
  <c r="AA318" i="1"/>
  <c r="AB318" i="1" s="1"/>
  <c r="AA320" i="1"/>
  <c r="AB320" i="1"/>
  <c r="AA322" i="1"/>
  <c r="AB322" i="1" s="1"/>
  <c r="AA324" i="1"/>
  <c r="AB324" i="1"/>
  <c r="AA326" i="1"/>
  <c r="AB326" i="1"/>
  <c r="AA328" i="1"/>
  <c r="AB328" i="1" s="1"/>
  <c r="AA330" i="1"/>
  <c r="AB330" i="1" s="1"/>
  <c r="AA332" i="1"/>
  <c r="AB332" i="1"/>
  <c r="AA334" i="1"/>
  <c r="AB334" i="1" s="1"/>
  <c r="AA336" i="1"/>
  <c r="AB336" i="1"/>
  <c r="AA338" i="1"/>
  <c r="AB338" i="1"/>
  <c r="AA340" i="1"/>
  <c r="AB340" i="1" s="1"/>
  <c r="AA342" i="1"/>
  <c r="AB342" i="1" s="1"/>
  <c r="AA344" i="1"/>
  <c r="AB344" i="1"/>
  <c r="AA346" i="1"/>
  <c r="AB346" i="1" s="1"/>
  <c r="AA347" i="1"/>
  <c r="AB347" i="1"/>
  <c r="AA349" i="1"/>
  <c r="AB349" i="1"/>
  <c r="AA351" i="1"/>
  <c r="AB351" i="1" s="1"/>
  <c r="AA353" i="1"/>
  <c r="AB353" i="1" s="1"/>
  <c r="AA355" i="1"/>
  <c r="AB355" i="1"/>
  <c r="AA357" i="1"/>
  <c r="AB357" i="1" s="1"/>
  <c r="AA359" i="1"/>
  <c r="AB359" i="1"/>
  <c r="AA361" i="1"/>
  <c r="AB361" i="1"/>
  <c r="AA363" i="1"/>
  <c r="AB363" i="1" s="1"/>
  <c r="AA365" i="1"/>
  <c r="AB365" i="1" s="1"/>
  <c r="AA367" i="1"/>
  <c r="AB367" i="1"/>
  <c r="AA369" i="1"/>
  <c r="AB369" i="1" s="1"/>
  <c r="AA371" i="1"/>
  <c r="AB371" i="1"/>
  <c r="AA373" i="1"/>
  <c r="AB373" i="1"/>
  <c r="AA375" i="1"/>
  <c r="AB375" i="1" s="1"/>
  <c r="AA377" i="1"/>
  <c r="AB377" i="1" s="1"/>
  <c r="AA379" i="1"/>
  <c r="AB379" i="1"/>
  <c r="AA381" i="1"/>
  <c r="AB381" i="1" s="1"/>
  <c r="AA383" i="1"/>
  <c r="AB383" i="1"/>
  <c r="AA385" i="1"/>
  <c r="AB385" i="1"/>
  <c r="AA387" i="1"/>
  <c r="AB387" i="1" s="1"/>
  <c r="AA389" i="1"/>
  <c r="AB389" i="1" s="1"/>
  <c r="AA390" i="1"/>
  <c r="AB390" i="1"/>
  <c r="AA392" i="1"/>
  <c r="AB392" i="1" s="1"/>
  <c r="AA394" i="1"/>
  <c r="AB394" i="1"/>
  <c r="AA396" i="1"/>
  <c r="AB396" i="1"/>
  <c r="AA398" i="1"/>
  <c r="AB398" i="1" s="1"/>
  <c r="AA400" i="1"/>
  <c r="AB400" i="1" s="1"/>
  <c r="AA402" i="1"/>
  <c r="AB402" i="1"/>
  <c r="AA404" i="1"/>
  <c r="AB404" i="1" s="1"/>
  <c r="AA406" i="1"/>
  <c r="AB406" i="1"/>
  <c r="AA408" i="1"/>
  <c r="AB408" i="1"/>
  <c r="AA410" i="1"/>
  <c r="AB410" i="1" s="1"/>
  <c r="AA412" i="1"/>
  <c r="AB412" i="1" s="1"/>
  <c r="AA414" i="1"/>
  <c r="AB414" i="1"/>
  <c r="AA416" i="1"/>
  <c r="AB416" i="1" s="1"/>
  <c r="AA418" i="1"/>
  <c r="AB418" i="1"/>
  <c r="AA420" i="1"/>
  <c r="AB420" i="1"/>
  <c r="AA422" i="1"/>
  <c r="AB422" i="1" s="1"/>
  <c r="AA424" i="1"/>
  <c r="AB424" i="1" s="1"/>
  <c r="AA426" i="1"/>
  <c r="AB426" i="1"/>
  <c r="AA428" i="1"/>
  <c r="AB428" i="1" s="1"/>
  <c r="AA430" i="1"/>
  <c r="AB430" i="1"/>
  <c r="AA432" i="1"/>
  <c r="AB432" i="1"/>
  <c r="AA433" i="1"/>
  <c r="AB433" i="1" s="1"/>
  <c r="AA435" i="1"/>
  <c r="AB435" i="1" s="1"/>
  <c r="AA437" i="1"/>
  <c r="AB437" i="1"/>
  <c r="AA439" i="1"/>
  <c r="AB439" i="1" s="1"/>
  <c r="AA441" i="1"/>
  <c r="AB441" i="1"/>
  <c r="AA443" i="1"/>
  <c r="AB443" i="1"/>
  <c r="AA445" i="1"/>
  <c r="AB445" i="1"/>
  <c r="AA447" i="1"/>
  <c r="AB447" i="1" s="1"/>
  <c r="AA449" i="1"/>
  <c r="AB449" i="1"/>
  <c r="AA451" i="1"/>
  <c r="AB451" i="1" s="1"/>
  <c r="AA453" i="1"/>
  <c r="AB453" i="1"/>
  <c r="AA455" i="1"/>
  <c r="AB455" i="1"/>
  <c r="AA457" i="1"/>
  <c r="AB457" i="1" s="1"/>
  <c r="AA459" i="1"/>
  <c r="AB459" i="1" s="1"/>
  <c r="AA461" i="1"/>
  <c r="AB461" i="1"/>
  <c r="AA463" i="1"/>
  <c r="AB463" i="1" s="1"/>
  <c r="AA465" i="1"/>
  <c r="AB465" i="1"/>
  <c r="AA467" i="1"/>
  <c r="AB467" i="1"/>
  <c r="AA469" i="1"/>
  <c r="AB469" i="1" s="1"/>
  <c r="AA471" i="1"/>
  <c r="AB471" i="1" s="1"/>
  <c r="AA473" i="1"/>
  <c r="AB473" i="1"/>
  <c r="AA475" i="1"/>
  <c r="AB475" i="1" s="1"/>
  <c r="AA476" i="1"/>
  <c r="AB476" i="1"/>
  <c r="AA478" i="1"/>
  <c r="AB478" i="1"/>
  <c r="AA480" i="1"/>
  <c r="AB480" i="1" s="1"/>
  <c r="AA482" i="1"/>
  <c r="AB482" i="1" s="1"/>
  <c r="AA484" i="1"/>
  <c r="AB484" i="1"/>
  <c r="AA486" i="1"/>
  <c r="AB486" i="1" s="1"/>
  <c r="AA488" i="1"/>
  <c r="AB488" i="1"/>
  <c r="AA490" i="1"/>
  <c r="AB490" i="1"/>
  <c r="AA492" i="1"/>
  <c r="AB492" i="1" s="1"/>
  <c r="AA494" i="1"/>
  <c r="AB494" i="1" s="1"/>
  <c r="AA496" i="1"/>
  <c r="AB496" i="1"/>
  <c r="AA498" i="1"/>
  <c r="AB498" i="1" s="1"/>
  <c r="AA500" i="1"/>
  <c r="AB500" i="1"/>
  <c r="AA502" i="1"/>
  <c r="AB502" i="1"/>
  <c r="AA504" i="1"/>
  <c r="AB504" i="1" s="1"/>
  <c r="AA506" i="1"/>
  <c r="AB506" i="1" s="1"/>
  <c r="AA508" i="1"/>
  <c r="AB508" i="1"/>
  <c r="AA510" i="1"/>
  <c r="AB510" i="1" s="1"/>
  <c r="AA512" i="1"/>
  <c r="AB512" i="1"/>
  <c r="AA514" i="1"/>
  <c r="AB514" i="1"/>
  <c r="AA516" i="1"/>
  <c r="AB516" i="1" s="1"/>
  <c r="AA518" i="1"/>
  <c r="AB518" i="1" s="1"/>
  <c r="AA519" i="1"/>
  <c r="AB519" i="1"/>
  <c r="AA521" i="1"/>
  <c r="AB521" i="1" s="1"/>
  <c r="AA523" i="1"/>
  <c r="AB523" i="1"/>
  <c r="AA525" i="1"/>
  <c r="AB525" i="1"/>
  <c r="AA527" i="1"/>
  <c r="AB527" i="1" s="1"/>
  <c r="AA529" i="1"/>
  <c r="AB529" i="1" s="1"/>
  <c r="AA531" i="1"/>
  <c r="AB531" i="1"/>
  <c r="AA533" i="1"/>
  <c r="AB533" i="1" s="1"/>
  <c r="AA535" i="1"/>
  <c r="AB535" i="1"/>
  <c r="AA537" i="1"/>
  <c r="AB537" i="1"/>
  <c r="AA539" i="1"/>
  <c r="AB539" i="1" s="1"/>
  <c r="AA541" i="1"/>
  <c r="AB541" i="1" s="1"/>
  <c r="AA543" i="1"/>
  <c r="AB543" i="1"/>
  <c r="AA545" i="1"/>
  <c r="AB545" i="1" s="1"/>
  <c r="AA547" i="1"/>
  <c r="AB547" i="1"/>
  <c r="AA549" i="1"/>
  <c r="AB549" i="1"/>
  <c r="AA551" i="1"/>
  <c r="AB551" i="1" s="1"/>
  <c r="AA553" i="1"/>
  <c r="AB553" i="1" s="1"/>
  <c r="AA555" i="1"/>
  <c r="AB555" i="1"/>
  <c r="AA557" i="1"/>
  <c r="AB557" i="1" s="1"/>
  <c r="AA559" i="1"/>
  <c r="AB559" i="1"/>
  <c r="AA561" i="1"/>
  <c r="AB561" i="1"/>
  <c r="AA562" i="1"/>
  <c r="AB562" i="1" s="1"/>
  <c r="AA564" i="1"/>
  <c r="AB564" i="1" s="1"/>
  <c r="AA566" i="1"/>
  <c r="AB566" i="1"/>
  <c r="AA568" i="1"/>
  <c r="AB568" i="1" s="1"/>
  <c r="AA570" i="1"/>
  <c r="AB570" i="1"/>
  <c r="AA572" i="1"/>
  <c r="AB572" i="1"/>
  <c r="AA574" i="1"/>
  <c r="AB574" i="1"/>
  <c r="AA576" i="1"/>
  <c r="AB576" i="1" s="1"/>
  <c r="AA578" i="1"/>
  <c r="AB578" i="1"/>
  <c r="AA580" i="1"/>
  <c r="AB580" i="1" s="1"/>
  <c r="AA582" i="1"/>
  <c r="AB582" i="1"/>
  <c r="AA584" i="1"/>
  <c r="AB584" i="1"/>
  <c r="AA586" i="1"/>
  <c r="AB586" i="1" s="1"/>
  <c r="AA588" i="1"/>
  <c r="AB588" i="1" s="1"/>
  <c r="AA590" i="1"/>
  <c r="AB590" i="1"/>
  <c r="AA592" i="1"/>
  <c r="AB592" i="1" s="1"/>
  <c r="AA594" i="1"/>
  <c r="AB594" i="1"/>
  <c r="AA596" i="1"/>
  <c r="AB596" i="1"/>
  <c r="AA598" i="1"/>
  <c r="AB598" i="1" s="1"/>
  <c r="AA600" i="1"/>
  <c r="AB600" i="1" s="1"/>
  <c r="AA602" i="1"/>
  <c r="AB602" i="1"/>
  <c r="AA604" i="1"/>
  <c r="AB604" i="1" s="1"/>
  <c r="AA605" i="1"/>
  <c r="AB605" i="1"/>
  <c r="AA607" i="1"/>
  <c r="AB607" i="1"/>
  <c r="AA609" i="1"/>
  <c r="AB609" i="1" s="1"/>
  <c r="AA611" i="1"/>
  <c r="AB611" i="1" s="1"/>
  <c r="AA613" i="1"/>
  <c r="AB613" i="1"/>
  <c r="AA615" i="1"/>
  <c r="AB615" i="1" s="1"/>
  <c r="AA617" i="1"/>
  <c r="AB617" i="1"/>
  <c r="AA619" i="1"/>
  <c r="AB619" i="1"/>
  <c r="AA621" i="1"/>
  <c r="AB621" i="1" s="1"/>
  <c r="AA623" i="1"/>
  <c r="AB623" i="1" s="1"/>
  <c r="AA625" i="1"/>
  <c r="AB625" i="1"/>
  <c r="AA627" i="1"/>
  <c r="AB627" i="1" s="1"/>
  <c r="AA629" i="1"/>
  <c r="AB629" i="1"/>
  <c r="AA631" i="1"/>
  <c r="AB631" i="1"/>
  <c r="AA633" i="1"/>
  <c r="AB633" i="1" s="1"/>
  <c r="AA635" i="1"/>
  <c r="AB635" i="1" s="1"/>
  <c r="AA637" i="1"/>
  <c r="AB637" i="1"/>
  <c r="AA639" i="1"/>
  <c r="AB639" i="1" s="1"/>
  <c r="AA641" i="1"/>
  <c r="AB641" i="1"/>
  <c r="AA643" i="1"/>
  <c r="AB643" i="1"/>
  <c r="AA645" i="1"/>
  <c r="AB645" i="1" s="1"/>
  <c r="AA647" i="1"/>
  <c r="AB647" i="1" s="1"/>
  <c r="AA648" i="1"/>
  <c r="AB648" i="1"/>
  <c r="AA650" i="1"/>
  <c r="AB650" i="1" s="1"/>
  <c r="AA652" i="1"/>
  <c r="AB652" i="1"/>
  <c r="AA654" i="1"/>
  <c r="AB654" i="1"/>
  <c r="AA656" i="1"/>
  <c r="AB656" i="1" s="1"/>
  <c r="AA658" i="1"/>
  <c r="AB658" i="1" s="1"/>
  <c r="AA660" i="1"/>
  <c r="AB660" i="1"/>
  <c r="AA662" i="1"/>
  <c r="AB662" i="1" s="1"/>
  <c r="AA664" i="1"/>
  <c r="AB664" i="1"/>
  <c r="AA666" i="1"/>
  <c r="AB666" i="1"/>
  <c r="AA668" i="1"/>
  <c r="AB668" i="1" s="1"/>
  <c r="AA670" i="1"/>
  <c r="AB670" i="1" s="1"/>
  <c r="AA672" i="1"/>
  <c r="AB672" i="1"/>
  <c r="AA674" i="1"/>
  <c r="AB674" i="1" s="1"/>
  <c r="AA676" i="1"/>
  <c r="AB676" i="1"/>
  <c r="AA678" i="1"/>
  <c r="AB678" i="1"/>
  <c r="AA680" i="1"/>
  <c r="AB680" i="1" s="1"/>
  <c r="AA682" i="1"/>
  <c r="AB682" i="1" s="1"/>
  <c r="AA684" i="1"/>
  <c r="AB684" i="1"/>
  <c r="AA686" i="1"/>
  <c r="AB686" i="1" s="1"/>
  <c r="AA688" i="1"/>
  <c r="AB688" i="1"/>
  <c r="AA690" i="1"/>
  <c r="AB690" i="1"/>
  <c r="AA691" i="1"/>
  <c r="AB691" i="1" s="1"/>
  <c r="AA693" i="1"/>
  <c r="AB693" i="1" s="1"/>
  <c r="AA695" i="1"/>
  <c r="AB695" i="1"/>
  <c r="AA697" i="1"/>
  <c r="AB697" i="1" s="1"/>
  <c r="AA699" i="1"/>
  <c r="AB699" i="1"/>
  <c r="AA701" i="1"/>
  <c r="AB701" i="1"/>
  <c r="AA703" i="1"/>
  <c r="AB703" i="1" s="1"/>
  <c r="AA705" i="1"/>
  <c r="AB705" i="1" s="1"/>
  <c r="AA707" i="1"/>
  <c r="AB707" i="1"/>
  <c r="AA709" i="1"/>
  <c r="AB709" i="1" s="1"/>
  <c r="AA711" i="1"/>
  <c r="AB711" i="1"/>
  <c r="AA713" i="1"/>
  <c r="AB713" i="1"/>
  <c r="AA715" i="1"/>
  <c r="AB715" i="1" s="1"/>
  <c r="AA717" i="1"/>
  <c r="AB717" i="1" s="1"/>
  <c r="AA719" i="1"/>
  <c r="AB719" i="1"/>
  <c r="AA721" i="1"/>
  <c r="AB721" i="1" s="1"/>
  <c r="AA723" i="1"/>
  <c r="AB723" i="1"/>
  <c r="AA725" i="1"/>
  <c r="AB725" i="1"/>
  <c r="AA727" i="1"/>
  <c r="AB727" i="1" s="1"/>
  <c r="AA729" i="1"/>
  <c r="AB729" i="1" s="1"/>
  <c r="AA731" i="1"/>
  <c r="AB731" i="1"/>
  <c r="AA733" i="1"/>
  <c r="AB733" i="1" s="1"/>
  <c r="AA734" i="1"/>
  <c r="AB734" i="1"/>
  <c r="AA736" i="1"/>
  <c r="AB736" i="1"/>
  <c r="AA738" i="1"/>
  <c r="AB738" i="1" s="1"/>
  <c r="AA740" i="1"/>
  <c r="AB740" i="1" s="1"/>
  <c r="AA742" i="1"/>
  <c r="AB742" i="1"/>
  <c r="AA744" i="1"/>
  <c r="AB744" i="1" s="1"/>
  <c r="AA5" i="1"/>
  <c r="AB5" i="1"/>
  <c r="AA7" i="1"/>
  <c r="AB7" i="1" s="1"/>
  <c r="AA9" i="1"/>
  <c r="AB9" i="1"/>
  <c r="AA11" i="1"/>
  <c r="AB11" i="1"/>
  <c r="AA13" i="1"/>
  <c r="AB13" i="1"/>
  <c r="AA15" i="1"/>
  <c r="AB15" i="1"/>
  <c r="AA17" i="1"/>
  <c r="AB17" i="1"/>
  <c r="AA19" i="1"/>
  <c r="AB19" i="1" s="1"/>
  <c r="AA21" i="1"/>
  <c r="AB21" i="1"/>
  <c r="AA23" i="1"/>
  <c r="AB23" i="1"/>
  <c r="AA25" i="1"/>
  <c r="AB25" i="1"/>
  <c r="AA27" i="1"/>
  <c r="AB27" i="1"/>
  <c r="AA29" i="1"/>
  <c r="AB29" i="1"/>
  <c r="AA31" i="1"/>
  <c r="AB31" i="1" s="1"/>
  <c r="AA33" i="1"/>
  <c r="AB33" i="1"/>
  <c r="AA35" i="1"/>
  <c r="AB35" i="1" s="1"/>
  <c r="AA37" i="1"/>
  <c r="AB37" i="1"/>
  <c r="AA39" i="1"/>
  <c r="AB39" i="1"/>
  <c r="AA41" i="1"/>
  <c r="AB41" i="1"/>
  <c r="AA43" i="1"/>
  <c r="AB43" i="1" s="1"/>
  <c r="AA45" i="1"/>
  <c r="AB45" i="1"/>
  <c r="AB3" i="1"/>
  <c r="AA3" i="1"/>
  <c r="F288" i="3" l="1"/>
  <c r="G288" i="3" s="1"/>
  <c r="E288" i="3"/>
  <c r="D288" i="3"/>
  <c r="C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F257" i="3"/>
  <c r="E257" i="3"/>
  <c r="D257" i="3"/>
  <c r="C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F243" i="3"/>
  <c r="E243" i="3"/>
  <c r="D243" i="3"/>
  <c r="C243" i="3"/>
  <c r="G242" i="3"/>
  <c r="G241" i="3"/>
  <c r="G240" i="3"/>
  <c r="G239" i="3"/>
  <c r="G238" i="3"/>
  <c r="G237" i="3"/>
  <c r="F236" i="3"/>
  <c r="E236" i="3"/>
  <c r="G236" i="3" s="1"/>
  <c r="D236" i="3"/>
  <c r="C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F221" i="3"/>
  <c r="E221" i="3"/>
  <c r="D221" i="3"/>
  <c r="C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F184" i="3"/>
  <c r="E184" i="3"/>
  <c r="D184" i="3"/>
  <c r="C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F153" i="3"/>
  <c r="E153" i="3"/>
  <c r="G153" i="3" s="1"/>
  <c r="D153" i="3"/>
  <c r="C153" i="3"/>
  <c r="G152" i="3"/>
  <c r="G151" i="3"/>
  <c r="G150" i="3"/>
  <c r="G149" i="3"/>
  <c r="G148" i="3"/>
  <c r="G147" i="3"/>
  <c r="F147" i="3"/>
  <c r="E147" i="3"/>
  <c r="D147" i="3"/>
  <c r="C147" i="3"/>
  <c r="G146" i="3"/>
  <c r="G145" i="3"/>
  <c r="G144" i="3"/>
  <c r="G143" i="3"/>
  <c r="G142" i="3"/>
  <c r="G141" i="3"/>
  <c r="G140" i="3"/>
  <c r="F139" i="3"/>
  <c r="E139" i="3"/>
  <c r="G139" i="3" s="1"/>
  <c r="D139" i="3"/>
  <c r="C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F112" i="3"/>
  <c r="E112" i="3"/>
  <c r="D112" i="3"/>
  <c r="C112" i="3"/>
  <c r="G111" i="3"/>
  <c r="G110" i="3"/>
  <c r="G109" i="3"/>
  <c r="G108" i="3"/>
  <c r="G107" i="3"/>
  <c r="G106" i="3"/>
  <c r="G105" i="3"/>
  <c r="G104" i="3"/>
  <c r="G103" i="3"/>
  <c r="G102" i="3"/>
  <c r="G101" i="3"/>
  <c r="F101" i="3"/>
  <c r="E101" i="3"/>
  <c r="D101" i="3"/>
  <c r="C101" i="3"/>
  <c r="G100" i="3"/>
  <c r="G99" i="3"/>
  <c r="G98" i="3"/>
  <c r="G97" i="3"/>
  <c r="G96" i="3"/>
  <c r="G95" i="3"/>
  <c r="G94" i="3"/>
  <c r="G93" i="3"/>
  <c r="G92" i="3"/>
  <c r="G91" i="3"/>
  <c r="F91" i="3"/>
  <c r="E91" i="3"/>
  <c r="D91" i="3"/>
  <c r="C91" i="3"/>
  <c r="G90" i="3"/>
  <c r="G89" i="3"/>
  <c r="G88" i="3"/>
  <c r="G87" i="3"/>
  <c r="G86" i="3"/>
  <c r="G85" i="3"/>
  <c r="G84" i="3"/>
  <c r="G83" i="3"/>
  <c r="G82" i="3"/>
  <c r="F81" i="3"/>
  <c r="E81" i="3"/>
  <c r="G81" i="3" s="1"/>
  <c r="D81" i="3"/>
  <c r="C81" i="3"/>
  <c r="G80" i="3"/>
  <c r="G79" i="3"/>
  <c r="G78" i="3"/>
  <c r="G77" i="3"/>
  <c r="G76" i="3"/>
  <c r="G75" i="3"/>
  <c r="G74" i="3"/>
  <c r="G73" i="3"/>
  <c r="G72" i="3"/>
  <c r="G71" i="3"/>
  <c r="F70" i="3"/>
  <c r="E70" i="3"/>
  <c r="G70" i="3" s="1"/>
  <c r="D70" i="3"/>
  <c r="C70" i="3"/>
  <c r="G69" i="3"/>
  <c r="G68" i="3"/>
  <c r="G67" i="3"/>
  <c r="G66" i="3"/>
  <c r="G65" i="3"/>
  <c r="F64" i="3"/>
  <c r="E64" i="3"/>
  <c r="G64" i="3" s="1"/>
  <c r="D64" i="3"/>
  <c r="C64" i="3"/>
  <c r="G63" i="3"/>
  <c r="G62" i="3"/>
  <c r="G61" i="3"/>
  <c r="F60" i="3"/>
  <c r="E60" i="3"/>
  <c r="G60" i="3" s="1"/>
  <c r="D60" i="3"/>
  <c r="C60" i="3"/>
  <c r="G59" i="3"/>
  <c r="G58" i="3"/>
  <c r="G57" i="3"/>
  <c r="G56" i="3"/>
  <c r="G55" i="3"/>
  <c r="G54" i="3"/>
  <c r="G53" i="3"/>
  <c r="F53" i="3"/>
  <c r="E53" i="3"/>
  <c r="D53" i="3"/>
  <c r="C53" i="3"/>
  <c r="G52" i="3"/>
  <c r="G51" i="3"/>
  <c r="G50" i="3"/>
  <c r="G49" i="3"/>
  <c r="G48" i="3"/>
  <c r="G47" i="3"/>
  <c r="G46" i="3"/>
  <c r="G45" i="3"/>
  <c r="G44" i="3"/>
  <c r="G43" i="3"/>
  <c r="F43" i="3"/>
  <c r="E43" i="3"/>
  <c r="D43" i="3"/>
  <c r="C43" i="3"/>
  <c r="G42" i="3"/>
  <c r="G41" i="3"/>
  <c r="G40" i="3"/>
  <c r="G39" i="3"/>
  <c r="G38" i="3"/>
  <c r="G37" i="3"/>
  <c r="G36" i="3"/>
  <c r="G35" i="3"/>
  <c r="G34" i="3"/>
  <c r="G33" i="3"/>
  <c r="F32" i="3"/>
  <c r="E32" i="3"/>
  <c r="G32" i="3" s="1"/>
  <c r="D32" i="3"/>
  <c r="C32" i="3"/>
  <c r="G31" i="3"/>
  <c r="G30" i="3"/>
  <c r="G29" i="3"/>
  <c r="G28" i="3"/>
  <c r="G27" i="3"/>
  <c r="G26" i="3"/>
  <c r="G25" i="3"/>
  <c r="G24" i="3"/>
  <c r="F24" i="3"/>
  <c r="E24" i="3"/>
  <c r="D24" i="3"/>
  <c r="C24" i="3"/>
  <c r="G23" i="3"/>
  <c r="G22" i="3"/>
  <c r="G21" i="3"/>
  <c r="G20" i="3"/>
  <c r="G19" i="3"/>
  <c r="G18" i="3"/>
  <c r="G17" i="3"/>
  <c r="G16" i="3"/>
  <c r="G15" i="3"/>
  <c r="G14" i="3"/>
  <c r="G13" i="3"/>
  <c r="G12" i="3"/>
  <c r="F12" i="3"/>
  <c r="F291" i="3" s="1"/>
  <c r="E12" i="3"/>
  <c r="E291" i="3" s="1"/>
  <c r="G291" i="3" s="1"/>
  <c r="D12" i="3"/>
  <c r="D291" i="3" s="1"/>
  <c r="C12" i="3"/>
  <c r="C291" i="3" s="1"/>
  <c r="G11" i="3"/>
  <c r="G10" i="3"/>
  <c r="G9" i="3"/>
  <c r="G8" i="3"/>
  <c r="G7" i="3"/>
  <c r="G6" i="3"/>
  <c r="G5" i="3"/>
  <c r="G4" i="3"/>
  <c r="G3" i="3"/>
  <c r="F288" i="2" l="1"/>
  <c r="E288" i="2"/>
  <c r="G288" i="2" s="1"/>
  <c r="D288" i="2"/>
  <c r="C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F257" i="2"/>
  <c r="E257" i="2"/>
  <c r="G257" i="2" s="1"/>
  <c r="D257" i="2"/>
  <c r="C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F243" i="2"/>
  <c r="E243" i="2"/>
  <c r="G243" i="2" s="1"/>
  <c r="D243" i="2"/>
  <c r="C243" i="2"/>
  <c r="G242" i="2"/>
  <c r="G241" i="2"/>
  <c r="G240" i="2"/>
  <c r="G239" i="2"/>
  <c r="G238" i="2"/>
  <c r="G237" i="2"/>
  <c r="F236" i="2"/>
  <c r="E236" i="2"/>
  <c r="G236" i="2" s="1"/>
  <c r="D236" i="2"/>
  <c r="C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F221" i="2"/>
  <c r="E221" i="2"/>
  <c r="G221" i="2" s="1"/>
  <c r="D221" i="2"/>
  <c r="C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F184" i="2"/>
  <c r="E184" i="2"/>
  <c r="G184" i="2" s="1"/>
  <c r="D184" i="2"/>
  <c r="C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F153" i="2"/>
  <c r="E153" i="2"/>
  <c r="G153" i="2" s="1"/>
  <c r="D153" i="2"/>
  <c r="C153" i="2"/>
  <c r="G152" i="2"/>
  <c r="G151" i="2"/>
  <c r="G150" i="2"/>
  <c r="G149" i="2"/>
  <c r="G148" i="2"/>
  <c r="F147" i="2"/>
  <c r="G147" i="2" s="1"/>
  <c r="E147" i="2"/>
  <c r="D147" i="2"/>
  <c r="C147" i="2"/>
  <c r="G146" i="2"/>
  <c r="G145" i="2"/>
  <c r="G144" i="2"/>
  <c r="G143" i="2"/>
  <c r="G142" i="2"/>
  <c r="G141" i="2"/>
  <c r="G140" i="2"/>
  <c r="F139" i="2"/>
  <c r="E139" i="2"/>
  <c r="G139" i="2" s="1"/>
  <c r="D139" i="2"/>
  <c r="C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F112" i="2"/>
  <c r="E112" i="2"/>
  <c r="G112" i="2" s="1"/>
  <c r="D112" i="2"/>
  <c r="C112" i="2"/>
  <c r="G111" i="2"/>
  <c r="G110" i="2"/>
  <c r="G109" i="2"/>
  <c r="G108" i="2"/>
  <c r="G107" i="2"/>
  <c r="G106" i="2"/>
  <c r="G105" i="2"/>
  <c r="G104" i="2"/>
  <c r="G103" i="2"/>
  <c r="G102" i="2"/>
  <c r="F101" i="2"/>
  <c r="E101" i="2"/>
  <c r="G101" i="2" s="1"/>
  <c r="D101" i="2"/>
  <c r="C101" i="2"/>
  <c r="G100" i="2"/>
  <c r="G99" i="2"/>
  <c r="G98" i="2"/>
  <c r="G97" i="2"/>
  <c r="G96" i="2"/>
  <c r="G95" i="2"/>
  <c r="G94" i="2"/>
  <c r="G93" i="2"/>
  <c r="G92" i="2"/>
  <c r="F91" i="2"/>
  <c r="G91" i="2" s="1"/>
  <c r="E91" i="2"/>
  <c r="D91" i="2"/>
  <c r="C91" i="2"/>
  <c r="G90" i="2"/>
  <c r="G89" i="2"/>
  <c r="G88" i="2"/>
  <c r="G87" i="2"/>
  <c r="G86" i="2"/>
  <c r="G85" i="2"/>
  <c r="G84" i="2"/>
  <c r="G83" i="2"/>
  <c r="G82" i="2"/>
  <c r="F81" i="2"/>
  <c r="E81" i="2"/>
  <c r="G81" i="2" s="1"/>
  <c r="D81" i="2"/>
  <c r="C81" i="2"/>
  <c r="G80" i="2"/>
  <c r="G79" i="2"/>
  <c r="G78" i="2"/>
  <c r="G77" i="2"/>
  <c r="G76" i="2"/>
  <c r="G75" i="2"/>
  <c r="G74" i="2"/>
  <c r="G73" i="2"/>
  <c r="G72" i="2"/>
  <c r="G71" i="2"/>
  <c r="F70" i="2"/>
  <c r="E70" i="2"/>
  <c r="G70" i="2" s="1"/>
  <c r="D70" i="2"/>
  <c r="C70" i="2"/>
  <c r="G69" i="2"/>
  <c r="G68" i="2"/>
  <c r="G67" i="2"/>
  <c r="G66" i="2"/>
  <c r="G65" i="2"/>
  <c r="F64" i="2"/>
  <c r="E64" i="2"/>
  <c r="G64" i="2" s="1"/>
  <c r="D64" i="2"/>
  <c r="C64" i="2"/>
  <c r="G63" i="2"/>
  <c r="G62" i="2"/>
  <c r="G61" i="2"/>
  <c r="F60" i="2"/>
  <c r="E60" i="2"/>
  <c r="G60" i="2" s="1"/>
  <c r="D60" i="2"/>
  <c r="C60" i="2"/>
  <c r="G59" i="2"/>
  <c r="G58" i="2"/>
  <c r="G57" i="2"/>
  <c r="G56" i="2"/>
  <c r="G55" i="2"/>
  <c r="G54" i="2"/>
  <c r="F53" i="2"/>
  <c r="E53" i="2"/>
  <c r="G53" i="2" s="1"/>
  <c r="D53" i="2"/>
  <c r="C53" i="2"/>
  <c r="G52" i="2"/>
  <c r="G51" i="2"/>
  <c r="G50" i="2"/>
  <c r="G49" i="2"/>
  <c r="G48" i="2"/>
  <c r="G47" i="2"/>
  <c r="G46" i="2"/>
  <c r="G45" i="2"/>
  <c r="G44" i="2"/>
  <c r="F43" i="2"/>
  <c r="G43" i="2" s="1"/>
  <c r="E43" i="2"/>
  <c r="D43" i="2"/>
  <c r="C43" i="2"/>
  <c r="G42" i="2"/>
  <c r="G41" i="2"/>
  <c r="G40" i="2"/>
  <c r="G39" i="2"/>
  <c r="G38" i="2"/>
  <c r="G37" i="2"/>
  <c r="G36" i="2"/>
  <c r="G35" i="2"/>
  <c r="G34" i="2"/>
  <c r="G33" i="2"/>
  <c r="F32" i="2"/>
  <c r="E32" i="2"/>
  <c r="G32" i="2" s="1"/>
  <c r="D32" i="2"/>
  <c r="C32" i="2"/>
  <c r="G31" i="2"/>
  <c r="G30" i="2"/>
  <c r="G29" i="2"/>
  <c r="G28" i="2"/>
  <c r="G27" i="2"/>
  <c r="G26" i="2"/>
  <c r="G25" i="2"/>
  <c r="F24" i="2"/>
  <c r="E24" i="2"/>
  <c r="G24" i="2" s="1"/>
  <c r="D24" i="2"/>
  <c r="C24" i="2"/>
  <c r="G23" i="2"/>
  <c r="G22" i="2"/>
  <c r="G21" i="2"/>
  <c r="G20" i="2"/>
  <c r="G19" i="2"/>
  <c r="G18" i="2"/>
  <c r="G17" i="2"/>
  <c r="G16" i="2"/>
  <c r="G15" i="2"/>
  <c r="G14" i="2"/>
  <c r="G13" i="2"/>
  <c r="F12" i="2"/>
  <c r="F291" i="2" s="1"/>
  <c r="E12" i="2"/>
  <c r="G12" i="2" s="1"/>
  <c r="D12" i="2"/>
  <c r="D291" i="2" s="1"/>
  <c r="C12" i="2"/>
  <c r="C291" i="2" s="1"/>
  <c r="G11" i="2"/>
  <c r="G10" i="2"/>
  <c r="G9" i="2"/>
  <c r="G8" i="2"/>
  <c r="G7" i="2"/>
  <c r="G6" i="2"/>
  <c r="G5" i="2"/>
  <c r="G4" i="2"/>
  <c r="G3" i="2"/>
  <c r="E291" i="2" l="1"/>
  <c r="G291" i="2" s="1"/>
  <c r="W744" i="1" l="1"/>
  <c r="O744" i="1"/>
  <c r="Z742" i="1"/>
  <c r="Y742" i="1"/>
  <c r="V742" i="1"/>
  <c r="U742" i="1"/>
  <c r="Q742" i="1"/>
  <c r="P742" i="1"/>
  <c r="N742" i="1"/>
  <c r="M742" i="1"/>
  <c r="L742" i="1"/>
  <c r="K742" i="1"/>
  <c r="J742" i="1"/>
  <c r="I742" i="1"/>
  <c r="H742" i="1"/>
  <c r="G742" i="1"/>
  <c r="F742" i="1"/>
  <c r="S740" i="1"/>
  <c r="R740" i="1"/>
  <c r="T740" i="1" s="1"/>
  <c r="S738" i="1"/>
  <c r="R738" i="1"/>
  <c r="T738" i="1" s="1"/>
  <c r="S736" i="1"/>
  <c r="R736" i="1"/>
  <c r="T736" i="1" s="1"/>
  <c r="S734" i="1"/>
  <c r="R734" i="1"/>
  <c r="T734" i="1" s="1"/>
  <c r="S732" i="1"/>
  <c r="R732" i="1"/>
  <c r="T732" i="1" s="1"/>
  <c r="S730" i="1"/>
  <c r="R730" i="1"/>
  <c r="T730" i="1" s="1"/>
  <c r="T728" i="1"/>
  <c r="S728" i="1"/>
  <c r="R728" i="1"/>
  <c r="T726" i="1"/>
  <c r="S726" i="1"/>
  <c r="R726" i="1"/>
  <c r="T724" i="1"/>
  <c r="S724" i="1"/>
  <c r="R724" i="1"/>
  <c r="S722" i="1"/>
  <c r="R722" i="1"/>
  <c r="T722" i="1" s="1"/>
  <c r="S720" i="1"/>
  <c r="R720" i="1"/>
  <c r="T720" i="1" s="1"/>
  <c r="S718" i="1"/>
  <c r="R718" i="1"/>
  <c r="T718" i="1" s="1"/>
  <c r="S716" i="1"/>
  <c r="R716" i="1"/>
  <c r="T716" i="1" s="1"/>
  <c r="S714" i="1"/>
  <c r="R714" i="1"/>
  <c r="T714" i="1" s="1"/>
  <c r="S712" i="1"/>
  <c r="R712" i="1"/>
  <c r="T712" i="1" s="1"/>
  <c r="R711" i="1"/>
  <c r="S710" i="1"/>
  <c r="R710" i="1"/>
  <c r="T710" i="1" s="1"/>
  <c r="S707" i="1"/>
  <c r="R707" i="1"/>
  <c r="T707" i="1" s="1"/>
  <c r="S704" i="1"/>
  <c r="R704" i="1"/>
  <c r="T704" i="1" s="1"/>
  <c r="T701" i="1"/>
  <c r="S701" i="1"/>
  <c r="R701" i="1"/>
  <c r="S699" i="1"/>
  <c r="R699" i="1"/>
  <c r="T699" i="1" s="1"/>
  <c r="T697" i="1"/>
  <c r="S697" i="1"/>
  <c r="R697" i="1"/>
  <c r="T696" i="1"/>
  <c r="S695" i="1"/>
  <c r="R695" i="1"/>
  <c r="T695" i="1" s="1"/>
  <c r="S693" i="1"/>
  <c r="R693" i="1"/>
  <c r="T693" i="1" s="1"/>
  <c r="T691" i="1"/>
  <c r="S691" i="1"/>
  <c r="R691" i="1"/>
  <c r="S689" i="1"/>
  <c r="R689" i="1"/>
  <c r="T689" i="1" s="1"/>
  <c r="T687" i="1"/>
  <c r="S687" i="1"/>
  <c r="R687" i="1"/>
  <c r="T685" i="1"/>
  <c r="S685" i="1"/>
  <c r="R685" i="1"/>
  <c r="T683" i="1"/>
  <c r="S683" i="1"/>
  <c r="R683" i="1"/>
  <c r="S681" i="1"/>
  <c r="R681" i="1"/>
  <c r="T681" i="1" s="1"/>
  <c r="S679" i="1"/>
  <c r="R679" i="1"/>
  <c r="T679" i="1" s="1"/>
  <c r="S677" i="1"/>
  <c r="R677" i="1"/>
  <c r="T677" i="1" s="1"/>
  <c r="T675" i="1"/>
  <c r="S675" i="1"/>
  <c r="R675" i="1"/>
  <c r="S673" i="1"/>
  <c r="R673" i="1"/>
  <c r="T673" i="1" s="1"/>
  <c r="S671" i="1"/>
  <c r="R671" i="1"/>
  <c r="T671" i="1" s="1"/>
  <c r="T669" i="1"/>
  <c r="S669" i="1"/>
  <c r="R669" i="1"/>
  <c r="S667" i="1"/>
  <c r="R667" i="1"/>
  <c r="T667" i="1" s="1"/>
  <c r="S665" i="1"/>
  <c r="R665" i="1"/>
  <c r="T665" i="1" s="1"/>
  <c r="S663" i="1"/>
  <c r="R663" i="1"/>
  <c r="T663" i="1" s="1"/>
  <c r="S661" i="1"/>
  <c r="R661" i="1"/>
  <c r="T661" i="1" s="1"/>
  <c r="T659" i="1"/>
  <c r="S659" i="1"/>
  <c r="R659" i="1"/>
  <c r="S657" i="1"/>
  <c r="R657" i="1"/>
  <c r="T657" i="1" s="1"/>
  <c r="Z656" i="1"/>
  <c r="Y656" i="1"/>
  <c r="V656" i="1"/>
  <c r="U656" i="1"/>
  <c r="Q656" i="1"/>
  <c r="P656" i="1"/>
  <c r="N656" i="1"/>
  <c r="M656" i="1"/>
  <c r="L656" i="1"/>
  <c r="K656" i="1"/>
  <c r="J656" i="1"/>
  <c r="I656" i="1"/>
  <c r="H656" i="1"/>
  <c r="G656" i="1"/>
  <c r="F656" i="1"/>
  <c r="T654" i="1"/>
  <c r="S654" i="1"/>
  <c r="R654" i="1"/>
  <c r="S652" i="1"/>
  <c r="R652" i="1"/>
  <c r="T652" i="1" s="1"/>
  <c r="S650" i="1"/>
  <c r="R650" i="1"/>
  <c r="T650" i="1" s="1"/>
  <c r="T648" i="1"/>
  <c r="S648" i="1"/>
  <c r="R648" i="1"/>
  <c r="S646" i="1"/>
  <c r="R646" i="1"/>
  <c r="T646" i="1" s="1"/>
  <c r="S644" i="1"/>
  <c r="R644" i="1"/>
  <c r="T644" i="1" s="1"/>
  <c r="S642" i="1"/>
  <c r="R642" i="1"/>
  <c r="T642" i="1" s="1"/>
  <c r="S640" i="1"/>
  <c r="R640" i="1"/>
  <c r="T640" i="1" s="1"/>
  <c r="T638" i="1"/>
  <c r="S638" i="1"/>
  <c r="R638" i="1"/>
  <c r="S636" i="1"/>
  <c r="R636" i="1"/>
  <c r="T636" i="1" s="1"/>
  <c r="T634" i="1"/>
  <c r="S634" i="1"/>
  <c r="R634" i="1"/>
  <c r="T632" i="1"/>
  <c r="S632" i="1"/>
  <c r="R632" i="1"/>
  <c r="T630" i="1"/>
  <c r="S630" i="1"/>
  <c r="R630" i="1"/>
  <c r="S628" i="1"/>
  <c r="R628" i="1"/>
  <c r="T628" i="1" s="1"/>
  <c r="S626" i="1"/>
  <c r="R626" i="1"/>
  <c r="T626" i="1" s="1"/>
  <c r="S624" i="1"/>
  <c r="R624" i="1"/>
  <c r="T624" i="1" s="1"/>
  <c r="T622" i="1"/>
  <c r="S622" i="1"/>
  <c r="R622" i="1"/>
  <c r="S620" i="1"/>
  <c r="R620" i="1"/>
  <c r="T620" i="1" s="1"/>
  <c r="S618" i="1"/>
  <c r="R618" i="1"/>
  <c r="T618" i="1" s="1"/>
  <c r="T616" i="1"/>
  <c r="S616" i="1"/>
  <c r="R616" i="1"/>
  <c r="Z615" i="1"/>
  <c r="Y615" i="1"/>
  <c r="V615" i="1"/>
  <c r="U615" i="1"/>
  <c r="S615" i="1"/>
  <c r="Q615" i="1"/>
  <c r="P615" i="1"/>
  <c r="N615" i="1"/>
  <c r="M615" i="1"/>
  <c r="L615" i="1"/>
  <c r="K615" i="1"/>
  <c r="J615" i="1"/>
  <c r="I615" i="1"/>
  <c r="H615" i="1"/>
  <c r="G615" i="1"/>
  <c r="F615" i="1"/>
  <c r="S613" i="1"/>
  <c r="R613" i="1"/>
  <c r="T613" i="1" s="1"/>
  <c r="S611" i="1"/>
  <c r="R611" i="1"/>
  <c r="T611" i="1" s="1"/>
  <c r="R610" i="1"/>
  <c r="S609" i="1"/>
  <c r="R609" i="1"/>
  <c r="T609" i="1" s="1"/>
  <c r="T607" i="1"/>
  <c r="S607" i="1"/>
  <c r="R607" i="1"/>
  <c r="S605" i="1"/>
  <c r="R605" i="1"/>
  <c r="T605" i="1" s="1"/>
  <c r="T603" i="1"/>
  <c r="S603" i="1"/>
  <c r="R603" i="1"/>
  <c r="T601" i="1"/>
  <c r="S601" i="1"/>
  <c r="R601" i="1"/>
  <c r="T598" i="1"/>
  <c r="S598" i="1"/>
  <c r="R598" i="1"/>
  <c r="Z597" i="1"/>
  <c r="Y597" i="1"/>
  <c r="V597" i="1"/>
  <c r="S597" i="1" s="1"/>
  <c r="U597" i="1"/>
  <c r="Q597" i="1"/>
  <c r="P597" i="1"/>
  <c r="N597" i="1"/>
  <c r="M597" i="1"/>
  <c r="L597" i="1"/>
  <c r="K597" i="1"/>
  <c r="J597" i="1"/>
  <c r="I597" i="1"/>
  <c r="H597" i="1"/>
  <c r="G597" i="1"/>
  <c r="F597" i="1"/>
  <c r="S595" i="1"/>
  <c r="R595" i="1"/>
  <c r="T595" i="1" s="1"/>
  <c r="T592" i="1"/>
  <c r="S592" i="1"/>
  <c r="R592" i="1"/>
  <c r="S589" i="1"/>
  <c r="R589" i="1"/>
  <c r="T589" i="1" s="1"/>
  <c r="S586" i="1"/>
  <c r="R586" i="1"/>
  <c r="T586" i="1" s="1"/>
  <c r="S583" i="1"/>
  <c r="R583" i="1"/>
  <c r="T583" i="1" s="1"/>
  <c r="S581" i="1"/>
  <c r="R581" i="1"/>
  <c r="T581" i="1" s="1"/>
  <c r="S579" i="1"/>
  <c r="R579" i="1"/>
  <c r="T579" i="1" s="1"/>
  <c r="S577" i="1"/>
  <c r="R577" i="1"/>
  <c r="T577" i="1" s="1"/>
  <c r="S575" i="1"/>
  <c r="R575" i="1"/>
  <c r="T575" i="1" s="1"/>
  <c r="T573" i="1"/>
  <c r="S573" i="1"/>
  <c r="R573" i="1"/>
  <c r="S571" i="1"/>
  <c r="R571" i="1"/>
  <c r="T571" i="1" s="1"/>
  <c r="S569" i="1"/>
  <c r="R569" i="1"/>
  <c r="T569" i="1" s="1"/>
  <c r="S567" i="1"/>
  <c r="R567" i="1"/>
  <c r="T567" i="1" s="1"/>
  <c r="S565" i="1"/>
  <c r="R565" i="1"/>
  <c r="T565" i="1" s="1"/>
  <c r="S563" i="1"/>
  <c r="R563" i="1"/>
  <c r="T563" i="1" s="1"/>
  <c r="S561" i="1"/>
  <c r="R561" i="1"/>
  <c r="T561" i="1" s="1"/>
  <c r="S559" i="1"/>
  <c r="R559" i="1"/>
  <c r="T559" i="1" s="1"/>
  <c r="T557" i="1"/>
  <c r="S557" i="1"/>
  <c r="R557" i="1"/>
  <c r="S555" i="1"/>
  <c r="R555" i="1"/>
  <c r="T555" i="1" s="1"/>
  <c r="S553" i="1"/>
  <c r="R553" i="1"/>
  <c r="T553" i="1" s="1"/>
  <c r="Z552" i="1"/>
  <c r="Y552" i="1"/>
  <c r="V552" i="1"/>
  <c r="U552" i="1"/>
  <c r="Q552" i="1"/>
  <c r="S552" i="1" s="1"/>
  <c r="P552" i="1"/>
  <c r="N552" i="1"/>
  <c r="M552" i="1"/>
  <c r="L552" i="1"/>
  <c r="K552" i="1"/>
  <c r="J552" i="1"/>
  <c r="I552" i="1"/>
  <c r="H552" i="1"/>
  <c r="G552" i="1"/>
  <c r="F552" i="1"/>
  <c r="E552" i="1"/>
  <c r="S550" i="1"/>
  <c r="R550" i="1"/>
  <c r="T550" i="1" s="1"/>
  <c r="S548" i="1"/>
  <c r="R548" i="1"/>
  <c r="T548" i="1" s="1"/>
  <c r="S546" i="1"/>
  <c r="R546" i="1"/>
  <c r="T546" i="1" s="1"/>
  <c r="S544" i="1"/>
  <c r="R544" i="1"/>
  <c r="T544" i="1" s="1"/>
  <c r="S542" i="1"/>
  <c r="R542" i="1"/>
  <c r="T542" i="1" s="1"/>
  <c r="S540" i="1"/>
  <c r="R540" i="1"/>
  <c r="T540" i="1" s="1"/>
  <c r="S538" i="1"/>
  <c r="R538" i="1"/>
  <c r="T538" i="1" s="1"/>
  <c r="S536" i="1"/>
  <c r="R536" i="1"/>
  <c r="T536" i="1" s="1"/>
  <c r="T534" i="1"/>
  <c r="S534" i="1"/>
  <c r="R534" i="1"/>
  <c r="R533" i="1"/>
  <c r="S532" i="1"/>
  <c r="R532" i="1"/>
  <c r="T532" i="1" s="1"/>
  <c r="S530" i="1"/>
  <c r="R530" i="1"/>
  <c r="T530" i="1" s="1"/>
  <c r="S528" i="1"/>
  <c r="R528" i="1"/>
  <c r="T528" i="1" s="1"/>
  <c r="S526" i="1"/>
  <c r="R526" i="1"/>
  <c r="T526" i="1" s="1"/>
  <c r="T524" i="1"/>
  <c r="S524" i="1"/>
  <c r="R524" i="1"/>
  <c r="S522" i="1"/>
  <c r="R522" i="1"/>
  <c r="T522" i="1" s="1"/>
  <c r="T520" i="1"/>
  <c r="S520" i="1"/>
  <c r="R520" i="1"/>
  <c r="T518" i="1"/>
  <c r="S518" i="1"/>
  <c r="R518" i="1"/>
  <c r="T516" i="1"/>
  <c r="S516" i="1"/>
  <c r="R516" i="1"/>
  <c r="S514" i="1"/>
  <c r="R514" i="1"/>
  <c r="T514" i="1" s="1"/>
  <c r="S512" i="1"/>
  <c r="R512" i="1"/>
  <c r="T512" i="1" s="1"/>
  <c r="S510" i="1"/>
  <c r="R510" i="1"/>
  <c r="T510" i="1" s="1"/>
  <c r="S508" i="1"/>
  <c r="R508" i="1"/>
  <c r="T508" i="1" s="1"/>
  <c r="S506" i="1"/>
  <c r="R506" i="1"/>
  <c r="T506" i="1" s="1"/>
  <c r="S504" i="1"/>
  <c r="R504" i="1"/>
  <c r="T504" i="1" s="1"/>
  <c r="S502" i="1"/>
  <c r="R502" i="1"/>
  <c r="T502" i="1" s="1"/>
  <c r="S500" i="1"/>
  <c r="R500" i="1"/>
  <c r="T500" i="1" s="1"/>
  <c r="S498" i="1"/>
  <c r="R498" i="1"/>
  <c r="T498" i="1" s="1"/>
  <c r="S496" i="1"/>
  <c r="R496" i="1"/>
  <c r="T496" i="1" s="1"/>
  <c r="S494" i="1"/>
  <c r="R494" i="1"/>
  <c r="T494" i="1" s="1"/>
  <c r="T492" i="1"/>
  <c r="S492" i="1"/>
  <c r="R492" i="1"/>
  <c r="R491" i="1"/>
  <c r="S490" i="1"/>
  <c r="R490" i="1"/>
  <c r="T490" i="1" s="1"/>
  <c r="S488" i="1"/>
  <c r="R488" i="1"/>
  <c r="T488" i="1" s="1"/>
  <c r="S486" i="1"/>
  <c r="R486" i="1"/>
  <c r="T486" i="1" s="1"/>
  <c r="S484" i="1"/>
  <c r="R484" i="1"/>
  <c r="T484" i="1" s="1"/>
  <c r="S482" i="1"/>
  <c r="R482" i="1"/>
  <c r="T482" i="1" s="1"/>
  <c r="S480" i="1"/>
  <c r="R480" i="1"/>
  <c r="T480" i="1" s="1"/>
  <c r="S478" i="1"/>
  <c r="R478" i="1"/>
  <c r="T478" i="1" s="1"/>
  <c r="S476" i="1"/>
  <c r="R476" i="1"/>
  <c r="T476" i="1" s="1"/>
  <c r="T474" i="1"/>
  <c r="S474" i="1"/>
  <c r="R474" i="1"/>
  <c r="S472" i="1"/>
  <c r="R472" i="1"/>
  <c r="T472" i="1" s="1"/>
  <c r="S470" i="1"/>
  <c r="R470" i="1"/>
  <c r="T470" i="1" s="1"/>
  <c r="S468" i="1"/>
  <c r="R468" i="1"/>
  <c r="T468" i="1" s="1"/>
  <c r="S466" i="1"/>
  <c r="R466" i="1"/>
  <c r="T466" i="1" s="1"/>
  <c r="R465" i="1"/>
  <c r="T464" i="1"/>
  <c r="S464" i="1"/>
  <c r="R464" i="1"/>
  <c r="Z463" i="1"/>
  <c r="Y463" i="1"/>
  <c r="X463" i="1"/>
  <c r="V463" i="1"/>
  <c r="U463" i="1"/>
  <c r="Q463" i="1"/>
  <c r="S463" i="1" s="1"/>
  <c r="P463" i="1"/>
  <c r="N463" i="1"/>
  <c r="M463" i="1"/>
  <c r="L463" i="1"/>
  <c r="K463" i="1"/>
  <c r="J463" i="1"/>
  <c r="I463" i="1"/>
  <c r="H463" i="1"/>
  <c r="G463" i="1"/>
  <c r="F463" i="1"/>
  <c r="S461" i="1"/>
  <c r="R461" i="1"/>
  <c r="T461" i="1" s="1"/>
  <c r="S459" i="1"/>
  <c r="R459" i="1"/>
  <c r="T459" i="1" s="1"/>
  <c r="S457" i="1"/>
  <c r="R457" i="1"/>
  <c r="T457" i="1" s="1"/>
  <c r="S455" i="1"/>
  <c r="R455" i="1"/>
  <c r="T455" i="1" s="1"/>
  <c r="S453" i="1"/>
  <c r="R453" i="1"/>
  <c r="T453" i="1" s="1"/>
  <c r="S451" i="1"/>
  <c r="R451" i="1"/>
  <c r="T451" i="1" s="1"/>
  <c r="S449" i="1"/>
  <c r="R449" i="1"/>
  <c r="T449" i="1" s="1"/>
  <c r="S447" i="1"/>
  <c r="R447" i="1"/>
  <c r="T447" i="1" s="1"/>
  <c r="S445" i="1"/>
  <c r="R445" i="1"/>
  <c r="T445" i="1" s="1"/>
  <c r="S443" i="1"/>
  <c r="R443" i="1"/>
  <c r="T443" i="1" s="1"/>
  <c r="S441" i="1"/>
  <c r="R441" i="1"/>
  <c r="T441" i="1" s="1"/>
  <c r="S439" i="1"/>
  <c r="R439" i="1"/>
  <c r="T439" i="1" s="1"/>
  <c r="S437" i="1"/>
  <c r="R437" i="1"/>
  <c r="T437" i="1" s="1"/>
  <c r="S435" i="1"/>
  <c r="R435" i="1"/>
  <c r="T435" i="1" s="1"/>
  <c r="T433" i="1"/>
  <c r="S433" i="1"/>
  <c r="R433" i="1"/>
  <c r="S431" i="1"/>
  <c r="R431" i="1"/>
  <c r="T431" i="1" s="1"/>
  <c r="S429" i="1"/>
  <c r="R429" i="1"/>
  <c r="T429" i="1" s="1"/>
  <c r="S427" i="1"/>
  <c r="R427" i="1"/>
  <c r="T427" i="1" s="1"/>
  <c r="S425" i="1"/>
  <c r="R425" i="1"/>
  <c r="T425" i="1" s="1"/>
  <c r="S423" i="1"/>
  <c r="R423" i="1"/>
  <c r="T423" i="1" s="1"/>
  <c r="S421" i="1"/>
  <c r="R421" i="1"/>
  <c r="T421" i="1" s="1"/>
  <c r="S419" i="1"/>
  <c r="R419" i="1"/>
  <c r="T419" i="1" s="1"/>
  <c r="S417" i="1"/>
  <c r="R417" i="1"/>
  <c r="T417" i="1" s="1"/>
  <c r="S415" i="1"/>
  <c r="R415" i="1"/>
  <c r="T415" i="1" s="1"/>
  <c r="S413" i="1"/>
  <c r="R413" i="1"/>
  <c r="T413" i="1" s="1"/>
  <c r="S411" i="1"/>
  <c r="R411" i="1"/>
  <c r="T411" i="1" s="1"/>
  <c r="S409" i="1"/>
  <c r="R409" i="1"/>
  <c r="T409" i="1" s="1"/>
  <c r="S407" i="1"/>
  <c r="R407" i="1"/>
  <c r="T407" i="1" s="1"/>
  <c r="S405" i="1"/>
  <c r="R405" i="1"/>
  <c r="T405" i="1" s="1"/>
  <c r="S403" i="1"/>
  <c r="R403" i="1"/>
  <c r="T403" i="1" s="1"/>
  <c r="T401" i="1"/>
  <c r="S401" i="1"/>
  <c r="R401" i="1"/>
  <c r="S399" i="1"/>
  <c r="R399" i="1"/>
  <c r="T399" i="1" s="1"/>
  <c r="S397" i="1"/>
  <c r="R397" i="1"/>
  <c r="T397" i="1" s="1"/>
  <c r="S395" i="1"/>
  <c r="R395" i="1"/>
  <c r="T395" i="1" s="1"/>
  <c r="S393" i="1"/>
  <c r="R393" i="1"/>
  <c r="T393" i="1" s="1"/>
  <c r="S391" i="1"/>
  <c r="R391" i="1"/>
  <c r="T391" i="1" s="1"/>
  <c r="Z390" i="1"/>
  <c r="Y390" i="1"/>
  <c r="X390" i="1"/>
  <c r="V390" i="1"/>
  <c r="U390" i="1"/>
  <c r="Q390" i="1"/>
  <c r="P390" i="1"/>
  <c r="N390" i="1"/>
  <c r="M390" i="1"/>
  <c r="L390" i="1"/>
  <c r="K390" i="1"/>
  <c r="J390" i="1"/>
  <c r="I390" i="1"/>
  <c r="H390" i="1"/>
  <c r="G390" i="1"/>
  <c r="F390" i="1"/>
  <c r="E390" i="1"/>
  <c r="S388" i="1"/>
  <c r="R388" i="1"/>
  <c r="T388" i="1" s="1"/>
  <c r="S386" i="1"/>
  <c r="R386" i="1"/>
  <c r="T386" i="1" s="1"/>
  <c r="S384" i="1"/>
  <c r="R384" i="1"/>
  <c r="T384" i="1" s="1"/>
  <c r="S382" i="1"/>
  <c r="R382" i="1"/>
  <c r="T382" i="1" s="1"/>
  <c r="S380" i="1"/>
  <c r="R380" i="1"/>
  <c r="T380" i="1" s="1"/>
  <c r="S378" i="1"/>
  <c r="R378" i="1"/>
  <c r="T378" i="1" s="1"/>
  <c r="S376" i="1"/>
  <c r="R376" i="1"/>
  <c r="T376" i="1" s="1"/>
  <c r="Z375" i="1"/>
  <c r="Y375" i="1"/>
  <c r="X375" i="1"/>
  <c r="V375" i="1"/>
  <c r="U375" i="1"/>
  <c r="Q375" i="1"/>
  <c r="P375" i="1"/>
  <c r="N375" i="1"/>
  <c r="M375" i="1"/>
  <c r="L375" i="1"/>
  <c r="K375" i="1"/>
  <c r="J375" i="1"/>
  <c r="I375" i="1"/>
  <c r="H375" i="1"/>
  <c r="G375" i="1"/>
  <c r="F375" i="1"/>
  <c r="E375" i="1"/>
  <c r="S373" i="1"/>
  <c r="R373" i="1"/>
  <c r="T373" i="1" s="1"/>
  <c r="T371" i="1"/>
  <c r="S371" i="1"/>
  <c r="R371" i="1"/>
  <c r="S369" i="1"/>
  <c r="R369" i="1"/>
  <c r="T369" i="1" s="1"/>
  <c r="S367" i="1"/>
  <c r="R367" i="1"/>
  <c r="T367" i="1" s="1"/>
  <c r="S365" i="1"/>
  <c r="R365" i="1"/>
  <c r="T365" i="1" s="1"/>
  <c r="S363" i="1"/>
  <c r="R363" i="1"/>
  <c r="T363" i="1" s="1"/>
  <c r="S361" i="1"/>
  <c r="R361" i="1"/>
  <c r="T361" i="1" s="1"/>
  <c r="S359" i="1"/>
  <c r="R359" i="1"/>
  <c r="T359" i="1" s="1"/>
  <c r="S357" i="1"/>
  <c r="R357" i="1"/>
  <c r="T357" i="1" s="1"/>
  <c r="S355" i="1"/>
  <c r="R355" i="1"/>
  <c r="T355" i="1" s="1"/>
  <c r="Z354" i="1"/>
  <c r="Y354" i="1"/>
  <c r="X354" i="1"/>
  <c r="V354" i="1"/>
  <c r="U354" i="1"/>
  <c r="Q354" i="1"/>
  <c r="S354" i="1" s="1"/>
  <c r="P354" i="1"/>
  <c r="N354" i="1"/>
  <c r="M354" i="1"/>
  <c r="L354" i="1"/>
  <c r="K354" i="1"/>
  <c r="J354" i="1"/>
  <c r="I354" i="1"/>
  <c r="H354" i="1"/>
  <c r="G354" i="1"/>
  <c r="F354" i="1"/>
  <c r="E354" i="1"/>
  <c r="T352" i="1"/>
  <c r="S352" i="1"/>
  <c r="R352" i="1"/>
  <c r="S350" i="1"/>
  <c r="R350" i="1"/>
  <c r="T350" i="1" s="1"/>
  <c r="S348" i="1"/>
  <c r="R348" i="1"/>
  <c r="T348" i="1" s="1"/>
  <c r="S346" i="1"/>
  <c r="R346" i="1"/>
  <c r="T346" i="1" s="1"/>
  <c r="S344" i="1"/>
  <c r="R344" i="1"/>
  <c r="T344" i="1" s="1"/>
  <c r="S342" i="1"/>
  <c r="R342" i="1"/>
  <c r="T342" i="1" s="1"/>
  <c r="S340" i="1"/>
  <c r="R340" i="1"/>
  <c r="T340" i="1" s="1"/>
  <c r="S338" i="1"/>
  <c r="R338" i="1"/>
  <c r="T338" i="1" s="1"/>
  <c r="S336" i="1"/>
  <c r="R336" i="1"/>
  <c r="T336" i="1" s="1"/>
  <c r="S334" i="1"/>
  <c r="R334" i="1"/>
  <c r="T334" i="1" s="1"/>
  <c r="S332" i="1"/>
  <c r="R332" i="1"/>
  <c r="T332" i="1" s="1"/>
  <c r="S330" i="1"/>
  <c r="R330" i="1"/>
  <c r="T330" i="1" s="1"/>
  <c r="S328" i="1"/>
  <c r="R328" i="1"/>
  <c r="T328" i="1" s="1"/>
  <c r="T326" i="1"/>
  <c r="S326" i="1"/>
  <c r="R326" i="1"/>
  <c r="S324" i="1"/>
  <c r="R324" i="1"/>
  <c r="T324" i="1" s="1"/>
  <c r="S322" i="1"/>
  <c r="R322" i="1"/>
  <c r="T322" i="1" s="1"/>
  <c r="S320" i="1"/>
  <c r="R320" i="1"/>
  <c r="T320" i="1" s="1"/>
  <c r="S318" i="1"/>
  <c r="R318" i="1"/>
  <c r="T318" i="1" s="1"/>
  <c r="S316" i="1"/>
  <c r="R316" i="1"/>
  <c r="T316" i="1" s="1"/>
  <c r="S314" i="1"/>
  <c r="R314" i="1"/>
  <c r="T314" i="1" s="1"/>
  <c r="T312" i="1"/>
  <c r="S312" i="1"/>
  <c r="R312" i="1"/>
  <c r="T310" i="1"/>
  <c r="S310" i="1"/>
  <c r="R310" i="1"/>
  <c r="S308" i="1"/>
  <c r="R308" i="1"/>
  <c r="T308" i="1" s="1"/>
  <c r="S306" i="1"/>
  <c r="R306" i="1"/>
  <c r="T306" i="1" s="1"/>
  <c r="S304" i="1"/>
  <c r="R304" i="1"/>
  <c r="T304" i="1" s="1"/>
  <c r="S302" i="1"/>
  <c r="R302" i="1"/>
  <c r="T302" i="1" s="1"/>
  <c r="S300" i="1"/>
  <c r="R300" i="1"/>
  <c r="T300" i="1" s="1"/>
  <c r="T298" i="1"/>
  <c r="S298" i="1"/>
  <c r="R298" i="1"/>
  <c r="T296" i="1"/>
  <c r="S296" i="1"/>
  <c r="R296" i="1"/>
  <c r="T294" i="1"/>
  <c r="S294" i="1"/>
  <c r="R294" i="1"/>
  <c r="S292" i="1"/>
  <c r="R292" i="1"/>
  <c r="T292" i="1" s="1"/>
  <c r="S290" i="1"/>
  <c r="R290" i="1"/>
  <c r="T290" i="1" s="1"/>
  <c r="S288" i="1"/>
  <c r="R288" i="1"/>
  <c r="T288" i="1" s="1"/>
  <c r="Z287" i="1"/>
  <c r="Y287" i="1"/>
  <c r="X287" i="1"/>
  <c r="V287" i="1"/>
  <c r="U287" i="1"/>
  <c r="Q287" i="1"/>
  <c r="P287" i="1"/>
  <c r="N287" i="1"/>
  <c r="M287" i="1"/>
  <c r="L287" i="1"/>
  <c r="K287" i="1"/>
  <c r="J287" i="1"/>
  <c r="I287" i="1"/>
  <c r="H287" i="1"/>
  <c r="G287" i="1"/>
  <c r="F287" i="1"/>
  <c r="E287" i="1"/>
  <c r="E744" i="1" s="1"/>
  <c r="S285" i="1"/>
  <c r="R285" i="1"/>
  <c r="T285" i="1" s="1"/>
  <c r="S283" i="1"/>
  <c r="R283" i="1"/>
  <c r="T283" i="1" s="1"/>
  <c r="S281" i="1"/>
  <c r="R281" i="1"/>
  <c r="T281" i="1" s="1"/>
  <c r="S279" i="1"/>
  <c r="R279" i="1"/>
  <c r="T279" i="1" s="1"/>
  <c r="S277" i="1"/>
  <c r="R277" i="1"/>
  <c r="T277" i="1" s="1"/>
  <c r="S275" i="1"/>
  <c r="R275" i="1"/>
  <c r="T275" i="1" s="1"/>
  <c r="S273" i="1"/>
  <c r="R273" i="1"/>
  <c r="T273" i="1" s="1"/>
  <c r="T271" i="1"/>
  <c r="S271" i="1"/>
  <c r="R271" i="1"/>
  <c r="S269" i="1"/>
  <c r="R269" i="1"/>
  <c r="T269" i="1" s="1"/>
  <c r="S267" i="1"/>
  <c r="R267" i="1"/>
  <c r="T267" i="1" s="1"/>
  <c r="S265" i="1"/>
  <c r="R265" i="1"/>
  <c r="T265" i="1" s="1"/>
  <c r="S263" i="1"/>
  <c r="R263" i="1"/>
  <c r="T263" i="1" s="1"/>
  <c r="S261" i="1"/>
  <c r="R261" i="1"/>
  <c r="T261" i="1" s="1"/>
  <c r="Z260" i="1"/>
  <c r="Y260" i="1"/>
  <c r="X260" i="1"/>
  <c r="V260" i="1"/>
  <c r="U260" i="1"/>
  <c r="Q260" i="1"/>
  <c r="S260" i="1" s="1"/>
  <c r="P260" i="1"/>
  <c r="N260" i="1"/>
  <c r="M260" i="1"/>
  <c r="L260" i="1"/>
  <c r="K260" i="1"/>
  <c r="J260" i="1"/>
  <c r="I260" i="1"/>
  <c r="H260" i="1"/>
  <c r="G260" i="1"/>
  <c r="F260" i="1"/>
  <c r="S258" i="1"/>
  <c r="R258" i="1"/>
  <c r="T258" i="1" s="1"/>
  <c r="S256" i="1"/>
  <c r="R256" i="1"/>
  <c r="T256" i="1" s="1"/>
  <c r="S255" i="1"/>
  <c r="S254" i="1"/>
  <c r="R254" i="1"/>
  <c r="T254" i="1" s="1"/>
  <c r="S252" i="1"/>
  <c r="R252" i="1"/>
  <c r="T252" i="1" s="1"/>
  <c r="S250" i="1"/>
  <c r="R250" i="1"/>
  <c r="T250" i="1" s="1"/>
  <c r="S248" i="1"/>
  <c r="R248" i="1"/>
  <c r="T248" i="1" s="1"/>
  <c r="S246" i="1"/>
  <c r="R246" i="1"/>
  <c r="T246" i="1" s="1"/>
  <c r="S244" i="1"/>
  <c r="R244" i="1"/>
  <c r="T244" i="1" s="1"/>
  <c r="S242" i="1"/>
  <c r="R242" i="1"/>
  <c r="T242" i="1" s="1"/>
  <c r="S240" i="1"/>
  <c r="R240" i="1"/>
  <c r="T240" i="1" s="1"/>
  <c r="S238" i="1"/>
  <c r="R238" i="1"/>
  <c r="T238" i="1" s="1"/>
  <c r="S236" i="1"/>
  <c r="R236" i="1"/>
  <c r="T236" i="1" s="1"/>
  <c r="S234" i="1"/>
  <c r="R234" i="1"/>
  <c r="T234" i="1" s="1"/>
  <c r="S232" i="1"/>
  <c r="R232" i="1"/>
  <c r="T232" i="1" s="1"/>
  <c r="Z231" i="1"/>
  <c r="Y231" i="1"/>
  <c r="X231" i="1"/>
  <c r="V231" i="1"/>
  <c r="U231" i="1"/>
  <c r="Q231" i="1"/>
  <c r="S231" i="1" s="1"/>
  <c r="P231" i="1"/>
  <c r="N231" i="1"/>
  <c r="M231" i="1"/>
  <c r="L231" i="1"/>
  <c r="K231" i="1"/>
  <c r="J231" i="1"/>
  <c r="I231" i="1"/>
  <c r="H231" i="1"/>
  <c r="G231" i="1"/>
  <c r="F231" i="1"/>
  <c r="R231" i="1" s="1"/>
  <c r="T231" i="1" s="1"/>
  <c r="S229" i="1"/>
  <c r="R229" i="1"/>
  <c r="T229" i="1" s="1"/>
  <c r="S227" i="1"/>
  <c r="R227" i="1"/>
  <c r="T227" i="1" s="1"/>
  <c r="S225" i="1"/>
  <c r="R225" i="1"/>
  <c r="T225" i="1" s="1"/>
  <c r="S223" i="1"/>
  <c r="R223" i="1"/>
  <c r="T223" i="1" s="1"/>
  <c r="S221" i="1"/>
  <c r="R221" i="1"/>
  <c r="T221" i="1" s="1"/>
  <c r="S219" i="1"/>
  <c r="R219" i="1"/>
  <c r="T219" i="1" s="1"/>
  <c r="S217" i="1"/>
  <c r="R217" i="1"/>
  <c r="T217" i="1" s="1"/>
  <c r="S215" i="1"/>
  <c r="R215" i="1"/>
  <c r="T215" i="1" s="1"/>
  <c r="S213" i="1"/>
  <c r="R213" i="1"/>
  <c r="T213" i="1" s="1"/>
  <c r="S211" i="1"/>
  <c r="R211" i="1"/>
  <c r="T211" i="1" s="1"/>
  <c r="S209" i="1"/>
  <c r="R209" i="1"/>
  <c r="T209" i="1" s="1"/>
  <c r="S207" i="1"/>
  <c r="R207" i="1"/>
  <c r="T207" i="1" s="1"/>
  <c r="S205" i="1"/>
  <c r="R205" i="1"/>
  <c r="T205" i="1" s="1"/>
  <c r="Z204" i="1"/>
  <c r="Y204" i="1"/>
  <c r="X204" i="1"/>
  <c r="V204" i="1"/>
  <c r="U204" i="1"/>
  <c r="Q204" i="1"/>
  <c r="S204" i="1" s="1"/>
  <c r="P204" i="1"/>
  <c r="N204" i="1"/>
  <c r="M204" i="1"/>
  <c r="L204" i="1"/>
  <c r="K204" i="1"/>
  <c r="J204" i="1"/>
  <c r="I204" i="1"/>
  <c r="H204" i="1"/>
  <c r="G204" i="1"/>
  <c r="F204" i="1"/>
  <c r="T202" i="1"/>
  <c r="S202" i="1"/>
  <c r="R202" i="1"/>
  <c r="S200" i="1"/>
  <c r="R200" i="1"/>
  <c r="T200" i="1" s="1"/>
  <c r="S198" i="1"/>
  <c r="R198" i="1"/>
  <c r="T198" i="1" s="1"/>
  <c r="S196" i="1"/>
  <c r="R196" i="1"/>
  <c r="T196" i="1" s="1"/>
  <c r="S194" i="1"/>
  <c r="R194" i="1"/>
  <c r="T194" i="1" s="1"/>
  <c r="S192" i="1"/>
  <c r="R192" i="1"/>
  <c r="T192" i="1" s="1"/>
  <c r="S190" i="1"/>
  <c r="R190" i="1"/>
  <c r="T190" i="1" s="1"/>
  <c r="S188" i="1"/>
  <c r="R188" i="1"/>
  <c r="T188" i="1" s="1"/>
  <c r="S186" i="1"/>
  <c r="R186" i="1"/>
  <c r="T186" i="1" s="1"/>
  <c r="S185" i="1"/>
  <c r="S184" i="1"/>
  <c r="R184" i="1"/>
  <c r="T184" i="1" s="1"/>
  <c r="S182" i="1"/>
  <c r="R182" i="1"/>
  <c r="T182" i="1" s="1"/>
  <c r="S180" i="1"/>
  <c r="R180" i="1"/>
  <c r="T180" i="1" s="1"/>
  <c r="S178" i="1"/>
  <c r="R178" i="1"/>
  <c r="T178" i="1" s="1"/>
  <c r="S176" i="1"/>
  <c r="R176" i="1"/>
  <c r="T176" i="1" s="1"/>
  <c r="Z175" i="1"/>
  <c r="Y175" i="1"/>
  <c r="X175" i="1"/>
  <c r="V175" i="1"/>
  <c r="U175" i="1"/>
  <c r="Q175" i="1"/>
  <c r="P175" i="1"/>
  <c r="N175" i="1"/>
  <c r="M175" i="1"/>
  <c r="L175" i="1"/>
  <c r="K175" i="1"/>
  <c r="J175" i="1"/>
  <c r="I175" i="1"/>
  <c r="H175" i="1"/>
  <c r="G175" i="1"/>
  <c r="F175" i="1"/>
  <c r="T173" i="1"/>
  <c r="S173" i="1"/>
  <c r="R173" i="1"/>
  <c r="S171" i="1"/>
  <c r="R171" i="1"/>
  <c r="T171" i="1" s="1"/>
  <c r="S169" i="1"/>
  <c r="R169" i="1"/>
  <c r="T169" i="1" s="1"/>
  <c r="S167" i="1"/>
  <c r="R167" i="1"/>
  <c r="T167" i="1" s="1"/>
  <c r="S165" i="1"/>
  <c r="R165" i="1"/>
  <c r="T165" i="1" s="1"/>
  <c r="T163" i="1"/>
  <c r="S163" i="1"/>
  <c r="R163" i="1"/>
  <c r="S161" i="1"/>
  <c r="R161" i="1"/>
  <c r="T161" i="1" s="1"/>
  <c r="Z160" i="1"/>
  <c r="Y160" i="1"/>
  <c r="X160" i="1"/>
  <c r="V160" i="1"/>
  <c r="U160" i="1"/>
  <c r="Q160" i="1"/>
  <c r="P160" i="1"/>
  <c r="N160" i="1"/>
  <c r="M160" i="1"/>
  <c r="L160" i="1"/>
  <c r="K160" i="1"/>
  <c r="J160" i="1"/>
  <c r="I160" i="1"/>
  <c r="H160" i="1"/>
  <c r="G160" i="1"/>
  <c r="F160" i="1"/>
  <c r="T158" i="1"/>
  <c r="S158" i="1"/>
  <c r="R158" i="1"/>
  <c r="S156" i="1"/>
  <c r="R156" i="1"/>
  <c r="T156" i="1" s="1"/>
  <c r="S154" i="1"/>
  <c r="R154" i="1"/>
  <c r="T154" i="1" s="1"/>
  <c r="S152" i="1"/>
  <c r="R152" i="1"/>
  <c r="T152" i="1" s="1"/>
  <c r="S150" i="1"/>
  <c r="R150" i="1"/>
  <c r="T150" i="1" s="1"/>
  <c r="Z149" i="1"/>
  <c r="Y149" i="1"/>
  <c r="X149" i="1"/>
  <c r="V149" i="1"/>
  <c r="U149" i="1"/>
  <c r="S149" i="1"/>
  <c r="Q149" i="1"/>
  <c r="P149" i="1"/>
  <c r="N149" i="1"/>
  <c r="M149" i="1"/>
  <c r="L149" i="1"/>
  <c r="K149" i="1"/>
  <c r="J149" i="1"/>
  <c r="I149" i="1"/>
  <c r="H149" i="1"/>
  <c r="G149" i="1"/>
  <c r="F149" i="1"/>
  <c r="R149" i="1" s="1"/>
  <c r="R147" i="1"/>
  <c r="T147" i="1" s="1"/>
  <c r="R145" i="1"/>
  <c r="T145" i="1" s="1"/>
  <c r="R143" i="1"/>
  <c r="T143" i="1" s="1"/>
  <c r="R141" i="1"/>
  <c r="T141" i="1" s="1"/>
  <c r="R140" i="1"/>
  <c r="T139" i="1"/>
  <c r="R139" i="1"/>
  <c r="R137" i="1"/>
  <c r="T137" i="1" s="1"/>
  <c r="R135" i="1"/>
  <c r="T135" i="1" s="1"/>
  <c r="R133" i="1"/>
  <c r="T133" i="1" s="1"/>
  <c r="Z132" i="1"/>
  <c r="Y132" i="1"/>
  <c r="X132" i="1"/>
  <c r="V132" i="1"/>
  <c r="U132" i="1"/>
  <c r="S132" i="1"/>
  <c r="Q132" i="1"/>
  <c r="P132" i="1"/>
  <c r="N132" i="1"/>
  <c r="L132" i="1"/>
  <c r="K132" i="1"/>
  <c r="J132" i="1"/>
  <c r="I132" i="1"/>
  <c r="H132" i="1"/>
  <c r="G132" i="1"/>
  <c r="F132" i="1"/>
  <c r="R130" i="1"/>
  <c r="T130" i="1" s="1"/>
  <c r="R128" i="1"/>
  <c r="T128" i="1" s="1"/>
  <c r="R126" i="1"/>
  <c r="T126" i="1" s="1"/>
  <c r="R124" i="1"/>
  <c r="T124" i="1" s="1"/>
  <c r="T122" i="1"/>
  <c r="R122" i="1"/>
  <c r="R120" i="1"/>
  <c r="T120" i="1" s="1"/>
  <c r="R118" i="1"/>
  <c r="T118" i="1" s="1"/>
  <c r="T116" i="1"/>
  <c r="R116" i="1"/>
  <c r="R114" i="1"/>
  <c r="T114" i="1" s="1"/>
  <c r="R112" i="1"/>
  <c r="T112" i="1" s="1"/>
  <c r="R110" i="1"/>
  <c r="T110" i="1" s="1"/>
  <c r="R108" i="1"/>
  <c r="T108" i="1" s="1"/>
  <c r="Z107" i="1"/>
  <c r="Y107" i="1"/>
  <c r="X107" i="1"/>
  <c r="V107" i="1"/>
  <c r="U107" i="1"/>
  <c r="S107" i="1"/>
  <c r="Q107" i="1"/>
  <c r="P107" i="1"/>
  <c r="N107" i="1"/>
  <c r="L107" i="1"/>
  <c r="K107" i="1"/>
  <c r="J107" i="1"/>
  <c r="I107" i="1"/>
  <c r="H107" i="1"/>
  <c r="G107" i="1"/>
  <c r="F107" i="1"/>
  <c r="R105" i="1"/>
  <c r="T105" i="1" s="1"/>
  <c r="R103" i="1"/>
  <c r="T103" i="1" s="1"/>
  <c r="R101" i="1"/>
  <c r="T101" i="1" s="1"/>
  <c r="T99" i="1"/>
  <c r="R99" i="1"/>
  <c r="R97" i="1"/>
  <c r="T97" i="1" s="1"/>
  <c r="R95" i="1"/>
  <c r="T95" i="1" s="1"/>
  <c r="T93" i="1"/>
  <c r="R93" i="1"/>
  <c r="R91" i="1"/>
  <c r="T91" i="1" s="1"/>
  <c r="R89" i="1"/>
  <c r="T89" i="1" s="1"/>
  <c r="R87" i="1"/>
  <c r="T87" i="1" s="1"/>
  <c r="R85" i="1"/>
  <c r="T85" i="1" s="1"/>
  <c r="T83" i="1"/>
  <c r="R83" i="1"/>
  <c r="R81" i="1"/>
  <c r="T81" i="1" s="1"/>
  <c r="Z80" i="1"/>
  <c r="Y80" i="1"/>
  <c r="X80" i="1"/>
  <c r="V80" i="1"/>
  <c r="U80" i="1"/>
  <c r="Q80" i="1"/>
  <c r="P80" i="1"/>
  <c r="N80" i="1"/>
  <c r="L80" i="1"/>
  <c r="K80" i="1"/>
  <c r="J80" i="1"/>
  <c r="I80" i="1"/>
  <c r="H80" i="1"/>
  <c r="G80" i="1"/>
  <c r="F80" i="1"/>
  <c r="S78" i="1"/>
  <c r="R78" i="1"/>
  <c r="T78" i="1" s="1"/>
  <c r="S76" i="1"/>
  <c r="R76" i="1"/>
  <c r="T76" i="1" s="1"/>
  <c r="S74" i="1"/>
  <c r="R74" i="1"/>
  <c r="T74" i="1" s="1"/>
  <c r="S72" i="1"/>
  <c r="R72" i="1"/>
  <c r="T72" i="1" s="1"/>
  <c r="S70" i="1"/>
  <c r="R70" i="1"/>
  <c r="T70" i="1" s="1"/>
  <c r="T68" i="1"/>
  <c r="S68" i="1"/>
  <c r="R68" i="1"/>
  <c r="S66" i="1"/>
  <c r="R66" i="1"/>
  <c r="T66" i="1" s="1"/>
  <c r="S64" i="1"/>
  <c r="R64" i="1"/>
  <c r="T64" i="1" s="1"/>
  <c r="S62" i="1"/>
  <c r="R62" i="1"/>
  <c r="T62" i="1" s="1"/>
  <c r="Z61" i="1"/>
  <c r="Y61" i="1"/>
  <c r="X61" i="1"/>
  <c r="V61" i="1"/>
  <c r="U61" i="1"/>
  <c r="Q61" i="1"/>
  <c r="P61" i="1"/>
  <c r="N61" i="1"/>
  <c r="L61" i="1"/>
  <c r="K61" i="1"/>
  <c r="J61" i="1"/>
  <c r="I61" i="1"/>
  <c r="H61" i="1"/>
  <c r="G61" i="1"/>
  <c r="F61" i="1"/>
  <c r="S59" i="1"/>
  <c r="R59" i="1"/>
  <c r="T59" i="1" s="1"/>
  <c r="S57" i="1"/>
  <c r="R57" i="1"/>
  <c r="T57" i="1" s="1"/>
  <c r="S55" i="1"/>
  <c r="R55" i="1"/>
  <c r="T55" i="1" s="1"/>
  <c r="S53" i="1"/>
  <c r="R53" i="1"/>
  <c r="T53" i="1" s="1"/>
  <c r="S51" i="1"/>
  <c r="R51" i="1"/>
  <c r="T51" i="1" s="1"/>
  <c r="S49" i="1"/>
  <c r="R49" i="1"/>
  <c r="T49" i="1" s="1"/>
  <c r="S47" i="1"/>
  <c r="R47" i="1"/>
  <c r="T47" i="1" s="1"/>
  <c r="S45" i="1"/>
  <c r="R45" i="1"/>
  <c r="T45" i="1" s="1"/>
  <c r="T43" i="1"/>
  <c r="S43" i="1"/>
  <c r="R43" i="1"/>
  <c r="S41" i="1"/>
  <c r="R41" i="1"/>
  <c r="T41" i="1" s="1"/>
  <c r="S39" i="1"/>
  <c r="S61" i="1" s="1"/>
  <c r="R39" i="1"/>
  <c r="T39" i="1" s="1"/>
  <c r="S37" i="1"/>
  <c r="R37" i="1"/>
  <c r="T37" i="1" s="1"/>
  <c r="S35" i="1"/>
  <c r="R35" i="1"/>
  <c r="T35" i="1" s="1"/>
  <c r="S33" i="1"/>
  <c r="R33" i="1"/>
  <c r="T33" i="1" s="1"/>
  <c r="S31" i="1"/>
  <c r="R31" i="1"/>
  <c r="T31" i="1" s="1"/>
  <c r="Z29" i="1"/>
  <c r="Y29" i="1"/>
  <c r="X29" i="1"/>
  <c r="V29" i="1"/>
  <c r="U29" i="1"/>
  <c r="S29" i="1"/>
  <c r="Q29" i="1"/>
  <c r="P29" i="1"/>
  <c r="N29" i="1"/>
  <c r="L29" i="1"/>
  <c r="K29" i="1"/>
  <c r="J29" i="1"/>
  <c r="I29" i="1"/>
  <c r="H29" i="1"/>
  <c r="G29" i="1"/>
  <c r="F29" i="1"/>
  <c r="R29" i="1" s="1"/>
  <c r="T29" i="1" s="1"/>
  <c r="R27" i="1"/>
  <c r="T27" i="1" s="1"/>
  <c r="R25" i="1"/>
  <c r="T25" i="1" s="1"/>
  <c r="R23" i="1"/>
  <c r="T23" i="1" s="1"/>
  <c r="R21" i="1"/>
  <c r="T21" i="1" s="1"/>
  <c r="R19" i="1"/>
  <c r="T19" i="1" s="1"/>
  <c r="R17" i="1"/>
  <c r="T17" i="1" s="1"/>
  <c r="R15" i="1"/>
  <c r="T15" i="1" s="1"/>
  <c r="R13" i="1"/>
  <c r="T13" i="1" s="1"/>
  <c r="R11" i="1"/>
  <c r="T11" i="1" s="1"/>
  <c r="R9" i="1"/>
  <c r="T9" i="1" s="1"/>
  <c r="R7" i="1"/>
  <c r="T7" i="1" s="1"/>
  <c r="R5" i="1"/>
  <c r="T5" i="1" s="1"/>
  <c r="R3" i="1"/>
  <c r="T3" i="1" s="1"/>
  <c r="S175" i="1" l="1"/>
  <c r="R597" i="1"/>
  <c r="G744" i="1"/>
  <c r="P744" i="1"/>
  <c r="H744" i="1"/>
  <c r="Q744" i="1"/>
  <c r="R80" i="1"/>
  <c r="R107" i="1"/>
  <c r="T107" i="1" s="1"/>
  <c r="R204" i="1"/>
  <c r="I744" i="1"/>
  <c r="S390" i="1"/>
  <c r="S656" i="1"/>
  <c r="V744" i="1"/>
  <c r="S80" i="1"/>
  <c r="R260" i="1"/>
  <c r="T260" i="1" s="1"/>
  <c r="R287" i="1"/>
  <c r="R354" i="1"/>
  <c r="T354" i="1" s="1"/>
  <c r="R656" i="1"/>
  <c r="T656" i="1" s="1"/>
  <c r="Y744" i="1"/>
  <c r="J744" i="1"/>
  <c r="R160" i="1"/>
  <c r="T160" i="1" s="1"/>
  <c r="R375" i="1"/>
  <c r="T375" i="1" s="1"/>
  <c r="R132" i="1"/>
  <c r="T132" i="1" s="1"/>
  <c r="R175" i="1"/>
  <c r="T175" i="1" s="1"/>
  <c r="R615" i="1"/>
  <c r="T615" i="1" s="1"/>
  <c r="K744" i="1"/>
  <c r="M744" i="1"/>
  <c r="S160" i="1"/>
  <c r="S375" i="1"/>
  <c r="R390" i="1"/>
  <c r="T390" i="1" s="1"/>
  <c r="R463" i="1"/>
  <c r="T463" i="1" s="1"/>
  <c r="R552" i="1"/>
  <c r="T552" i="1" s="1"/>
  <c r="L744" i="1"/>
  <c r="F744" i="1"/>
  <c r="N744" i="1"/>
  <c r="Z744" i="1"/>
  <c r="T80" i="1"/>
  <c r="T597" i="1"/>
  <c r="T149" i="1"/>
  <c r="T204" i="1"/>
  <c r="T287" i="1"/>
  <c r="R61" i="1"/>
  <c r="T61" i="1" s="1"/>
  <c r="S287" i="1"/>
  <c r="U744" i="1"/>
  <c r="R742" i="1"/>
  <c r="S742" i="1"/>
  <c r="S744" i="1" l="1"/>
  <c r="R744" i="1"/>
  <c r="T742" i="1"/>
  <c r="T744" i="1" s="1"/>
</calcChain>
</file>

<file path=xl/sharedStrings.xml><?xml version="1.0" encoding="utf-8"?>
<sst xmlns="http://schemas.openxmlformats.org/spreadsheetml/2006/main" count="914" uniqueCount="832">
  <si>
    <t>BARANGAY</t>
  </si>
  <si>
    <t>SCHOOL</t>
  </si>
  <si>
    <t>CLUSTERED</t>
  </si>
  <si>
    <t>PRECINCT #</t>
  </si>
  <si>
    <t>TOTAL VOTERS</t>
  </si>
  <si>
    <t>KKM</t>
  </si>
  <si>
    <t>LAKAS</t>
  </si>
  <si>
    <t>THUNDERS</t>
  </si>
  <si>
    <t>SANGLAHI</t>
  </si>
  <si>
    <t>B.LACSON</t>
  </si>
  <si>
    <t>WARRIORS</t>
  </si>
  <si>
    <t>SO</t>
  </si>
  <si>
    <t>REP</t>
  </si>
  <si>
    <t>KAISA</t>
  </si>
  <si>
    <t>AsstG</t>
  </si>
  <si>
    <t>TOV</t>
  </si>
  <si>
    <t>TAGGED</t>
  </si>
  <si>
    <t>DNVC</t>
  </si>
  <si>
    <t>FV</t>
  </si>
  <si>
    <t>JLN</t>
  </si>
  <si>
    <t>RS</t>
  </si>
  <si>
    <t>NLN</t>
  </si>
  <si>
    <t>JS</t>
  </si>
  <si>
    <t>EO</t>
  </si>
  <si>
    <t>SAN AGUSTIN</t>
  </si>
  <si>
    <t>DELA PAZ ELEMENTARY SCHOOL,</t>
  </si>
  <si>
    <t>0001A, 0001B,</t>
  </si>
  <si>
    <t>LUNA II ST, SAN AGUSTIN MALABON</t>
  </si>
  <si>
    <t>0002A, 0002B</t>
  </si>
  <si>
    <t>0003A, 0003B,</t>
  </si>
  <si>
    <t>0004A, 0004B</t>
  </si>
  <si>
    <t>0005A, 0005B,</t>
  </si>
  <si>
    <t>0006A, 0006B</t>
  </si>
  <si>
    <t>0007A, 0008A,</t>
  </si>
  <si>
    <t>0009A, 0010A</t>
  </si>
  <si>
    <t>0011A, 0012A,</t>
  </si>
  <si>
    <t>0012B, 0012C</t>
  </si>
  <si>
    <t>0013A, 0013B,</t>
  </si>
  <si>
    <t>0014A, 0014B</t>
  </si>
  <si>
    <t>0015A, 0015B,</t>
  </si>
  <si>
    <t>0016A, 0016B</t>
  </si>
  <si>
    <t>0016C, 0017A,</t>
  </si>
  <si>
    <t>0018A, 0018B</t>
  </si>
  <si>
    <t>0019A, 0020A,</t>
  </si>
  <si>
    <t>0021A, 0022A</t>
  </si>
  <si>
    <t>0022B, 0023A,</t>
  </si>
  <si>
    <t>0023B, 0024A</t>
  </si>
  <si>
    <t>0024B, 0025A,</t>
  </si>
  <si>
    <t>0026A, 0027A</t>
  </si>
  <si>
    <t>0028A, 0029A,</t>
  </si>
  <si>
    <t>0030A</t>
  </si>
  <si>
    <t>0030B, 0031A,</t>
  </si>
  <si>
    <t>0031B</t>
  </si>
  <si>
    <t>SUBTOTAL</t>
  </si>
  <si>
    <t>TAÑONG (POB.)</t>
  </si>
  <si>
    <t>TAÑONG INTEGRATED SCHOOL,</t>
  </si>
  <si>
    <t>0032A, 0033A,</t>
  </si>
  <si>
    <t>LEOÑO ST, TAÑONG, MALABON CITY</t>
  </si>
  <si>
    <t>0053A, 0054A</t>
  </si>
  <si>
    <t>TAÑONG ELEMENTARY SCHOOL (UNIT</t>
  </si>
  <si>
    <t>0034A, 0035A,</t>
  </si>
  <si>
    <t>1), 1ST ST DISIERTO, TAÑONG</t>
  </si>
  <si>
    <t>0035B, 0036A</t>
  </si>
  <si>
    <t>0037A, 0037B,</t>
  </si>
  <si>
    <t>0037C, 0038A</t>
  </si>
  <si>
    <t>0038B, 0039A,</t>
  </si>
  <si>
    <t>0039B, 0040A</t>
  </si>
  <si>
    <t>0041A, 0041B,</t>
  </si>
  <si>
    <t>0042A, 0042B</t>
  </si>
  <si>
    <t>0043A, 0043B,</t>
  </si>
  <si>
    <t>0044A, 0044B</t>
  </si>
  <si>
    <t>0045A, 0045B,</t>
  </si>
  <si>
    <t>0046A, 0046B</t>
  </si>
  <si>
    <t>0046C, 0047A,</t>
  </si>
  <si>
    <t>0047B</t>
  </si>
  <si>
    <t>0048A, 0048B,</t>
  </si>
  <si>
    <t>0049A</t>
  </si>
  <si>
    <t>0050A, 0051A,</t>
  </si>
  <si>
    <t>0052A</t>
  </si>
  <si>
    <t>0055A, 0055B,</t>
  </si>
  <si>
    <t>0056A, 0057A</t>
  </si>
  <si>
    <t>0058A, 0059A,</t>
  </si>
  <si>
    <t>0059B, 0060A</t>
  </si>
  <si>
    <t>0060B, 0061A,</t>
  </si>
  <si>
    <t>0061B, 0062A</t>
  </si>
  <si>
    <t>0063A, 0063B,</t>
  </si>
  <si>
    <t>0064A</t>
  </si>
  <si>
    <t>0065A, 0066A,</t>
  </si>
  <si>
    <t>0067A</t>
  </si>
  <si>
    <t>IBABA</t>
  </si>
  <si>
    <t>SANTIAGO SYJUCO MEMORIAL</t>
  </si>
  <si>
    <t>0068A, 0068B,</t>
  </si>
  <si>
    <t>SCHOOL, HERRERA ST, IBABA</t>
  </si>
  <si>
    <t>0069A, 0069B</t>
  </si>
  <si>
    <t>0069C, 0070A,</t>
  </si>
  <si>
    <t>0071A, 0072A</t>
  </si>
  <si>
    <t>0073A, 0074A,</t>
  </si>
  <si>
    <t>0075A, 0076A</t>
  </si>
  <si>
    <t>0076B, 0077A,</t>
  </si>
  <si>
    <t>0077B, 0078A</t>
  </si>
  <si>
    <t>0079A, 0080A,</t>
  </si>
  <si>
    <t>0081A, 0082A</t>
  </si>
  <si>
    <t>0083A, 0084A,</t>
  </si>
  <si>
    <t>0085A, 0085B</t>
  </si>
  <si>
    <t>0086A, 0086B,</t>
  </si>
  <si>
    <t>0086C, 0087A</t>
  </si>
  <si>
    <t>0088A, 0089A,</t>
  </si>
  <si>
    <t>0090A, 0091A</t>
  </si>
  <si>
    <t>0092A, 0093A,</t>
  </si>
  <si>
    <t>0093B, 0093C</t>
  </si>
  <si>
    <t>CONCEPCION</t>
  </si>
  <si>
    <t>CONCEPCION ELEMENTARY SCHOOL,</t>
  </si>
  <si>
    <t>0094A, 0094B,</t>
  </si>
  <si>
    <t>BURGOS ST, CONCEPCION MALABON</t>
  </si>
  <si>
    <t>0094C, 0095A</t>
  </si>
  <si>
    <t>0096A, 0097A,</t>
  </si>
  <si>
    <t>0097B, 0097C</t>
  </si>
  <si>
    <t>0098A, 0098B,</t>
  </si>
  <si>
    <t>0099A, 0099B</t>
  </si>
  <si>
    <t>0100A, 0100B,</t>
  </si>
  <si>
    <t>0100C, 0101A</t>
  </si>
  <si>
    <t>0101B, 0102A,</t>
  </si>
  <si>
    <t>0103A, 0104A</t>
  </si>
  <si>
    <t>0105A, 0106A,</t>
  </si>
  <si>
    <t>0107A, 0107B</t>
  </si>
  <si>
    <t>0108A, 0109A,</t>
  </si>
  <si>
    <t>0110A, 0111A</t>
  </si>
  <si>
    <t>0111B, 0112A,</t>
  </si>
  <si>
    <t>0113A, 0114A</t>
  </si>
  <si>
    <t>0114B, 0115A,</t>
  </si>
  <si>
    <t>0116A, 0116B</t>
  </si>
  <si>
    <t>0117A, 0118A,</t>
  </si>
  <si>
    <t>0118B, 0118C</t>
  </si>
  <si>
    <t>0119A, 0120A,</t>
  </si>
  <si>
    <t>0121A, 0121B</t>
  </si>
  <si>
    <t>0122A, 0122B,</t>
  </si>
  <si>
    <t>0123A, 0123B</t>
  </si>
  <si>
    <t>0124A, 0125A,</t>
  </si>
  <si>
    <t>0125B, 0125C</t>
  </si>
  <si>
    <t>BARITAN</t>
  </si>
  <si>
    <t>AMANG RODRIGUEZ ELEMENTARY</t>
  </si>
  <si>
    <t>0126A, 0126B,</t>
  </si>
  <si>
    <t>SCHOOL, STA. ISABEL ST. STO</t>
  </si>
  <si>
    <t>0127A, 0127B</t>
  </si>
  <si>
    <t>0128A, 0129A,</t>
  </si>
  <si>
    <t>0129B, 0130A</t>
  </si>
  <si>
    <t>0131A, 0132A,</t>
  </si>
  <si>
    <t>0133A, 0134A</t>
  </si>
  <si>
    <t>0135A, 0135B,</t>
  </si>
  <si>
    <t>0135C, 0135D</t>
  </si>
  <si>
    <t>0136A, 0136B,</t>
  </si>
  <si>
    <t>0136C, 0136D</t>
  </si>
  <si>
    <t>0137A, 0137B,</t>
  </si>
  <si>
    <t>0138A, 0139A</t>
  </si>
  <si>
    <t>0140A, 0140B,</t>
  </si>
  <si>
    <t>0141A, 0141B</t>
  </si>
  <si>
    <t>0142A, 0142B,</t>
  </si>
  <si>
    <t>0143A, 0143B</t>
  </si>
  <si>
    <t>0144A, 0145A,</t>
  </si>
  <si>
    <t>0146A, 0147A</t>
  </si>
  <si>
    <t>0147B, 0147C,</t>
  </si>
  <si>
    <t>0147D, 0148A</t>
  </si>
  <si>
    <t>0148B, 0149A,</t>
  </si>
  <si>
    <t>0150A, 0151A</t>
  </si>
  <si>
    <t>0152A, 0152B,</t>
  </si>
  <si>
    <t>0153A, 0154A</t>
  </si>
  <si>
    <t>BAYAN-BAYANAN</t>
  </si>
  <si>
    <t>MALABON ELEMENTARY SCHOOL,</t>
  </si>
  <si>
    <t>0155A,0155B,</t>
  </si>
  <si>
    <t>NAVAL ST, HULONG DUHAT MALABON</t>
  </si>
  <si>
    <t>0155C,0156</t>
  </si>
  <si>
    <t>0156B, 0157A,</t>
  </si>
  <si>
    <t>0157B, 0158A</t>
  </si>
  <si>
    <t>0159A, 0159B,</t>
  </si>
  <si>
    <t>0160A, 0161A</t>
  </si>
  <si>
    <t>0162A, 0162B,</t>
  </si>
  <si>
    <t>0163A, 0164A</t>
  </si>
  <si>
    <t>0165A, 0165B,</t>
  </si>
  <si>
    <t>0166A, 0167A</t>
  </si>
  <si>
    <t>0167B, 0168A,</t>
  </si>
  <si>
    <t>0169A, 0170A</t>
  </si>
  <si>
    <t>0170B, 0170C,</t>
  </si>
  <si>
    <t>0171A</t>
  </si>
  <si>
    <t>0172A, 0172B,</t>
  </si>
  <si>
    <t>0172C</t>
  </si>
  <si>
    <t>FLORES</t>
  </si>
  <si>
    <t>0173A, 0173B,</t>
  </si>
  <si>
    <t>0174A, 0175A</t>
  </si>
  <si>
    <t>0175B, 0176A,</t>
  </si>
  <si>
    <t>0177A, 0177B</t>
  </si>
  <si>
    <t>0178A, 0178B,</t>
  </si>
  <si>
    <t>0179A, 0180A</t>
  </si>
  <si>
    <t>0181A, 0182A,</t>
  </si>
  <si>
    <t>0183A</t>
  </si>
  <si>
    <t>0183B, 0184A,</t>
  </si>
  <si>
    <t>0184B</t>
  </si>
  <si>
    <t>MUZON</t>
  </si>
  <si>
    <t>MUZON ELEMENTARY SCHOOL,</t>
  </si>
  <si>
    <t>0185A, 0185B,</t>
  </si>
  <si>
    <t>KAUNLARAN ST, MUZON MALABON</t>
  </si>
  <si>
    <t>0186A, 0186B</t>
  </si>
  <si>
    <t>0187A, 0187B,</t>
  </si>
  <si>
    <t>0188A, 0188B</t>
  </si>
  <si>
    <t>0189A, 0189B,</t>
  </si>
  <si>
    <t>0190A, 0190B</t>
  </si>
  <si>
    <t>0191A, 0191B,</t>
  </si>
  <si>
    <t>0192A, 0193A</t>
  </si>
  <si>
    <t>0193B, 0194A,</t>
  </si>
  <si>
    <t>0194B, 0194C</t>
  </si>
  <si>
    <t>0195A, 0196A,</t>
  </si>
  <si>
    <t>0197A, 0198A</t>
  </si>
  <si>
    <t>0199A, 0199B,</t>
  </si>
  <si>
    <t>0199C</t>
  </si>
  <si>
    <t>HULONG DUHAT</t>
  </si>
  <si>
    <t>MALABON NATIONAL HIGH SCHOOL,</t>
  </si>
  <si>
    <t>0200A, 0200B,</t>
  </si>
  <si>
    <t>0201A, 0201B</t>
  </si>
  <si>
    <t>0202A, 0202B,</t>
  </si>
  <si>
    <t>0203A, 0203B</t>
  </si>
  <si>
    <t>0204A, 0204B,</t>
  </si>
  <si>
    <t>0205A, 0205B</t>
  </si>
  <si>
    <t>0206A, 0206B,</t>
  </si>
  <si>
    <t>0207A, 0207B</t>
  </si>
  <si>
    <t>0208A, 0208B,</t>
  </si>
  <si>
    <t>0209A, 0209B</t>
  </si>
  <si>
    <t>0210A, 0210B,</t>
  </si>
  <si>
    <t>0211A, 0211B</t>
  </si>
  <si>
    <t>0212A, 0212B,</t>
  </si>
  <si>
    <t>0213A, 0213B</t>
  </si>
  <si>
    <t>0214A, 0215A,</t>
  </si>
  <si>
    <t>0216A, 0216B</t>
  </si>
  <si>
    <t>0216C, 0217A,</t>
  </si>
  <si>
    <t>0217B, 0218A</t>
  </si>
  <si>
    <t>0218B, 0218C,</t>
  </si>
  <si>
    <t>0219A, 0219B</t>
  </si>
  <si>
    <t>0219C, 0220A,</t>
  </si>
  <si>
    <t>0220B, 0221A</t>
  </si>
  <si>
    <t>0221B, 0221C,</t>
  </si>
  <si>
    <t>0221D, 0222A</t>
  </si>
  <si>
    <t>0222B, 0222C,</t>
  </si>
  <si>
    <t>0223A, 0223B</t>
  </si>
  <si>
    <t>0223C, 0224A,</t>
  </si>
  <si>
    <t>0224B, 0224C</t>
  </si>
  <si>
    <t>DAMPALIT</t>
  </si>
  <si>
    <t>DAMPALIT ELEMENTARY SCHOOL</t>
  </si>
  <si>
    <t>0225A, 0225B,</t>
  </si>
  <si>
    <t>(UNIT 1), MERVILLE SUBIVISION</t>
  </si>
  <si>
    <t>0226A, 0226B</t>
  </si>
  <si>
    <t>0227A, 0227B,</t>
  </si>
  <si>
    <t>0228A, 0229A</t>
  </si>
  <si>
    <t>0229B, 0230A,</t>
  </si>
  <si>
    <t>0230B, 0231A</t>
  </si>
  <si>
    <t>0231B, 0232A,</t>
  </si>
  <si>
    <t>0232B, 0233A</t>
  </si>
  <si>
    <t>0233B, 0234A,</t>
  </si>
  <si>
    <t>0234B, 0235A</t>
  </si>
  <si>
    <t>0235B, 0236A,</t>
  </si>
  <si>
    <t>0237A, 0238A</t>
  </si>
  <si>
    <t>0238B, 0239A,</t>
  </si>
  <si>
    <t>0240A</t>
  </si>
  <si>
    <t>0240B, 0241A,</t>
  </si>
  <si>
    <t>0242A, 0243A</t>
  </si>
  <si>
    <t>DAMPALIT INTEGRATED SCHOOL,</t>
  </si>
  <si>
    <t>0244A, 0244B,</t>
  </si>
  <si>
    <t>RODRIGUEZ ST, DAMPALIT MALABON</t>
  </si>
  <si>
    <t>0244C, 0245A</t>
  </si>
  <si>
    <t>0246A, 0246B,</t>
  </si>
  <si>
    <t>0247A, 0247B</t>
  </si>
  <si>
    <t>0248A, 0248B,</t>
  </si>
  <si>
    <t>0249A, 0250A</t>
  </si>
  <si>
    <t>0251A, 0251B,</t>
  </si>
  <si>
    <t>0251C</t>
  </si>
  <si>
    <t>0252A, 0253A,</t>
  </si>
  <si>
    <t>0254A</t>
  </si>
  <si>
    <t>PANGHULO</t>
  </si>
  <si>
    <t>PANGHULO NATIONAL HIGH SCHOOL,</t>
  </si>
  <si>
    <t>0255A, 0255B,</t>
  </si>
  <si>
    <t>PANGHULO ROAD, PANGHULO</t>
  </si>
  <si>
    <t>0256A, 0256B</t>
  </si>
  <si>
    <t>0257A, 0257B,</t>
  </si>
  <si>
    <t>0257C, 0258A</t>
  </si>
  <si>
    <t>0258B, 0258C,</t>
  </si>
  <si>
    <t>0259A, 0260A</t>
  </si>
  <si>
    <t>0261A, 0262A,</t>
  </si>
  <si>
    <t>0263A, 0264A</t>
  </si>
  <si>
    <t>0265A, 0266A,</t>
  </si>
  <si>
    <t>0267A, 0267B</t>
  </si>
  <si>
    <t>0268A, 0269A,</t>
  </si>
  <si>
    <t>0269B, 0270A</t>
  </si>
  <si>
    <t>0270B, 0271A,</t>
  </si>
  <si>
    <t>0271B, 0271C</t>
  </si>
  <si>
    <t>0271D, 0272A,</t>
  </si>
  <si>
    <t>0272B, 0272C</t>
  </si>
  <si>
    <t>0272D, 0273A,</t>
  </si>
  <si>
    <t>0274A, 0275A</t>
  </si>
  <si>
    <t>0275B, 0276A,</t>
  </si>
  <si>
    <t>0276B, 0277A</t>
  </si>
  <si>
    <t>0277B, 0278A,</t>
  </si>
  <si>
    <t>0278B, 0279A</t>
  </si>
  <si>
    <t>0280A, 0281A,</t>
  </si>
  <si>
    <t>0281B, 0282A</t>
  </si>
  <si>
    <t>0283A, 0283B,</t>
  </si>
  <si>
    <t>0284A, 0284B</t>
  </si>
  <si>
    <t>0285A, 0285B,</t>
  </si>
  <si>
    <t>0285C, 0285D</t>
  </si>
  <si>
    <t>SANTOLAN</t>
  </si>
  <si>
    <t>SANTULAN ELEMENTARY SCHOOL, E.</t>
  </si>
  <si>
    <t>0286A, 0286B,</t>
  </si>
  <si>
    <t>MARTIN ST, SANTULAN MALABON</t>
  </si>
  <si>
    <t>0287A, 0287B</t>
  </si>
  <si>
    <t>0288A, 0288B,</t>
  </si>
  <si>
    <t>0289A, 0289B</t>
  </si>
  <si>
    <t>0289C, 0290A,</t>
  </si>
  <si>
    <t>0290B, 0290C</t>
  </si>
  <si>
    <t>0291A, 0291B,</t>
  </si>
  <si>
    <t>0292A, 0292B</t>
  </si>
  <si>
    <t>0293A, 0293B,</t>
  </si>
  <si>
    <t>0294A, 0295A</t>
  </si>
  <si>
    <t>0295B, 0296A,</t>
  </si>
  <si>
    <t>0297A, 0298A</t>
  </si>
  <si>
    <t>0298B, 0298C,</t>
  </si>
  <si>
    <t>0298D, 0299A</t>
  </si>
  <si>
    <t>0299B, 0300A,</t>
  </si>
  <si>
    <t>0300B, 0301A</t>
  </si>
  <si>
    <t>0301B, 0301C,</t>
  </si>
  <si>
    <t>0301D, 0302A</t>
  </si>
  <si>
    <t>0303A, 0304A,</t>
  </si>
  <si>
    <t>0304B, 0304C</t>
  </si>
  <si>
    <t>0304D, 0305A,</t>
  </si>
  <si>
    <t>0306A, 0307A</t>
  </si>
  <si>
    <t>0308A, 0309A,</t>
  </si>
  <si>
    <t>0310A, 0310B</t>
  </si>
  <si>
    <t>0311A, 0311B,</t>
  </si>
  <si>
    <t>0311C, 0311D</t>
  </si>
  <si>
    <t>CATMON</t>
  </si>
  <si>
    <t>CATMON INTERGRATED SCHOOL,</t>
  </si>
  <si>
    <t>0312A, 0312B,</t>
  </si>
  <si>
    <t>HERNANDEZ ST, CATMON MALABON</t>
  </si>
  <si>
    <t>0312C, 0312D</t>
  </si>
  <si>
    <t>0312E, 0313A,</t>
  </si>
  <si>
    <t>0313B, 0313C</t>
  </si>
  <si>
    <t>0313D, 0313E,</t>
  </si>
  <si>
    <t>0314A, 0314B</t>
  </si>
  <si>
    <t>0314C, 0314D,</t>
  </si>
  <si>
    <t>0314E, 0315A</t>
  </si>
  <si>
    <t>0315B, 0315C,</t>
  </si>
  <si>
    <t>0315D, 0316A</t>
  </si>
  <si>
    <t>0316B, 0316C,</t>
  </si>
  <si>
    <t>0316D, 0317A</t>
  </si>
  <si>
    <t>0317B, 0317C,</t>
  </si>
  <si>
    <t>0317D, 0318A</t>
  </si>
  <si>
    <t>0318B, 0318C,</t>
  </si>
  <si>
    <t>0318D, 0319A</t>
  </si>
  <si>
    <t>0319B, 0319C,</t>
  </si>
  <si>
    <t>0319D, 0320A</t>
  </si>
  <si>
    <t>0320B, 0320C,</t>
  </si>
  <si>
    <t>0320D, 0320E</t>
  </si>
  <si>
    <t>0321A, 0321B,</t>
  </si>
  <si>
    <t>0321C, 0321D</t>
  </si>
  <si>
    <t>0321E, 0321F,</t>
  </si>
  <si>
    <t>0321G, 0322A</t>
  </si>
  <si>
    <t>0322B, 0322C,</t>
  </si>
  <si>
    <t>0322D, 0322E</t>
  </si>
  <si>
    <t>0322F, 0323A,</t>
  </si>
  <si>
    <t>0323B, 0323C</t>
  </si>
  <si>
    <t>0323D, 0323E,</t>
  </si>
  <si>
    <t>0324A, 0324B</t>
  </si>
  <si>
    <t>0324C, 0324D,</t>
  </si>
  <si>
    <t>0324E, 0324F</t>
  </si>
  <si>
    <t>0325A, 0325B,</t>
  </si>
  <si>
    <t>0325C, 0325D</t>
  </si>
  <si>
    <t>0325E, 0325F,</t>
  </si>
  <si>
    <t>0326A, 0326B</t>
  </si>
  <si>
    <t>0326C, 0326D,</t>
  </si>
  <si>
    <t>0326E, 0327A</t>
  </si>
  <si>
    <t>0327B, 0327C,</t>
  </si>
  <si>
    <t>0327D, 0328A</t>
  </si>
  <si>
    <t>0328B, 0328C,</t>
  </si>
  <si>
    <t>0328D, 0328E</t>
  </si>
  <si>
    <t>0328F, 0328G,</t>
  </si>
  <si>
    <t>0329A, 0329B</t>
  </si>
  <si>
    <t>0329C, 0329D,</t>
  </si>
  <si>
    <t>0329E, 0330A</t>
  </si>
  <si>
    <t>0330B, 0330C,</t>
  </si>
  <si>
    <t>0330D, 0331A</t>
  </si>
  <si>
    <t>0331B, 0331C,</t>
  </si>
  <si>
    <t>0331D, 0331E</t>
  </si>
  <si>
    <t>0331F, 0332A,</t>
  </si>
  <si>
    <t>0332B, 0332C</t>
  </si>
  <si>
    <t>0332D, 0332E,</t>
  </si>
  <si>
    <t>0333A, 0333B</t>
  </si>
  <si>
    <t>0333C, 0333D,</t>
  </si>
  <si>
    <t>0333E, 0333F</t>
  </si>
  <si>
    <t>0334A, 0334B,</t>
  </si>
  <si>
    <t>0334C, 0334D</t>
  </si>
  <si>
    <t>0334F, 0335A,</t>
  </si>
  <si>
    <t>0335B, 0335C</t>
  </si>
  <si>
    <t>0335D, 0335E,</t>
  </si>
  <si>
    <t>0336A, 0336B</t>
  </si>
  <si>
    <t>0336C, 0337A,</t>
  </si>
  <si>
    <t>0337B, 0337C</t>
  </si>
  <si>
    <t>0337D, 0337E,</t>
  </si>
  <si>
    <t>0337F</t>
  </si>
  <si>
    <t>MAYSILO</t>
  </si>
  <si>
    <t>MAYSILO ELEMENTARY SCHOOL, SAN</t>
  </si>
  <si>
    <t>0338A, 0338B,</t>
  </si>
  <si>
    <t>VICENTE VILLAGE, MAYSILO MALABON</t>
  </si>
  <si>
    <t>0338C, 0338D</t>
  </si>
  <si>
    <t>0339A, 0339B,</t>
  </si>
  <si>
    <t>0340A, 0341A</t>
  </si>
  <si>
    <t>0342A, 0343A,</t>
  </si>
  <si>
    <t>0344A, 0345A</t>
  </si>
  <si>
    <t>0345B, 0346A,</t>
  </si>
  <si>
    <t>0347A, 0348A</t>
  </si>
  <si>
    <t>0349A, 0350A,</t>
  </si>
  <si>
    <t>0350B, 0351A</t>
  </si>
  <si>
    <t>0351B, 0352A,</t>
  </si>
  <si>
    <t>0352B, 0352C</t>
  </si>
  <si>
    <t>0353A, 0353B,</t>
  </si>
  <si>
    <t>0354A, 0355A</t>
  </si>
  <si>
    <t>0356A, 0356B,</t>
  </si>
  <si>
    <t>0356C, 0357A</t>
  </si>
  <si>
    <t>0358A, 0358B,</t>
  </si>
  <si>
    <t>0359A, 0359B</t>
  </si>
  <si>
    <t>0360A, 0360B,</t>
  </si>
  <si>
    <t>0360C, 0360D</t>
  </si>
  <si>
    <t>NIUGAN</t>
  </si>
  <si>
    <t>NIUGAN ELEMENTARY SCHOOL, N.</t>
  </si>
  <si>
    <t>0361A, 0361B,</t>
  </si>
  <si>
    <t>VICENCIO ST, NIUGAN MALABON CITY</t>
  </si>
  <si>
    <t>0362A, 0362B</t>
  </si>
  <si>
    <t>0363A, 0363B,</t>
  </si>
  <si>
    <t>0364A, 0365A</t>
  </si>
  <si>
    <t>0365B, 0366A,</t>
  </si>
  <si>
    <t>0366B, 0367A</t>
  </si>
  <si>
    <t>0368A, 0369A,</t>
  </si>
  <si>
    <t>0370A, 0370B</t>
  </si>
  <si>
    <t>0371A, 0371B,</t>
  </si>
  <si>
    <t>0372A</t>
  </si>
  <si>
    <t>0373A, 0373B,</t>
  </si>
  <si>
    <t>0374A</t>
  </si>
  <si>
    <t>0374B, 0375A,</t>
  </si>
  <si>
    <t>0375B</t>
  </si>
  <si>
    <t>TONSUYA</t>
  </si>
  <si>
    <t>TONSUYA ELEMENTARY SCHOOL</t>
  </si>
  <si>
    <t>0378A, 0376B</t>
  </si>
  <si>
    <t>0376C, 0377A</t>
  </si>
  <si>
    <t>0377B, 0377C,</t>
  </si>
  <si>
    <t>0378A, 0378B</t>
  </si>
  <si>
    <t>0378C, 0378D,</t>
  </si>
  <si>
    <t>0378E, 0378F</t>
  </si>
  <si>
    <t>0379A, 0379B,</t>
  </si>
  <si>
    <t>0379C, 0379D</t>
  </si>
  <si>
    <t>0379E, 0379F,</t>
  </si>
  <si>
    <t>0379G, 0380A</t>
  </si>
  <si>
    <t>0380B, 0380C,</t>
  </si>
  <si>
    <t>0380D, 0381A</t>
  </si>
  <si>
    <t>0381B, 0381C,</t>
  </si>
  <si>
    <t>0382A, 0382B</t>
  </si>
  <si>
    <t>0383A, 0383B,</t>
  </si>
  <si>
    <t>0384A, 0384B</t>
  </si>
  <si>
    <t>0384C, 0384D,</t>
  </si>
  <si>
    <t>0385A, 0385B</t>
  </si>
  <si>
    <t>0386A, 0387A,</t>
  </si>
  <si>
    <t>0388A, 0388B</t>
  </si>
  <si>
    <t>0388C, 0389A,</t>
  </si>
  <si>
    <t>0389B, 0390A</t>
  </si>
  <si>
    <t>0390B, 0391A,</t>
  </si>
  <si>
    <t>0392A, 0393A</t>
  </si>
  <si>
    <t>0394A, 0394B,</t>
  </si>
  <si>
    <t>0394C, 0395A</t>
  </si>
  <si>
    <t>0395B, 0395C,</t>
  </si>
  <si>
    <t>0395D, 0396A</t>
  </si>
  <si>
    <t>0396B, 0396C,</t>
  </si>
  <si>
    <t>0396D, 0397A</t>
  </si>
  <si>
    <t>0397B, 0397C,</t>
  </si>
  <si>
    <t>0397D, 0397E</t>
  </si>
  <si>
    <t>0397F, 0398A,</t>
  </si>
  <si>
    <t>0398B, 0398C</t>
  </si>
  <si>
    <t>0398D, 0399A,</t>
  </si>
  <si>
    <t>0399B, 0399C</t>
  </si>
  <si>
    <t>0399D, 0399E,</t>
  </si>
  <si>
    <t>0399F, 0400A</t>
  </si>
  <si>
    <t>0400B, 0400C,</t>
  </si>
  <si>
    <t>0400D, 0401A</t>
  </si>
  <si>
    <t>0401B, 0401C,</t>
  </si>
  <si>
    <t>0401D, 0402A</t>
  </si>
  <si>
    <t>0402B, 0402C,</t>
  </si>
  <si>
    <t>0402D, 0403A</t>
  </si>
  <si>
    <t>0403B, 0403C,</t>
  </si>
  <si>
    <t>0404A, 0404B</t>
  </si>
  <si>
    <t>0404C, 0404D,</t>
  </si>
  <si>
    <t>0405A, 0405B</t>
  </si>
  <si>
    <t>0405C, 0405D,</t>
  </si>
  <si>
    <t>0406A, 0406B</t>
  </si>
  <si>
    <t>0406C, 0406D,</t>
  </si>
  <si>
    <t>0406E, 0406F</t>
  </si>
  <si>
    <t>0407A, 0407B,</t>
  </si>
  <si>
    <t>0407C, 0407D</t>
  </si>
  <si>
    <t>0408A, 0408B,</t>
  </si>
  <si>
    <t>0408C, 0408D</t>
  </si>
  <si>
    <t>0408E, 0409A,</t>
  </si>
  <si>
    <t>0409B, 0410A</t>
  </si>
  <si>
    <t>0410B, 0410C,</t>
  </si>
  <si>
    <t>0410D, 0410E</t>
  </si>
  <si>
    <t>0410F, 0410G,</t>
  </si>
  <si>
    <t>0411A, 0411B</t>
  </si>
  <si>
    <t>0411C, 0412A,</t>
  </si>
  <si>
    <t>0412B, 0412C</t>
  </si>
  <si>
    <t>0413A, 0413B,</t>
  </si>
  <si>
    <t>0413C, 0414A</t>
  </si>
  <si>
    <t>0414B, 0414C,</t>
  </si>
  <si>
    <t>0414D, 0415A</t>
  </si>
  <si>
    <t>0415B, 0415C,</t>
  </si>
  <si>
    <t>0416A, 0416B</t>
  </si>
  <si>
    <t>0417A, 0417B,</t>
  </si>
  <si>
    <t>0417C, 0417D</t>
  </si>
  <si>
    <t>LONGOS</t>
  </si>
  <si>
    <t>LONGOS ELEMENTARY SCHOOL, GEN</t>
  </si>
  <si>
    <t>0418A, 0418B,</t>
  </si>
  <si>
    <t>P. BORROMEO ST, LONGOS MALABON</t>
  </si>
  <si>
    <t>0419A, 0419B</t>
  </si>
  <si>
    <t>0419C, 0420A,</t>
  </si>
  <si>
    <t>0420B, 0421A</t>
  </si>
  <si>
    <t>0421B, 0421C,</t>
  </si>
  <si>
    <t>0422A, 0422B</t>
  </si>
  <si>
    <t>0423A, 0424A,</t>
  </si>
  <si>
    <t>0424B, 0425A</t>
  </si>
  <si>
    <t>0425B, 0425C,</t>
  </si>
  <si>
    <t>0426A, 0426B</t>
  </si>
  <si>
    <t>0427A, 0427C,</t>
  </si>
  <si>
    <t>0428A, 0429A</t>
  </si>
  <si>
    <t>0429B, 0429C,</t>
  </si>
  <si>
    <t>0430A, 0430B</t>
  </si>
  <si>
    <t>0431A, 0431B,</t>
  </si>
  <si>
    <t>0432A</t>
  </si>
  <si>
    <t>0433A, 0434A,</t>
  </si>
  <si>
    <t>0435A</t>
  </si>
  <si>
    <t>NINOY AQUINO ELEMENTARY</t>
  </si>
  <si>
    <t>0436A, 0436B,</t>
  </si>
  <si>
    <t>SCHOOL, BLK 3 MAYA-MAYA ST,</t>
  </si>
  <si>
    <t>0436C, 0437A</t>
  </si>
  <si>
    <t>0437B, 0437C,</t>
  </si>
  <si>
    <t>0438A, 0438B</t>
  </si>
  <si>
    <t>0438C, 0438D,</t>
  </si>
  <si>
    <t>0439A, 0439B</t>
  </si>
  <si>
    <t>0440A, 0440B,</t>
  </si>
  <si>
    <t>0441A, 0441B</t>
  </si>
  <si>
    <t>0441C, 0442A,</t>
  </si>
  <si>
    <t>0442B, 0442C</t>
  </si>
  <si>
    <t>0442D, 0442E,</t>
  </si>
  <si>
    <t>0443A, 0443B</t>
  </si>
  <si>
    <t>0443C, 0443D,</t>
  </si>
  <si>
    <t>0444A, 0445A</t>
  </si>
  <si>
    <t>0445B, 0445C,</t>
  </si>
  <si>
    <t>0445D, 0445E</t>
  </si>
  <si>
    <t>0446A, 0446B,</t>
  </si>
  <si>
    <t>0446C, 0446D</t>
  </si>
  <si>
    <t>0446E, 0447A,</t>
  </si>
  <si>
    <t>0447B, 0448A</t>
  </si>
  <si>
    <t>0448B, 0448C,</t>
  </si>
  <si>
    <t>0449A, 0449B</t>
  </si>
  <si>
    <t>0450A, 0450B,</t>
  </si>
  <si>
    <t>0450C, 0451A</t>
  </si>
  <si>
    <t>0451B, 0452A,</t>
  </si>
  <si>
    <t>0452B, 0452C</t>
  </si>
  <si>
    <t>0452D, 0453A,</t>
  </si>
  <si>
    <t>0453B, 0453C</t>
  </si>
  <si>
    <t>0454A, 0454B,</t>
  </si>
  <si>
    <t>0455A, 0455B</t>
  </si>
  <si>
    <t>IMELDA ELEMENTARY SCHOOL,</t>
  </si>
  <si>
    <t>0456A, 0456B,</t>
  </si>
  <si>
    <t>LANGARAY ST PII AIII, LONGOS</t>
  </si>
  <si>
    <t>0456C, 0456D</t>
  </si>
  <si>
    <t>0457A, 0457B,</t>
  </si>
  <si>
    <t>0457C, 0458A</t>
  </si>
  <si>
    <t>0458B, 0458C,</t>
  </si>
  <si>
    <t>0458D, 0459A</t>
  </si>
  <si>
    <t>0459B, 0459C,</t>
  </si>
  <si>
    <t>0460A, 0460B</t>
  </si>
  <si>
    <t>0460C, 0461A,</t>
  </si>
  <si>
    <t>0461B, 0461C</t>
  </si>
  <si>
    <t>0462A, 0462B,</t>
  </si>
  <si>
    <t>0463A, 0463B</t>
  </si>
  <si>
    <t>0464A, 0464B,</t>
  </si>
  <si>
    <t>0465A, 0465B</t>
  </si>
  <si>
    <t>0465C, 0466A,</t>
  </si>
  <si>
    <t>0466B, 0467A</t>
  </si>
  <si>
    <t>0467B, 0467C,</t>
  </si>
  <si>
    <t>0468A, 0468B</t>
  </si>
  <si>
    <t>0469A, 0469B,</t>
  </si>
  <si>
    <t>0470A, 0470B</t>
  </si>
  <si>
    <t>0470C, 0470D,</t>
  </si>
  <si>
    <t>0471A, 0472A</t>
  </si>
  <si>
    <t>0473A, 0474A,</t>
  </si>
  <si>
    <t>0474B, 0475A</t>
  </si>
  <si>
    <t>0475B, 0476A,</t>
  </si>
  <si>
    <t>0477A, 0477B</t>
  </si>
  <si>
    <t>0477C, 0478A,</t>
  </si>
  <si>
    <t>0478B, 0478C</t>
  </si>
  <si>
    <t>0479A, 0479B,</t>
  </si>
  <si>
    <t>0479C, 0480A</t>
  </si>
  <si>
    <t>0481A, 0481B,</t>
  </si>
  <si>
    <t>0482A, 0483A</t>
  </si>
  <si>
    <t>0483B, 0484A,</t>
  </si>
  <si>
    <t>0484B, 0484C</t>
  </si>
  <si>
    <t>0485A, 0485B,</t>
  </si>
  <si>
    <t>0486A, 0486B</t>
  </si>
  <si>
    <t>0487A, 0487B,</t>
  </si>
  <si>
    <t>0487C, 0488A</t>
  </si>
  <si>
    <t>0488B, 0488C,</t>
  </si>
  <si>
    <t>0488D</t>
  </si>
  <si>
    <t>TUGATOG</t>
  </si>
  <si>
    <t>TUGATOG NATIONAL HIGH SCHOOL,</t>
  </si>
  <si>
    <t>0489A, 0490A,</t>
  </si>
  <si>
    <t>LAZCANO ST, TUGATOG MALABON</t>
  </si>
  <si>
    <t>0491A, 0492A</t>
  </si>
  <si>
    <t>0493A, 0494A,</t>
  </si>
  <si>
    <t>0495A, 0496A</t>
  </si>
  <si>
    <t>0497A, 0498A,</t>
  </si>
  <si>
    <t>0499A, 0500A</t>
  </si>
  <si>
    <t>0500B, 0500C,</t>
  </si>
  <si>
    <t>0501A, 0502A</t>
  </si>
  <si>
    <t>0502B, 0503A,</t>
  </si>
  <si>
    <t>0504A, 0504B</t>
  </si>
  <si>
    <t>0504C, 0505A,</t>
  </si>
  <si>
    <t>0505B, 0505C</t>
  </si>
  <si>
    <t>0506A, 0506B,</t>
  </si>
  <si>
    <t>0506C, 0507A</t>
  </si>
  <si>
    <t>0507B, 0508A,</t>
  </si>
  <si>
    <t>0508B, 0509A</t>
  </si>
  <si>
    <t>0509B, 0510A,</t>
  </si>
  <si>
    <t>0511A, 0511B</t>
  </si>
  <si>
    <t>0511C, 0512A,</t>
  </si>
  <si>
    <t>0513A, 0514A</t>
  </si>
  <si>
    <t>0515A, 0516A,</t>
  </si>
  <si>
    <t>0517A, 0518A</t>
  </si>
  <si>
    <t>EPIFANIO DELOS SANTOS</t>
  </si>
  <si>
    <t>0519A, 0520A,</t>
  </si>
  <si>
    <t>ELEMENTARY SCHOOL, LAZCANO ST,</t>
  </si>
  <si>
    <t>0520B, 0521A</t>
  </si>
  <si>
    <t>0521B, 0522A,</t>
  </si>
  <si>
    <t>0523A, 0524A</t>
  </si>
  <si>
    <t>0524B, 0525A,</t>
  </si>
  <si>
    <t>0526A, 0526B</t>
  </si>
  <si>
    <t>0527A, 0528A,</t>
  </si>
  <si>
    <t>0529A, 0530A</t>
  </si>
  <si>
    <t>0530B, 0531A,</t>
  </si>
  <si>
    <t>0532A, 0533A,</t>
  </si>
  <si>
    <t>0533B</t>
  </si>
  <si>
    <t>0534A, 0535A,</t>
  </si>
  <si>
    <t>0535B, 0536A,</t>
  </si>
  <si>
    <t>0537A</t>
  </si>
  <si>
    <t>0538A, 0539A,</t>
  </si>
  <si>
    <t>0540A, 0540B,</t>
  </si>
  <si>
    <t>0541A</t>
  </si>
  <si>
    <t>0541B, 0542A,</t>
  </si>
  <si>
    <t>0543A, 0544A,</t>
  </si>
  <si>
    <t>0544B</t>
  </si>
  <si>
    <t>0545A, 0546A,</t>
  </si>
  <si>
    <t>0547A, 0548A</t>
  </si>
  <si>
    <t>ACACIA</t>
  </si>
  <si>
    <t>ACACIA ELEMENTARY SCHOOL,</t>
  </si>
  <si>
    <t>0549A, 0550A,</t>
  </si>
  <si>
    <t>MARIA CLARA ST, ACACIA MALABON</t>
  </si>
  <si>
    <t>0551A, 0552A,</t>
  </si>
  <si>
    <t>0553A</t>
  </si>
  <si>
    <t>0554A, 0555A,</t>
  </si>
  <si>
    <t>0556A, 0556B</t>
  </si>
  <si>
    <t>0557A, 0557B,</t>
  </si>
  <si>
    <t>0558A, 0558B</t>
  </si>
  <si>
    <t>0559A, 0560A,</t>
  </si>
  <si>
    <t>0561A, 0562A</t>
  </si>
  <si>
    <t>0563A, 0564A,</t>
  </si>
  <si>
    <t>0565A, 0566A</t>
  </si>
  <si>
    <t>0567A, 0568A,</t>
  </si>
  <si>
    <t>0569A, 0570A</t>
  </si>
  <si>
    <t>0570B, 0571A,</t>
  </si>
  <si>
    <t>0572A, 0572B</t>
  </si>
  <si>
    <t>0573A, 0573B,</t>
  </si>
  <si>
    <t>0574A</t>
  </si>
  <si>
    <t>TINAJEROS</t>
  </si>
  <si>
    <t>TINAJEROS ELEMENTARY SCHOOL,</t>
  </si>
  <si>
    <t>0575A, 0575B,</t>
  </si>
  <si>
    <t>CRISPIN ST, TINAJEROS MALABON</t>
  </si>
  <si>
    <t>0575C, 0576A</t>
  </si>
  <si>
    <t>0576B, 0576C,</t>
  </si>
  <si>
    <t>0577A, 0577B</t>
  </si>
  <si>
    <t>0578A, 0578B,</t>
  </si>
  <si>
    <t>0578C, 0579A</t>
  </si>
  <si>
    <t>0579B, 0580A,</t>
  </si>
  <si>
    <t>0580B, 0581A</t>
  </si>
  <si>
    <t>0581B, 0582A,</t>
  </si>
  <si>
    <t>0582B, 0582C</t>
  </si>
  <si>
    <t>0583A, 0583B,</t>
  </si>
  <si>
    <t>0584A, 0584B</t>
  </si>
  <si>
    <t>0585A, 0586A,</t>
  </si>
  <si>
    <t>0587A, 0588A</t>
  </si>
  <si>
    <t>0589A, 0589B,</t>
  </si>
  <si>
    <t>0590A, 0590B</t>
  </si>
  <si>
    <t>0591A, 0591B,</t>
  </si>
  <si>
    <t>0591C, 0592A</t>
  </si>
  <si>
    <t>0592B, 0593A,</t>
  </si>
  <si>
    <t>0593B, 0594A</t>
  </si>
  <si>
    <t>0595A, 0595B,</t>
  </si>
  <si>
    <t>0596A</t>
  </si>
  <si>
    <t>0597A, 0598A,</t>
  </si>
  <si>
    <t>0598B</t>
  </si>
  <si>
    <t>TINAJEROS NATIONAL HIGH SCHOOL,</t>
  </si>
  <si>
    <t>0599A, 0600A,</t>
  </si>
  <si>
    <t>RIVERA ST, TINAJEROS MALABON</t>
  </si>
  <si>
    <t>0600B, 0601A</t>
  </si>
  <si>
    <t>0602A, 0602B,</t>
  </si>
  <si>
    <t>0603A, 0604A</t>
  </si>
  <si>
    <t>0605A, 0606A,</t>
  </si>
  <si>
    <t>0607A, 0607B</t>
  </si>
  <si>
    <t>0608A, 0609A,</t>
  </si>
  <si>
    <t>0610A, 0611A</t>
  </si>
  <si>
    <t>0612A, 0613A,</t>
  </si>
  <si>
    <t>0614A, 0615A</t>
  </si>
  <si>
    <t>0616A, 0617A,</t>
  </si>
  <si>
    <t>0618A, 0619A</t>
  </si>
  <si>
    <t>0620A, 0621A,</t>
  </si>
  <si>
    <t>0622A</t>
  </si>
  <si>
    <t>0622B, 0623A,</t>
  </si>
  <si>
    <t>0624A, 0624B</t>
  </si>
  <si>
    <t>POTRERO</t>
  </si>
  <si>
    <t>POTRERO ELEMENTARY SCHOOL</t>
  </si>
  <si>
    <t>0625A, 0626A,</t>
  </si>
  <si>
    <t>(UNIT 1), DUN WOODY ST, UNIVERSITY</t>
  </si>
  <si>
    <t>0626B, 0626C</t>
  </si>
  <si>
    <t>0627A, 0627B,</t>
  </si>
  <si>
    <t>0628A, 0629A</t>
  </si>
  <si>
    <t>0630A, 0630B,</t>
  </si>
  <si>
    <t>0630C, 0631A</t>
  </si>
  <si>
    <t>0631B, 0632A,</t>
  </si>
  <si>
    <t>0633A, 0633B</t>
  </si>
  <si>
    <t>0633C, 0634A,</t>
  </si>
  <si>
    <t>0634B, 0634C</t>
  </si>
  <si>
    <t>0634D, 0634E,</t>
  </si>
  <si>
    <t>0635A</t>
  </si>
  <si>
    <t>0635B, 0636A,</t>
  </si>
  <si>
    <t>0636B</t>
  </si>
  <si>
    <t>0637A, 0638A,</t>
  </si>
  <si>
    <t>(MAIN), PINAGTIPUNAN CIRCLE,</t>
  </si>
  <si>
    <t>0639A, 0640A</t>
  </si>
  <si>
    <t>0641A, 0642A,</t>
  </si>
  <si>
    <t>0642B, 0643A</t>
  </si>
  <si>
    <t>0644A, 0645A,</t>
  </si>
  <si>
    <t>0646A, 0647A</t>
  </si>
  <si>
    <t>0648A, 0648B,</t>
  </si>
  <si>
    <t>0649A, 0650A</t>
  </si>
  <si>
    <t>0651A, 0651B,</t>
  </si>
  <si>
    <t>0652A, 0652B</t>
  </si>
  <si>
    <t>0652C, 0653A,</t>
  </si>
  <si>
    <t>0654A, 0655A</t>
  </si>
  <si>
    <t>0656A, 0657A,</t>
  </si>
  <si>
    <t>0658A, 0659A</t>
  </si>
  <si>
    <t>0659B, 0660A,</t>
  </si>
  <si>
    <t>0661A, 0661B</t>
  </si>
  <si>
    <t>0662A, 0662B,</t>
  </si>
  <si>
    <t>0663A, 0663B</t>
  </si>
  <si>
    <t>0664A, 0664B,</t>
  </si>
  <si>
    <t>0665A, 0666A</t>
  </si>
  <si>
    <t>0666B, 0667A,</t>
  </si>
  <si>
    <t>0668A, 0669A</t>
  </si>
  <si>
    <t>0670A, 0671A,</t>
  </si>
  <si>
    <t>0671B, 0672A</t>
  </si>
  <si>
    <t>0673A, 0673B,</t>
  </si>
  <si>
    <t>0674A, 0674B</t>
  </si>
  <si>
    <t>0674C, 0675A,</t>
  </si>
  <si>
    <t>0675B, 0676A</t>
  </si>
  <si>
    <t>0676B, 0677A,</t>
  </si>
  <si>
    <t>0678A, 0679A</t>
  </si>
  <si>
    <t>0680A, 0680B,</t>
  </si>
  <si>
    <t>0681A, 0681B,</t>
  </si>
  <si>
    <t>0682A</t>
  </si>
  <si>
    <t>0682B, 0683A,</t>
  </si>
  <si>
    <t>0683B, 0684A,</t>
  </si>
  <si>
    <t>0685A</t>
  </si>
  <si>
    <t>0685B, 0685C,</t>
  </si>
  <si>
    <t>0686A, 0686B,</t>
  </si>
  <si>
    <t>0687A</t>
  </si>
  <si>
    <t>0687B, 0688A,</t>
  </si>
  <si>
    <t>0689A, 0690A</t>
  </si>
  <si>
    <t>0690B, 0691A,</t>
  </si>
  <si>
    <t>0691B, 0692A</t>
  </si>
  <si>
    <t>0692B, 0692C,</t>
  </si>
  <si>
    <t>0693A, 0694A</t>
  </si>
  <si>
    <t>0695A, 0696A,</t>
  </si>
  <si>
    <t>0697A, 0698A</t>
  </si>
  <si>
    <t>0699A, 0700A,</t>
  </si>
  <si>
    <t>0701A, 0702A</t>
  </si>
  <si>
    <t>0703A, 0704A,</t>
  </si>
  <si>
    <t>0705A, 0706A</t>
  </si>
  <si>
    <t>0707A, 0708A,</t>
  </si>
  <si>
    <t>0709A, 0709B</t>
  </si>
  <si>
    <t>0710A, 0710B,</t>
  </si>
  <si>
    <t>0711A, 0712A</t>
  </si>
  <si>
    <t>0713A, 0713B,</t>
  </si>
  <si>
    <t>0714A, 0714B</t>
  </si>
  <si>
    <t>BAGONG LOTE ELEMENTARY</t>
  </si>
  <si>
    <t>0715A, 0715B,</t>
  </si>
  <si>
    <t>SCHOOL, BAGONG LOTE ST,</t>
  </si>
  <si>
    <t>0716A, 0716B</t>
  </si>
  <si>
    <t>0717A, 0718A,</t>
  </si>
  <si>
    <t>0718B, 0719A</t>
  </si>
  <si>
    <t>0720A, 0720B,</t>
  </si>
  <si>
    <t>0721A, 0721B</t>
  </si>
  <si>
    <t>0722A, 0722B,</t>
  </si>
  <si>
    <t>0723A, 0723B</t>
  </si>
  <si>
    <t>0724A, 0724B,</t>
  </si>
  <si>
    <t>0725A, 0726A</t>
  </si>
  <si>
    <t>0726B, 0727A,</t>
  </si>
  <si>
    <t>0728A, 0728B</t>
  </si>
  <si>
    <t>0729A, 0729B,</t>
  </si>
  <si>
    <t>0730A, 0731A</t>
  </si>
  <si>
    <t>TOTAL</t>
  </si>
  <si>
    <t>CLUSTER NO</t>
  </si>
  <si>
    <t>NO VOTERS</t>
  </si>
  <si>
    <t>NUMBERS OF TAGGED</t>
  </si>
  <si>
    <t>LACSON</t>
  </si>
  <si>
    <t>SANDOVAL</t>
  </si>
  <si>
    <t>TOTAL DIFFERENCE</t>
  </si>
  <si>
    <t>TAÑONG</t>
  </si>
  <si>
    <t>`</t>
  </si>
  <si>
    <t xml:space="preserve"> </t>
  </si>
  <si>
    <t>VOTERS</t>
  </si>
  <si>
    <t>MAYOR 2019</t>
  </si>
  <si>
    <t>ORETA</t>
  </si>
  <si>
    <t>DID NOT VOTE</t>
  </si>
  <si>
    <t>DID NOT VOTE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</si>
</sst>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2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0"/>
      <color rgb="FFFF0000"/>
      <name val="Arial"/>
      <family val="2"/>
    </font>
    <font>
      <b/>
      <sz val="20"/>
      <color rgb="FF0070C0"/>
      <name val="Arial"/>
      <family val="2"/>
    </font>
    <font>
      <b/>
      <sz val="20"/>
      <color rgb="FFFF00FF"/>
      <name val="Arial"/>
      <family val="2"/>
    </font>
    <font>
      <sz val="24"/>
      <name val="Arial"/>
      <family val="2"/>
    </font>
    <font>
      <sz val="18"/>
      <name val="Arial"/>
      <family val="2"/>
    </font>
    <font>
      <sz val="24"/>
      <color theme="1"/>
      <name val="Arial"/>
      <family val="2"/>
    </font>
    <font>
      <b/>
      <sz val="24"/>
      <name val="Arial Bold"/>
      <family val="2"/>
    </font>
    <font>
      <b/>
      <sz val="24"/>
      <name val="Arial"/>
      <family val="2"/>
    </font>
    <font>
      <b/>
      <sz val="24"/>
      <color theme="1"/>
      <name val="Arial Bold"/>
      <family val="2"/>
    </font>
    <font>
      <b/>
      <sz val="24"/>
      <color theme="1"/>
      <name val="Arial"/>
      <family val="2"/>
    </font>
    <font>
      <sz val="22"/>
      <name val="Arial"/>
      <family val="2"/>
    </font>
    <font>
      <sz val="24"/>
      <name val="Arial Bold"/>
      <family val="2"/>
    </font>
    <font>
      <sz val="24"/>
      <color theme="1"/>
      <name val="Arial 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3" fillId="2" borderId="2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" fontId="13" fillId="2" borderId="3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6" fillId="2" borderId="2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" fontId="9" fillId="2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0" fontId="18" fillId="0" borderId="0" xfId="0" applyFont="1" applyFill="1"/>
    <xf numFmtId="0" fontId="17" fillId="0" borderId="1" xfId="0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3" fontId="17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3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3" fontId="19" fillId="0" borderId="0" xfId="0" applyNumberFormat="1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3" fontId="18" fillId="0" borderId="5" xfId="0" applyNumberFormat="1" applyFont="1" applyFill="1" applyBorder="1" applyAlignment="1">
      <alignment horizontal="center"/>
    </xf>
    <xf numFmtId="164" fontId="18" fillId="0" borderId="5" xfId="0" applyNumberFormat="1" applyFont="1" applyFill="1" applyBorder="1" applyAlignment="1">
      <alignment horizontal="center"/>
    </xf>
    <xf numFmtId="164" fontId="19" fillId="0" borderId="5" xfId="0" applyNumberFormat="1" applyFont="1" applyFill="1" applyBorder="1" applyAlignment="1">
      <alignment horizontal="center"/>
    </xf>
    <xf numFmtId="164" fontId="20" fillId="0" borderId="5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3" fontId="17" fillId="0" borderId="7" xfId="0" applyNumberFormat="1" applyFont="1" applyFill="1" applyBorder="1" applyAlignment="1">
      <alignment horizontal="center"/>
    </xf>
    <xf numFmtId="164" fontId="17" fillId="0" borderId="7" xfId="0" applyNumberFormat="1" applyFont="1" applyFill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/>
    </xf>
    <xf numFmtId="164" fontId="20" fillId="0" borderId="7" xfId="0" applyNumberFormat="1" applyFont="1" applyFill="1" applyBorder="1" applyAlignment="1">
      <alignment horizontal="center"/>
    </xf>
    <xf numFmtId="3" fontId="19" fillId="0" borderId="8" xfId="0" applyNumberFormat="1" applyFont="1" applyFill="1" applyBorder="1" applyAlignment="1">
      <alignment horizontal="center"/>
    </xf>
    <xf numFmtId="0" fontId="17" fillId="0" borderId="0" xfId="0" applyFont="1" applyFill="1"/>
    <xf numFmtId="0" fontId="17" fillId="0" borderId="9" xfId="0" applyFont="1" applyFill="1" applyBorder="1" applyAlignment="1">
      <alignment horizontal="center"/>
    </xf>
    <xf numFmtId="3" fontId="18" fillId="0" borderId="9" xfId="0" applyNumberFormat="1" applyFont="1" applyFill="1" applyBorder="1" applyAlignment="1">
      <alignment horizontal="center"/>
    </xf>
    <xf numFmtId="164" fontId="18" fillId="0" borderId="9" xfId="0" applyNumberFormat="1" applyFont="1" applyFill="1" applyBorder="1" applyAlignment="1">
      <alignment horizontal="center"/>
    </xf>
    <xf numFmtId="3" fontId="19" fillId="0" borderId="9" xfId="0" applyNumberFormat="1" applyFont="1" applyFill="1" applyBorder="1" applyAlignment="1">
      <alignment horizontal="center"/>
    </xf>
    <xf numFmtId="3" fontId="20" fillId="0" borderId="9" xfId="0" applyNumberFormat="1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20" fillId="0" borderId="1" xfId="0" applyNumberFormat="1" applyFont="1" applyFill="1" applyBorder="1" applyAlignment="1">
      <alignment horizontal="center"/>
    </xf>
    <xf numFmtId="3" fontId="19" fillId="0" borderId="5" xfId="0" applyNumberFormat="1" applyFont="1" applyFill="1" applyBorder="1" applyAlignment="1">
      <alignment horizontal="center"/>
    </xf>
    <xf numFmtId="3" fontId="20" fillId="0" borderId="5" xfId="0" applyNumberFormat="1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164" fontId="19" fillId="0" borderId="9" xfId="0" applyNumberFormat="1" applyFont="1" applyFill="1" applyBorder="1" applyAlignment="1">
      <alignment horizontal="center"/>
    </xf>
    <xf numFmtId="164" fontId="20" fillId="0" borderId="9" xfId="0" applyNumberFormat="1" applyFont="1" applyFill="1" applyBorder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20" fillId="0" borderId="10" xfId="0" applyNumberFormat="1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4" fontId="21" fillId="0" borderId="1" xfId="0" applyNumberFormat="1" applyFont="1" applyFill="1" applyBorder="1" applyAlignment="1">
      <alignment horizontal="center"/>
    </xf>
    <xf numFmtId="3" fontId="21" fillId="0" borderId="0" xfId="0" applyNumberFormat="1" applyFont="1" applyFill="1" applyAlignment="1">
      <alignment horizontal="center"/>
    </xf>
    <xf numFmtId="164" fontId="21" fillId="0" borderId="5" xfId="0" applyNumberFormat="1" applyFont="1" applyFill="1" applyBorder="1" applyAlignment="1">
      <alignment horizontal="center"/>
    </xf>
    <xf numFmtId="164" fontId="21" fillId="0" borderId="7" xfId="0" applyNumberFormat="1" applyFont="1" applyFill="1" applyBorder="1" applyAlignment="1">
      <alignment horizontal="center"/>
    </xf>
    <xf numFmtId="3" fontId="21" fillId="0" borderId="8" xfId="0" applyNumberFormat="1" applyFont="1" applyFill="1" applyBorder="1" applyAlignment="1">
      <alignment horizontal="center"/>
    </xf>
    <xf numFmtId="3" fontId="21" fillId="0" borderId="9" xfId="0" applyNumberFormat="1" applyFont="1" applyFill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21" fillId="0" borderId="5" xfId="0" applyNumberFormat="1" applyFont="1" applyFill="1" applyBorder="1" applyAlignment="1">
      <alignment horizontal="center"/>
    </xf>
    <xf numFmtId="3" fontId="21" fillId="0" borderId="10" xfId="0" applyNumberFormat="1" applyFont="1" applyFill="1" applyBorder="1" applyAlignment="1">
      <alignment horizontal="center"/>
    </xf>
    <xf numFmtId="164" fontId="21" fillId="0" borderId="9" xfId="0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3" fontId="19" fillId="0" borderId="7" xfId="0" applyNumberFormat="1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1" fontId="0" fillId="0" borderId="0" xfId="0" applyNumberFormat="1"/>
    <xf numFmtId="3" fontId="18" fillId="0" borderId="0" xfId="0" applyNumberFormat="1" applyFont="1" applyFill="1"/>
    <xf numFmtId="10" fontId="18" fillId="0" borderId="0" xfId="0" applyNumberFormat="1" applyFont="1" applyFill="1"/>
    <xf numFmtId="3" fontId="18" fillId="0" borderId="11" xfId="0" applyNumberFormat="1" applyFont="1" applyFill="1" applyBorder="1"/>
    <xf numFmtId="10" fontId="18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workbookViewId="0">
      <selection activeCell="L12" sqref="L12"/>
    </sheetView>
  </sheetViews>
  <sheetFormatPr defaultColWidth="9.109375" defaultRowHeight="15.6" x14ac:dyDescent="0.3"/>
  <cols>
    <col min="1" max="1" width="17.5546875" style="49" bestFit="1" customWidth="1"/>
    <col min="2" max="2" width="12.5546875" style="50" bestFit="1" customWidth="1"/>
    <col min="3" max="3" width="11.88671875" style="50" bestFit="1" customWidth="1"/>
    <col min="4" max="4" width="22.21875" style="51" bestFit="1" customWidth="1"/>
    <col min="5" max="5" width="8.21875" style="94" bestFit="1" customWidth="1"/>
    <col min="6" max="6" width="11.33203125" style="53" bestFit="1" customWidth="1"/>
    <col min="7" max="7" width="19" style="50" bestFit="1" customWidth="1"/>
    <col min="8" max="8" width="14.33203125" style="54" bestFit="1" customWidth="1"/>
    <col min="9" max="9" width="17.88671875" style="54" bestFit="1" customWidth="1"/>
    <col min="10" max="10" width="1.5546875" style="54" bestFit="1" customWidth="1"/>
    <col min="11" max="11" width="1.6640625" style="54" bestFit="1" customWidth="1"/>
    <col min="12" max="16384" width="9.109375" style="54"/>
  </cols>
  <sheetData>
    <row r="1" spans="1:9" x14ac:dyDescent="0.3">
      <c r="A1" s="49" t="s">
        <v>828</v>
      </c>
    </row>
    <row r="2" spans="1:9" s="61" customFormat="1" x14ac:dyDescent="0.3">
      <c r="A2" s="55" t="s">
        <v>0</v>
      </c>
      <c r="B2" s="56" t="s">
        <v>818</v>
      </c>
      <c r="C2" s="56" t="s">
        <v>819</v>
      </c>
      <c r="D2" s="57" t="s">
        <v>820</v>
      </c>
      <c r="E2" s="95" t="s">
        <v>829</v>
      </c>
      <c r="F2" s="59" t="s">
        <v>822</v>
      </c>
      <c r="G2" s="60" t="s">
        <v>823</v>
      </c>
      <c r="H2" s="61" t="s">
        <v>830</v>
      </c>
      <c r="I2" s="61" t="s">
        <v>831</v>
      </c>
    </row>
    <row r="3" spans="1:9" x14ac:dyDescent="0.3">
      <c r="A3" s="55" t="s">
        <v>24</v>
      </c>
      <c r="B3" s="62">
        <v>1</v>
      </c>
      <c r="C3" s="62">
        <v>951</v>
      </c>
      <c r="D3" s="63"/>
      <c r="E3" s="95">
        <v>410</v>
      </c>
      <c r="F3" s="59">
        <v>278</v>
      </c>
      <c r="G3" s="96">
        <f>E3-F3</f>
        <v>132</v>
      </c>
      <c r="H3" s="109">
        <f>C3-E3-F3</f>
        <v>263</v>
      </c>
      <c r="I3" s="110">
        <f>H3/C3</f>
        <v>0.27655099894847529</v>
      </c>
    </row>
    <row r="4" spans="1:9" x14ac:dyDescent="0.3">
      <c r="A4" s="55"/>
      <c r="B4" s="62">
        <v>2</v>
      </c>
      <c r="C4" s="62">
        <v>920</v>
      </c>
      <c r="D4" s="63"/>
      <c r="E4" s="95">
        <v>342</v>
      </c>
      <c r="F4" s="59">
        <v>227</v>
      </c>
      <c r="G4" s="96">
        <f t="shared" ref="G4:G67" si="0">E4-F4</f>
        <v>115</v>
      </c>
      <c r="H4" s="109">
        <f t="shared" ref="H4:H13" si="1">C4-E4-F4</f>
        <v>351</v>
      </c>
      <c r="I4" s="110">
        <f t="shared" ref="I4:I13" si="2">H4/C4</f>
        <v>0.3815217391304348</v>
      </c>
    </row>
    <row r="5" spans="1:9" x14ac:dyDescent="0.3">
      <c r="A5" s="55"/>
      <c r="B5" s="62">
        <v>3</v>
      </c>
      <c r="C5" s="62">
        <v>847</v>
      </c>
      <c r="D5" s="63"/>
      <c r="E5" s="95">
        <v>337</v>
      </c>
      <c r="F5" s="59">
        <v>231</v>
      </c>
      <c r="G5" s="96">
        <f t="shared" si="0"/>
        <v>106</v>
      </c>
      <c r="H5" s="109">
        <f t="shared" si="1"/>
        <v>279</v>
      </c>
      <c r="I5" s="110">
        <f t="shared" si="2"/>
        <v>0.32939787485242028</v>
      </c>
    </row>
    <row r="6" spans="1:9" x14ac:dyDescent="0.3">
      <c r="A6" s="55"/>
      <c r="B6" s="62">
        <v>4</v>
      </c>
      <c r="C6" s="62">
        <v>866</v>
      </c>
      <c r="D6" s="63"/>
      <c r="E6" s="95">
        <v>368</v>
      </c>
      <c r="F6" s="59">
        <v>208</v>
      </c>
      <c r="G6" s="96">
        <f t="shared" si="0"/>
        <v>160</v>
      </c>
      <c r="H6" s="109">
        <f t="shared" si="1"/>
        <v>290</v>
      </c>
      <c r="I6" s="110">
        <f t="shared" si="2"/>
        <v>0.3348729792147806</v>
      </c>
    </row>
    <row r="7" spans="1:9" x14ac:dyDescent="0.3">
      <c r="A7" s="55"/>
      <c r="B7" s="62">
        <v>5</v>
      </c>
      <c r="C7" s="62">
        <v>956</v>
      </c>
      <c r="D7" s="63"/>
      <c r="E7" s="95">
        <v>379</v>
      </c>
      <c r="F7" s="59">
        <v>208</v>
      </c>
      <c r="G7" s="96">
        <f t="shared" si="0"/>
        <v>171</v>
      </c>
      <c r="H7" s="109">
        <f t="shared" si="1"/>
        <v>369</v>
      </c>
      <c r="I7" s="110">
        <f t="shared" si="2"/>
        <v>0.38598326359832635</v>
      </c>
    </row>
    <row r="8" spans="1:9" x14ac:dyDescent="0.3">
      <c r="A8" s="55"/>
      <c r="B8" s="62">
        <v>6</v>
      </c>
      <c r="C8" s="62">
        <v>981</v>
      </c>
      <c r="D8" s="63"/>
      <c r="E8" s="95">
        <v>369</v>
      </c>
      <c r="F8" s="59">
        <v>252</v>
      </c>
      <c r="G8" s="96">
        <f t="shared" si="0"/>
        <v>117</v>
      </c>
      <c r="H8" s="109">
        <f t="shared" si="1"/>
        <v>360</v>
      </c>
      <c r="I8" s="110">
        <f t="shared" si="2"/>
        <v>0.3669724770642202</v>
      </c>
    </row>
    <row r="9" spans="1:9" x14ac:dyDescent="0.3">
      <c r="A9" s="55"/>
      <c r="B9" s="62">
        <v>7</v>
      </c>
      <c r="C9" s="62">
        <v>956</v>
      </c>
      <c r="D9" s="63"/>
      <c r="E9" s="95">
        <v>415</v>
      </c>
      <c r="F9" s="59">
        <v>203</v>
      </c>
      <c r="G9" s="96">
        <f t="shared" si="0"/>
        <v>212</v>
      </c>
      <c r="H9" s="109">
        <f t="shared" si="1"/>
        <v>338</v>
      </c>
      <c r="I9" s="110">
        <f t="shared" si="2"/>
        <v>0.35355648535564854</v>
      </c>
    </row>
    <row r="10" spans="1:9" x14ac:dyDescent="0.3">
      <c r="A10" s="55"/>
      <c r="B10" s="62">
        <v>8</v>
      </c>
      <c r="C10" s="62">
        <v>883</v>
      </c>
      <c r="D10" s="63"/>
      <c r="E10" s="95">
        <v>459</v>
      </c>
      <c r="F10" s="59">
        <v>176</v>
      </c>
      <c r="G10" s="96">
        <f t="shared" si="0"/>
        <v>283</v>
      </c>
      <c r="H10" s="109">
        <f t="shared" si="1"/>
        <v>248</v>
      </c>
      <c r="I10" s="110">
        <f t="shared" si="2"/>
        <v>0.2808607021517554</v>
      </c>
    </row>
    <row r="11" spans="1:9" ht="16.2" thickBot="1" x14ac:dyDescent="0.35">
      <c r="A11" s="65"/>
      <c r="B11" s="66">
        <v>9</v>
      </c>
      <c r="C11" s="66">
        <v>860</v>
      </c>
      <c r="D11" s="67"/>
      <c r="E11" s="97">
        <v>449</v>
      </c>
      <c r="F11" s="69">
        <v>171</v>
      </c>
      <c r="G11" s="96">
        <f t="shared" si="0"/>
        <v>278</v>
      </c>
      <c r="H11" s="109">
        <f t="shared" si="1"/>
        <v>240</v>
      </c>
      <c r="I11" s="110">
        <f t="shared" si="2"/>
        <v>0.27906976744186046</v>
      </c>
    </row>
    <row r="12" spans="1:9" s="76" customFormat="1" ht="16.2" thickBot="1" x14ac:dyDescent="0.35">
      <c r="A12" s="70"/>
      <c r="B12" s="71"/>
      <c r="C12" s="71">
        <f>SUM(C3:C11)</f>
        <v>8220</v>
      </c>
      <c r="D12" s="72">
        <f>SUM(D3:D11)</f>
        <v>0</v>
      </c>
      <c r="E12" s="98">
        <f t="shared" ref="E12:F12" si="3">SUM(E3:E11)</f>
        <v>3528</v>
      </c>
      <c r="F12" s="74">
        <f t="shared" si="3"/>
        <v>1954</v>
      </c>
      <c r="G12" s="99">
        <f>E12-F12</f>
        <v>1574</v>
      </c>
      <c r="H12" s="111">
        <f>C12-E12-F12</f>
        <v>2738</v>
      </c>
      <c r="I12" s="112">
        <f t="shared" si="2"/>
        <v>0.33309002433090024</v>
      </c>
    </row>
    <row r="13" spans="1:9" x14ac:dyDescent="0.3">
      <c r="A13" s="77" t="s">
        <v>824</v>
      </c>
      <c r="B13" s="78">
        <v>10</v>
      </c>
      <c r="C13" s="78">
        <v>895</v>
      </c>
      <c r="D13" s="79"/>
      <c r="E13" s="100">
        <v>381</v>
      </c>
      <c r="F13" s="81">
        <v>261</v>
      </c>
      <c r="G13" s="96">
        <f t="shared" si="0"/>
        <v>120</v>
      </c>
      <c r="H13" s="109">
        <f t="shared" si="1"/>
        <v>253</v>
      </c>
      <c r="I13" s="110">
        <f t="shared" si="2"/>
        <v>0.28268156424581004</v>
      </c>
    </row>
    <row r="14" spans="1:9" x14ac:dyDescent="0.3">
      <c r="A14" s="55"/>
      <c r="B14" s="62">
        <v>11</v>
      </c>
      <c r="C14" s="62">
        <v>878</v>
      </c>
      <c r="D14" s="63"/>
      <c r="E14" s="101">
        <v>381</v>
      </c>
      <c r="F14" s="83">
        <v>225</v>
      </c>
      <c r="G14" s="96">
        <f t="shared" si="0"/>
        <v>156</v>
      </c>
      <c r="H14" s="109">
        <f t="shared" ref="H14:H77" si="4">C14-E14-F14</f>
        <v>272</v>
      </c>
      <c r="I14" s="110">
        <f t="shared" ref="I14:I77" si="5">H14/C14</f>
        <v>0.30979498861047838</v>
      </c>
    </row>
    <row r="15" spans="1:9" x14ac:dyDescent="0.3">
      <c r="A15" s="55"/>
      <c r="B15" s="62">
        <v>12</v>
      </c>
      <c r="C15" s="62">
        <v>855</v>
      </c>
      <c r="D15" s="63"/>
      <c r="E15" s="101">
        <v>416</v>
      </c>
      <c r="F15" s="83">
        <v>252</v>
      </c>
      <c r="G15" s="96">
        <f t="shared" si="0"/>
        <v>164</v>
      </c>
      <c r="H15" s="109">
        <f t="shared" si="4"/>
        <v>187</v>
      </c>
      <c r="I15" s="110">
        <f t="shared" si="5"/>
        <v>0.21871345029239767</v>
      </c>
    </row>
    <row r="16" spans="1:9" x14ac:dyDescent="0.3">
      <c r="A16" s="55"/>
      <c r="B16" s="62">
        <v>13</v>
      </c>
      <c r="C16" s="62">
        <v>792</v>
      </c>
      <c r="D16" s="63"/>
      <c r="E16" s="101">
        <v>340</v>
      </c>
      <c r="F16" s="83">
        <v>195</v>
      </c>
      <c r="G16" s="96">
        <f t="shared" si="0"/>
        <v>145</v>
      </c>
      <c r="H16" s="109">
        <f t="shared" si="4"/>
        <v>257</v>
      </c>
      <c r="I16" s="110">
        <f t="shared" si="5"/>
        <v>0.3244949494949495</v>
      </c>
    </row>
    <row r="17" spans="1:9" x14ac:dyDescent="0.3">
      <c r="A17" s="55"/>
      <c r="B17" s="62">
        <v>14</v>
      </c>
      <c r="C17" s="62">
        <v>927</v>
      </c>
      <c r="D17" s="63"/>
      <c r="E17" s="101">
        <v>429</v>
      </c>
      <c r="F17" s="83">
        <v>250</v>
      </c>
      <c r="G17" s="96">
        <f t="shared" si="0"/>
        <v>179</v>
      </c>
      <c r="H17" s="109">
        <f t="shared" si="4"/>
        <v>248</v>
      </c>
      <c r="I17" s="110">
        <f t="shared" si="5"/>
        <v>0.26752966558791802</v>
      </c>
    </row>
    <row r="18" spans="1:9" x14ac:dyDescent="0.3">
      <c r="A18" s="55"/>
      <c r="B18" s="62">
        <v>15</v>
      </c>
      <c r="C18" s="62">
        <v>949</v>
      </c>
      <c r="D18" s="63"/>
      <c r="E18" s="101">
        <v>500</v>
      </c>
      <c r="F18" s="83">
        <v>206</v>
      </c>
      <c r="G18" s="96">
        <f t="shared" si="0"/>
        <v>294</v>
      </c>
      <c r="H18" s="109">
        <f t="shared" si="4"/>
        <v>243</v>
      </c>
      <c r="I18" s="110">
        <f t="shared" si="5"/>
        <v>0.256059009483667</v>
      </c>
    </row>
    <row r="19" spans="1:9" x14ac:dyDescent="0.3">
      <c r="A19" s="55"/>
      <c r="B19" s="62">
        <v>16</v>
      </c>
      <c r="C19" s="62">
        <v>718</v>
      </c>
      <c r="D19" s="63"/>
      <c r="E19" s="101">
        <v>388</v>
      </c>
      <c r="F19" s="83">
        <v>157</v>
      </c>
      <c r="G19" s="96">
        <f t="shared" si="0"/>
        <v>231</v>
      </c>
      <c r="H19" s="109">
        <f t="shared" si="4"/>
        <v>173</v>
      </c>
      <c r="I19" s="110">
        <f t="shared" si="5"/>
        <v>0.24094707520891365</v>
      </c>
    </row>
    <row r="20" spans="1:9" x14ac:dyDescent="0.3">
      <c r="A20" s="55"/>
      <c r="B20" s="62">
        <v>17</v>
      </c>
      <c r="C20" s="62">
        <v>534</v>
      </c>
      <c r="D20" s="63"/>
      <c r="E20" s="101">
        <v>283</v>
      </c>
      <c r="F20" s="83">
        <v>136</v>
      </c>
      <c r="G20" s="96">
        <f t="shared" si="0"/>
        <v>147</v>
      </c>
      <c r="H20" s="109">
        <f t="shared" si="4"/>
        <v>115</v>
      </c>
      <c r="I20" s="110">
        <f t="shared" si="5"/>
        <v>0.21535580524344569</v>
      </c>
    </row>
    <row r="21" spans="1:9" x14ac:dyDescent="0.3">
      <c r="A21" s="55"/>
      <c r="B21" s="62">
        <v>18</v>
      </c>
      <c r="C21" s="62">
        <v>973</v>
      </c>
      <c r="D21" s="63"/>
      <c r="E21" s="101">
        <v>409</v>
      </c>
      <c r="F21" s="83">
        <v>282</v>
      </c>
      <c r="G21" s="96">
        <f t="shared" si="0"/>
        <v>127</v>
      </c>
      <c r="H21" s="109">
        <f t="shared" si="4"/>
        <v>282</v>
      </c>
      <c r="I21" s="110">
        <f t="shared" si="5"/>
        <v>0.28982528263103802</v>
      </c>
    </row>
    <row r="22" spans="1:9" x14ac:dyDescent="0.3">
      <c r="A22" s="55"/>
      <c r="B22" s="62">
        <v>19</v>
      </c>
      <c r="C22" s="62">
        <v>937</v>
      </c>
      <c r="D22" s="63"/>
      <c r="E22" s="101">
        <v>394</v>
      </c>
      <c r="F22" s="83">
        <v>269</v>
      </c>
      <c r="G22" s="96">
        <f t="shared" si="0"/>
        <v>125</v>
      </c>
      <c r="H22" s="109">
        <f t="shared" si="4"/>
        <v>274</v>
      </c>
      <c r="I22" s="110">
        <f t="shared" si="5"/>
        <v>0.29242262540021347</v>
      </c>
    </row>
    <row r="23" spans="1:9" ht="16.2" thickBot="1" x14ac:dyDescent="0.35">
      <c r="A23" s="65"/>
      <c r="B23" s="66">
        <v>20</v>
      </c>
      <c r="C23" s="66">
        <v>960</v>
      </c>
      <c r="D23" s="67"/>
      <c r="E23" s="102">
        <v>399</v>
      </c>
      <c r="F23" s="85">
        <v>229</v>
      </c>
      <c r="G23" s="96">
        <f t="shared" si="0"/>
        <v>170</v>
      </c>
      <c r="H23" s="109">
        <f t="shared" si="4"/>
        <v>332</v>
      </c>
      <c r="I23" s="110">
        <f t="shared" si="5"/>
        <v>0.34583333333333333</v>
      </c>
    </row>
    <row r="24" spans="1:9" s="76" customFormat="1" ht="16.2" thickBot="1" x14ac:dyDescent="0.35">
      <c r="A24" s="70"/>
      <c r="B24" s="71"/>
      <c r="C24" s="71">
        <f>SUM(C13:C23)</f>
        <v>9418</v>
      </c>
      <c r="D24" s="72">
        <f>SUM(D13:D23)</f>
        <v>0</v>
      </c>
      <c r="E24" s="98">
        <f t="shared" ref="E24:F24" si="6">SUM(E13:E23)</f>
        <v>4320</v>
      </c>
      <c r="F24" s="74">
        <f t="shared" si="6"/>
        <v>2462</v>
      </c>
      <c r="G24" s="103">
        <f>E24-F24</f>
        <v>1858</v>
      </c>
      <c r="H24" s="111">
        <f t="shared" si="4"/>
        <v>2636</v>
      </c>
      <c r="I24" s="112">
        <f t="shared" si="5"/>
        <v>0.27988957315778296</v>
      </c>
    </row>
    <row r="25" spans="1:9" x14ac:dyDescent="0.3">
      <c r="A25" s="77" t="s">
        <v>89</v>
      </c>
      <c r="B25" s="78">
        <v>21</v>
      </c>
      <c r="C25" s="78">
        <v>964</v>
      </c>
      <c r="D25" s="79"/>
      <c r="E25" s="104">
        <v>335</v>
      </c>
      <c r="F25" s="88">
        <v>298</v>
      </c>
      <c r="G25" s="96">
        <f t="shared" si="0"/>
        <v>37</v>
      </c>
      <c r="H25" s="109">
        <f t="shared" si="4"/>
        <v>331</v>
      </c>
      <c r="I25" s="110">
        <f t="shared" si="5"/>
        <v>0.34336099585062241</v>
      </c>
    </row>
    <row r="26" spans="1:9" x14ac:dyDescent="0.3">
      <c r="A26" s="55"/>
      <c r="B26" s="62">
        <v>22</v>
      </c>
      <c r="C26" s="62">
        <v>857</v>
      </c>
      <c r="D26" s="63"/>
      <c r="E26" s="95">
        <v>345</v>
      </c>
      <c r="F26" s="59">
        <v>279</v>
      </c>
      <c r="G26" s="96">
        <f t="shared" si="0"/>
        <v>66</v>
      </c>
      <c r="H26" s="109">
        <f t="shared" si="4"/>
        <v>233</v>
      </c>
      <c r="I26" s="110">
        <f t="shared" si="5"/>
        <v>0.27187864644107351</v>
      </c>
    </row>
    <row r="27" spans="1:9" x14ac:dyDescent="0.3">
      <c r="A27" s="55"/>
      <c r="B27" s="62">
        <v>23</v>
      </c>
      <c r="C27" s="62">
        <v>918</v>
      </c>
      <c r="D27" s="63"/>
      <c r="E27" s="95">
        <v>352</v>
      </c>
      <c r="F27" s="59">
        <v>300</v>
      </c>
      <c r="G27" s="96">
        <f t="shared" si="0"/>
        <v>52</v>
      </c>
      <c r="H27" s="109">
        <f t="shared" si="4"/>
        <v>266</v>
      </c>
      <c r="I27" s="110">
        <f t="shared" si="5"/>
        <v>0.289760348583878</v>
      </c>
    </row>
    <row r="28" spans="1:9" x14ac:dyDescent="0.3">
      <c r="A28" s="55"/>
      <c r="B28" s="62">
        <v>24</v>
      </c>
      <c r="C28" s="62">
        <v>842</v>
      </c>
      <c r="D28" s="63"/>
      <c r="E28" s="95">
        <v>403</v>
      </c>
      <c r="F28" s="59">
        <v>220</v>
      </c>
      <c r="G28" s="96">
        <f t="shared" si="0"/>
        <v>183</v>
      </c>
      <c r="H28" s="109">
        <f t="shared" si="4"/>
        <v>219</v>
      </c>
      <c r="I28" s="110">
        <f t="shared" si="5"/>
        <v>0.26009501187648454</v>
      </c>
    </row>
    <row r="29" spans="1:9" x14ac:dyDescent="0.3">
      <c r="A29" s="55"/>
      <c r="B29" s="62">
        <v>25</v>
      </c>
      <c r="C29" s="62">
        <v>992</v>
      </c>
      <c r="D29" s="63"/>
      <c r="E29" s="95">
        <v>487</v>
      </c>
      <c r="F29" s="59">
        <v>236</v>
      </c>
      <c r="G29" s="96">
        <f t="shared" si="0"/>
        <v>251</v>
      </c>
      <c r="H29" s="109">
        <f t="shared" si="4"/>
        <v>269</v>
      </c>
      <c r="I29" s="110">
        <f t="shared" si="5"/>
        <v>0.27116935483870969</v>
      </c>
    </row>
    <row r="30" spans="1:9" x14ac:dyDescent="0.3">
      <c r="A30" s="55"/>
      <c r="B30" s="62">
        <v>26</v>
      </c>
      <c r="C30" s="62">
        <v>712</v>
      </c>
      <c r="D30" s="63"/>
      <c r="E30" s="95">
        <v>363</v>
      </c>
      <c r="F30" s="59">
        <v>191</v>
      </c>
      <c r="G30" s="96">
        <f t="shared" si="0"/>
        <v>172</v>
      </c>
      <c r="H30" s="109">
        <f t="shared" si="4"/>
        <v>158</v>
      </c>
      <c r="I30" s="110">
        <f t="shared" si="5"/>
        <v>0.22191011235955055</v>
      </c>
    </row>
    <row r="31" spans="1:9" ht="16.2" thickBot="1" x14ac:dyDescent="0.35">
      <c r="A31" s="65"/>
      <c r="B31" s="66">
        <v>27</v>
      </c>
      <c r="C31" s="66">
        <v>532</v>
      </c>
      <c r="D31" s="67"/>
      <c r="E31" s="97">
        <v>274</v>
      </c>
      <c r="F31" s="69">
        <v>117</v>
      </c>
      <c r="G31" s="96">
        <f t="shared" si="0"/>
        <v>157</v>
      </c>
      <c r="H31" s="109">
        <f t="shared" si="4"/>
        <v>141</v>
      </c>
      <c r="I31" s="110">
        <f t="shared" si="5"/>
        <v>0.26503759398496241</v>
      </c>
    </row>
    <row r="32" spans="1:9" s="76" customFormat="1" ht="16.2" thickBot="1" x14ac:dyDescent="0.35">
      <c r="A32" s="70"/>
      <c r="B32" s="71"/>
      <c r="C32" s="71">
        <f>SUM(C25:C31)</f>
        <v>5817</v>
      </c>
      <c r="D32" s="72">
        <f>SUM(D25:D31)</f>
        <v>0</v>
      </c>
      <c r="E32" s="98">
        <f t="shared" ref="E32:F32" si="7">SUM(E25:E31)</f>
        <v>2559</v>
      </c>
      <c r="F32" s="74">
        <f t="shared" si="7"/>
        <v>1641</v>
      </c>
      <c r="G32" s="103">
        <f>E32-F32</f>
        <v>918</v>
      </c>
      <c r="H32" s="111">
        <f t="shared" si="4"/>
        <v>1617</v>
      </c>
      <c r="I32" s="112">
        <f t="shared" si="5"/>
        <v>0.27797833935018051</v>
      </c>
    </row>
    <row r="33" spans="1:9" x14ac:dyDescent="0.3">
      <c r="A33" s="77" t="s">
        <v>110</v>
      </c>
      <c r="B33" s="78">
        <v>28</v>
      </c>
      <c r="C33" s="78">
        <v>874</v>
      </c>
      <c r="D33" s="79"/>
      <c r="E33" s="100">
        <v>481</v>
      </c>
      <c r="F33" s="81">
        <v>192</v>
      </c>
      <c r="G33" s="96">
        <f t="shared" si="0"/>
        <v>289</v>
      </c>
      <c r="H33" s="109">
        <f t="shared" si="4"/>
        <v>201</v>
      </c>
      <c r="I33" s="110">
        <f t="shared" si="5"/>
        <v>0.2299771167048055</v>
      </c>
    </row>
    <row r="34" spans="1:9" x14ac:dyDescent="0.3">
      <c r="A34" s="55"/>
      <c r="B34" s="62">
        <v>29</v>
      </c>
      <c r="C34" s="62">
        <v>944</v>
      </c>
      <c r="D34" s="63"/>
      <c r="E34" s="101">
        <v>504</v>
      </c>
      <c r="F34" s="83">
        <v>189</v>
      </c>
      <c r="G34" s="96">
        <f t="shared" si="0"/>
        <v>315</v>
      </c>
      <c r="H34" s="109">
        <f t="shared" si="4"/>
        <v>251</v>
      </c>
      <c r="I34" s="110">
        <f t="shared" si="5"/>
        <v>0.26588983050847459</v>
      </c>
    </row>
    <row r="35" spans="1:9" x14ac:dyDescent="0.3">
      <c r="A35" s="55"/>
      <c r="B35" s="62">
        <v>30</v>
      </c>
      <c r="C35" s="62">
        <v>872</v>
      </c>
      <c r="D35" s="63"/>
      <c r="E35" s="101">
        <v>425</v>
      </c>
      <c r="F35" s="83">
        <v>195</v>
      </c>
      <c r="G35" s="96">
        <f t="shared" si="0"/>
        <v>230</v>
      </c>
      <c r="H35" s="109">
        <f t="shared" si="4"/>
        <v>252</v>
      </c>
      <c r="I35" s="110">
        <f t="shared" si="5"/>
        <v>0.28899082568807338</v>
      </c>
    </row>
    <row r="36" spans="1:9" x14ac:dyDescent="0.3">
      <c r="A36" s="55"/>
      <c r="B36" s="62">
        <v>31</v>
      </c>
      <c r="C36" s="62">
        <v>832</v>
      </c>
      <c r="D36" s="63"/>
      <c r="E36" s="101">
        <v>463</v>
      </c>
      <c r="F36" s="83">
        <v>175</v>
      </c>
      <c r="G36" s="96">
        <f t="shared" si="0"/>
        <v>288</v>
      </c>
      <c r="H36" s="109">
        <f t="shared" si="4"/>
        <v>194</v>
      </c>
      <c r="I36" s="110">
        <f t="shared" si="5"/>
        <v>0.23317307692307693</v>
      </c>
    </row>
    <row r="37" spans="1:9" x14ac:dyDescent="0.3">
      <c r="A37" s="55"/>
      <c r="B37" s="62">
        <v>32</v>
      </c>
      <c r="C37" s="62">
        <v>871</v>
      </c>
      <c r="D37" s="63"/>
      <c r="E37" s="101">
        <v>426</v>
      </c>
      <c r="F37" s="83">
        <v>218</v>
      </c>
      <c r="G37" s="96">
        <f t="shared" si="0"/>
        <v>208</v>
      </c>
      <c r="H37" s="109">
        <f t="shared" si="4"/>
        <v>227</v>
      </c>
      <c r="I37" s="110">
        <f t="shared" si="5"/>
        <v>0.26061997703788747</v>
      </c>
    </row>
    <row r="38" spans="1:9" x14ac:dyDescent="0.3">
      <c r="A38" s="55"/>
      <c r="B38" s="62">
        <v>33</v>
      </c>
      <c r="C38" s="62">
        <v>976</v>
      </c>
      <c r="D38" s="63"/>
      <c r="E38" s="101">
        <v>463</v>
      </c>
      <c r="F38" s="83">
        <v>222</v>
      </c>
      <c r="G38" s="96">
        <f t="shared" si="0"/>
        <v>241</v>
      </c>
      <c r="H38" s="109">
        <f t="shared" si="4"/>
        <v>291</v>
      </c>
      <c r="I38" s="110">
        <f t="shared" si="5"/>
        <v>0.29815573770491804</v>
      </c>
    </row>
    <row r="39" spans="1:9" x14ac:dyDescent="0.3">
      <c r="A39" s="55"/>
      <c r="B39" s="62">
        <v>34</v>
      </c>
      <c r="C39" s="62">
        <v>855</v>
      </c>
      <c r="D39" s="63"/>
      <c r="E39" s="101">
        <v>388</v>
      </c>
      <c r="F39" s="83">
        <v>219</v>
      </c>
      <c r="G39" s="96">
        <f t="shared" si="0"/>
        <v>169</v>
      </c>
      <c r="H39" s="109">
        <f t="shared" si="4"/>
        <v>248</v>
      </c>
      <c r="I39" s="110">
        <f t="shared" si="5"/>
        <v>0.29005847953216374</v>
      </c>
    </row>
    <row r="40" spans="1:9" x14ac:dyDescent="0.3">
      <c r="A40" s="55"/>
      <c r="B40" s="62">
        <v>35</v>
      </c>
      <c r="C40" s="62">
        <v>878</v>
      </c>
      <c r="D40" s="63"/>
      <c r="E40" s="101">
        <v>363</v>
      </c>
      <c r="F40" s="83">
        <v>257</v>
      </c>
      <c r="G40" s="96">
        <f t="shared" si="0"/>
        <v>106</v>
      </c>
      <c r="H40" s="109">
        <f t="shared" si="4"/>
        <v>258</v>
      </c>
      <c r="I40" s="110">
        <f t="shared" si="5"/>
        <v>0.29384965831435078</v>
      </c>
    </row>
    <row r="41" spans="1:9" x14ac:dyDescent="0.3">
      <c r="A41" s="55"/>
      <c r="B41" s="62">
        <v>36</v>
      </c>
      <c r="C41" s="62">
        <v>698</v>
      </c>
      <c r="D41" s="63"/>
      <c r="E41" s="101">
        <v>437</v>
      </c>
      <c r="F41" s="83">
        <v>105</v>
      </c>
      <c r="G41" s="96">
        <f t="shared" si="0"/>
        <v>332</v>
      </c>
      <c r="H41" s="109">
        <f t="shared" si="4"/>
        <v>156</v>
      </c>
      <c r="I41" s="110">
        <f t="shared" si="5"/>
        <v>0.22349570200573066</v>
      </c>
    </row>
    <row r="42" spans="1:9" ht="16.2" thickBot="1" x14ac:dyDescent="0.35">
      <c r="A42" s="65"/>
      <c r="B42" s="66">
        <v>37</v>
      </c>
      <c r="C42" s="66">
        <v>774</v>
      </c>
      <c r="D42" s="67"/>
      <c r="E42" s="102">
        <v>503</v>
      </c>
      <c r="F42" s="85">
        <v>106</v>
      </c>
      <c r="G42" s="96">
        <f t="shared" si="0"/>
        <v>397</v>
      </c>
      <c r="H42" s="109">
        <f t="shared" si="4"/>
        <v>165</v>
      </c>
      <c r="I42" s="110">
        <f t="shared" si="5"/>
        <v>0.2131782945736434</v>
      </c>
    </row>
    <row r="43" spans="1:9" s="76" customFormat="1" ht="16.2" thickBot="1" x14ac:dyDescent="0.35">
      <c r="A43" s="70"/>
      <c r="B43" s="71"/>
      <c r="C43" s="71">
        <f>SUM(C33:C42)</f>
        <v>8574</v>
      </c>
      <c r="D43" s="72">
        <f>SUM(D33:D42)</f>
        <v>0</v>
      </c>
      <c r="E43" s="98">
        <f t="shared" ref="E43:F43" si="8">SUM(E33:E42)</f>
        <v>4453</v>
      </c>
      <c r="F43" s="74">
        <f t="shared" si="8"/>
        <v>1878</v>
      </c>
      <c r="G43" s="103">
        <f>E43-F43</f>
        <v>2575</v>
      </c>
      <c r="H43" s="111">
        <f t="shared" si="4"/>
        <v>2243</v>
      </c>
      <c r="I43" s="112">
        <f t="shared" si="5"/>
        <v>0.26160485187776999</v>
      </c>
    </row>
    <row r="44" spans="1:9" x14ac:dyDescent="0.3">
      <c r="A44" s="77" t="s">
        <v>139</v>
      </c>
      <c r="B44" s="78">
        <v>38</v>
      </c>
      <c r="C44" s="78">
        <v>968</v>
      </c>
      <c r="D44" s="79"/>
      <c r="E44" s="104">
        <v>420</v>
      </c>
      <c r="F44" s="88">
        <v>286</v>
      </c>
      <c r="G44" s="96">
        <f t="shared" si="0"/>
        <v>134</v>
      </c>
      <c r="H44" s="109">
        <f t="shared" si="4"/>
        <v>262</v>
      </c>
      <c r="I44" s="110">
        <f t="shared" si="5"/>
        <v>0.27066115702479338</v>
      </c>
    </row>
    <row r="45" spans="1:9" x14ac:dyDescent="0.3">
      <c r="A45" s="55"/>
      <c r="B45" s="62">
        <v>39</v>
      </c>
      <c r="C45" s="62">
        <v>846</v>
      </c>
      <c r="D45" s="63"/>
      <c r="E45" s="95">
        <v>350</v>
      </c>
      <c r="F45" s="59">
        <v>236</v>
      </c>
      <c r="G45" s="96">
        <f t="shared" si="0"/>
        <v>114</v>
      </c>
      <c r="H45" s="109">
        <f t="shared" si="4"/>
        <v>260</v>
      </c>
      <c r="I45" s="110">
        <f t="shared" si="5"/>
        <v>0.30732860520094563</v>
      </c>
    </row>
    <row r="46" spans="1:9" x14ac:dyDescent="0.3">
      <c r="A46" s="55"/>
      <c r="B46" s="62">
        <v>40</v>
      </c>
      <c r="C46" s="62">
        <v>898</v>
      </c>
      <c r="D46" s="63"/>
      <c r="E46" s="95">
        <v>368</v>
      </c>
      <c r="F46" s="59">
        <v>233</v>
      </c>
      <c r="G46" s="96">
        <f t="shared" si="0"/>
        <v>135</v>
      </c>
      <c r="H46" s="109">
        <f t="shared" si="4"/>
        <v>297</v>
      </c>
      <c r="I46" s="110">
        <f t="shared" si="5"/>
        <v>0.33073496659242763</v>
      </c>
    </row>
    <row r="47" spans="1:9" x14ac:dyDescent="0.3">
      <c r="A47" s="55"/>
      <c r="B47" s="62">
        <v>41</v>
      </c>
      <c r="C47" s="62">
        <v>841</v>
      </c>
      <c r="D47" s="63"/>
      <c r="E47" s="95">
        <v>325</v>
      </c>
      <c r="F47" s="59">
        <v>224</v>
      </c>
      <c r="G47" s="96">
        <f t="shared" si="0"/>
        <v>101</v>
      </c>
      <c r="H47" s="109">
        <f t="shared" si="4"/>
        <v>292</v>
      </c>
      <c r="I47" s="110">
        <f t="shared" si="5"/>
        <v>0.34720570749108204</v>
      </c>
    </row>
    <row r="48" spans="1:9" x14ac:dyDescent="0.3">
      <c r="A48" s="55"/>
      <c r="B48" s="62">
        <v>42</v>
      </c>
      <c r="C48" s="62">
        <v>833</v>
      </c>
      <c r="D48" s="63"/>
      <c r="E48" s="95">
        <v>365</v>
      </c>
      <c r="F48" s="59">
        <v>205</v>
      </c>
      <c r="G48" s="96">
        <f t="shared" si="0"/>
        <v>160</v>
      </c>
      <c r="H48" s="109">
        <f t="shared" si="4"/>
        <v>263</v>
      </c>
      <c r="I48" s="110">
        <f t="shared" si="5"/>
        <v>0.31572629051620649</v>
      </c>
    </row>
    <row r="49" spans="1:9" x14ac:dyDescent="0.3">
      <c r="A49" s="55"/>
      <c r="B49" s="62">
        <v>43</v>
      </c>
      <c r="C49" s="62">
        <v>890</v>
      </c>
      <c r="D49" s="63"/>
      <c r="E49" s="95">
        <v>375</v>
      </c>
      <c r="F49" s="59">
        <v>219</v>
      </c>
      <c r="G49" s="96">
        <f t="shared" si="0"/>
        <v>156</v>
      </c>
      <c r="H49" s="109">
        <f t="shared" si="4"/>
        <v>296</v>
      </c>
      <c r="I49" s="110">
        <f t="shared" si="5"/>
        <v>0.33258426966292137</v>
      </c>
    </row>
    <row r="50" spans="1:9" x14ac:dyDescent="0.3">
      <c r="A50" s="55"/>
      <c r="B50" s="62">
        <v>44</v>
      </c>
      <c r="C50" s="62">
        <v>994</v>
      </c>
      <c r="D50" s="63"/>
      <c r="E50" s="95">
        <v>486</v>
      </c>
      <c r="F50" s="59">
        <v>249</v>
      </c>
      <c r="G50" s="96">
        <f t="shared" si="0"/>
        <v>237</v>
      </c>
      <c r="H50" s="109">
        <f t="shared" si="4"/>
        <v>259</v>
      </c>
      <c r="I50" s="110">
        <f t="shared" si="5"/>
        <v>0.26056338028169013</v>
      </c>
    </row>
    <row r="51" spans="1:9" x14ac:dyDescent="0.3">
      <c r="A51" s="55"/>
      <c r="B51" s="62">
        <v>45</v>
      </c>
      <c r="C51" s="62">
        <v>717</v>
      </c>
      <c r="D51" s="63"/>
      <c r="E51" s="95">
        <v>340</v>
      </c>
      <c r="F51" s="59">
        <v>156</v>
      </c>
      <c r="G51" s="96">
        <f t="shared" si="0"/>
        <v>184</v>
      </c>
      <c r="H51" s="109">
        <f t="shared" si="4"/>
        <v>221</v>
      </c>
      <c r="I51" s="110">
        <f t="shared" si="5"/>
        <v>0.30822873082287311</v>
      </c>
    </row>
    <row r="52" spans="1:9" ht="16.2" thickBot="1" x14ac:dyDescent="0.35">
      <c r="A52" s="65"/>
      <c r="B52" s="66">
        <v>46</v>
      </c>
      <c r="C52" s="66">
        <v>735</v>
      </c>
      <c r="D52" s="67"/>
      <c r="E52" s="97">
        <v>331</v>
      </c>
      <c r="F52" s="69">
        <v>139</v>
      </c>
      <c r="G52" s="96">
        <f t="shared" si="0"/>
        <v>192</v>
      </c>
      <c r="H52" s="109">
        <f t="shared" si="4"/>
        <v>265</v>
      </c>
      <c r="I52" s="110">
        <f t="shared" si="5"/>
        <v>0.36054421768707484</v>
      </c>
    </row>
    <row r="53" spans="1:9" s="76" customFormat="1" ht="16.2" thickBot="1" x14ac:dyDescent="0.35">
      <c r="A53" s="70"/>
      <c r="B53" s="71"/>
      <c r="C53" s="71">
        <f>SUM(C44:C52)</f>
        <v>7722</v>
      </c>
      <c r="D53" s="72">
        <f>SUM(D44:D52)</f>
        <v>0</v>
      </c>
      <c r="E53" s="98">
        <f t="shared" ref="E53:F53" si="9">SUM(E44:E52)</f>
        <v>3360</v>
      </c>
      <c r="F53" s="74">
        <f t="shared" si="9"/>
        <v>1947</v>
      </c>
      <c r="G53" s="103">
        <f>E53-F53</f>
        <v>1413</v>
      </c>
      <c r="H53" s="111">
        <f t="shared" si="4"/>
        <v>2415</v>
      </c>
      <c r="I53" s="112">
        <f t="shared" si="5"/>
        <v>0.31274281274281274</v>
      </c>
    </row>
    <row r="54" spans="1:9" x14ac:dyDescent="0.3">
      <c r="A54" s="77" t="s">
        <v>166</v>
      </c>
      <c r="B54" s="78">
        <v>47</v>
      </c>
      <c r="C54" s="78">
        <v>876</v>
      </c>
      <c r="D54" s="79"/>
      <c r="E54" s="100">
        <v>423</v>
      </c>
      <c r="F54" s="81">
        <v>201</v>
      </c>
      <c r="G54" s="96">
        <f t="shared" si="0"/>
        <v>222</v>
      </c>
      <c r="H54" s="109">
        <f t="shared" si="4"/>
        <v>252</v>
      </c>
      <c r="I54" s="110">
        <f t="shared" si="5"/>
        <v>0.28767123287671231</v>
      </c>
    </row>
    <row r="55" spans="1:9" x14ac:dyDescent="0.3">
      <c r="A55" s="55"/>
      <c r="B55" s="62">
        <v>48</v>
      </c>
      <c r="C55" s="62">
        <v>866</v>
      </c>
      <c r="D55" s="63"/>
      <c r="E55" s="101">
        <v>422</v>
      </c>
      <c r="F55" s="83">
        <v>175</v>
      </c>
      <c r="G55" s="96">
        <f t="shared" si="0"/>
        <v>247</v>
      </c>
      <c r="H55" s="109">
        <f t="shared" si="4"/>
        <v>269</v>
      </c>
      <c r="I55" s="110">
        <f t="shared" si="5"/>
        <v>0.31062355658198615</v>
      </c>
    </row>
    <row r="56" spans="1:9" x14ac:dyDescent="0.3">
      <c r="A56" s="55"/>
      <c r="B56" s="62">
        <v>49</v>
      </c>
      <c r="C56" s="62">
        <v>877</v>
      </c>
      <c r="D56" s="63"/>
      <c r="E56" s="101">
        <v>471</v>
      </c>
      <c r="F56" s="83">
        <v>155</v>
      </c>
      <c r="G56" s="96">
        <f t="shared" si="0"/>
        <v>316</v>
      </c>
      <c r="H56" s="109">
        <f t="shared" si="4"/>
        <v>251</v>
      </c>
      <c r="I56" s="110">
        <f t="shared" si="5"/>
        <v>0.2862029646522235</v>
      </c>
    </row>
    <row r="57" spans="1:9" x14ac:dyDescent="0.3">
      <c r="A57" s="55"/>
      <c r="B57" s="62">
        <v>50</v>
      </c>
      <c r="C57" s="62">
        <v>786</v>
      </c>
      <c r="D57" s="63"/>
      <c r="E57" s="101">
        <v>473</v>
      </c>
      <c r="F57" s="83">
        <v>133</v>
      </c>
      <c r="G57" s="96">
        <f t="shared" si="0"/>
        <v>340</v>
      </c>
      <c r="H57" s="109">
        <f t="shared" si="4"/>
        <v>180</v>
      </c>
      <c r="I57" s="110">
        <f t="shared" si="5"/>
        <v>0.22900763358778625</v>
      </c>
    </row>
    <row r="58" spans="1:9" x14ac:dyDescent="0.3">
      <c r="A58" s="55"/>
      <c r="B58" s="62">
        <v>51</v>
      </c>
      <c r="C58" s="62">
        <v>759</v>
      </c>
      <c r="D58" s="63"/>
      <c r="E58" s="101">
        <v>404</v>
      </c>
      <c r="F58" s="83">
        <v>151</v>
      </c>
      <c r="G58" s="96">
        <f t="shared" si="0"/>
        <v>253</v>
      </c>
      <c r="H58" s="109">
        <f t="shared" si="4"/>
        <v>204</v>
      </c>
      <c r="I58" s="110">
        <f t="shared" si="5"/>
        <v>0.26877470355731226</v>
      </c>
    </row>
    <row r="59" spans="1:9" ht="16.2" thickBot="1" x14ac:dyDescent="0.35">
      <c r="A59" s="65"/>
      <c r="B59" s="66">
        <v>52</v>
      </c>
      <c r="C59" s="66">
        <v>795</v>
      </c>
      <c r="D59" s="67"/>
      <c r="E59" s="102">
        <v>429</v>
      </c>
      <c r="F59" s="85">
        <v>177</v>
      </c>
      <c r="G59" s="96">
        <f t="shared" si="0"/>
        <v>252</v>
      </c>
      <c r="H59" s="109">
        <f t="shared" si="4"/>
        <v>189</v>
      </c>
      <c r="I59" s="110">
        <f t="shared" si="5"/>
        <v>0.23773584905660378</v>
      </c>
    </row>
    <row r="60" spans="1:9" ht="16.2" thickBot="1" x14ac:dyDescent="0.35">
      <c r="A60" s="70"/>
      <c r="B60" s="71"/>
      <c r="C60" s="71">
        <f>SUM(C54:C59)</f>
        <v>4959</v>
      </c>
      <c r="D60" s="72">
        <f>SUM(D54:D59)</f>
        <v>0</v>
      </c>
      <c r="E60" s="98">
        <f t="shared" ref="E60:F60" si="10">SUM(E54:E59)</f>
        <v>2622</v>
      </c>
      <c r="F60" s="74">
        <f t="shared" si="10"/>
        <v>992</v>
      </c>
      <c r="G60" s="103">
        <f>E60-F60</f>
        <v>1630</v>
      </c>
      <c r="H60" s="111">
        <f t="shared" si="4"/>
        <v>1345</v>
      </c>
      <c r="I60" s="112">
        <f t="shared" si="5"/>
        <v>0.27122403710425491</v>
      </c>
    </row>
    <row r="61" spans="1:9" x14ac:dyDescent="0.3">
      <c r="A61" s="77" t="s">
        <v>185</v>
      </c>
      <c r="B61" s="78">
        <v>53</v>
      </c>
      <c r="C61" s="78">
        <v>975</v>
      </c>
      <c r="D61" s="79"/>
      <c r="E61" s="104">
        <v>560</v>
      </c>
      <c r="F61" s="88">
        <v>189</v>
      </c>
      <c r="G61" s="96">
        <f t="shared" si="0"/>
        <v>371</v>
      </c>
      <c r="H61" s="109">
        <f t="shared" si="4"/>
        <v>226</v>
      </c>
      <c r="I61" s="110">
        <f t="shared" si="5"/>
        <v>0.23179487179487179</v>
      </c>
    </row>
    <row r="62" spans="1:9" x14ac:dyDescent="0.3">
      <c r="A62" s="55"/>
      <c r="B62" s="62">
        <v>54</v>
      </c>
      <c r="C62" s="62">
        <v>917</v>
      </c>
      <c r="D62" s="63"/>
      <c r="E62" s="101">
        <v>461</v>
      </c>
      <c r="F62" s="83">
        <v>219</v>
      </c>
      <c r="G62" s="96">
        <f t="shared" si="0"/>
        <v>242</v>
      </c>
      <c r="H62" s="109">
        <f t="shared" si="4"/>
        <v>237</v>
      </c>
      <c r="I62" s="110">
        <f t="shared" si="5"/>
        <v>0.25845147219193021</v>
      </c>
    </row>
    <row r="63" spans="1:9" ht="16.2" thickBot="1" x14ac:dyDescent="0.35">
      <c r="A63" s="65"/>
      <c r="B63" s="66">
        <v>55</v>
      </c>
      <c r="C63" s="66">
        <v>908</v>
      </c>
      <c r="D63" s="67"/>
      <c r="E63" s="102">
        <v>430</v>
      </c>
      <c r="F63" s="85">
        <v>239</v>
      </c>
      <c r="G63" s="96">
        <f t="shared" si="0"/>
        <v>191</v>
      </c>
      <c r="H63" s="109">
        <f t="shared" si="4"/>
        <v>239</v>
      </c>
      <c r="I63" s="110">
        <f t="shared" si="5"/>
        <v>0.263215859030837</v>
      </c>
    </row>
    <row r="64" spans="1:9" ht="16.2" thickBot="1" x14ac:dyDescent="0.35">
      <c r="A64" s="70"/>
      <c r="B64" s="71"/>
      <c r="C64" s="71">
        <f>SUM(C61:C63)</f>
        <v>2800</v>
      </c>
      <c r="D64" s="72">
        <f>SUM(D61:D63)</f>
        <v>0</v>
      </c>
      <c r="E64" s="98">
        <f t="shared" ref="E64:F64" si="11">SUM(E61:E63)</f>
        <v>1451</v>
      </c>
      <c r="F64" s="74">
        <f t="shared" si="11"/>
        <v>647</v>
      </c>
      <c r="G64" s="103">
        <f>E64-F64</f>
        <v>804</v>
      </c>
      <c r="H64" s="111">
        <f t="shared" si="4"/>
        <v>702</v>
      </c>
      <c r="I64" s="112">
        <f t="shared" si="5"/>
        <v>0.25071428571428572</v>
      </c>
    </row>
    <row r="65" spans="1:9" x14ac:dyDescent="0.3">
      <c r="A65" s="77" t="s">
        <v>196</v>
      </c>
      <c r="B65" s="78">
        <v>56</v>
      </c>
      <c r="C65" s="78">
        <v>941</v>
      </c>
      <c r="D65" s="79"/>
      <c r="E65" s="104">
        <v>427</v>
      </c>
      <c r="F65" s="88">
        <v>256</v>
      </c>
      <c r="G65" s="96">
        <f t="shared" si="0"/>
        <v>171</v>
      </c>
      <c r="H65" s="109">
        <f t="shared" si="4"/>
        <v>258</v>
      </c>
      <c r="I65" s="110">
        <f t="shared" si="5"/>
        <v>0.27417640807651433</v>
      </c>
    </row>
    <row r="66" spans="1:9" x14ac:dyDescent="0.3">
      <c r="A66" s="55"/>
      <c r="B66" s="62">
        <v>57</v>
      </c>
      <c r="C66" s="62">
        <v>911</v>
      </c>
      <c r="D66" s="63"/>
      <c r="E66" s="95">
        <v>401</v>
      </c>
      <c r="F66" s="59">
        <v>261</v>
      </c>
      <c r="G66" s="96">
        <f t="shared" si="0"/>
        <v>140</v>
      </c>
      <c r="H66" s="109">
        <f t="shared" si="4"/>
        <v>249</v>
      </c>
      <c r="I66" s="110">
        <f t="shared" si="5"/>
        <v>0.27332601536772777</v>
      </c>
    </row>
    <row r="67" spans="1:9" x14ac:dyDescent="0.3">
      <c r="A67" s="55"/>
      <c r="B67" s="62">
        <v>58</v>
      </c>
      <c r="C67" s="62">
        <v>959</v>
      </c>
      <c r="D67" s="63"/>
      <c r="E67" s="95">
        <v>377</v>
      </c>
      <c r="F67" s="59">
        <v>310</v>
      </c>
      <c r="G67" s="96">
        <f t="shared" si="0"/>
        <v>67</v>
      </c>
      <c r="H67" s="109">
        <f t="shared" si="4"/>
        <v>272</v>
      </c>
      <c r="I67" s="110">
        <f t="shared" si="5"/>
        <v>0.28362877997914493</v>
      </c>
    </row>
    <row r="68" spans="1:9" x14ac:dyDescent="0.3">
      <c r="A68" s="55"/>
      <c r="B68" s="62">
        <v>59</v>
      </c>
      <c r="C68" s="62">
        <v>987</v>
      </c>
      <c r="D68" s="63"/>
      <c r="E68" s="95">
        <v>406</v>
      </c>
      <c r="F68" s="59">
        <v>292</v>
      </c>
      <c r="G68" s="96">
        <f t="shared" ref="G68:G131" si="12">E68-F68</f>
        <v>114</v>
      </c>
      <c r="H68" s="109">
        <f t="shared" si="4"/>
        <v>289</v>
      </c>
      <c r="I68" s="110">
        <f t="shared" si="5"/>
        <v>0.29280648429584599</v>
      </c>
    </row>
    <row r="69" spans="1:9" ht="16.2" thickBot="1" x14ac:dyDescent="0.35">
      <c r="A69" s="65"/>
      <c r="B69" s="66">
        <v>60</v>
      </c>
      <c r="C69" s="66">
        <v>822</v>
      </c>
      <c r="D69" s="67"/>
      <c r="E69" s="97">
        <v>333</v>
      </c>
      <c r="F69" s="69">
        <v>327</v>
      </c>
      <c r="G69" s="96">
        <f t="shared" si="12"/>
        <v>6</v>
      </c>
      <c r="H69" s="109">
        <f t="shared" si="4"/>
        <v>162</v>
      </c>
      <c r="I69" s="110">
        <f t="shared" si="5"/>
        <v>0.19708029197080293</v>
      </c>
    </row>
    <row r="70" spans="1:9" ht="16.2" thickBot="1" x14ac:dyDescent="0.35">
      <c r="A70" s="70"/>
      <c r="B70" s="71"/>
      <c r="C70" s="71">
        <f>SUM(C65:C69)</f>
        <v>4620</v>
      </c>
      <c r="D70" s="72">
        <f>SUM(D65:D69)</f>
        <v>0</v>
      </c>
      <c r="E70" s="98">
        <f t="shared" ref="E70:F70" si="13">SUM(E65:E69)</f>
        <v>1944</v>
      </c>
      <c r="F70" s="74">
        <f t="shared" si="13"/>
        <v>1446</v>
      </c>
      <c r="G70" s="103">
        <f>E70-F70</f>
        <v>498</v>
      </c>
      <c r="H70" s="111">
        <f t="shared" si="4"/>
        <v>1230</v>
      </c>
      <c r="I70" s="112">
        <f t="shared" si="5"/>
        <v>0.26623376623376621</v>
      </c>
    </row>
    <row r="71" spans="1:9" x14ac:dyDescent="0.3">
      <c r="A71" s="77" t="s">
        <v>213</v>
      </c>
      <c r="B71" s="78">
        <v>61</v>
      </c>
      <c r="C71" s="78">
        <v>780</v>
      </c>
      <c r="D71" s="79"/>
      <c r="E71" s="104">
        <v>346</v>
      </c>
      <c r="F71" s="88">
        <v>180</v>
      </c>
      <c r="G71" s="96">
        <f t="shared" si="12"/>
        <v>166</v>
      </c>
      <c r="H71" s="109">
        <f t="shared" si="4"/>
        <v>254</v>
      </c>
      <c r="I71" s="110">
        <f t="shared" si="5"/>
        <v>0.32564102564102565</v>
      </c>
    </row>
    <row r="72" spans="1:9" x14ac:dyDescent="0.3">
      <c r="A72" s="55"/>
      <c r="B72" s="62">
        <v>62</v>
      </c>
      <c r="C72" s="62">
        <v>954</v>
      </c>
      <c r="D72" s="63"/>
      <c r="E72" s="95">
        <v>460</v>
      </c>
      <c r="F72" s="59">
        <v>194</v>
      </c>
      <c r="G72" s="96">
        <f t="shared" si="12"/>
        <v>266</v>
      </c>
      <c r="H72" s="109">
        <f t="shared" si="4"/>
        <v>300</v>
      </c>
      <c r="I72" s="110">
        <f t="shared" si="5"/>
        <v>0.31446540880503143</v>
      </c>
    </row>
    <row r="73" spans="1:9" x14ac:dyDescent="0.3">
      <c r="A73" s="55"/>
      <c r="B73" s="62">
        <v>63</v>
      </c>
      <c r="C73" s="62">
        <v>881</v>
      </c>
      <c r="D73" s="63"/>
      <c r="E73" s="95">
        <v>443</v>
      </c>
      <c r="F73" s="59">
        <v>166</v>
      </c>
      <c r="G73" s="96">
        <f t="shared" si="12"/>
        <v>277</v>
      </c>
      <c r="H73" s="109">
        <f t="shared" si="4"/>
        <v>272</v>
      </c>
      <c r="I73" s="110">
        <f t="shared" si="5"/>
        <v>0.30874006810442678</v>
      </c>
    </row>
    <row r="74" spans="1:9" x14ac:dyDescent="0.3">
      <c r="A74" s="55"/>
      <c r="B74" s="62">
        <v>64</v>
      </c>
      <c r="C74" s="62">
        <v>929</v>
      </c>
      <c r="D74" s="63"/>
      <c r="E74" s="95">
        <v>468</v>
      </c>
      <c r="F74" s="59">
        <v>180</v>
      </c>
      <c r="G74" s="96">
        <f t="shared" si="12"/>
        <v>288</v>
      </c>
      <c r="H74" s="109">
        <f t="shared" si="4"/>
        <v>281</v>
      </c>
      <c r="I74" s="110">
        <f t="shared" si="5"/>
        <v>0.30247578040904199</v>
      </c>
    </row>
    <row r="75" spans="1:9" x14ac:dyDescent="0.3">
      <c r="A75" s="55"/>
      <c r="B75" s="62">
        <v>65</v>
      </c>
      <c r="C75" s="62">
        <v>950</v>
      </c>
      <c r="D75" s="63"/>
      <c r="E75" s="95">
        <v>433</v>
      </c>
      <c r="F75" s="59">
        <v>195</v>
      </c>
      <c r="G75" s="96">
        <f t="shared" si="12"/>
        <v>238</v>
      </c>
      <c r="H75" s="109">
        <f t="shared" si="4"/>
        <v>322</v>
      </c>
      <c r="I75" s="110">
        <f t="shared" si="5"/>
        <v>0.33894736842105261</v>
      </c>
    </row>
    <row r="76" spans="1:9" x14ac:dyDescent="0.3">
      <c r="A76" s="55"/>
      <c r="B76" s="62">
        <v>66</v>
      </c>
      <c r="C76" s="62">
        <v>964</v>
      </c>
      <c r="D76" s="63"/>
      <c r="E76" s="95">
        <v>472</v>
      </c>
      <c r="F76" s="59">
        <v>226</v>
      </c>
      <c r="G76" s="96">
        <f t="shared" si="12"/>
        <v>246</v>
      </c>
      <c r="H76" s="109">
        <f t="shared" si="4"/>
        <v>266</v>
      </c>
      <c r="I76" s="110">
        <f t="shared" si="5"/>
        <v>0.27593360995850624</v>
      </c>
    </row>
    <row r="77" spans="1:9" x14ac:dyDescent="0.3">
      <c r="A77" s="55"/>
      <c r="B77" s="62">
        <v>67</v>
      </c>
      <c r="C77" s="62">
        <v>763</v>
      </c>
      <c r="D77" s="63"/>
      <c r="E77" s="95">
        <v>337</v>
      </c>
      <c r="F77" s="59">
        <v>204</v>
      </c>
      <c r="G77" s="96">
        <f t="shared" si="12"/>
        <v>133</v>
      </c>
      <c r="H77" s="109">
        <f t="shared" si="4"/>
        <v>222</v>
      </c>
      <c r="I77" s="110">
        <f t="shared" si="5"/>
        <v>0.29095674967234603</v>
      </c>
    </row>
    <row r="78" spans="1:9" x14ac:dyDescent="0.3">
      <c r="A78" s="55"/>
      <c r="B78" s="62">
        <v>68</v>
      </c>
      <c r="C78" s="62">
        <v>927</v>
      </c>
      <c r="D78" s="63"/>
      <c r="E78" s="95">
        <v>382</v>
      </c>
      <c r="F78" s="59">
        <v>237</v>
      </c>
      <c r="G78" s="96">
        <f t="shared" si="12"/>
        <v>145</v>
      </c>
      <c r="H78" s="109">
        <f t="shared" ref="H78:H141" si="14">C78-E78-F78</f>
        <v>308</v>
      </c>
      <c r="I78" s="110">
        <f t="shared" ref="I78:I141" si="15">H78/C78</f>
        <v>0.33225458468176916</v>
      </c>
    </row>
    <row r="79" spans="1:9" x14ac:dyDescent="0.3">
      <c r="A79" s="55"/>
      <c r="B79" s="62">
        <v>69</v>
      </c>
      <c r="C79" s="62">
        <v>932</v>
      </c>
      <c r="D79" s="63"/>
      <c r="E79" s="95">
        <v>449</v>
      </c>
      <c r="F79" s="59">
        <v>216</v>
      </c>
      <c r="G79" s="96">
        <f t="shared" si="12"/>
        <v>233</v>
      </c>
      <c r="H79" s="109">
        <f t="shared" si="14"/>
        <v>267</v>
      </c>
      <c r="I79" s="110">
        <f t="shared" si="15"/>
        <v>0.28648068669527899</v>
      </c>
    </row>
    <row r="80" spans="1:9" ht="16.2" thickBot="1" x14ac:dyDescent="0.35">
      <c r="A80" s="65"/>
      <c r="B80" s="66">
        <v>70</v>
      </c>
      <c r="C80" s="66">
        <v>771</v>
      </c>
      <c r="D80" s="67"/>
      <c r="E80" s="97">
        <v>398</v>
      </c>
      <c r="F80" s="69">
        <v>186</v>
      </c>
      <c r="G80" s="96">
        <f t="shared" si="12"/>
        <v>212</v>
      </c>
      <c r="H80" s="109">
        <f t="shared" si="14"/>
        <v>187</v>
      </c>
      <c r="I80" s="110">
        <f t="shared" si="15"/>
        <v>0.24254215304798962</v>
      </c>
    </row>
    <row r="81" spans="1:9" ht="16.2" thickBot="1" x14ac:dyDescent="0.35">
      <c r="A81" s="70"/>
      <c r="B81" s="71"/>
      <c r="C81" s="71">
        <f>SUM(C71:C80)</f>
        <v>8851</v>
      </c>
      <c r="D81" s="72">
        <f>SUM(D71:D80)</f>
        <v>0</v>
      </c>
      <c r="E81" s="98">
        <f t="shared" ref="E81:F81" si="16">SUM(E71:E80)</f>
        <v>4188</v>
      </c>
      <c r="F81" s="74">
        <f t="shared" si="16"/>
        <v>1984</v>
      </c>
      <c r="G81" s="103">
        <f>E81-F81</f>
        <v>2204</v>
      </c>
      <c r="H81" s="111">
        <f t="shared" si="14"/>
        <v>2679</v>
      </c>
      <c r="I81" s="112">
        <f t="shared" si="15"/>
        <v>0.30267766354084286</v>
      </c>
    </row>
    <row r="82" spans="1:9" x14ac:dyDescent="0.3">
      <c r="A82" s="77" t="s">
        <v>243</v>
      </c>
      <c r="B82" s="78">
        <v>71</v>
      </c>
      <c r="C82" s="78">
        <v>913</v>
      </c>
      <c r="D82" s="79"/>
      <c r="E82" s="100">
        <v>496</v>
      </c>
      <c r="F82" s="81">
        <v>212</v>
      </c>
      <c r="G82" s="96">
        <f t="shared" si="12"/>
        <v>284</v>
      </c>
      <c r="H82" s="109">
        <f t="shared" si="14"/>
        <v>205</v>
      </c>
      <c r="I82" s="110">
        <f t="shared" si="15"/>
        <v>0.22453450164293537</v>
      </c>
    </row>
    <row r="83" spans="1:9" x14ac:dyDescent="0.3">
      <c r="A83" s="55"/>
      <c r="B83" s="62">
        <v>72</v>
      </c>
      <c r="C83" s="62">
        <v>901</v>
      </c>
      <c r="D83" s="63"/>
      <c r="E83" s="101">
        <v>428</v>
      </c>
      <c r="F83" s="83">
        <v>231</v>
      </c>
      <c r="G83" s="96">
        <f t="shared" si="12"/>
        <v>197</v>
      </c>
      <c r="H83" s="109">
        <f t="shared" si="14"/>
        <v>242</v>
      </c>
      <c r="I83" s="110">
        <f t="shared" si="15"/>
        <v>0.2685904550499445</v>
      </c>
    </row>
    <row r="84" spans="1:9" x14ac:dyDescent="0.3">
      <c r="A84" s="55"/>
      <c r="B84" s="62">
        <v>73</v>
      </c>
      <c r="C84" s="62">
        <v>920</v>
      </c>
      <c r="D84" s="63"/>
      <c r="E84" s="101">
        <v>452</v>
      </c>
      <c r="F84" s="83">
        <v>216</v>
      </c>
      <c r="G84" s="96">
        <f t="shared" si="12"/>
        <v>236</v>
      </c>
      <c r="H84" s="109">
        <f t="shared" si="14"/>
        <v>252</v>
      </c>
      <c r="I84" s="110">
        <f t="shared" si="15"/>
        <v>0.27391304347826084</v>
      </c>
    </row>
    <row r="85" spans="1:9" x14ac:dyDescent="0.3">
      <c r="A85" s="55"/>
      <c r="B85" s="62">
        <v>74</v>
      </c>
      <c r="C85" s="62">
        <v>987</v>
      </c>
      <c r="D85" s="63"/>
      <c r="E85" s="101">
        <v>529</v>
      </c>
      <c r="F85" s="83">
        <v>241</v>
      </c>
      <c r="G85" s="96">
        <f t="shared" si="12"/>
        <v>288</v>
      </c>
      <c r="H85" s="109">
        <f t="shared" si="14"/>
        <v>217</v>
      </c>
      <c r="I85" s="110">
        <f t="shared" si="15"/>
        <v>0.21985815602836881</v>
      </c>
    </row>
    <row r="86" spans="1:9" x14ac:dyDescent="0.3">
      <c r="A86" s="55"/>
      <c r="B86" s="62">
        <v>75</v>
      </c>
      <c r="C86" s="62">
        <v>986</v>
      </c>
      <c r="D86" s="63"/>
      <c r="E86" s="101">
        <v>513</v>
      </c>
      <c r="F86" s="83">
        <v>250</v>
      </c>
      <c r="G86" s="96">
        <f t="shared" si="12"/>
        <v>263</v>
      </c>
      <c r="H86" s="109">
        <f t="shared" si="14"/>
        <v>223</v>
      </c>
      <c r="I86" s="110">
        <f t="shared" si="15"/>
        <v>0.22616632860040567</v>
      </c>
    </row>
    <row r="87" spans="1:9" x14ac:dyDescent="0.3">
      <c r="A87" s="55"/>
      <c r="B87" s="62">
        <v>76</v>
      </c>
      <c r="C87" s="62">
        <v>954</v>
      </c>
      <c r="D87" s="63"/>
      <c r="E87" s="101">
        <v>472</v>
      </c>
      <c r="F87" s="83">
        <v>255</v>
      </c>
      <c r="G87" s="96">
        <f t="shared" si="12"/>
        <v>217</v>
      </c>
      <c r="H87" s="109">
        <f t="shared" si="14"/>
        <v>227</v>
      </c>
      <c r="I87" s="110">
        <f t="shared" si="15"/>
        <v>0.23794549266247381</v>
      </c>
    </row>
    <row r="88" spans="1:9" x14ac:dyDescent="0.3">
      <c r="A88" s="55"/>
      <c r="B88" s="62">
        <v>77</v>
      </c>
      <c r="C88" s="62">
        <v>723</v>
      </c>
      <c r="D88" s="63"/>
      <c r="E88" s="101">
        <v>358</v>
      </c>
      <c r="F88" s="83">
        <v>202</v>
      </c>
      <c r="G88" s="96">
        <f t="shared" si="12"/>
        <v>156</v>
      </c>
      <c r="H88" s="109">
        <f t="shared" si="14"/>
        <v>163</v>
      </c>
      <c r="I88" s="110">
        <f t="shared" si="15"/>
        <v>0.22544951590594745</v>
      </c>
    </row>
    <row r="89" spans="1:9" x14ac:dyDescent="0.3">
      <c r="A89" s="55"/>
      <c r="B89" s="62">
        <v>78</v>
      </c>
      <c r="C89" s="62">
        <v>543</v>
      </c>
      <c r="D89" s="63"/>
      <c r="E89" s="101">
        <v>283</v>
      </c>
      <c r="F89" s="83">
        <v>132</v>
      </c>
      <c r="G89" s="96">
        <f t="shared" si="12"/>
        <v>151</v>
      </c>
      <c r="H89" s="109">
        <f t="shared" si="14"/>
        <v>128</v>
      </c>
      <c r="I89" s="110">
        <f t="shared" si="15"/>
        <v>0.23572744014732966</v>
      </c>
    </row>
    <row r="90" spans="1:9" ht="16.2" thickBot="1" x14ac:dyDescent="0.35">
      <c r="A90" s="65"/>
      <c r="B90" s="66">
        <v>79</v>
      </c>
      <c r="C90" s="66">
        <v>656</v>
      </c>
      <c r="D90" s="67"/>
      <c r="E90" s="102">
        <v>310</v>
      </c>
      <c r="F90" s="85">
        <v>217</v>
      </c>
      <c r="G90" s="96">
        <f t="shared" si="12"/>
        <v>93</v>
      </c>
      <c r="H90" s="109">
        <f t="shared" si="14"/>
        <v>129</v>
      </c>
      <c r="I90" s="110">
        <f t="shared" si="15"/>
        <v>0.19664634146341464</v>
      </c>
    </row>
    <row r="91" spans="1:9" ht="16.2" thickBot="1" x14ac:dyDescent="0.35">
      <c r="A91" s="70"/>
      <c r="B91" s="71"/>
      <c r="C91" s="71">
        <f>SUM(C82:C90)</f>
        <v>7583</v>
      </c>
      <c r="D91" s="72">
        <f>SUM(D82:D90)</f>
        <v>0</v>
      </c>
      <c r="E91" s="98">
        <f t="shared" ref="E91:F91" si="17">SUM(E82:E90)</f>
        <v>3841</v>
      </c>
      <c r="F91" s="74">
        <f t="shared" si="17"/>
        <v>1956</v>
      </c>
      <c r="G91" s="103">
        <f>E91-F91</f>
        <v>1885</v>
      </c>
      <c r="H91" s="111">
        <f t="shared" si="14"/>
        <v>1786</v>
      </c>
      <c r="I91" s="112">
        <f t="shared" si="15"/>
        <v>0.2355268363444547</v>
      </c>
    </row>
    <row r="92" spans="1:9" x14ac:dyDescent="0.3">
      <c r="A92" s="77" t="s">
        <v>274</v>
      </c>
      <c r="B92" s="78">
        <v>80</v>
      </c>
      <c r="C92" s="78">
        <v>915</v>
      </c>
      <c r="D92" s="79"/>
      <c r="E92" s="104">
        <v>347</v>
      </c>
      <c r="F92" s="88">
        <v>250</v>
      </c>
      <c r="G92" s="96">
        <f t="shared" si="12"/>
        <v>97</v>
      </c>
      <c r="H92" s="109">
        <f t="shared" si="14"/>
        <v>318</v>
      </c>
      <c r="I92" s="110">
        <f t="shared" si="15"/>
        <v>0.34754098360655739</v>
      </c>
    </row>
    <row r="93" spans="1:9" x14ac:dyDescent="0.3">
      <c r="A93" s="55"/>
      <c r="B93" s="62">
        <v>81</v>
      </c>
      <c r="C93" s="62">
        <v>912</v>
      </c>
      <c r="D93" s="63"/>
      <c r="E93" s="95">
        <v>366</v>
      </c>
      <c r="F93" s="59">
        <v>263</v>
      </c>
      <c r="G93" s="96">
        <f t="shared" si="12"/>
        <v>103</v>
      </c>
      <c r="H93" s="109">
        <f t="shared" si="14"/>
        <v>283</v>
      </c>
      <c r="I93" s="110">
        <f t="shared" si="15"/>
        <v>0.31030701754385964</v>
      </c>
    </row>
    <row r="94" spans="1:9" x14ac:dyDescent="0.3">
      <c r="A94" s="55"/>
      <c r="B94" s="62">
        <v>82</v>
      </c>
      <c r="C94" s="62">
        <v>898</v>
      </c>
      <c r="D94" s="63"/>
      <c r="E94" s="95">
        <v>343</v>
      </c>
      <c r="F94" s="59">
        <v>234</v>
      </c>
      <c r="G94" s="96">
        <f t="shared" si="12"/>
        <v>109</v>
      </c>
      <c r="H94" s="109">
        <f t="shared" si="14"/>
        <v>321</v>
      </c>
      <c r="I94" s="110">
        <f t="shared" si="15"/>
        <v>0.35746102449888639</v>
      </c>
    </row>
    <row r="95" spans="1:9" x14ac:dyDescent="0.3">
      <c r="A95" s="55"/>
      <c r="B95" s="62">
        <v>83</v>
      </c>
      <c r="C95" s="62">
        <v>981</v>
      </c>
      <c r="D95" s="63"/>
      <c r="E95" s="95">
        <v>371</v>
      </c>
      <c r="F95" s="59">
        <v>287</v>
      </c>
      <c r="G95" s="96">
        <f t="shared" si="12"/>
        <v>84</v>
      </c>
      <c r="H95" s="109">
        <f t="shared" si="14"/>
        <v>323</v>
      </c>
      <c r="I95" s="110">
        <f t="shared" si="15"/>
        <v>0.32925586136595308</v>
      </c>
    </row>
    <row r="96" spans="1:9" x14ac:dyDescent="0.3">
      <c r="A96" s="55"/>
      <c r="B96" s="62">
        <v>84</v>
      </c>
      <c r="C96" s="62">
        <v>983</v>
      </c>
      <c r="D96" s="63"/>
      <c r="E96" s="95">
        <v>394</v>
      </c>
      <c r="F96" s="59">
        <v>301</v>
      </c>
      <c r="G96" s="96">
        <f t="shared" si="12"/>
        <v>93</v>
      </c>
      <c r="H96" s="109">
        <f t="shared" si="14"/>
        <v>288</v>
      </c>
      <c r="I96" s="110">
        <f t="shared" si="15"/>
        <v>0.29298067141403866</v>
      </c>
    </row>
    <row r="97" spans="1:9" x14ac:dyDescent="0.3">
      <c r="A97" s="55"/>
      <c r="B97" s="62">
        <v>85</v>
      </c>
      <c r="C97" s="62">
        <v>963</v>
      </c>
      <c r="D97" s="63"/>
      <c r="E97" s="95">
        <v>410</v>
      </c>
      <c r="F97" s="59">
        <v>308</v>
      </c>
      <c r="G97" s="96">
        <f t="shared" si="12"/>
        <v>102</v>
      </c>
      <c r="H97" s="109">
        <f t="shared" si="14"/>
        <v>245</v>
      </c>
      <c r="I97" s="110">
        <f t="shared" si="15"/>
        <v>0.25441329179646938</v>
      </c>
    </row>
    <row r="98" spans="1:9" x14ac:dyDescent="0.3">
      <c r="A98" s="55"/>
      <c r="B98" s="62">
        <v>86</v>
      </c>
      <c r="C98" s="62">
        <v>995</v>
      </c>
      <c r="D98" s="63"/>
      <c r="E98" s="95">
        <v>349</v>
      </c>
      <c r="F98" s="59">
        <v>330</v>
      </c>
      <c r="G98" s="96">
        <f t="shared" si="12"/>
        <v>19</v>
      </c>
      <c r="H98" s="109">
        <f t="shared" si="14"/>
        <v>316</v>
      </c>
      <c r="I98" s="110">
        <f t="shared" si="15"/>
        <v>0.31758793969849247</v>
      </c>
    </row>
    <row r="99" spans="1:9" x14ac:dyDescent="0.3">
      <c r="A99" s="55"/>
      <c r="B99" s="62">
        <v>87</v>
      </c>
      <c r="C99" s="62">
        <v>887</v>
      </c>
      <c r="D99" s="63"/>
      <c r="E99" s="95">
        <v>386</v>
      </c>
      <c r="F99" s="59">
        <v>260</v>
      </c>
      <c r="G99" s="96">
        <f t="shared" si="12"/>
        <v>126</v>
      </c>
      <c r="H99" s="109">
        <f t="shared" si="14"/>
        <v>241</v>
      </c>
      <c r="I99" s="110">
        <f t="shared" si="15"/>
        <v>0.27170236753100341</v>
      </c>
    </row>
    <row r="100" spans="1:9" ht="16.2" thickBot="1" x14ac:dyDescent="0.35">
      <c r="A100" s="65"/>
      <c r="B100" s="66">
        <v>88</v>
      </c>
      <c r="C100" s="66">
        <v>938</v>
      </c>
      <c r="D100" s="67"/>
      <c r="E100" s="97">
        <v>393</v>
      </c>
      <c r="F100" s="69">
        <v>219</v>
      </c>
      <c r="G100" s="96">
        <f t="shared" si="12"/>
        <v>174</v>
      </c>
      <c r="H100" s="109">
        <f t="shared" si="14"/>
        <v>326</v>
      </c>
      <c r="I100" s="110">
        <f t="shared" si="15"/>
        <v>0.34754797441364604</v>
      </c>
    </row>
    <row r="101" spans="1:9" ht="16.2" thickBot="1" x14ac:dyDescent="0.35">
      <c r="A101" s="70"/>
      <c r="B101" s="71"/>
      <c r="C101" s="71">
        <f>SUM(C92:C100)</f>
        <v>8472</v>
      </c>
      <c r="D101" s="72">
        <f>SUM(D92:D100)</f>
        <v>0</v>
      </c>
      <c r="E101" s="98">
        <f t="shared" ref="E101:F101" si="18">SUM(E92:E100)</f>
        <v>3359</v>
      </c>
      <c r="F101" s="74">
        <f t="shared" si="18"/>
        <v>2452</v>
      </c>
      <c r="G101" s="103">
        <f>E101-F101</f>
        <v>907</v>
      </c>
      <c r="H101" s="111">
        <f t="shared" si="14"/>
        <v>2661</v>
      </c>
      <c r="I101" s="112">
        <f t="shared" si="15"/>
        <v>0.31409348441926344</v>
      </c>
    </row>
    <row r="102" spans="1:9" x14ac:dyDescent="0.3">
      <c r="A102" s="77" t="s">
        <v>305</v>
      </c>
      <c r="B102" s="78">
        <v>89</v>
      </c>
      <c r="C102" s="78">
        <v>770</v>
      </c>
      <c r="D102" s="79"/>
      <c r="E102" s="100">
        <v>376</v>
      </c>
      <c r="F102" s="81">
        <v>119</v>
      </c>
      <c r="G102" s="96">
        <f t="shared" si="12"/>
        <v>257</v>
      </c>
      <c r="H102" s="109">
        <f t="shared" si="14"/>
        <v>275</v>
      </c>
      <c r="I102" s="110">
        <f t="shared" si="15"/>
        <v>0.35714285714285715</v>
      </c>
    </row>
    <row r="103" spans="1:9" x14ac:dyDescent="0.3">
      <c r="A103" s="55"/>
      <c r="B103" s="62">
        <v>90</v>
      </c>
      <c r="C103" s="62">
        <v>791</v>
      </c>
      <c r="D103" s="63"/>
      <c r="E103" s="101">
        <v>488</v>
      </c>
      <c r="F103" s="83">
        <v>120</v>
      </c>
      <c r="G103" s="96">
        <f t="shared" si="12"/>
        <v>368</v>
      </c>
      <c r="H103" s="109">
        <f t="shared" si="14"/>
        <v>183</v>
      </c>
      <c r="I103" s="110">
        <f t="shared" si="15"/>
        <v>0.23135271807838179</v>
      </c>
    </row>
    <row r="104" spans="1:9" x14ac:dyDescent="0.3">
      <c r="A104" s="55"/>
      <c r="B104" s="62">
        <v>91</v>
      </c>
      <c r="C104" s="62">
        <v>784</v>
      </c>
      <c r="D104" s="63"/>
      <c r="E104" s="101">
        <v>366</v>
      </c>
      <c r="F104" s="83">
        <v>149</v>
      </c>
      <c r="G104" s="96">
        <f t="shared" si="12"/>
        <v>217</v>
      </c>
      <c r="H104" s="109">
        <f t="shared" si="14"/>
        <v>269</v>
      </c>
      <c r="I104" s="110">
        <f t="shared" si="15"/>
        <v>0.34311224489795916</v>
      </c>
    </row>
    <row r="105" spans="1:9" x14ac:dyDescent="0.3">
      <c r="A105" s="55"/>
      <c r="B105" s="62">
        <v>92</v>
      </c>
      <c r="C105" s="62">
        <v>820</v>
      </c>
      <c r="D105" s="63"/>
      <c r="E105" s="101">
        <v>452</v>
      </c>
      <c r="F105" s="83">
        <v>127</v>
      </c>
      <c r="G105" s="96">
        <f t="shared" si="12"/>
        <v>325</v>
      </c>
      <c r="H105" s="109">
        <f t="shared" si="14"/>
        <v>241</v>
      </c>
      <c r="I105" s="110">
        <f t="shared" si="15"/>
        <v>0.29390243902439023</v>
      </c>
    </row>
    <row r="106" spans="1:9" x14ac:dyDescent="0.3">
      <c r="A106" s="55"/>
      <c r="B106" s="62">
        <v>93</v>
      </c>
      <c r="C106" s="62">
        <v>877</v>
      </c>
      <c r="D106" s="63"/>
      <c r="E106" s="101">
        <v>462</v>
      </c>
      <c r="F106" s="83">
        <v>174</v>
      </c>
      <c r="G106" s="96">
        <f t="shared" si="12"/>
        <v>288</v>
      </c>
      <c r="H106" s="109">
        <f t="shared" si="14"/>
        <v>241</v>
      </c>
      <c r="I106" s="110">
        <f t="shared" si="15"/>
        <v>0.27480045610034209</v>
      </c>
    </row>
    <row r="107" spans="1:9" x14ac:dyDescent="0.3">
      <c r="A107" s="55"/>
      <c r="B107" s="62">
        <v>94</v>
      </c>
      <c r="C107" s="62">
        <v>892</v>
      </c>
      <c r="D107" s="63"/>
      <c r="E107" s="95">
        <v>460</v>
      </c>
      <c r="F107" s="59">
        <v>180</v>
      </c>
      <c r="G107" s="96">
        <f t="shared" si="12"/>
        <v>280</v>
      </c>
      <c r="H107" s="109">
        <f t="shared" si="14"/>
        <v>252</v>
      </c>
      <c r="I107" s="110">
        <f t="shared" si="15"/>
        <v>0.28251121076233182</v>
      </c>
    </row>
    <row r="108" spans="1:9" x14ac:dyDescent="0.3">
      <c r="A108" s="55"/>
      <c r="B108" s="62">
        <v>95</v>
      </c>
      <c r="C108" s="62">
        <v>759</v>
      </c>
      <c r="D108" s="63"/>
      <c r="E108" s="101">
        <v>405</v>
      </c>
      <c r="F108" s="83">
        <v>167</v>
      </c>
      <c r="G108" s="96">
        <f t="shared" si="12"/>
        <v>238</v>
      </c>
      <c r="H108" s="109">
        <f t="shared" si="14"/>
        <v>187</v>
      </c>
      <c r="I108" s="110">
        <f t="shared" si="15"/>
        <v>0.24637681159420291</v>
      </c>
    </row>
    <row r="109" spans="1:9" x14ac:dyDescent="0.3">
      <c r="A109" s="55"/>
      <c r="B109" s="62">
        <v>96</v>
      </c>
      <c r="C109" s="62">
        <v>842</v>
      </c>
      <c r="D109" s="63"/>
      <c r="E109" s="101">
        <v>492</v>
      </c>
      <c r="F109" s="83">
        <v>128</v>
      </c>
      <c r="G109" s="96">
        <f t="shared" si="12"/>
        <v>364</v>
      </c>
      <c r="H109" s="109">
        <f t="shared" si="14"/>
        <v>222</v>
      </c>
      <c r="I109" s="110">
        <f t="shared" si="15"/>
        <v>0.26365795724465557</v>
      </c>
    </row>
    <row r="110" spans="1:9" x14ac:dyDescent="0.3">
      <c r="A110" s="55"/>
      <c r="B110" s="62">
        <v>97</v>
      </c>
      <c r="C110" s="62">
        <v>989</v>
      </c>
      <c r="D110" s="63"/>
      <c r="E110" s="101">
        <v>590</v>
      </c>
      <c r="F110" s="83">
        <v>143</v>
      </c>
      <c r="G110" s="96">
        <f t="shared" si="12"/>
        <v>447</v>
      </c>
      <c r="H110" s="109">
        <f t="shared" si="14"/>
        <v>256</v>
      </c>
      <c r="I110" s="110">
        <f t="shared" si="15"/>
        <v>0.25884732052578363</v>
      </c>
    </row>
    <row r="111" spans="1:9" ht="16.2" thickBot="1" x14ac:dyDescent="0.35">
      <c r="A111" s="65"/>
      <c r="B111" s="66">
        <v>98</v>
      </c>
      <c r="C111" s="66">
        <v>977</v>
      </c>
      <c r="D111" s="67"/>
      <c r="E111" s="102">
        <v>464</v>
      </c>
      <c r="F111" s="85">
        <v>218</v>
      </c>
      <c r="G111" s="96">
        <f t="shared" si="12"/>
        <v>246</v>
      </c>
      <c r="H111" s="109">
        <f t="shared" si="14"/>
        <v>295</v>
      </c>
      <c r="I111" s="110">
        <f t="shared" si="15"/>
        <v>0.30194472876151485</v>
      </c>
    </row>
    <row r="112" spans="1:9" ht="16.2" thickBot="1" x14ac:dyDescent="0.35">
      <c r="A112" s="70"/>
      <c r="B112" s="71"/>
      <c r="C112" s="71">
        <f>SUM(C102:C111)</f>
        <v>8501</v>
      </c>
      <c r="D112" s="72">
        <f>SUM(D102:D111)</f>
        <v>0</v>
      </c>
      <c r="E112" s="98">
        <f t="shared" ref="E112:F112" si="19">SUM(E102:E111)</f>
        <v>4555</v>
      </c>
      <c r="F112" s="74">
        <f t="shared" si="19"/>
        <v>1525</v>
      </c>
      <c r="G112" s="103">
        <f>E112-F112</f>
        <v>3030</v>
      </c>
      <c r="H112" s="111">
        <f t="shared" si="14"/>
        <v>2421</v>
      </c>
      <c r="I112" s="112">
        <f t="shared" si="15"/>
        <v>0.2847900247029761</v>
      </c>
    </row>
    <row r="113" spans="1:9" x14ac:dyDescent="0.3">
      <c r="A113" s="77" t="s">
        <v>334</v>
      </c>
      <c r="B113" s="78">
        <v>99</v>
      </c>
      <c r="C113" s="78">
        <v>787</v>
      </c>
      <c r="D113" s="79"/>
      <c r="E113" s="104">
        <v>382</v>
      </c>
      <c r="F113" s="88">
        <v>173</v>
      </c>
      <c r="G113" s="96">
        <f t="shared" si="12"/>
        <v>209</v>
      </c>
      <c r="H113" s="109">
        <f t="shared" si="14"/>
        <v>232</v>
      </c>
      <c r="I113" s="110">
        <f t="shared" si="15"/>
        <v>0.29479034307496821</v>
      </c>
    </row>
    <row r="114" spans="1:9" x14ac:dyDescent="0.3">
      <c r="A114" s="55"/>
      <c r="B114" s="62">
        <v>100</v>
      </c>
      <c r="C114" s="62">
        <v>761</v>
      </c>
      <c r="D114" s="63"/>
      <c r="E114" s="95">
        <v>385</v>
      </c>
      <c r="F114" s="59">
        <v>201</v>
      </c>
      <c r="G114" s="96">
        <f t="shared" si="12"/>
        <v>184</v>
      </c>
      <c r="H114" s="109">
        <f t="shared" si="14"/>
        <v>175</v>
      </c>
      <c r="I114" s="110">
        <f t="shared" si="15"/>
        <v>0.22996057818659657</v>
      </c>
    </row>
    <row r="115" spans="1:9" x14ac:dyDescent="0.3">
      <c r="A115" s="55"/>
      <c r="B115" s="62">
        <v>101</v>
      </c>
      <c r="C115" s="62">
        <v>794</v>
      </c>
      <c r="D115" s="63"/>
      <c r="E115" s="95">
        <v>393</v>
      </c>
      <c r="F115" s="59">
        <v>161</v>
      </c>
      <c r="G115" s="96">
        <f t="shared" si="12"/>
        <v>232</v>
      </c>
      <c r="H115" s="109">
        <f t="shared" si="14"/>
        <v>240</v>
      </c>
      <c r="I115" s="110">
        <f t="shared" si="15"/>
        <v>0.30226700251889171</v>
      </c>
    </row>
    <row r="116" spans="1:9" x14ac:dyDescent="0.3">
      <c r="A116" s="55"/>
      <c r="B116" s="62">
        <v>102</v>
      </c>
      <c r="C116" s="62">
        <v>794</v>
      </c>
      <c r="D116" s="63"/>
      <c r="E116" s="95">
        <v>415</v>
      </c>
      <c r="F116" s="59">
        <v>156</v>
      </c>
      <c r="G116" s="96">
        <f t="shared" si="12"/>
        <v>259</v>
      </c>
      <c r="H116" s="109">
        <f t="shared" si="14"/>
        <v>223</v>
      </c>
      <c r="I116" s="110">
        <f t="shared" si="15"/>
        <v>0.28085642317380355</v>
      </c>
    </row>
    <row r="117" spans="1:9" x14ac:dyDescent="0.3">
      <c r="A117" s="55"/>
      <c r="B117" s="62">
        <v>103</v>
      </c>
      <c r="C117" s="62">
        <v>794</v>
      </c>
      <c r="D117" s="63"/>
      <c r="E117" s="95">
        <v>386</v>
      </c>
      <c r="F117" s="59">
        <v>195</v>
      </c>
      <c r="G117" s="96">
        <f t="shared" si="12"/>
        <v>191</v>
      </c>
      <c r="H117" s="109">
        <f t="shared" si="14"/>
        <v>213</v>
      </c>
      <c r="I117" s="110">
        <f t="shared" si="15"/>
        <v>0.26826196473551639</v>
      </c>
    </row>
    <row r="118" spans="1:9" x14ac:dyDescent="0.3">
      <c r="A118" s="55"/>
      <c r="B118" s="62">
        <v>104</v>
      </c>
      <c r="C118" s="62">
        <v>786</v>
      </c>
      <c r="D118" s="63"/>
      <c r="E118" s="95">
        <v>378</v>
      </c>
      <c r="F118" s="59">
        <v>183</v>
      </c>
      <c r="G118" s="96">
        <f t="shared" si="12"/>
        <v>195</v>
      </c>
      <c r="H118" s="109">
        <f t="shared" si="14"/>
        <v>225</v>
      </c>
      <c r="I118" s="110">
        <f t="shared" si="15"/>
        <v>0.2862595419847328</v>
      </c>
    </row>
    <row r="119" spans="1:9" x14ac:dyDescent="0.3">
      <c r="A119" s="55"/>
      <c r="B119" s="62">
        <v>105</v>
      </c>
      <c r="C119" s="62">
        <v>794</v>
      </c>
      <c r="D119" s="63"/>
      <c r="E119" s="95">
        <v>384</v>
      </c>
      <c r="F119" s="59">
        <v>193</v>
      </c>
      <c r="G119" s="96">
        <f t="shared" si="12"/>
        <v>191</v>
      </c>
      <c r="H119" s="109">
        <f t="shared" si="14"/>
        <v>217</v>
      </c>
      <c r="I119" s="110">
        <f t="shared" si="15"/>
        <v>0.27329974811083124</v>
      </c>
    </row>
    <row r="120" spans="1:9" x14ac:dyDescent="0.3">
      <c r="A120" s="55"/>
      <c r="B120" s="62">
        <v>106</v>
      </c>
      <c r="C120" s="62">
        <v>782</v>
      </c>
      <c r="D120" s="63"/>
      <c r="E120" s="95">
        <v>361</v>
      </c>
      <c r="F120" s="59">
        <v>160</v>
      </c>
      <c r="G120" s="96">
        <f t="shared" si="12"/>
        <v>201</v>
      </c>
      <c r="H120" s="109">
        <f t="shared" si="14"/>
        <v>261</v>
      </c>
      <c r="I120" s="110">
        <f t="shared" si="15"/>
        <v>0.3337595907928389</v>
      </c>
    </row>
    <row r="121" spans="1:9" x14ac:dyDescent="0.3">
      <c r="A121" s="55"/>
      <c r="B121" s="62">
        <v>107</v>
      </c>
      <c r="C121" s="62">
        <v>790</v>
      </c>
      <c r="D121" s="63"/>
      <c r="E121" s="95">
        <v>383</v>
      </c>
      <c r="F121" s="59">
        <v>176</v>
      </c>
      <c r="G121" s="96">
        <f t="shared" si="12"/>
        <v>207</v>
      </c>
      <c r="H121" s="109">
        <f t="shared" si="14"/>
        <v>231</v>
      </c>
      <c r="I121" s="110">
        <f t="shared" si="15"/>
        <v>0.29240506329113924</v>
      </c>
    </row>
    <row r="122" spans="1:9" x14ac:dyDescent="0.3">
      <c r="A122" s="55"/>
      <c r="B122" s="62">
        <v>108</v>
      </c>
      <c r="C122" s="62">
        <v>790</v>
      </c>
      <c r="D122" s="63"/>
      <c r="E122" s="95">
        <v>382</v>
      </c>
      <c r="F122" s="59">
        <v>164</v>
      </c>
      <c r="G122" s="96">
        <f t="shared" si="12"/>
        <v>218</v>
      </c>
      <c r="H122" s="109">
        <f t="shared" si="14"/>
        <v>244</v>
      </c>
      <c r="I122" s="110">
        <f t="shared" si="15"/>
        <v>0.30886075949367087</v>
      </c>
    </row>
    <row r="123" spans="1:9" x14ac:dyDescent="0.3">
      <c r="A123" s="55"/>
      <c r="B123" s="62">
        <v>109</v>
      </c>
      <c r="C123" s="62">
        <v>790</v>
      </c>
      <c r="D123" s="63"/>
      <c r="E123" s="95">
        <v>381</v>
      </c>
      <c r="F123" s="59">
        <v>171</v>
      </c>
      <c r="G123" s="96">
        <f t="shared" si="12"/>
        <v>210</v>
      </c>
      <c r="H123" s="109">
        <f t="shared" si="14"/>
        <v>238</v>
      </c>
      <c r="I123" s="110">
        <f t="shared" si="15"/>
        <v>0.30126582278481012</v>
      </c>
    </row>
    <row r="124" spans="1:9" x14ac:dyDescent="0.3">
      <c r="A124" s="55"/>
      <c r="B124" s="62">
        <v>110</v>
      </c>
      <c r="C124" s="62">
        <v>645</v>
      </c>
      <c r="D124" s="63"/>
      <c r="E124" s="95">
        <v>301</v>
      </c>
      <c r="F124" s="59">
        <v>155</v>
      </c>
      <c r="G124" s="96">
        <f t="shared" si="12"/>
        <v>146</v>
      </c>
      <c r="H124" s="109">
        <f t="shared" si="14"/>
        <v>189</v>
      </c>
      <c r="I124" s="110">
        <f t="shared" si="15"/>
        <v>0.2930232558139535</v>
      </c>
    </row>
    <row r="125" spans="1:9" x14ac:dyDescent="0.3">
      <c r="A125" s="55"/>
      <c r="B125" s="62">
        <v>111</v>
      </c>
      <c r="C125" s="62">
        <v>791</v>
      </c>
      <c r="D125" s="63"/>
      <c r="E125" s="95">
        <v>408</v>
      </c>
      <c r="F125" s="59">
        <v>172</v>
      </c>
      <c r="G125" s="96">
        <f t="shared" si="12"/>
        <v>236</v>
      </c>
      <c r="H125" s="109">
        <f t="shared" si="14"/>
        <v>211</v>
      </c>
      <c r="I125" s="110">
        <f t="shared" si="15"/>
        <v>0.26675094816687739</v>
      </c>
    </row>
    <row r="126" spans="1:9" x14ac:dyDescent="0.3">
      <c r="A126" s="55"/>
      <c r="B126" s="62">
        <v>112</v>
      </c>
      <c r="C126" s="62">
        <v>744</v>
      </c>
      <c r="D126" s="63"/>
      <c r="E126" s="95">
        <v>379</v>
      </c>
      <c r="F126" s="59">
        <v>174</v>
      </c>
      <c r="G126" s="96">
        <f t="shared" si="12"/>
        <v>205</v>
      </c>
      <c r="H126" s="109">
        <f t="shared" si="14"/>
        <v>191</v>
      </c>
      <c r="I126" s="110">
        <f t="shared" si="15"/>
        <v>0.25672043010752688</v>
      </c>
    </row>
    <row r="127" spans="1:9" x14ac:dyDescent="0.3">
      <c r="A127" s="55"/>
      <c r="B127" s="62">
        <v>113</v>
      </c>
      <c r="C127" s="62">
        <v>783</v>
      </c>
      <c r="D127" s="63"/>
      <c r="E127" s="95">
        <v>373</v>
      </c>
      <c r="F127" s="59">
        <v>166</v>
      </c>
      <c r="G127" s="96">
        <f t="shared" si="12"/>
        <v>207</v>
      </c>
      <c r="H127" s="109">
        <f t="shared" si="14"/>
        <v>244</v>
      </c>
      <c r="I127" s="110">
        <f t="shared" si="15"/>
        <v>0.31162196679438059</v>
      </c>
    </row>
    <row r="128" spans="1:9" x14ac:dyDescent="0.3">
      <c r="A128" s="55"/>
      <c r="B128" s="62">
        <v>114</v>
      </c>
      <c r="C128" s="62">
        <v>788</v>
      </c>
      <c r="D128" s="63"/>
      <c r="E128" s="95">
        <v>354</v>
      </c>
      <c r="F128" s="59">
        <v>177</v>
      </c>
      <c r="G128" s="96">
        <f t="shared" si="12"/>
        <v>177</v>
      </c>
      <c r="H128" s="109">
        <f t="shared" si="14"/>
        <v>257</v>
      </c>
      <c r="I128" s="110">
        <f t="shared" si="15"/>
        <v>0.32614213197969544</v>
      </c>
    </row>
    <row r="129" spans="1:9" x14ac:dyDescent="0.3">
      <c r="A129" s="55"/>
      <c r="B129" s="62">
        <v>115</v>
      </c>
      <c r="C129" s="62">
        <v>800</v>
      </c>
      <c r="D129" s="63"/>
      <c r="E129" s="95">
        <v>410</v>
      </c>
      <c r="F129" s="59">
        <v>155</v>
      </c>
      <c r="G129" s="96">
        <f t="shared" si="12"/>
        <v>255</v>
      </c>
      <c r="H129" s="109">
        <f t="shared" si="14"/>
        <v>235</v>
      </c>
      <c r="I129" s="110">
        <f t="shared" si="15"/>
        <v>0.29375000000000001</v>
      </c>
    </row>
    <row r="130" spans="1:9" x14ac:dyDescent="0.3">
      <c r="A130" s="55"/>
      <c r="B130" s="62">
        <v>116</v>
      </c>
      <c r="C130" s="62">
        <v>796</v>
      </c>
      <c r="D130" s="63"/>
      <c r="E130" s="95">
        <v>391</v>
      </c>
      <c r="F130" s="59">
        <v>153</v>
      </c>
      <c r="G130" s="96">
        <f t="shared" si="12"/>
        <v>238</v>
      </c>
      <c r="H130" s="109">
        <f t="shared" si="14"/>
        <v>252</v>
      </c>
      <c r="I130" s="110">
        <f t="shared" si="15"/>
        <v>0.3165829145728643</v>
      </c>
    </row>
    <row r="131" spans="1:9" x14ac:dyDescent="0.3">
      <c r="A131" s="55"/>
      <c r="B131" s="62">
        <v>117</v>
      </c>
      <c r="C131" s="62">
        <v>739</v>
      </c>
      <c r="D131" s="63"/>
      <c r="E131" s="95">
        <v>355</v>
      </c>
      <c r="F131" s="59">
        <v>129</v>
      </c>
      <c r="G131" s="96">
        <f t="shared" si="12"/>
        <v>226</v>
      </c>
      <c r="H131" s="109">
        <f t="shared" si="14"/>
        <v>255</v>
      </c>
      <c r="I131" s="110">
        <f t="shared" si="15"/>
        <v>0.34506089309878213</v>
      </c>
    </row>
    <row r="132" spans="1:9" x14ac:dyDescent="0.3">
      <c r="A132" s="55"/>
      <c r="B132" s="62">
        <v>118</v>
      </c>
      <c r="C132" s="62">
        <v>744</v>
      </c>
      <c r="D132" s="63"/>
      <c r="E132" s="95">
        <v>373</v>
      </c>
      <c r="F132" s="59">
        <v>147</v>
      </c>
      <c r="G132" s="96">
        <f t="shared" ref="G132:G195" si="20">E132-F132</f>
        <v>226</v>
      </c>
      <c r="H132" s="109">
        <f t="shared" si="14"/>
        <v>224</v>
      </c>
      <c r="I132" s="110">
        <f t="shared" si="15"/>
        <v>0.30107526881720431</v>
      </c>
    </row>
    <row r="133" spans="1:9" x14ac:dyDescent="0.3">
      <c r="A133" s="55"/>
      <c r="B133" s="62">
        <v>119</v>
      </c>
      <c r="C133" s="62">
        <v>749</v>
      </c>
      <c r="D133" s="63"/>
      <c r="E133" s="95">
        <v>414</v>
      </c>
      <c r="F133" s="59">
        <v>152</v>
      </c>
      <c r="G133" s="96">
        <f t="shared" si="20"/>
        <v>262</v>
      </c>
      <c r="H133" s="109">
        <f t="shared" si="14"/>
        <v>183</v>
      </c>
      <c r="I133" s="110">
        <f t="shared" si="15"/>
        <v>0.24432576769025366</v>
      </c>
    </row>
    <row r="134" spans="1:9" x14ac:dyDescent="0.3">
      <c r="A134" s="55"/>
      <c r="B134" s="62">
        <v>120</v>
      </c>
      <c r="C134" s="62">
        <v>697</v>
      </c>
      <c r="D134" s="63"/>
      <c r="E134" s="95">
        <v>334</v>
      </c>
      <c r="F134" s="59">
        <v>143</v>
      </c>
      <c r="G134" s="96">
        <f t="shared" si="20"/>
        <v>191</v>
      </c>
      <c r="H134" s="109">
        <f t="shared" si="14"/>
        <v>220</v>
      </c>
      <c r="I134" s="110">
        <f t="shared" si="15"/>
        <v>0.31563845050215206</v>
      </c>
    </row>
    <row r="135" spans="1:9" x14ac:dyDescent="0.3">
      <c r="A135" s="55"/>
      <c r="B135" s="62">
        <v>121</v>
      </c>
      <c r="C135" s="62">
        <v>642</v>
      </c>
      <c r="D135" s="63"/>
      <c r="E135" s="95">
        <v>327</v>
      </c>
      <c r="F135" s="59">
        <v>144</v>
      </c>
      <c r="G135" s="96">
        <f t="shared" si="20"/>
        <v>183</v>
      </c>
      <c r="H135" s="109">
        <f t="shared" si="14"/>
        <v>171</v>
      </c>
      <c r="I135" s="110">
        <f t="shared" si="15"/>
        <v>0.26635514018691586</v>
      </c>
    </row>
    <row r="136" spans="1:9" x14ac:dyDescent="0.3">
      <c r="A136" s="55"/>
      <c r="B136" s="62">
        <v>122</v>
      </c>
      <c r="C136" s="62">
        <v>786</v>
      </c>
      <c r="D136" s="63"/>
      <c r="E136" s="95">
        <v>397</v>
      </c>
      <c r="F136" s="59">
        <v>167</v>
      </c>
      <c r="G136" s="96">
        <f t="shared" si="20"/>
        <v>230</v>
      </c>
      <c r="H136" s="109">
        <f t="shared" si="14"/>
        <v>222</v>
      </c>
      <c r="I136" s="110">
        <f t="shared" si="15"/>
        <v>0.28244274809160308</v>
      </c>
    </row>
    <row r="137" spans="1:9" x14ac:dyDescent="0.3">
      <c r="A137" s="55"/>
      <c r="B137" s="62">
        <v>123</v>
      </c>
      <c r="C137" s="62">
        <v>771</v>
      </c>
      <c r="D137" s="63"/>
      <c r="E137" s="95">
        <v>409</v>
      </c>
      <c r="F137" s="59">
        <v>163</v>
      </c>
      <c r="G137" s="96">
        <f t="shared" si="20"/>
        <v>246</v>
      </c>
      <c r="H137" s="109">
        <f t="shared" si="14"/>
        <v>199</v>
      </c>
      <c r="I137" s="110">
        <f t="shared" si="15"/>
        <v>0.25810635538262</v>
      </c>
    </row>
    <row r="138" spans="1:9" ht="16.2" thickBot="1" x14ac:dyDescent="0.35">
      <c r="A138" s="65"/>
      <c r="B138" s="66">
        <v>124</v>
      </c>
      <c r="C138" s="66">
        <v>954</v>
      </c>
      <c r="D138" s="67"/>
      <c r="E138" s="97">
        <v>514</v>
      </c>
      <c r="F138" s="69">
        <v>208</v>
      </c>
      <c r="G138" s="96">
        <f t="shared" si="20"/>
        <v>306</v>
      </c>
      <c r="H138" s="109">
        <f t="shared" si="14"/>
        <v>232</v>
      </c>
      <c r="I138" s="110">
        <f t="shared" si="15"/>
        <v>0.24318658280922431</v>
      </c>
    </row>
    <row r="139" spans="1:9" ht="16.2" thickBot="1" x14ac:dyDescent="0.35">
      <c r="A139" s="105"/>
      <c r="B139" s="106"/>
      <c r="C139" s="71">
        <f>SUM(C113:C138)</f>
        <v>20091</v>
      </c>
      <c r="D139" s="72">
        <f>SUM(D113:D138)</f>
        <v>0</v>
      </c>
      <c r="E139" s="98">
        <f t="shared" ref="E139:F139" si="21">SUM(E113:E138)</f>
        <v>9969</v>
      </c>
      <c r="F139" s="74">
        <f t="shared" si="21"/>
        <v>4338</v>
      </c>
      <c r="G139" s="103">
        <f>E139-F139</f>
        <v>5631</v>
      </c>
      <c r="H139" s="111">
        <f t="shared" si="14"/>
        <v>5784</v>
      </c>
      <c r="I139" s="112">
        <f t="shared" si="15"/>
        <v>0.2878901000447962</v>
      </c>
    </row>
    <row r="140" spans="1:9" x14ac:dyDescent="0.3">
      <c r="A140" s="77" t="s">
        <v>403</v>
      </c>
      <c r="B140" s="78">
        <v>125</v>
      </c>
      <c r="C140" s="78">
        <v>911</v>
      </c>
      <c r="D140" s="79"/>
      <c r="E140" s="100">
        <v>551</v>
      </c>
      <c r="F140" s="81">
        <v>110</v>
      </c>
      <c r="G140" s="96">
        <f t="shared" si="20"/>
        <v>441</v>
      </c>
      <c r="H140" s="109">
        <f t="shared" si="14"/>
        <v>250</v>
      </c>
      <c r="I140" s="110">
        <f t="shared" si="15"/>
        <v>0.27442371020856204</v>
      </c>
    </row>
    <row r="141" spans="1:9" x14ac:dyDescent="0.3">
      <c r="A141" s="55"/>
      <c r="B141" s="62">
        <v>126</v>
      </c>
      <c r="C141" s="62">
        <v>997</v>
      </c>
      <c r="D141" s="63"/>
      <c r="E141" s="101">
        <v>513</v>
      </c>
      <c r="F141" s="83">
        <v>205</v>
      </c>
      <c r="G141" s="96">
        <f t="shared" si="20"/>
        <v>308</v>
      </c>
      <c r="H141" s="109">
        <f t="shared" si="14"/>
        <v>279</v>
      </c>
      <c r="I141" s="110">
        <f t="shared" si="15"/>
        <v>0.27983951855566702</v>
      </c>
    </row>
    <row r="142" spans="1:9" x14ac:dyDescent="0.3">
      <c r="A142" s="55"/>
      <c r="B142" s="62">
        <v>127</v>
      </c>
      <c r="C142" s="62">
        <v>890</v>
      </c>
      <c r="D142" s="63"/>
      <c r="E142" s="101">
        <v>418</v>
      </c>
      <c r="F142" s="83">
        <v>139</v>
      </c>
      <c r="G142" s="96">
        <f t="shared" si="20"/>
        <v>279</v>
      </c>
      <c r="H142" s="109">
        <f t="shared" ref="H142:H205" si="22">C142-E142-F142</f>
        <v>333</v>
      </c>
      <c r="I142" s="110">
        <f t="shared" ref="I142:I205" si="23">H142/C142</f>
        <v>0.37415730337078651</v>
      </c>
    </row>
    <row r="143" spans="1:9" x14ac:dyDescent="0.3">
      <c r="A143" s="55"/>
      <c r="B143" s="62">
        <v>128</v>
      </c>
      <c r="C143" s="62">
        <v>924</v>
      </c>
      <c r="D143" s="63"/>
      <c r="E143" s="101">
        <v>464</v>
      </c>
      <c r="F143" s="83">
        <v>164</v>
      </c>
      <c r="G143" s="96">
        <f t="shared" si="20"/>
        <v>300</v>
      </c>
      <c r="H143" s="109">
        <f t="shared" si="22"/>
        <v>296</v>
      </c>
      <c r="I143" s="110">
        <f t="shared" si="23"/>
        <v>0.32034632034632032</v>
      </c>
    </row>
    <row r="144" spans="1:9" x14ac:dyDescent="0.3">
      <c r="A144" s="55"/>
      <c r="B144" s="62">
        <v>129</v>
      </c>
      <c r="C144" s="62">
        <v>965</v>
      </c>
      <c r="D144" s="63"/>
      <c r="E144" s="101">
        <v>476</v>
      </c>
      <c r="F144" s="83">
        <v>203</v>
      </c>
      <c r="G144" s="96">
        <f t="shared" si="20"/>
        <v>273</v>
      </c>
      <c r="H144" s="109">
        <f t="shared" si="22"/>
        <v>286</v>
      </c>
      <c r="I144" s="110">
        <f t="shared" si="23"/>
        <v>0.29637305699481864</v>
      </c>
    </row>
    <row r="145" spans="1:9" x14ac:dyDescent="0.3">
      <c r="A145" s="55"/>
      <c r="B145" s="62">
        <v>130</v>
      </c>
      <c r="C145" s="62">
        <v>925</v>
      </c>
      <c r="D145" s="63"/>
      <c r="E145" s="101">
        <v>472</v>
      </c>
      <c r="F145" s="83">
        <v>193</v>
      </c>
      <c r="G145" s="96">
        <f t="shared" si="20"/>
        <v>279</v>
      </c>
      <c r="H145" s="109">
        <f t="shared" si="22"/>
        <v>260</v>
      </c>
      <c r="I145" s="110">
        <f t="shared" si="23"/>
        <v>0.2810810810810811</v>
      </c>
    </row>
    <row r="146" spans="1:9" ht="16.2" thickBot="1" x14ac:dyDescent="0.35">
      <c r="A146" s="65"/>
      <c r="B146" s="66">
        <v>131</v>
      </c>
      <c r="C146" s="66">
        <v>969</v>
      </c>
      <c r="D146" s="67"/>
      <c r="E146" s="102">
        <v>529</v>
      </c>
      <c r="F146" s="85">
        <v>141</v>
      </c>
      <c r="G146" s="96">
        <f t="shared" si="20"/>
        <v>388</v>
      </c>
      <c r="H146" s="109">
        <f t="shared" si="22"/>
        <v>299</v>
      </c>
      <c r="I146" s="110">
        <f t="shared" si="23"/>
        <v>0.30856553147574817</v>
      </c>
    </row>
    <row r="147" spans="1:9" ht="16.2" thickBot="1" x14ac:dyDescent="0.35">
      <c r="A147" s="70"/>
      <c r="B147" s="71">
        <v>6581</v>
      </c>
      <c r="C147" s="71">
        <f>SUM(C140:C146)</f>
        <v>6581</v>
      </c>
      <c r="D147" s="72">
        <f>SUM(D140:D146)</f>
        <v>0</v>
      </c>
      <c r="E147" s="98">
        <f t="shared" ref="E147:F147" si="24">SUM(E140:E146)</f>
        <v>3423</v>
      </c>
      <c r="F147" s="74">
        <f t="shared" si="24"/>
        <v>1155</v>
      </c>
      <c r="G147" s="103">
        <f>E147-F147</f>
        <v>2268</v>
      </c>
      <c r="H147" s="111">
        <f t="shared" si="22"/>
        <v>2003</v>
      </c>
      <c r="I147" s="112">
        <f t="shared" si="23"/>
        <v>0.30436103935572101</v>
      </c>
    </row>
    <row r="148" spans="1:9" x14ac:dyDescent="0.3">
      <c r="A148" s="77" t="s">
        <v>426</v>
      </c>
      <c r="B148" s="78">
        <v>132</v>
      </c>
      <c r="C148" s="78">
        <v>956</v>
      </c>
      <c r="D148" s="79"/>
      <c r="E148" s="100">
        <v>407</v>
      </c>
      <c r="F148" s="81">
        <v>223</v>
      </c>
      <c r="G148" s="96">
        <f t="shared" si="20"/>
        <v>184</v>
      </c>
      <c r="H148" s="109">
        <f t="shared" si="22"/>
        <v>326</v>
      </c>
      <c r="I148" s="110">
        <f t="shared" si="23"/>
        <v>0.34100418410041838</v>
      </c>
    </row>
    <row r="149" spans="1:9" x14ac:dyDescent="0.3">
      <c r="A149" s="55"/>
      <c r="B149" s="62">
        <v>133</v>
      </c>
      <c r="C149" s="62">
        <v>976</v>
      </c>
      <c r="D149" s="63"/>
      <c r="E149" s="101">
        <v>435</v>
      </c>
      <c r="F149" s="83">
        <v>291</v>
      </c>
      <c r="G149" s="96">
        <f t="shared" si="20"/>
        <v>144</v>
      </c>
      <c r="H149" s="109">
        <f t="shared" si="22"/>
        <v>250</v>
      </c>
      <c r="I149" s="110">
        <f t="shared" si="23"/>
        <v>0.25614754098360654</v>
      </c>
    </row>
    <row r="150" spans="1:9" x14ac:dyDescent="0.3">
      <c r="A150" s="55"/>
      <c r="B150" s="62">
        <v>134</v>
      </c>
      <c r="C150" s="62">
        <v>992</v>
      </c>
      <c r="D150" s="63"/>
      <c r="E150" s="101">
        <v>474</v>
      </c>
      <c r="F150" s="83">
        <v>243</v>
      </c>
      <c r="G150" s="96">
        <f t="shared" si="20"/>
        <v>231</v>
      </c>
      <c r="H150" s="109">
        <f t="shared" si="22"/>
        <v>275</v>
      </c>
      <c r="I150" s="110">
        <f t="shared" si="23"/>
        <v>0.27721774193548387</v>
      </c>
    </row>
    <row r="151" spans="1:9" x14ac:dyDescent="0.3">
      <c r="A151" s="55"/>
      <c r="B151" s="62">
        <v>135</v>
      </c>
      <c r="C151" s="62">
        <v>731</v>
      </c>
      <c r="D151" s="63"/>
      <c r="E151" s="101">
        <v>363</v>
      </c>
      <c r="F151" s="83">
        <v>157</v>
      </c>
      <c r="G151" s="96">
        <f t="shared" si="20"/>
        <v>206</v>
      </c>
      <c r="H151" s="109">
        <f t="shared" si="22"/>
        <v>211</v>
      </c>
      <c r="I151" s="110">
        <f t="shared" si="23"/>
        <v>0.28864569083447333</v>
      </c>
    </row>
    <row r="152" spans="1:9" ht="16.2" thickBot="1" x14ac:dyDescent="0.35">
      <c r="A152" s="65"/>
      <c r="B152" s="66">
        <v>136</v>
      </c>
      <c r="C152" s="66">
        <v>626</v>
      </c>
      <c r="D152" s="67"/>
      <c r="E152" s="102">
        <v>296</v>
      </c>
      <c r="F152" s="85">
        <v>166</v>
      </c>
      <c r="G152" s="96">
        <f t="shared" si="20"/>
        <v>130</v>
      </c>
      <c r="H152" s="109">
        <f t="shared" si="22"/>
        <v>164</v>
      </c>
      <c r="I152" s="110">
        <f t="shared" si="23"/>
        <v>0.26198083067092653</v>
      </c>
    </row>
    <row r="153" spans="1:9" ht="16.2" thickBot="1" x14ac:dyDescent="0.35">
      <c r="A153" s="70"/>
      <c r="B153" s="71"/>
      <c r="C153" s="71">
        <f>SUM(C148:C152)</f>
        <v>4281</v>
      </c>
      <c r="D153" s="72">
        <f>SUM(D148:D152)</f>
        <v>0</v>
      </c>
      <c r="E153" s="98">
        <f t="shared" ref="E153:F153" si="25">SUM(E148:E152)</f>
        <v>1975</v>
      </c>
      <c r="F153" s="74">
        <f t="shared" si="25"/>
        <v>1080</v>
      </c>
      <c r="G153" s="103">
        <f>E153-F153</f>
        <v>895</v>
      </c>
      <c r="H153" s="111">
        <f t="shared" si="22"/>
        <v>1226</v>
      </c>
      <c r="I153" s="112">
        <f t="shared" si="23"/>
        <v>0.28638168652184071</v>
      </c>
    </row>
    <row r="154" spans="1:9" x14ac:dyDescent="0.3">
      <c r="A154" s="77" t="s">
        <v>443</v>
      </c>
      <c r="B154" s="78">
        <v>137</v>
      </c>
      <c r="C154" s="78">
        <v>860</v>
      </c>
      <c r="D154" s="79"/>
      <c r="E154" s="100">
        <v>368</v>
      </c>
      <c r="F154" s="81">
        <v>238</v>
      </c>
      <c r="G154" s="96">
        <f t="shared" si="20"/>
        <v>130</v>
      </c>
      <c r="H154" s="109">
        <f t="shared" si="22"/>
        <v>254</v>
      </c>
      <c r="I154" s="110">
        <f t="shared" si="23"/>
        <v>0.29534883720930233</v>
      </c>
    </row>
    <row r="155" spans="1:9" x14ac:dyDescent="0.3">
      <c r="A155" s="55"/>
      <c r="B155" s="62">
        <v>138</v>
      </c>
      <c r="C155" s="62">
        <v>894</v>
      </c>
      <c r="D155" s="63"/>
      <c r="E155" s="101">
        <v>413</v>
      </c>
      <c r="F155" s="83">
        <v>210</v>
      </c>
      <c r="G155" s="96">
        <f t="shared" si="20"/>
        <v>203</v>
      </c>
      <c r="H155" s="109">
        <f t="shared" si="22"/>
        <v>271</v>
      </c>
      <c r="I155" s="110">
        <f t="shared" si="23"/>
        <v>0.30313199105145416</v>
      </c>
    </row>
    <row r="156" spans="1:9" x14ac:dyDescent="0.3">
      <c r="A156" s="55"/>
      <c r="B156" s="62">
        <v>139</v>
      </c>
      <c r="C156" s="62">
        <v>784</v>
      </c>
      <c r="D156" s="63"/>
      <c r="E156" s="101">
        <v>389</v>
      </c>
      <c r="F156" s="83">
        <v>159</v>
      </c>
      <c r="G156" s="96">
        <f t="shared" si="20"/>
        <v>230</v>
      </c>
      <c r="H156" s="109">
        <f t="shared" si="22"/>
        <v>236</v>
      </c>
      <c r="I156" s="110">
        <f t="shared" si="23"/>
        <v>0.30102040816326531</v>
      </c>
    </row>
    <row r="157" spans="1:9" x14ac:dyDescent="0.3">
      <c r="A157" s="55"/>
      <c r="B157" s="62">
        <v>140</v>
      </c>
      <c r="C157" s="62">
        <v>792</v>
      </c>
      <c r="D157" s="63"/>
      <c r="E157" s="101">
        <v>395</v>
      </c>
      <c r="F157" s="83">
        <v>134</v>
      </c>
      <c r="G157" s="96">
        <f t="shared" si="20"/>
        <v>261</v>
      </c>
      <c r="H157" s="109">
        <f t="shared" si="22"/>
        <v>263</v>
      </c>
      <c r="I157" s="110">
        <f t="shared" si="23"/>
        <v>0.33207070707070707</v>
      </c>
    </row>
    <row r="158" spans="1:9" x14ac:dyDescent="0.3">
      <c r="A158" s="55"/>
      <c r="B158" s="62">
        <v>141</v>
      </c>
      <c r="C158" s="62">
        <v>752</v>
      </c>
      <c r="D158" s="63"/>
      <c r="E158" s="101">
        <v>388</v>
      </c>
      <c r="F158" s="83">
        <v>188</v>
      </c>
      <c r="G158" s="96">
        <f t="shared" si="20"/>
        <v>200</v>
      </c>
      <c r="H158" s="109">
        <f t="shared" si="22"/>
        <v>176</v>
      </c>
      <c r="I158" s="110">
        <f t="shared" si="23"/>
        <v>0.23404255319148937</v>
      </c>
    </row>
    <row r="159" spans="1:9" x14ac:dyDescent="0.3">
      <c r="A159" s="55"/>
      <c r="B159" s="62">
        <v>142</v>
      </c>
      <c r="C159" s="62">
        <v>759</v>
      </c>
      <c r="D159" s="63"/>
      <c r="E159" s="101">
        <v>349</v>
      </c>
      <c r="F159" s="83">
        <v>177</v>
      </c>
      <c r="G159" s="96">
        <f t="shared" si="20"/>
        <v>172</v>
      </c>
      <c r="H159" s="109">
        <f t="shared" si="22"/>
        <v>233</v>
      </c>
      <c r="I159" s="110">
        <f t="shared" si="23"/>
        <v>0.30698287220026349</v>
      </c>
    </row>
    <row r="160" spans="1:9" x14ac:dyDescent="0.3">
      <c r="A160" s="55"/>
      <c r="B160" s="62">
        <v>143</v>
      </c>
      <c r="C160" s="62">
        <v>731</v>
      </c>
      <c r="D160" s="63"/>
      <c r="E160" s="101">
        <v>354</v>
      </c>
      <c r="F160" s="83">
        <v>182</v>
      </c>
      <c r="G160" s="96">
        <f t="shared" si="20"/>
        <v>172</v>
      </c>
      <c r="H160" s="109">
        <f t="shared" si="22"/>
        <v>195</v>
      </c>
      <c r="I160" s="110">
        <f t="shared" si="23"/>
        <v>0.26675786593707251</v>
      </c>
    </row>
    <row r="161" spans="1:9" x14ac:dyDescent="0.3">
      <c r="A161" s="55"/>
      <c r="B161" s="62">
        <v>144</v>
      </c>
      <c r="C161" s="62">
        <v>729</v>
      </c>
      <c r="D161" s="63"/>
      <c r="E161" s="101">
        <v>293</v>
      </c>
      <c r="F161" s="83">
        <v>168</v>
      </c>
      <c r="G161" s="96">
        <f t="shared" si="20"/>
        <v>125</v>
      </c>
      <c r="H161" s="109">
        <f t="shared" si="22"/>
        <v>268</v>
      </c>
      <c r="I161" s="110">
        <f t="shared" si="23"/>
        <v>0.36762688614540467</v>
      </c>
    </row>
    <row r="162" spans="1:9" x14ac:dyDescent="0.3">
      <c r="A162" s="55"/>
      <c r="B162" s="62">
        <v>145</v>
      </c>
      <c r="C162" s="62">
        <v>734</v>
      </c>
      <c r="D162" s="63"/>
      <c r="E162" s="101">
        <v>327</v>
      </c>
      <c r="F162" s="83">
        <v>191</v>
      </c>
      <c r="G162" s="96">
        <f t="shared" si="20"/>
        <v>136</v>
      </c>
      <c r="H162" s="109">
        <f t="shared" si="22"/>
        <v>216</v>
      </c>
      <c r="I162" s="110">
        <f t="shared" si="23"/>
        <v>0.29427792915531337</v>
      </c>
    </row>
    <row r="163" spans="1:9" x14ac:dyDescent="0.3">
      <c r="A163" s="55"/>
      <c r="B163" s="62">
        <v>146</v>
      </c>
      <c r="C163" s="62">
        <v>786</v>
      </c>
      <c r="D163" s="63"/>
      <c r="E163" s="101">
        <v>428</v>
      </c>
      <c r="F163" s="83">
        <v>177</v>
      </c>
      <c r="G163" s="96">
        <f t="shared" si="20"/>
        <v>251</v>
      </c>
      <c r="H163" s="109">
        <f t="shared" si="22"/>
        <v>181</v>
      </c>
      <c r="I163" s="110">
        <f t="shared" si="23"/>
        <v>0.23027989821882952</v>
      </c>
    </row>
    <row r="164" spans="1:9" x14ac:dyDescent="0.3">
      <c r="A164" s="55"/>
      <c r="B164" s="62">
        <v>147</v>
      </c>
      <c r="C164" s="62">
        <v>767</v>
      </c>
      <c r="D164" s="63"/>
      <c r="E164" s="101">
        <v>342</v>
      </c>
      <c r="F164" s="83">
        <v>219</v>
      </c>
      <c r="G164" s="96">
        <f t="shared" si="20"/>
        <v>123</v>
      </c>
      <c r="H164" s="109">
        <f t="shared" si="22"/>
        <v>206</v>
      </c>
      <c r="I164" s="110">
        <f t="shared" si="23"/>
        <v>0.26857887874837028</v>
      </c>
    </row>
    <row r="165" spans="1:9" x14ac:dyDescent="0.3">
      <c r="A165" s="55"/>
      <c r="B165" s="62">
        <v>148</v>
      </c>
      <c r="C165" s="62">
        <v>793</v>
      </c>
      <c r="D165" s="63"/>
      <c r="E165" s="101">
        <v>315</v>
      </c>
      <c r="F165" s="83">
        <v>247</v>
      </c>
      <c r="G165" s="96">
        <f t="shared" si="20"/>
        <v>68</v>
      </c>
      <c r="H165" s="109">
        <f t="shared" si="22"/>
        <v>231</v>
      </c>
      <c r="I165" s="110">
        <f t="shared" si="23"/>
        <v>0.29129886506935687</v>
      </c>
    </row>
    <row r="166" spans="1:9" x14ac:dyDescent="0.3">
      <c r="A166" s="55"/>
      <c r="B166" s="62">
        <v>149</v>
      </c>
      <c r="C166" s="62">
        <v>775</v>
      </c>
      <c r="D166" s="63"/>
      <c r="E166" s="101">
        <v>275</v>
      </c>
      <c r="F166" s="83">
        <v>245</v>
      </c>
      <c r="G166" s="96">
        <f t="shared" si="20"/>
        <v>30</v>
      </c>
      <c r="H166" s="109">
        <f t="shared" si="22"/>
        <v>255</v>
      </c>
      <c r="I166" s="110">
        <f t="shared" si="23"/>
        <v>0.32903225806451614</v>
      </c>
    </row>
    <row r="167" spans="1:9" x14ac:dyDescent="0.3">
      <c r="A167" s="55"/>
      <c r="B167" s="62">
        <v>150</v>
      </c>
      <c r="C167" s="62">
        <v>777</v>
      </c>
      <c r="D167" s="63"/>
      <c r="E167" s="101">
        <v>272</v>
      </c>
      <c r="F167" s="83">
        <v>227</v>
      </c>
      <c r="G167" s="96">
        <f t="shared" si="20"/>
        <v>45</v>
      </c>
      <c r="H167" s="109">
        <f t="shared" si="22"/>
        <v>278</v>
      </c>
      <c r="I167" s="110">
        <f t="shared" si="23"/>
        <v>0.35778635778635781</v>
      </c>
    </row>
    <row r="168" spans="1:9" x14ac:dyDescent="0.3">
      <c r="A168" s="55"/>
      <c r="B168" s="62">
        <v>151</v>
      </c>
      <c r="C168" s="62">
        <v>758</v>
      </c>
      <c r="D168" s="63"/>
      <c r="E168" s="101">
        <v>284</v>
      </c>
      <c r="F168" s="83">
        <v>275</v>
      </c>
      <c r="G168" s="96">
        <f t="shared" si="20"/>
        <v>9</v>
      </c>
      <c r="H168" s="109">
        <f t="shared" si="22"/>
        <v>199</v>
      </c>
      <c r="I168" s="110">
        <f t="shared" si="23"/>
        <v>0.26253298153034299</v>
      </c>
    </row>
    <row r="169" spans="1:9" x14ac:dyDescent="0.3">
      <c r="A169" s="55"/>
      <c r="B169" s="62">
        <v>152</v>
      </c>
      <c r="C169" s="62">
        <v>735</v>
      </c>
      <c r="D169" s="63"/>
      <c r="E169" s="101">
        <v>247</v>
      </c>
      <c r="F169" s="83">
        <v>268</v>
      </c>
      <c r="G169" s="89">
        <f t="shared" si="20"/>
        <v>-21</v>
      </c>
      <c r="H169" s="109">
        <f t="shared" si="22"/>
        <v>220</v>
      </c>
      <c r="I169" s="110">
        <f t="shared" si="23"/>
        <v>0.29931972789115646</v>
      </c>
    </row>
    <row r="170" spans="1:9" x14ac:dyDescent="0.3">
      <c r="A170" s="55"/>
      <c r="B170" s="62">
        <v>153</v>
      </c>
      <c r="C170" s="62">
        <v>772</v>
      </c>
      <c r="D170" s="63"/>
      <c r="E170" s="101">
        <v>269</v>
      </c>
      <c r="F170" s="83">
        <v>275</v>
      </c>
      <c r="G170" s="89">
        <f t="shared" si="20"/>
        <v>-6</v>
      </c>
      <c r="H170" s="109">
        <f t="shared" si="22"/>
        <v>228</v>
      </c>
      <c r="I170" s="110">
        <f t="shared" si="23"/>
        <v>0.29533678756476683</v>
      </c>
    </row>
    <row r="171" spans="1:9" x14ac:dyDescent="0.3">
      <c r="A171" s="55"/>
      <c r="B171" s="62">
        <v>154</v>
      </c>
      <c r="C171" s="62">
        <v>763</v>
      </c>
      <c r="D171" s="63"/>
      <c r="E171" s="101">
        <v>213</v>
      </c>
      <c r="F171" s="83">
        <v>218</v>
      </c>
      <c r="G171" s="89">
        <f t="shared" si="20"/>
        <v>-5</v>
      </c>
      <c r="H171" s="109">
        <f t="shared" si="22"/>
        <v>332</v>
      </c>
      <c r="I171" s="110">
        <f t="shared" si="23"/>
        <v>0.43512450851900392</v>
      </c>
    </row>
    <row r="172" spans="1:9" x14ac:dyDescent="0.3">
      <c r="A172" s="55"/>
      <c r="B172" s="62">
        <v>155</v>
      </c>
      <c r="C172" s="62">
        <v>739</v>
      </c>
      <c r="D172" s="63"/>
      <c r="E172" s="101">
        <v>317</v>
      </c>
      <c r="F172" s="83">
        <v>216</v>
      </c>
      <c r="G172" s="96">
        <f t="shared" si="20"/>
        <v>101</v>
      </c>
      <c r="H172" s="109">
        <f t="shared" si="22"/>
        <v>206</v>
      </c>
      <c r="I172" s="110">
        <f t="shared" si="23"/>
        <v>0.2787550744248985</v>
      </c>
    </row>
    <row r="173" spans="1:9" x14ac:dyDescent="0.3">
      <c r="A173" s="55"/>
      <c r="B173" s="62">
        <v>156</v>
      </c>
      <c r="C173" s="62">
        <v>771</v>
      </c>
      <c r="D173" s="63"/>
      <c r="E173" s="101">
        <v>295</v>
      </c>
      <c r="F173" s="83">
        <v>259</v>
      </c>
      <c r="G173" s="96">
        <f t="shared" si="20"/>
        <v>36</v>
      </c>
      <c r="H173" s="109">
        <f t="shared" si="22"/>
        <v>217</v>
      </c>
      <c r="I173" s="110">
        <f t="shared" si="23"/>
        <v>0.2814526588845655</v>
      </c>
    </row>
    <row r="174" spans="1:9" x14ac:dyDescent="0.3">
      <c r="A174" s="55"/>
      <c r="B174" s="62">
        <v>157</v>
      </c>
      <c r="C174" s="62">
        <v>740</v>
      </c>
      <c r="D174" s="63"/>
      <c r="E174" s="101">
        <v>269</v>
      </c>
      <c r="F174" s="83">
        <v>224</v>
      </c>
      <c r="G174" s="96">
        <f t="shared" si="20"/>
        <v>45</v>
      </c>
      <c r="H174" s="109">
        <f t="shared" si="22"/>
        <v>247</v>
      </c>
      <c r="I174" s="110">
        <f t="shared" si="23"/>
        <v>0.33378378378378376</v>
      </c>
    </row>
    <row r="175" spans="1:9" x14ac:dyDescent="0.3">
      <c r="A175" s="55"/>
      <c r="B175" s="62">
        <v>158</v>
      </c>
      <c r="C175" s="62">
        <v>762</v>
      </c>
      <c r="D175" s="63"/>
      <c r="E175" s="101">
        <v>319</v>
      </c>
      <c r="F175" s="83">
        <v>229</v>
      </c>
      <c r="G175" s="96">
        <f t="shared" si="20"/>
        <v>90</v>
      </c>
      <c r="H175" s="109">
        <f t="shared" si="22"/>
        <v>214</v>
      </c>
      <c r="I175" s="110">
        <f t="shared" si="23"/>
        <v>0.28083989501312334</v>
      </c>
    </row>
    <row r="176" spans="1:9" x14ac:dyDescent="0.3">
      <c r="A176" s="55"/>
      <c r="B176" s="62">
        <v>159</v>
      </c>
      <c r="C176" s="62">
        <v>790</v>
      </c>
      <c r="D176" s="63"/>
      <c r="E176" s="101">
        <v>315</v>
      </c>
      <c r="F176" s="83">
        <v>240</v>
      </c>
      <c r="G176" s="96">
        <f t="shared" si="20"/>
        <v>75</v>
      </c>
      <c r="H176" s="109">
        <f t="shared" si="22"/>
        <v>235</v>
      </c>
      <c r="I176" s="110">
        <f t="shared" si="23"/>
        <v>0.29746835443037972</v>
      </c>
    </row>
    <row r="177" spans="1:9" x14ac:dyDescent="0.3">
      <c r="A177" s="55"/>
      <c r="B177" s="62">
        <v>160</v>
      </c>
      <c r="C177" s="62">
        <v>791</v>
      </c>
      <c r="D177" s="63"/>
      <c r="E177" s="101">
        <v>328</v>
      </c>
      <c r="F177" s="83">
        <v>243</v>
      </c>
      <c r="G177" s="96">
        <f t="shared" si="20"/>
        <v>85</v>
      </c>
      <c r="H177" s="109">
        <f t="shared" si="22"/>
        <v>220</v>
      </c>
      <c r="I177" s="110">
        <f t="shared" si="23"/>
        <v>0.2781289506953224</v>
      </c>
    </row>
    <row r="178" spans="1:9" x14ac:dyDescent="0.3">
      <c r="A178" s="55"/>
      <c r="B178" s="62">
        <v>161</v>
      </c>
      <c r="C178" s="62">
        <v>781</v>
      </c>
      <c r="D178" s="63"/>
      <c r="E178" s="101">
        <v>321</v>
      </c>
      <c r="F178" s="83">
        <v>215</v>
      </c>
      <c r="G178" s="96">
        <f t="shared" si="20"/>
        <v>106</v>
      </c>
      <c r="H178" s="109">
        <f t="shared" si="22"/>
        <v>245</v>
      </c>
      <c r="I178" s="110">
        <f t="shared" si="23"/>
        <v>0.31370038412291934</v>
      </c>
    </row>
    <row r="179" spans="1:9" x14ac:dyDescent="0.3">
      <c r="A179" s="55"/>
      <c r="B179" s="62">
        <v>162</v>
      </c>
      <c r="C179" s="62">
        <v>824</v>
      </c>
      <c r="D179" s="63"/>
      <c r="E179" s="101">
        <v>390</v>
      </c>
      <c r="F179" s="83">
        <v>227</v>
      </c>
      <c r="G179" s="96">
        <f t="shared" si="20"/>
        <v>163</v>
      </c>
      <c r="H179" s="109">
        <f t="shared" si="22"/>
        <v>207</v>
      </c>
      <c r="I179" s="110">
        <f t="shared" si="23"/>
        <v>0.25121359223300971</v>
      </c>
    </row>
    <row r="180" spans="1:9" x14ac:dyDescent="0.3">
      <c r="A180" s="55"/>
      <c r="B180" s="62">
        <v>163</v>
      </c>
      <c r="C180" s="62">
        <v>798</v>
      </c>
      <c r="D180" s="63"/>
      <c r="E180" s="101">
        <v>338</v>
      </c>
      <c r="F180" s="83">
        <v>253</v>
      </c>
      <c r="G180" s="96">
        <f t="shared" si="20"/>
        <v>85</v>
      </c>
      <c r="H180" s="109">
        <f t="shared" si="22"/>
        <v>207</v>
      </c>
      <c r="I180" s="110">
        <f t="shared" si="23"/>
        <v>0.25939849624060152</v>
      </c>
    </row>
    <row r="181" spans="1:9" x14ac:dyDescent="0.3">
      <c r="A181" s="55"/>
      <c r="B181" s="62">
        <v>164</v>
      </c>
      <c r="C181" s="62">
        <v>790</v>
      </c>
      <c r="D181" s="63"/>
      <c r="E181" s="101">
        <v>322</v>
      </c>
      <c r="F181" s="83">
        <v>262</v>
      </c>
      <c r="G181" s="96">
        <f t="shared" si="20"/>
        <v>60</v>
      </c>
      <c r="H181" s="109">
        <f t="shared" si="22"/>
        <v>206</v>
      </c>
      <c r="I181" s="110">
        <f t="shared" si="23"/>
        <v>0.26075949367088608</v>
      </c>
    </row>
    <row r="182" spans="1:9" x14ac:dyDescent="0.3">
      <c r="A182" s="55"/>
      <c r="B182" s="62">
        <v>165</v>
      </c>
      <c r="C182" s="62">
        <v>792</v>
      </c>
      <c r="D182" s="63"/>
      <c r="E182" s="101">
        <v>304</v>
      </c>
      <c r="F182" s="83">
        <v>254</v>
      </c>
      <c r="G182" s="96">
        <f t="shared" si="20"/>
        <v>50</v>
      </c>
      <c r="H182" s="109">
        <f t="shared" si="22"/>
        <v>234</v>
      </c>
      <c r="I182" s="110">
        <f t="shared" si="23"/>
        <v>0.29545454545454547</v>
      </c>
    </row>
    <row r="183" spans="1:9" ht="16.2" thickBot="1" x14ac:dyDescent="0.35">
      <c r="A183" s="65"/>
      <c r="B183" s="66">
        <v>166</v>
      </c>
      <c r="C183" s="66">
        <v>796</v>
      </c>
      <c r="D183" s="67"/>
      <c r="E183" s="102">
        <v>309</v>
      </c>
      <c r="F183" s="85">
        <v>250</v>
      </c>
      <c r="G183" s="96">
        <f t="shared" si="20"/>
        <v>59</v>
      </c>
      <c r="H183" s="109">
        <f t="shared" si="22"/>
        <v>237</v>
      </c>
      <c r="I183" s="110">
        <f t="shared" si="23"/>
        <v>0.29773869346733667</v>
      </c>
    </row>
    <row r="184" spans="1:9" ht="16.2" thickBot="1" x14ac:dyDescent="0.35">
      <c r="A184" s="107"/>
      <c r="B184" s="106"/>
      <c r="C184" s="71">
        <f>SUM(C154:C183)</f>
        <v>23335</v>
      </c>
      <c r="D184" s="72">
        <f>SUM(D154:D183)</f>
        <v>0</v>
      </c>
      <c r="E184" s="98">
        <f t="shared" ref="E184:F184" si="26">SUM(E154:E183)</f>
        <v>9748</v>
      </c>
      <c r="F184" s="74">
        <f t="shared" si="26"/>
        <v>6670</v>
      </c>
      <c r="G184" s="103">
        <f>E184-F184</f>
        <v>3078</v>
      </c>
      <c r="H184" s="111">
        <f t="shared" si="22"/>
        <v>6917</v>
      </c>
      <c r="I184" s="112">
        <f t="shared" si="23"/>
        <v>0.29642168416541675</v>
      </c>
    </row>
    <row r="185" spans="1:9" x14ac:dyDescent="0.3">
      <c r="A185" s="77" t="s">
        <v>517</v>
      </c>
      <c r="B185" s="78">
        <v>167</v>
      </c>
      <c r="C185" s="78">
        <v>708</v>
      </c>
      <c r="D185" s="79"/>
      <c r="E185" s="104">
        <v>346</v>
      </c>
      <c r="F185" s="88">
        <v>175</v>
      </c>
      <c r="G185" s="96">
        <f t="shared" si="20"/>
        <v>171</v>
      </c>
      <c r="H185" s="109">
        <f t="shared" si="22"/>
        <v>187</v>
      </c>
      <c r="I185" s="110">
        <f t="shared" si="23"/>
        <v>0.26412429378531072</v>
      </c>
    </row>
    <row r="186" spans="1:9" x14ac:dyDescent="0.3">
      <c r="A186" s="55"/>
      <c r="B186" s="62">
        <v>168</v>
      </c>
      <c r="C186" s="62">
        <v>721</v>
      </c>
      <c r="D186" s="63"/>
      <c r="E186" s="95">
        <v>340</v>
      </c>
      <c r="F186" s="59">
        <v>196</v>
      </c>
      <c r="G186" s="96">
        <f t="shared" si="20"/>
        <v>144</v>
      </c>
      <c r="H186" s="109">
        <f t="shared" si="22"/>
        <v>185</v>
      </c>
      <c r="I186" s="110">
        <f t="shared" si="23"/>
        <v>0.2565880721220527</v>
      </c>
    </row>
    <row r="187" spans="1:9" x14ac:dyDescent="0.3">
      <c r="A187" s="55"/>
      <c r="B187" s="62">
        <v>169</v>
      </c>
      <c r="C187" s="62">
        <v>872</v>
      </c>
      <c r="D187" s="63"/>
      <c r="E187" s="95">
        <v>409</v>
      </c>
      <c r="F187" s="59">
        <v>261</v>
      </c>
      <c r="G187" s="96">
        <f t="shared" si="20"/>
        <v>148</v>
      </c>
      <c r="H187" s="109">
        <f t="shared" si="22"/>
        <v>202</v>
      </c>
      <c r="I187" s="110">
        <f t="shared" si="23"/>
        <v>0.23165137614678899</v>
      </c>
    </row>
    <row r="188" spans="1:9" x14ac:dyDescent="0.3">
      <c r="A188" s="55"/>
      <c r="B188" s="62">
        <v>170</v>
      </c>
      <c r="C188" s="62">
        <v>804</v>
      </c>
      <c r="D188" s="63"/>
      <c r="E188" s="95">
        <v>337</v>
      </c>
      <c r="F188" s="59">
        <v>267</v>
      </c>
      <c r="G188" s="96">
        <f t="shared" si="20"/>
        <v>70</v>
      </c>
      <c r="H188" s="109">
        <f t="shared" si="22"/>
        <v>200</v>
      </c>
      <c r="I188" s="110">
        <f t="shared" si="23"/>
        <v>0.24875621890547264</v>
      </c>
    </row>
    <row r="189" spans="1:9" x14ac:dyDescent="0.3">
      <c r="A189" s="55"/>
      <c r="B189" s="62">
        <v>171</v>
      </c>
      <c r="C189" s="62">
        <v>861</v>
      </c>
      <c r="D189" s="63"/>
      <c r="E189" s="95">
        <v>401</v>
      </c>
      <c r="F189" s="59">
        <v>259</v>
      </c>
      <c r="G189" s="96">
        <f t="shared" si="20"/>
        <v>142</v>
      </c>
      <c r="H189" s="109">
        <f t="shared" si="22"/>
        <v>201</v>
      </c>
      <c r="I189" s="110">
        <f t="shared" si="23"/>
        <v>0.23344947735191637</v>
      </c>
    </row>
    <row r="190" spans="1:9" x14ac:dyDescent="0.3">
      <c r="A190" s="55"/>
      <c r="B190" s="62">
        <v>172</v>
      </c>
      <c r="C190" s="62">
        <v>779</v>
      </c>
      <c r="D190" s="63"/>
      <c r="E190" s="95">
        <v>379</v>
      </c>
      <c r="F190" s="59">
        <v>205</v>
      </c>
      <c r="G190" s="96">
        <f t="shared" si="20"/>
        <v>174</v>
      </c>
      <c r="H190" s="109">
        <f t="shared" si="22"/>
        <v>195</v>
      </c>
      <c r="I190" s="110">
        <f t="shared" si="23"/>
        <v>0.25032092426187419</v>
      </c>
    </row>
    <row r="191" spans="1:9" x14ac:dyDescent="0.3">
      <c r="A191" s="55"/>
      <c r="B191" s="62">
        <v>173</v>
      </c>
      <c r="C191" s="62">
        <v>657</v>
      </c>
      <c r="D191" s="63"/>
      <c r="E191" s="95">
        <v>302</v>
      </c>
      <c r="F191" s="59">
        <v>192</v>
      </c>
      <c r="G191" s="96">
        <f t="shared" si="20"/>
        <v>110</v>
      </c>
      <c r="H191" s="109">
        <f t="shared" si="22"/>
        <v>163</v>
      </c>
      <c r="I191" s="110">
        <f t="shared" si="23"/>
        <v>0.24809741248097411</v>
      </c>
    </row>
    <row r="192" spans="1:9" x14ac:dyDescent="0.3">
      <c r="A192" s="55"/>
      <c r="B192" s="62">
        <v>174</v>
      </c>
      <c r="C192" s="62">
        <v>889</v>
      </c>
      <c r="D192" s="63"/>
      <c r="E192" s="95">
        <v>417</v>
      </c>
      <c r="F192" s="59">
        <v>224</v>
      </c>
      <c r="G192" s="96">
        <f t="shared" si="20"/>
        <v>193</v>
      </c>
      <c r="H192" s="109">
        <f t="shared" si="22"/>
        <v>248</v>
      </c>
      <c r="I192" s="110">
        <f t="shared" si="23"/>
        <v>0.27896512935883017</v>
      </c>
    </row>
    <row r="193" spans="1:9" x14ac:dyDescent="0.3">
      <c r="A193" s="55"/>
      <c r="B193" s="62">
        <v>175</v>
      </c>
      <c r="C193" s="62">
        <v>765</v>
      </c>
      <c r="D193" s="63"/>
      <c r="E193" s="94">
        <v>329</v>
      </c>
      <c r="F193" s="59">
        <v>206</v>
      </c>
      <c r="G193" s="96">
        <f t="shared" si="20"/>
        <v>123</v>
      </c>
      <c r="H193" s="109">
        <f t="shared" si="22"/>
        <v>230</v>
      </c>
      <c r="I193" s="110">
        <f t="shared" si="23"/>
        <v>0.30065359477124182</v>
      </c>
    </row>
    <row r="194" spans="1:9" x14ac:dyDescent="0.3">
      <c r="A194" s="55"/>
      <c r="B194" s="62">
        <v>176</v>
      </c>
      <c r="C194" s="62">
        <v>812</v>
      </c>
      <c r="D194" s="63"/>
      <c r="E194" s="95">
        <v>393</v>
      </c>
      <c r="F194" s="59">
        <v>206</v>
      </c>
      <c r="G194" s="96">
        <f t="shared" si="20"/>
        <v>187</v>
      </c>
      <c r="H194" s="109">
        <f t="shared" si="22"/>
        <v>213</v>
      </c>
      <c r="I194" s="110">
        <f t="shared" si="23"/>
        <v>0.26231527093596058</v>
      </c>
    </row>
    <row r="195" spans="1:9" x14ac:dyDescent="0.3">
      <c r="A195" s="55"/>
      <c r="B195" s="62">
        <v>177</v>
      </c>
      <c r="C195" s="62">
        <v>787</v>
      </c>
      <c r="D195" s="63"/>
      <c r="E195" s="95">
        <v>375</v>
      </c>
      <c r="F195" s="59">
        <v>209</v>
      </c>
      <c r="G195" s="96">
        <f t="shared" si="20"/>
        <v>166</v>
      </c>
      <c r="H195" s="109">
        <f t="shared" si="22"/>
        <v>203</v>
      </c>
      <c r="I195" s="110">
        <f t="shared" si="23"/>
        <v>0.25794155019059722</v>
      </c>
    </row>
    <row r="196" spans="1:9" x14ac:dyDescent="0.3">
      <c r="A196" s="55"/>
      <c r="B196" s="62">
        <v>178</v>
      </c>
      <c r="C196" s="62">
        <v>790</v>
      </c>
      <c r="D196" s="63"/>
      <c r="E196" s="95">
        <v>372</v>
      </c>
      <c r="F196" s="59">
        <v>183</v>
      </c>
      <c r="G196" s="96">
        <f t="shared" ref="G196:G259" si="27">E196-F196</f>
        <v>189</v>
      </c>
      <c r="H196" s="109">
        <f t="shared" si="22"/>
        <v>235</v>
      </c>
      <c r="I196" s="110">
        <f t="shared" si="23"/>
        <v>0.29746835443037972</v>
      </c>
    </row>
    <row r="197" spans="1:9" x14ac:dyDescent="0.3">
      <c r="A197" s="55"/>
      <c r="B197" s="62">
        <v>179</v>
      </c>
      <c r="C197" s="62">
        <v>781</v>
      </c>
      <c r="D197" s="63"/>
      <c r="E197" s="95">
        <v>366</v>
      </c>
      <c r="F197" s="59">
        <v>219</v>
      </c>
      <c r="G197" s="96">
        <f t="shared" si="27"/>
        <v>147</v>
      </c>
      <c r="H197" s="109">
        <f t="shared" si="22"/>
        <v>196</v>
      </c>
      <c r="I197" s="110">
        <f t="shared" si="23"/>
        <v>0.25096030729833546</v>
      </c>
    </row>
    <row r="198" spans="1:9" x14ac:dyDescent="0.3">
      <c r="A198" s="55"/>
      <c r="B198" s="62">
        <v>180</v>
      </c>
      <c r="C198" s="62">
        <v>780</v>
      </c>
      <c r="D198" s="63"/>
      <c r="E198" s="95">
        <v>348</v>
      </c>
      <c r="F198" s="59">
        <v>209</v>
      </c>
      <c r="G198" s="96">
        <f t="shared" si="27"/>
        <v>139</v>
      </c>
      <c r="H198" s="109">
        <f t="shared" si="22"/>
        <v>223</v>
      </c>
      <c r="I198" s="110">
        <f t="shared" si="23"/>
        <v>0.28589743589743588</v>
      </c>
    </row>
    <row r="199" spans="1:9" x14ac:dyDescent="0.3">
      <c r="A199" s="55"/>
      <c r="B199" s="62">
        <v>181</v>
      </c>
      <c r="C199" s="62">
        <v>874</v>
      </c>
      <c r="D199" s="63"/>
      <c r="E199" s="95">
        <v>385</v>
      </c>
      <c r="F199" s="59">
        <v>243</v>
      </c>
      <c r="G199" s="96">
        <f t="shared" si="27"/>
        <v>142</v>
      </c>
      <c r="H199" s="109">
        <f t="shared" si="22"/>
        <v>246</v>
      </c>
      <c r="I199" s="110">
        <f t="shared" si="23"/>
        <v>0.28146453089244849</v>
      </c>
    </row>
    <row r="200" spans="1:9" x14ac:dyDescent="0.3">
      <c r="A200" s="55"/>
      <c r="B200" s="62">
        <v>182</v>
      </c>
      <c r="C200" s="62">
        <v>749</v>
      </c>
      <c r="D200" s="63"/>
      <c r="E200" s="95">
        <v>313</v>
      </c>
      <c r="F200" s="59">
        <v>219</v>
      </c>
      <c r="G200" s="96">
        <f t="shared" si="27"/>
        <v>94</v>
      </c>
      <c r="H200" s="109">
        <f t="shared" si="22"/>
        <v>217</v>
      </c>
      <c r="I200" s="110">
        <f t="shared" si="23"/>
        <v>0.28971962616822428</v>
      </c>
    </row>
    <row r="201" spans="1:9" x14ac:dyDescent="0.3">
      <c r="A201" s="55"/>
      <c r="B201" s="62">
        <v>183</v>
      </c>
      <c r="C201" s="62">
        <v>718</v>
      </c>
      <c r="D201" s="63"/>
      <c r="E201" s="95">
        <v>319</v>
      </c>
      <c r="F201" s="59">
        <v>202</v>
      </c>
      <c r="G201" s="96">
        <f t="shared" si="27"/>
        <v>117</v>
      </c>
      <c r="H201" s="109">
        <f t="shared" si="22"/>
        <v>197</v>
      </c>
      <c r="I201" s="110">
        <f t="shared" si="23"/>
        <v>0.27437325905292481</v>
      </c>
    </row>
    <row r="202" spans="1:9" x14ac:dyDescent="0.3">
      <c r="A202" s="55"/>
      <c r="B202" s="62">
        <v>184</v>
      </c>
      <c r="C202" s="62">
        <v>704</v>
      </c>
      <c r="D202" s="63"/>
      <c r="E202" s="95">
        <v>359</v>
      </c>
      <c r="F202" s="59">
        <v>147</v>
      </c>
      <c r="G202" s="96">
        <f t="shared" si="27"/>
        <v>212</v>
      </c>
      <c r="H202" s="109">
        <f t="shared" si="22"/>
        <v>198</v>
      </c>
      <c r="I202" s="110">
        <f t="shared" si="23"/>
        <v>0.28125</v>
      </c>
    </row>
    <row r="203" spans="1:9" x14ac:dyDescent="0.3">
      <c r="A203" s="55"/>
      <c r="B203" s="62">
        <v>185</v>
      </c>
      <c r="C203" s="62">
        <v>777</v>
      </c>
      <c r="D203" s="63"/>
      <c r="E203" s="95">
        <v>345</v>
      </c>
      <c r="F203" s="59">
        <v>177</v>
      </c>
      <c r="G203" s="96">
        <f t="shared" si="27"/>
        <v>168</v>
      </c>
      <c r="H203" s="109">
        <f t="shared" si="22"/>
        <v>255</v>
      </c>
      <c r="I203" s="110">
        <f t="shared" si="23"/>
        <v>0.3281853281853282</v>
      </c>
    </row>
    <row r="204" spans="1:9" x14ac:dyDescent="0.3">
      <c r="A204" s="55"/>
      <c r="B204" s="62">
        <v>186</v>
      </c>
      <c r="C204" s="62">
        <v>875</v>
      </c>
      <c r="D204" s="63"/>
      <c r="E204" s="95">
        <v>401</v>
      </c>
      <c r="F204" s="59">
        <v>219</v>
      </c>
      <c r="G204" s="96">
        <f t="shared" si="27"/>
        <v>182</v>
      </c>
      <c r="H204" s="109">
        <f t="shared" si="22"/>
        <v>255</v>
      </c>
      <c r="I204" s="110">
        <f t="shared" si="23"/>
        <v>0.29142857142857143</v>
      </c>
    </row>
    <row r="205" spans="1:9" x14ac:dyDescent="0.3">
      <c r="A205" s="55"/>
      <c r="B205" s="62">
        <v>187</v>
      </c>
      <c r="C205" s="62">
        <v>819</v>
      </c>
      <c r="D205" s="63"/>
      <c r="E205" s="95">
        <v>384</v>
      </c>
      <c r="F205" s="59">
        <v>195</v>
      </c>
      <c r="G205" s="96">
        <f t="shared" si="27"/>
        <v>189</v>
      </c>
      <c r="H205" s="109">
        <f t="shared" si="22"/>
        <v>240</v>
      </c>
      <c r="I205" s="110">
        <f t="shared" si="23"/>
        <v>0.29304029304029305</v>
      </c>
    </row>
    <row r="206" spans="1:9" x14ac:dyDescent="0.3">
      <c r="A206" s="55"/>
      <c r="B206" s="62">
        <v>188</v>
      </c>
      <c r="C206" s="62">
        <v>727</v>
      </c>
      <c r="D206" s="63"/>
      <c r="E206" s="95">
        <v>286</v>
      </c>
      <c r="F206" s="59">
        <v>208</v>
      </c>
      <c r="G206" s="96">
        <f t="shared" si="27"/>
        <v>78</v>
      </c>
      <c r="H206" s="109">
        <f t="shared" ref="H206:H269" si="28">C206-E206-F206</f>
        <v>233</v>
      </c>
      <c r="I206" s="110">
        <f t="shared" ref="I206:I269" si="29">H206/C206</f>
        <v>0.32049518569463548</v>
      </c>
    </row>
    <row r="207" spans="1:9" x14ac:dyDescent="0.3">
      <c r="A207" s="55"/>
      <c r="B207" s="62">
        <v>189</v>
      </c>
      <c r="C207" s="62">
        <v>788</v>
      </c>
      <c r="D207" s="63"/>
      <c r="E207" s="95">
        <v>344</v>
      </c>
      <c r="F207" s="59">
        <v>196</v>
      </c>
      <c r="G207" s="96">
        <f t="shared" si="27"/>
        <v>148</v>
      </c>
      <c r="H207" s="109">
        <f t="shared" si="28"/>
        <v>248</v>
      </c>
      <c r="I207" s="110">
        <f t="shared" si="29"/>
        <v>0.31472081218274112</v>
      </c>
    </row>
    <row r="208" spans="1:9" x14ac:dyDescent="0.3">
      <c r="A208" s="55"/>
      <c r="B208" s="62">
        <v>190</v>
      </c>
      <c r="C208" s="62">
        <v>749</v>
      </c>
      <c r="D208" s="63"/>
      <c r="E208" s="95">
        <v>290</v>
      </c>
      <c r="F208" s="59">
        <v>190</v>
      </c>
      <c r="G208" s="96">
        <f t="shared" si="27"/>
        <v>100</v>
      </c>
      <c r="H208" s="109">
        <f t="shared" si="28"/>
        <v>269</v>
      </c>
      <c r="I208" s="110">
        <f t="shared" si="29"/>
        <v>0.35914552736982641</v>
      </c>
    </row>
    <row r="209" spans="1:11" x14ac:dyDescent="0.3">
      <c r="A209" s="55"/>
      <c r="B209" s="62">
        <v>191</v>
      </c>
      <c r="C209" s="62">
        <v>738</v>
      </c>
      <c r="D209" s="63"/>
      <c r="E209" s="95">
        <v>275</v>
      </c>
      <c r="F209" s="59">
        <v>193</v>
      </c>
      <c r="G209" s="96">
        <f t="shared" si="27"/>
        <v>82</v>
      </c>
      <c r="H209" s="109">
        <f t="shared" si="28"/>
        <v>270</v>
      </c>
      <c r="I209" s="110">
        <f t="shared" si="29"/>
        <v>0.36585365853658536</v>
      </c>
    </row>
    <row r="210" spans="1:11" x14ac:dyDescent="0.3">
      <c r="A210" s="55"/>
      <c r="B210" s="62">
        <v>192</v>
      </c>
      <c r="C210" s="62">
        <v>790</v>
      </c>
      <c r="D210" s="63"/>
      <c r="E210" s="95">
        <v>308</v>
      </c>
      <c r="F210" s="59">
        <v>220</v>
      </c>
      <c r="G210" s="96">
        <f t="shared" si="27"/>
        <v>88</v>
      </c>
      <c r="H210" s="109">
        <f t="shared" si="28"/>
        <v>262</v>
      </c>
      <c r="I210" s="110">
        <f t="shared" si="29"/>
        <v>0.33164556962025316</v>
      </c>
    </row>
    <row r="211" spans="1:11" x14ac:dyDescent="0.3">
      <c r="A211" s="55"/>
      <c r="B211" s="62">
        <v>193</v>
      </c>
      <c r="C211" s="62">
        <v>750</v>
      </c>
      <c r="D211" s="63"/>
      <c r="E211" s="95">
        <v>350</v>
      </c>
      <c r="F211" s="59">
        <v>181</v>
      </c>
      <c r="G211" s="96">
        <f t="shared" si="27"/>
        <v>169</v>
      </c>
      <c r="H211" s="109">
        <f t="shared" si="28"/>
        <v>219</v>
      </c>
      <c r="I211" s="110">
        <f t="shared" si="29"/>
        <v>0.29199999999999998</v>
      </c>
    </row>
    <row r="212" spans="1:11" x14ac:dyDescent="0.3">
      <c r="A212" s="55"/>
      <c r="B212" s="62">
        <v>194</v>
      </c>
      <c r="C212" s="62">
        <v>722</v>
      </c>
      <c r="D212" s="63"/>
      <c r="E212" s="95">
        <v>353</v>
      </c>
      <c r="F212" s="59">
        <v>193</v>
      </c>
      <c r="G212" s="96">
        <f t="shared" si="27"/>
        <v>160</v>
      </c>
      <c r="H212" s="109">
        <f t="shared" si="28"/>
        <v>176</v>
      </c>
      <c r="I212" s="110">
        <f t="shared" si="29"/>
        <v>0.24376731301939059</v>
      </c>
    </row>
    <row r="213" spans="1:11" x14ac:dyDescent="0.3">
      <c r="A213" s="55"/>
      <c r="B213" s="62">
        <v>195</v>
      </c>
      <c r="C213" s="62">
        <v>776</v>
      </c>
      <c r="D213" s="63"/>
      <c r="E213" s="95">
        <v>370</v>
      </c>
      <c r="F213" s="59">
        <v>185</v>
      </c>
      <c r="G213" s="96">
        <f t="shared" si="27"/>
        <v>185</v>
      </c>
      <c r="H213" s="109">
        <f t="shared" si="28"/>
        <v>221</v>
      </c>
      <c r="I213" s="110">
        <f t="shared" si="29"/>
        <v>0.28479381443298968</v>
      </c>
    </row>
    <row r="214" spans="1:11" x14ac:dyDescent="0.3">
      <c r="A214" s="55"/>
      <c r="B214" s="62">
        <v>196</v>
      </c>
      <c r="C214" s="62">
        <v>715</v>
      </c>
      <c r="D214" s="63"/>
      <c r="E214" s="95">
        <v>250</v>
      </c>
      <c r="F214" s="59">
        <v>226</v>
      </c>
      <c r="G214" s="96">
        <f t="shared" si="27"/>
        <v>24</v>
      </c>
      <c r="H214" s="109">
        <f t="shared" si="28"/>
        <v>239</v>
      </c>
      <c r="I214" s="110">
        <f t="shared" si="29"/>
        <v>0.33426573426573425</v>
      </c>
    </row>
    <row r="215" spans="1:11" x14ac:dyDescent="0.3">
      <c r="A215" s="55"/>
      <c r="B215" s="62">
        <v>197</v>
      </c>
      <c r="C215" s="62">
        <v>725</v>
      </c>
      <c r="D215" s="63"/>
      <c r="E215" s="95">
        <v>292</v>
      </c>
      <c r="F215" s="59">
        <v>181</v>
      </c>
      <c r="G215" s="96">
        <f t="shared" si="27"/>
        <v>111</v>
      </c>
      <c r="H215" s="109">
        <f t="shared" si="28"/>
        <v>252</v>
      </c>
      <c r="I215" s="110">
        <f t="shared" si="29"/>
        <v>0.34758620689655173</v>
      </c>
    </row>
    <row r="216" spans="1:11" x14ac:dyDescent="0.3">
      <c r="A216" s="55"/>
      <c r="B216" s="62">
        <v>198</v>
      </c>
      <c r="C216" s="62">
        <v>757</v>
      </c>
      <c r="D216" s="63"/>
      <c r="E216" s="95">
        <v>351</v>
      </c>
      <c r="F216" s="59">
        <v>169</v>
      </c>
      <c r="G216" s="96">
        <f t="shared" si="27"/>
        <v>182</v>
      </c>
      <c r="H216" s="109">
        <f t="shared" si="28"/>
        <v>237</v>
      </c>
      <c r="I216" s="110">
        <f t="shared" si="29"/>
        <v>0.31307793923381771</v>
      </c>
    </row>
    <row r="217" spans="1:11" x14ac:dyDescent="0.3">
      <c r="A217" s="55"/>
      <c r="B217" s="62">
        <v>199</v>
      </c>
      <c r="C217" s="62">
        <v>716</v>
      </c>
      <c r="D217" s="63"/>
      <c r="E217" s="95">
        <v>315</v>
      </c>
      <c r="F217" s="59">
        <v>188</v>
      </c>
      <c r="G217" s="96">
        <f t="shared" si="27"/>
        <v>127</v>
      </c>
      <c r="H217" s="109">
        <f t="shared" si="28"/>
        <v>213</v>
      </c>
      <c r="I217" s="110">
        <f t="shared" si="29"/>
        <v>0.29748603351955305</v>
      </c>
    </row>
    <row r="218" spans="1:11" x14ac:dyDescent="0.3">
      <c r="A218" s="55"/>
      <c r="B218" s="62">
        <v>200</v>
      </c>
      <c r="C218" s="62">
        <v>788</v>
      </c>
      <c r="D218" s="63"/>
      <c r="E218" s="95">
        <v>361</v>
      </c>
      <c r="F218" s="59">
        <v>201</v>
      </c>
      <c r="G218" s="96">
        <f t="shared" si="27"/>
        <v>160</v>
      </c>
      <c r="H218" s="109">
        <f t="shared" si="28"/>
        <v>226</v>
      </c>
      <c r="I218" s="110">
        <f t="shared" si="29"/>
        <v>0.28680203045685282</v>
      </c>
    </row>
    <row r="219" spans="1:11" x14ac:dyDescent="0.3">
      <c r="A219" s="55"/>
      <c r="B219" s="62">
        <v>201</v>
      </c>
      <c r="C219" s="62">
        <v>901</v>
      </c>
      <c r="D219" s="63"/>
      <c r="E219" s="95">
        <v>421</v>
      </c>
      <c r="F219" s="59">
        <v>232</v>
      </c>
      <c r="G219" s="96">
        <f t="shared" si="27"/>
        <v>189</v>
      </c>
      <c r="H219" s="109">
        <f t="shared" si="28"/>
        <v>248</v>
      </c>
      <c r="I219" s="110">
        <f t="shared" si="29"/>
        <v>0.27524972253052166</v>
      </c>
    </row>
    <row r="220" spans="1:11" ht="16.2" thickBot="1" x14ac:dyDescent="0.35">
      <c r="A220" s="65"/>
      <c r="B220" s="66">
        <v>202</v>
      </c>
      <c r="C220" s="66">
        <v>949</v>
      </c>
      <c r="D220" s="67"/>
      <c r="E220" s="97">
        <v>431</v>
      </c>
      <c r="F220" s="69">
        <v>236</v>
      </c>
      <c r="G220" s="96">
        <f t="shared" si="27"/>
        <v>195</v>
      </c>
      <c r="H220" s="109">
        <f t="shared" si="28"/>
        <v>282</v>
      </c>
      <c r="I220" s="110">
        <f t="shared" si="29"/>
        <v>0.2971548998946259</v>
      </c>
    </row>
    <row r="221" spans="1:11" ht="16.2" thickBot="1" x14ac:dyDescent="0.35">
      <c r="A221" s="70"/>
      <c r="B221" s="71"/>
      <c r="C221" s="71">
        <f>SUM(C185:C220)</f>
        <v>28113</v>
      </c>
      <c r="D221" s="72">
        <f>SUM(D185:D220)</f>
        <v>0</v>
      </c>
      <c r="E221" s="98">
        <f>SUM(E185:E220)</f>
        <v>12617</v>
      </c>
      <c r="F221" s="74">
        <f t="shared" ref="F221" si="30">SUM(F185:F220)</f>
        <v>7412</v>
      </c>
      <c r="G221" s="103">
        <f>E221-F221</f>
        <v>5205</v>
      </c>
      <c r="H221" s="111">
        <f t="shared" si="28"/>
        <v>8084</v>
      </c>
      <c r="I221" s="112">
        <f t="shared" si="29"/>
        <v>0.2875538007327571</v>
      </c>
    </row>
    <row r="222" spans="1:11" x14ac:dyDescent="0.3">
      <c r="A222" s="77" t="s">
        <v>612</v>
      </c>
      <c r="B222" s="78">
        <v>203</v>
      </c>
      <c r="C222" s="78">
        <v>958</v>
      </c>
      <c r="D222" s="79"/>
      <c r="E222" s="100">
        <v>434</v>
      </c>
      <c r="F222" s="81">
        <v>254</v>
      </c>
      <c r="G222" s="96">
        <f t="shared" si="27"/>
        <v>180</v>
      </c>
      <c r="H222" s="109">
        <f t="shared" si="28"/>
        <v>270</v>
      </c>
      <c r="I222" s="110">
        <f t="shared" si="29"/>
        <v>0.28183716075156579</v>
      </c>
    </row>
    <row r="223" spans="1:11" x14ac:dyDescent="0.3">
      <c r="A223" s="55"/>
      <c r="B223" s="62">
        <v>204</v>
      </c>
      <c r="C223" s="62">
        <v>981</v>
      </c>
      <c r="D223" s="63"/>
      <c r="E223" s="101">
        <v>465</v>
      </c>
      <c r="F223" s="83">
        <v>229</v>
      </c>
      <c r="G223" s="96">
        <f t="shared" si="27"/>
        <v>236</v>
      </c>
      <c r="H223" s="109">
        <f t="shared" si="28"/>
        <v>287</v>
      </c>
      <c r="I223" s="110">
        <f t="shared" si="29"/>
        <v>0.29255861365953106</v>
      </c>
    </row>
    <row r="224" spans="1:11" x14ac:dyDescent="0.3">
      <c r="A224" s="55"/>
      <c r="B224" s="62">
        <v>205</v>
      </c>
      <c r="C224" s="62">
        <v>923</v>
      </c>
      <c r="D224" s="63"/>
      <c r="E224" s="101">
        <v>378</v>
      </c>
      <c r="F224" s="83">
        <v>217</v>
      </c>
      <c r="G224" s="96">
        <f t="shared" si="27"/>
        <v>161</v>
      </c>
      <c r="H224" s="109">
        <f t="shared" si="28"/>
        <v>328</v>
      </c>
      <c r="I224" s="110">
        <f t="shared" si="29"/>
        <v>0.35536294691224268</v>
      </c>
      <c r="K224" s="54" t="s">
        <v>825</v>
      </c>
    </row>
    <row r="225" spans="1:9" x14ac:dyDescent="0.3">
      <c r="A225" s="55"/>
      <c r="B225" s="62">
        <v>206</v>
      </c>
      <c r="C225" s="62">
        <v>957</v>
      </c>
      <c r="D225" s="63"/>
      <c r="E225" s="101">
        <v>420</v>
      </c>
      <c r="F225" s="83">
        <v>210</v>
      </c>
      <c r="G225" s="96">
        <f t="shared" si="27"/>
        <v>210</v>
      </c>
      <c r="H225" s="109">
        <f t="shared" si="28"/>
        <v>327</v>
      </c>
      <c r="I225" s="110">
        <f t="shared" si="29"/>
        <v>0.34169278996865204</v>
      </c>
    </row>
    <row r="226" spans="1:9" x14ac:dyDescent="0.3">
      <c r="A226" s="55"/>
      <c r="B226" s="62">
        <v>207</v>
      </c>
      <c r="C226" s="62">
        <v>982</v>
      </c>
      <c r="D226" s="63"/>
      <c r="E226" s="101">
        <v>430</v>
      </c>
      <c r="F226" s="83">
        <v>215</v>
      </c>
      <c r="G226" s="96">
        <f t="shared" si="27"/>
        <v>215</v>
      </c>
      <c r="H226" s="109">
        <f t="shared" si="28"/>
        <v>337</v>
      </c>
      <c r="I226" s="110">
        <f t="shared" si="29"/>
        <v>0.34317718940936864</v>
      </c>
    </row>
    <row r="227" spans="1:9" x14ac:dyDescent="0.3">
      <c r="A227" s="55"/>
      <c r="B227" s="62">
        <v>208</v>
      </c>
      <c r="C227" s="62">
        <v>992</v>
      </c>
      <c r="D227" s="63"/>
      <c r="E227" s="101">
        <v>399</v>
      </c>
      <c r="F227" s="83">
        <v>241</v>
      </c>
      <c r="G227" s="96">
        <f t="shared" si="27"/>
        <v>158</v>
      </c>
      <c r="H227" s="109">
        <f t="shared" si="28"/>
        <v>352</v>
      </c>
      <c r="I227" s="110">
        <f t="shared" si="29"/>
        <v>0.35483870967741937</v>
      </c>
    </row>
    <row r="228" spans="1:9" x14ac:dyDescent="0.3">
      <c r="A228" s="55"/>
      <c r="B228" s="62">
        <v>209</v>
      </c>
      <c r="C228" s="62">
        <v>901</v>
      </c>
      <c r="D228" s="63"/>
      <c r="E228" s="101">
        <v>438</v>
      </c>
      <c r="F228" s="83">
        <v>210</v>
      </c>
      <c r="G228" s="96">
        <f t="shared" si="27"/>
        <v>228</v>
      </c>
      <c r="H228" s="109">
        <f t="shared" si="28"/>
        <v>253</v>
      </c>
      <c r="I228" s="110">
        <f t="shared" si="29"/>
        <v>0.28079911209766928</v>
      </c>
    </row>
    <row r="229" spans="1:9" x14ac:dyDescent="0.3">
      <c r="A229" s="55"/>
      <c r="B229" s="62">
        <v>210</v>
      </c>
      <c r="C229" s="62">
        <v>954</v>
      </c>
      <c r="D229" s="63"/>
      <c r="E229" s="101">
        <v>458</v>
      </c>
      <c r="F229" s="83">
        <v>251</v>
      </c>
      <c r="G229" s="96">
        <f t="shared" si="27"/>
        <v>207</v>
      </c>
      <c r="H229" s="109">
        <f t="shared" si="28"/>
        <v>245</v>
      </c>
      <c r="I229" s="110">
        <f t="shared" si="29"/>
        <v>0.25681341719077566</v>
      </c>
    </row>
    <row r="230" spans="1:9" x14ac:dyDescent="0.3">
      <c r="A230" s="55"/>
      <c r="B230" s="62">
        <v>211</v>
      </c>
      <c r="C230" s="62">
        <v>847</v>
      </c>
      <c r="D230" s="63"/>
      <c r="E230" s="101">
        <v>364</v>
      </c>
      <c r="F230" s="83">
        <v>238</v>
      </c>
      <c r="G230" s="96">
        <f t="shared" si="27"/>
        <v>126</v>
      </c>
      <c r="H230" s="109">
        <f t="shared" si="28"/>
        <v>245</v>
      </c>
      <c r="I230" s="110">
        <f t="shared" si="29"/>
        <v>0.28925619834710742</v>
      </c>
    </row>
    <row r="231" spans="1:9" x14ac:dyDescent="0.3">
      <c r="A231" s="55"/>
      <c r="B231" s="62">
        <v>212</v>
      </c>
      <c r="C231" s="62">
        <v>849</v>
      </c>
      <c r="D231" s="63"/>
      <c r="E231" s="101">
        <v>359</v>
      </c>
      <c r="F231" s="83">
        <v>232</v>
      </c>
      <c r="G231" s="96">
        <f t="shared" si="27"/>
        <v>127</v>
      </c>
      <c r="H231" s="109">
        <f t="shared" si="28"/>
        <v>258</v>
      </c>
      <c r="I231" s="110">
        <f t="shared" si="29"/>
        <v>0.303886925795053</v>
      </c>
    </row>
    <row r="232" spans="1:9" x14ac:dyDescent="0.3">
      <c r="A232" s="55"/>
      <c r="B232" s="62">
        <v>213</v>
      </c>
      <c r="C232" s="62">
        <v>940</v>
      </c>
      <c r="D232" s="63"/>
      <c r="E232" s="101">
        <v>400</v>
      </c>
      <c r="F232" s="83">
        <v>269</v>
      </c>
      <c r="G232" s="96">
        <f t="shared" si="27"/>
        <v>131</v>
      </c>
      <c r="H232" s="109">
        <f t="shared" si="28"/>
        <v>271</v>
      </c>
      <c r="I232" s="110">
        <f t="shared" si="29"/>
        <v>0.28829787234042553</v>
      </c>
    </row>
    <row r="233" spans="1:9" x14ac:dyDescent="0.3">
      <c r="A233" s="55"/>
      <c r="B233" s="62">
        <v>214</v>
      </c>
      <c r="C233" s="62">
        <v>920</v>
      </c>
      <c r="D233" s="63"/>
      <c r="E233" s="101">
        <v>400</v>
      </c>
      <c r="F233" s="83">
        <v>242</v>
      </c>
      <c r="G233" s="96">
        <f t="shared" si="27"/>
        <v>158</v>
      </c>
      <c r="H233" s="109">
        <f t="shared" si="28"/>
        <v>278</v>
      </c>
      <c r="I233" s="110">
        <f t="shared" si="29"/>
        <v>0.30217391304347824</v>
      </c>
    </row>
    <row r="234" spans="1:9" x14ac:dyDescent="0.3">
      <c r="A234" s="55"/>
      <c r="B234" s="62">
        <v>215</v>
      </c>
      <c r="C234" s="62">
        <v>796</v>
      </c>
      <c r="D234" s="63"/>
      <c r="E234" s="101">
        <v>358</v>
      </c>
      <c r="F234" s="83">
        <v>208</v>
      </c>
      <c r="G234" s="96">
        <f t="shared" si="27"/>
        <v>150</v>
      </c>
      <c r="H234" s="109">
        <f t="shared" si="28"/>
        <v>230</v>
      </c>
      <c r="I234" s="110">
        <f t="shared" si="29"/>
        <v>0.28894472361809043</v>
      </c>
    </row>
    <row r="235" spans="1:9" ht="16.2" thickBot="1" x14ac:dyDescent="0.35">
      <c r="A235" s="65"/>
      <c r="B235" s="66">
        <v>216</v>
      </c>
      <c r="C235" s="66">
        <v>878</v>
      </c>
      <c r="D235" s="67"/>
      <c r="E235" s="102">
        <v>389</v>
      </c>
      <c r="F235" s="85">
        <v>215</v>
      </c>
      <c r="G235" s="96">
        <f t="shared" si="27"/>
        <v>174</v>
      </c>
      <c r="H235" s="109">
        <f t="shared" si="28"/>
        <v>274</v>
      </c>
      <c r="I235" s="110">
        <f t="shared" si="29"/>
        <v>0.3120728929384966</v>
      </c>
    </row>
    <row r="236" spans="1:9" ht="16.2" thickBot="1" x14ac:dyDescent="0.35">
      <c r="A236" s="70"/>
      <c r="B236" s="71"/>
      <c r="C236" s="71">
        <f>SUM(C222:C235)</f>
        <v>12878</v>
      </c>
      <c r="D236" s="72">
        <f>SUM(D222:D235)</f>
        <v>0</v>
      </c>
      <c r="E236" s="98">
        <f t="shared" ref="E236:F236" si="31">SUM(E222:E235)</f>
        <v>5692</v>
      </c>
      <c r="F236" s="74">
        <f t="shared" si="31"/>
        <v>3231</v>
      </c>
      <c r="G236" s="103">
        <f>E236-F236</f>
        <v>2461</v>
      </c>
      <c r="H236" s="111">
        <f t="shared" si="28"/>
        <v>3955</v>
      </c>
      <c r="I236" s="112">
        <f t="shared" si="29"/>
        <v>0.30711290573070354</v>
      </c>
    </row>
    <row r="237" spans="1:9" x14ac:dyDescent="0.3">
      <c r="A237" s="77" t="s">
        <v>661</v>
      </c>
      <c r="B237" s="78">
        <v>217</v>
      </c>
      <c r="C237" s="78">
        <v>963</v>
      </c>
      <c r="D237" s="79"/>
      <c r="E237" s="104">
        <v>425</v>
      </c>
      <c r="F237" s="88">
        <v>180</v>
      </c>
      <c r="G237" s="96">
        <f t="shared" si="27"/>
        <v>245</v>
      </c>
      <c r="H237" s="109">
        <f t="shared" si="28"/>
        <v>358</v>
      </c>
      <c r="I237" s="110">
        <f t="shared" si="29"/>
        <v>0.37175493250259606</v>
      </c>
    </row>
    <row r="238" spans="1:9" x14ac:dyDescent="0.3">
      <c r="A238" s="55"/>
      <c r="B238" s="62">
        <v>218</v>
      </c>
      <c r="C238" s="62">
        <v>966</v>
      </c>
      <c r="D238" s="63"/>
      <c r="E238" s="95">
        <v>459</v>
      </c>
      <c r="F238" s="59">
        <v>211</v>
      </c>
      <c r="G238" s="96">
        <f t="shared" si="27"/>
        <v>248</v>
      </c>
      <c r="H238" s="109">
        <f t="shared" si="28"/>
        <v>296</v>
      </c>
      <c r="I238" s="110">
        <f t="shared" si="29"/>
        <v>0.30641821946169773</v>
      </c>
    </row>
    <row r="239" spans="1:9" x14ac:dyDescent="0.3">
      <c r="A239" s="55"/>
      <c r="B239" s="62">
        <v>219</v>
      </c>
      <c r="C239" s="62">
        <v>900</v>
      </c>
      <c r="D239" s="63"/>
      <c r="E239" s="95">
        <v>447</v>
      </c>
      <c r="F239" s="59">
        <v>233</v>
      </c>
      <c r="G239" s="96">
        <f t="shared" si="27"/>
        <v>214</v>
      </c>
      <c r="H239" s="109">
        <f t="shared" si="28"/>
        <v>220</v>
      </c>
      <c r="I239" s="110">
        <f t="shared" si="29"/>
        <v>0.24444444444444444</v>
      </c>
    </row>
    <row r="240" spans="1:9" x14ac:dyDescent="0.3">
      <c r="A240" s="55"/>
      <c r="B240" s="62">
        <v>220</v>
      </c>
      <c r="C240" s="62">
        <v>845</v>
      </c>
      <c r="D240" s="63"/>
      <c r="E240" s="95">
        <v>448</v>
      </c>
      <c r="F240" s="59">
        <v>208</v>
      </c>
      <c r="G240" s="96">
        <f t="shared" si="27"/>
        <v>240</v>
      </c>
      <c r="H240" s="109">
        <f t="shared" si="28"/>
        <v>189</v>
      </c>
      <c r="I240" s="110">
        <f t="shared" si="29"/>
        <v>0.22366863905325443</v>
      </c>
    </row>
    <row r="241" spans="1:10" x14ac:dyDescent="0.3">
      <c r="A241" s="55"/>
      <c r="B241" s="62">
        <v>221</v>
      </c>
      <c r="C241" s="62">
        <v>653</v>
      </c>
      <c r="D241" s="63"/>
      <c r="E241" s="95">
        <v>291</v>
      </c>
      <c r="F241" s="59">
        <v>187</v>
      </c>
      <c r="G241" s="96">
        <f t="shared" si="27"/>
        <v>104</v>
      </c>
      <c r="H241" s="109">
        <f t="shared" si="28"/>
        <v>175</v>
      </c>
      <c r="I241" s="110">
        <f t="shared" si="29"/>
        <v>0.26799387442572742</v>
      </c>
    </row>
    <row r="242" spans="1:10" ht="16.2" thickBot="1" x14ac:dyDescent="0.35">
      <c r="A242" s="65"/>
      <c r="B242" s="66">
        <v>222</v>
      </c>
      <c r="C242" s="66">
        <v>532</v>
      </c>
      <c r="D242" s="67"/>
      <c r="E242" s="97">
        <v>237</v>
      </c>
      <c r="F242" s="69">
        <v>115</v>
      </c>
      <c r="G242" s="96">
        <f t="shared" si="27"/>
        <v>122</v>
      </c>
      <c r="H242" s="109">
        <f t="shared" si="28"/>
        <v>180</v>
      </c>
      <c r="I242" s="110">
        <f t="shared" si="29"/>
        <v>0.33834586466165412</v>
      </c>
    </row>
    <row r="243" spans="1:10" ht="16.2" thickBot="1" x14ac:dyDescent="0.35">
      <c r="A243" s="70"/>
      <c r="B243" s="71"/>
      <c r="C243" s="71">
        <f>SUM(C237:C242)</f>
        <v>4859</v>
      </c>
      <c r="D243" s="72">
        <f>SUM(D237:D242)</f>
        <v>0</v>
      </c>
      <c r="E243" s="98">
        <f t="shared" ref="E243:F243" si="32">SUM(E237:E242)</f>
        <v>2307</v>
      </c>
      <c r="F243" s="74">
        <f t="shared" si="32"/>
        <v>1134</v>
      </c>
      <c r="G243" s="103">
        <f>E243-F243</f>
        <v>1173</v>
      </c>
      <c r="H243" s="111">
        <f t="shared" si="28"/>
        <v>1418</v>
      </c>
      <c r="I243" s="112">
        <f t="shared" si="29"/>
        <v>0.29182959456678331</v>
      </c>
      <c r="J243" s="54" t="s">
        <v>826</v>
      </c>
    </row>
    <row r="244" spans="1:10" x14ac:dyDescent="0.3">
      <c r="A244" s="77" t="s">
        <v>681</v>
      </c>
      <c r="B244" s="78">
        <v>223</v>
      </c>
      <c r="C244" s="78">
        <v>972</v>
      </c>
      <c r="D244" s="79"/>
      <c r="E244" s="104">
        <v>600</v>
      </c>
      <c r="F244" s="88">
        <v>131</v>
      </c>
      <c r="G244" s="96">
        <f t="shared" si="27"/>
        <v>469</v>
      </c>
      <c r="H244" s="109">
        <f t="shared" si="28"/>
        <v>241</v>
      </c>
      <c r="I244" s="110">
        <f t="shared" si="29"/>
        <v>0.24794238683127573</v>
      </c>
    </row>
    <row r="245" spans="1:10" x14ac:dyDescent="0.3">
      <c r="A245" s="55"/>
      <c r="B245" s="62">
        <v>224</v>
      </c>
      <c r="C245" s="62">
        <v>987</v>
      </c>
      <c r="D245" s="63"/>
      <c r="E245" s="95">
        <v>498</v>
      </c>
      <c r="F245" s="59">
        <v>198</v>
      </c>
      <c r="G245" s="96">
        <f t="shared" si="27"/>
        <v>300</v>
      </c>
      <c r="H245" s="109">
        <f t="shared" si="28"/>
        <v>291</v>
      </c>
      <c r="I245" s="110">
        <f t="shared" si="29"/>
        <v>0.29483282674772038</v>
      </c>
    </row>
    <row r="246" spans="1:10" x14ac:dyDescent="0.3">
      <c r="A246" s="55"/>
      <c r="B246" s="62">
        <v>225</v>
      </c>
      <c r="C246" s="62">
        <v>965</v>
      </c>
      <c r="D246" s="63"/>
      <c r="E246" s="95">
        <v>555</v>
      </c>
      <c r="F246" s="59">
        <v>181</v>
      </c>
      <c r="G246" s="96">
        <f t="shared" si="27"/>
        <v>374</v>
      </c>
      <c r="H246" s="109">
        <f t="shared" si="28"/>
        <v>229</v>
      </c>
      <c r="I246" s="110">
        <f t="shared" si="29"/>
        <v>0.23730569948186528</v>
      </c>
    </row>
    <row r="247" spans="1:10" x14ac:dyDescent="0.3">
      <c r="A247" s="55"/>
      <c r="B247" s="62">
        <v>226</v>
      </c>
      <c r="C247" s="62">
        <v>882</v>
      </c>
      <c r="D247" s="63"/>
      <c r="E247" s="95">
        <v>468</v>
      </c>
      <c r="F247" s="59">
        <v>174</v>
      </c>
      <c r="G247" s="96">
        <f t="shared" si="27"/>
        <v>294</v>
      </c>
      <c r="H247" s="109">
        <f t="shared" si="28"/>
        <v>240</v>
      </c>
      <c r="I247" s="110">
        <f t="shared" si="29"/>
        <v>0.27210884353741499</v>
      </c>
    </row>
    <row r="248" spans="1:10" x14ac:dyDescent="0.3">
      <c r="A248" s="55"/>
      <c r="B248" s="62">
        <v>227</v>
      </c>
      <c r="C248" s="62">
        <v>992</v>
      </c>
      <c r="D248" s="63"/>
      <c r="E248" s="95">
        <v>479</v>
      </c>
      <c r="F248" s="59">
        <v>234</v>
      </c>
      <c r="G248" s="96">
        <f t="shared" si="27"/>
        <v>245</v>
      </c>
      <c r="H248" s="109">
        <f t="shared" si="28"/>
        <v>279</v>
      </c>
      <c r="I248" s="110">
        <f t="shared" si="29"/>
        <v>0.28125</v>
      </c>
    </row>
    <row r="249" spans="1:10" x14ac:dyDescent="0.3">
      <c r="A249" s="55"/>
      <c r="B249" s="62">
        <v>228</v>
      </c>
      <c r="C249" s="62">
        <v>906</v>
      </c>
      <c r="D249" s="63"/>
      <c r="E249" s="95">
        <v>397</v>
      </c>
      <c r="F249" s="59">
        <v>264</v>
      </c>
      <c r="G249" s="96">
        <f t="shared" si="27"/>
        <v>133</v>
      </c>
      <c r="H249" s="109">
        <f t="shared" si="28"/>
        <v>245</v>
      </c>
      <c r="I249" s="110">
        <f t="shared" si="29"/>
        <v>0.27041942604856511</v>
      </c>
    </row>
    <row r="250" spans="1:10" x14ac:dyDescent="0.3">
      <c r="A250" s="55"/>
      <c r="B250" s="62">
        <v>229</v>
      </c>
      <c r="C250" s="62">
        <v>862</v>
      </c>
      <c r="D250" s="63"/>
      <c r="E250" s="95">
        <v>422</v>
      </c>
      <c r="F250" s="59">
        <v>218</v>
      </c>
      <c r="G250" s="96">
        <f t="shared" si="27"/>
        <v>204</v>
      </c>
      <c r="H250" s="109">
        <f t="shared" si="28"/>
        <v>222</v>
      </c>
      <c r="I250" s="110">
        <f t="shared" si="29"/>
        <v>0.25754060324825984</v>
      </c>
    </row>
    <row r="251" spans="1:10" x14ac:dyDescent="0.3">
      <c r="A251" s="55"/>
      <c r="B251" s="62">
        <v>230</v>
      </c>
      <c r="C251" s="62">
        <v>883</v>
      </c>
      <c r="D251" s="63"/>
      <c r="E251" s="95">
        <v>435</v>
      </c>
      <c r="F251" s="59">
        <v>192</v>
      </c>
      <c r="G251" s="96">
        <f t="shared" si="27"/>
        <v>243</v>
      </c>
      <c r="H251" s="109">
        <f t="shared" si="28"/>
        <v>256</v>
      </c>
      <c r="I251" s="110">
        <f t="shared" si="29"/>
        <v>0.28992072480181202</v>
      </c>
    </row>
    <row r="252" spans="1:10" x14ac:dyDescent="0.3">
      <c r="A252" s="55"/>
      <c r="B252" s="62">
        <v>231</v>
      </c>
      <c r="C252" s="62">
        <v>980</v>
      </c>
      <c r="D252" s="63"/>
      <c r="E252" s="95">
        <v>507</v>
      </c>
      <c r="F252" s="59">
        <v>224</v>
      </c>
      <c r="G252" s="96">
        <f t="shared" si="27"/>
        <v>283</v>
      </c>
      <c r="H252" s="109">
        <f t="shared" si="28"/>
        <v>249</v>
      </c>
      <c r="I252" s="110">
        <f t="shared" si="29"/>
        <v>0.25408163265306122</v>
      </c>
    </row>
    <row r="253" spans="1:10" x14ac:dyDescent="0.3">
      <c r="A253" s="55"/>
      <c r="B253" s="62">
        <v>232</v>
      </c>
      <c r="C253" s="62">
        <v>927</v>
      </c>
      <c r="D253" s="63"/>
      <c r="E253" s="95">
        <v>426</v>
      </c>
      <c r="F253" s="59">
        <v>218</v>
      </c>
      <c r="G253" s="96">
        <f t="shared" si="27"/>
        <v>208</v>
      </c>
      <c r="H253" s="109">
        <f t="shared" si="28"/>
        <v>283</v>
      </c>
      <c r="I253" s="110">
        <f t="shared" si="29"/>
        <v>0.30528586839266453</v>
      </c>
    </row>
    <row r="254" spans="1:10" x14ac:dyDescent="0.3">
      <c r="A254" s="55"/>
      <c r="B254" s="62">
        <v>233</v>
      </c>
      <c r="C254" s="62">
        <v>954</v>
      </c>
      <c r="D254" s="63"/>
      <c r="E254" s="95">
        <v>505</v>
      </c>
      <c r="F254" s="59">
        <v>233</v>
      </c>
      <c r="G254" s="96">
        <f t="shared" si="27"/>
        <v>272</v>
      </c>
      <c r="H254" s="109">
        <f t="shared" si="28"/>
        <v>216</v>
      </c>
      <c r="I254" s="110">
        <f t="shared" si="29"/>
        <v>0.22641509433962265</v>
      </c>
    </row>
    <row r="255" spans="1:10" x14ac:dyDescent="0.3">
      <c r="A255" s="55"/>
      <c r="B255" s="62">
        <v>234</v>
      </c>
      <c r="C255" s="62">
        <v>667</v>
      </c>
      <c r="D255" s="63"/>
      <c r="E255" s="95">
        <v>347</v>
      </c>
      <c r="F255" s="59">
        <v>163</v>
      </c>
      <c r="G255" s="96">
        <f t="shared" si="27"/>
        <v>184</v>
      </c>
      <c r="H255" s="109">
        <f t="shared" si="28"/>
        <v>157</v>
      </c>
      <c r="I255" s="110">
        <f t="shared" si="29"/>
        <v>0.2353823088455772</v>
      </c>
    </row>
    <row r="256" spans="1:10" ht="16.2" thickBot="1" x14ac:dyDescent="0.35">
      <c r="A256" s="65"/>
      <c r="B256" s="66">
        <v>235</v>
      </c>
      <c r="C256" s="66">
        <v>475</v>
      </c>
      <c r="D256" s="67"/>
      <c r="E256" s="97">
        <v>222</v>
      </c>
      <c r="F256" s="69">
        <v>87</v>
      </c>
      <c r="G256" s="96">
        <f t="shared" si="27"/>
        <v>135</v>
      </c>
      <c r="H256" s="109">
        <f t="shared" si="28"/>
        <v>166</v>
      </c>
      <c r="I256" s="110">
        <f t="shared" si="29"/>
        <v>0.34947368421052633</v>
      </c>
    </row>
    <row r="257" spans="1:9" ht="16.2" thickBot="1" x14ac:dyDescent="0.35">
      <c r="A257" s="70"/>
      <c r="B257" s="71"/>
      <c r="C257" s="71">
        <f>SUM(C244:C256)</f>
        <v>11452</v>
      </c>
      <c r="D257" s="72">
        <f>SUM(D244:D256)</f>
        <v>0</v>
      </c>
      <c r="E257" s="98">
        <f>SUM(E244:E256)</f>
        <v>5861</v>
      </c>
      <c r="F257" s="74">
        <f>SUM(F244:F256)</f>
        <v>2517</v>
      </c>
      <c r="G257" s="103">
        <f>E257-F257</f>
        <v>3344</v>
      </c>
      <c r="H257" s="111">
        <f t="shared" si="28"/>
        <v>3074</v>
      </c>
      <c r="I257" s="112">
        <f t="shared" si="29"/>
        <v>0.26842472930492489</v>
      </c>
    </row>
    <row r="258" spans="1:9" x14ac:dyDescent="0.3">
      <c r="A258" s="77" t="s">
        <v>726</v>
      </c>
      <c r="B258" s="78">
        <v>236</v>
      </c>
      <c r="C258" s="78">
        <v>869</v>
      </c>
      <c r="D258" s="79"/>
      <c r="E258" s="100">
        <v>362</v>
      </c>
      <c r="F258" s="81">
        <v>257</v>
      </c>
      <c r="G258" s="96">
        <f t="shared" si="27"/>
        <v>105</v>
      </c>
      <c r="H258" s="109">
        <f t="shared" si="28"/>
        <v>250</v>
      </c>
      <c r="I258" s="110">
        <f t="shared" si="29"/>
        <v>0.28768699654775604</v>
      </c>
    </row>
    <row r="259" spans="1:9" x14ac:dyDescent="0.3">
      <c r="A259" s="55"/>
      <c r="B259" s="62">
        <v>237</v>
      </c>
      <c r="C259" s="62">
        <v>833</v>
      </c>
      <c r="D259" s="63"/>
      <c r="E259" s="101">
        <v>335</v>
      </c>
      <c r="F259" s="83">
        <v>273</v>
      </c>
      <c r="G259" s="96">
        <f t="shared" si="27"/>
        <v>62</v>
      </c>
      <c r="H259" s="109">
        <f t="shared" si="28"/>
        <v>225</v>
      </c>
      <c r="I259" s="110">
        <f t="shared" si="29"/>
        <v>0.27010804321728693</v>
      </c>
    </row>
    <row r="260" spans="1:9" x14ac:dyDescent="0.3">
      <c r="A260" s="55"/>
      <c r="B260" s="62">
        <v>238</v>
      </c>
      <c r="C260" s="62">
        <v>771</v>
      </c>
      <c r="D260" s="63"/>
      <c r="E260" s="95">
        <v>350</v>
      </c>
      <c r="F260" s="59">
        <v>208</v>
      </c>
      <c r="G260" s="96">
        <f t="shared" ref="G260:G287" si="33">E260-F260</f>
        <v>142</v>
      </c>
      <c r="H260" s="109">
        <f t="shared" si="28"/>
        <v>213</v>
      </c>
      <c r="I260" s="110">
        <f t="shared" si="29"/>
        <v>0.27626459143968873</v>
      </c>
    </row>
    <row r="261" spans="1:9" x14ac:dyDescent="0.3">
      <c r="A261" s="55"/>
      <c r="B261" s="62">
        <v>239</v>
      </c>
      <c r="C261" s="62">
        <v>779</v>
      </c>
      <c r="D261" s="63"/>
      <c r="E261" s="101">
        <v>330</v>
      </c>
      <c r="F261" s="83">
        <v>218</v>
      </c>
      <c r="G261" s="96">
        <f t="shared" si="33"/>
        <v>112</v>
      </c>
      <c r="H261" s="109">
        <f t="shared" si="28"/>
        <v>231</v>
      </c>
      <c r="I261" s="110">
        <f t="shared" si="29"/>
        <v>0.29653401797175866</v>
      </c>
    </row>
    <row r="262" spans="1:9" x14ac:dyDescent="0.3">
      <c r="A262" s="55"/>
      <c r="B262" s="62">
        <v>240</v>
      </c>
      <c r="C262" s="62">
        <v>970</v>
      </c>
      <c r="D262" s="63"/>
      <c r="E262" s="101">
        <v>428</v>
      </c>
      <c r="F262" s="83">
        <v>276</v>
      </c>
      <c r="G262" s="96">
        <f t="shared" si="33"/>
        <v>152</v>
      </c>
      <c r="H262" s="109">
        <f t="shared" si="28"/>
        <v>266</v>
      </c>
      <c r="I262" s="110">
        <f t="shared" si="29"/>
        <v>0.27422680412371137</v>
      </c>
    </row>
    <row r="263" spans="1:9" x14ac:dyDescent="0.3">
      <c r="A263" s="55"/>
      <c r="B263" s="62">
        <v>241</v>
      </c>
      <c r="C263" s="62">
        <v>860</v>
      </c>
      <c r="D263" s="63"/>
      <c r="E263" s="101">
        <v>285</v>
      </c>
      <c r="F263" s="83">
        <v>264</v>
      </c>
      <c r="G263" s="96">
        <f t="shared" si="33"/>
        <v>21</v>
      </c>
      <c r="H263" s="109">
        <f t="shared" si="28"/>
        <v>311</v>
      </c>
      <c r="I263" s="110">
        <f t="shared" si="29"/>
        <v>0.36162790697674418</v>
      </c>
    </row>
    <row r="264" spans="1:9" x14ac:dyDescent="0.3">
      <c r="A264" s="55"/>
      <c r="B264" s="62">
        <v>242</v>
      </c>
      <c r="C264" s="62">
        <v>803</v>
      </c>
      <c r="D264" s="63"/>
      <c r="E264" s="101">
        <v>247</v>
      </c>
      <c r="F264" s="83">
        <v>226</v>
      </c>
      <c r="G264" s="96">
        <f t="shared" si="33"/>
        <v>21</v>
      </c>
      <c r="H264" s="109">
        <f t="shared" si="28"/>
        <v>330</v>
      </c>
      <c r="I264" s="110">
        <f t="shared" si="29"/>
        <v>0.41095890410958902</v>
      </c>
    </row>
    <row r="265" spans="1:9" x14ac:dyDescent="0.3">
      <c r="A265" s="55"/>
      <c r="B265" s="62">
        <v>243</v>
      </c>
      <c r="C265" s="62">
        <v>723</v>
      </c>
      <c r="D265" s="63"/>
      <c r="E265" s="101">
        <v>235</v>
      </c>
      <c r="F265" s="83">
        <v>225</v>
      </c>
      <c r="G265" s="96">
        <f t="shared" si="33"/>
        <v>10</v>
      </c>
      <c r="H265" s="109">
        <f t="shared" si="28"/>
        <v>263</v>
      </c>
      <c r="I265" s="110">
        <f t="shared" si="29"/>
        <v>0.36376210235131395</v>
      </c>
    </row>
    <row r="266" spans="1:9" x14ac:dyDescent="0.3">
      <c r="A266" s="55"/>
      <c r="B266" s="62">
        <v>244</v>
      </c>
      <c r="C266" s="62">
        <v>892</v>
      </c>
      <c r="D266" s="63"/>
      <c r="E266" s="101">
        <v>291</v>
      </c>
      <c r="F266" s="83">
        <v>254</v>
      </c>
      <c r="G266" s="96">
        <f t="shared" si="33"/>
        <v>37</v>
      </c>
      <c r="H266" s="109">
        <f t="shared" si="28"/>
        <v>347</v>
      </c>
      <c r="I266" s="110">
        <f t="shared" si="29"/>
        <v>0.38901345291479822</v>
      </c>
    </row>
    <row r="267" spans="1:9" x14ac:dyDescent="0.3">
      <c r="A267" s="55"/>
      <c r="B267" s="62">
        <v>245</v>
      </c>
      <c r="C267" s="62">
        <v>831</v>
      </c>
      <c r="D267" s="63"/>
      <c r="E267" s="101">
        <v>265</v>
      </c>
      <c r="F267" s="83">
        <v>293</v>
      </c>
      <c r="G267" s="89">
        <f t="shared" si="33"/>
        <v>-28</v>
      </c>
      <c r="H267" s="109">
        <f t="shared" si="28"/>
        <v>273</v>
      </c>
      <c r="I267" s="110">
        <f t="shared" si="29"/>
        <v>0.32851985559566788</v>
      </c>
    </row>
    <row r="268" spans="1:9" x14ac:dyDescent="0.3">
      <c r="A268" s="55"/>
      <c r="B268" s="62">
        <v>246</v>
      </c>
      <c r="C268" s="62">
        <v>859</v>
      </c>
      <c r="D268" s="63"/>
      <c r="E268" s="101">
        <v>282</v>
      </c>
      <c r="F268" s="83">
        <v>316</v>
      </c>
      <c r="G268" s="89">
        <f t="shared" si="33"/>
        <v>-34</v>
      </c>
      <c r="H268" s="109">
        <f t="shared" si="28"/>
        <v>261</v>
      </c>
      <c r="I268" s="110">
        <f t="shared" si="29"/>
        <v>0.30384167636786963</v>
      </c>
    </row>
    <row r="269" spans="1:9" x14ac:dyDescent="0.3">
      <c r="A269" s="55"/>
      <c r="B269" s="62">
        <v>247</v>
      </c>
      <c r="C269" s="62">
        <v>835</v>
      </c>
      <c r="D269" s="63"/>
      <c r="E269" s="101">
        <v>272</v>
      </c>
      <c r="F269" s="83">
        <v>288</v>
      </c>
      <c r="G269" s="89">
        <f t="shared" si="33"/>
        <v>-16</v>
      </c>
      <c r="H269" s="109">
        <f t="shared" si="28"/>
        <v>275</v>
      </c>
      <c r="I269" s="110">
        <f t="shared" si="29"/>
        <v>0.32934131736526945</v>
      </c>
    </row>
    <row r="270" spans="1:9" x14ac:dyDescent="0.3">
      <c r="A270" s="55"/>
      <c r="B270" s="62">
        <v>248</v>
      </c>
      <c r="C270" s="62">
        <v>835</v>
      </c>
      <c r="D270" s="63"/>
      <c r="E270" s="101">
        <v>330</v>
      </c>
      <c r="F270" s="83">
        <v>247</v>
      </c>
      <c r="G270" s="96">
        <f t="shared" si="33"/>
        <v>83</v>
      </c>
      <c r="H270" s="109">
        <f t="shared" ref="H270:H288" si="34">C270-E270-F270</f>
        <v>258</v>
      </c>
      <c r="I270" s="110">
        <f t="shared" ref="I270:I288" si="35">H270/C270</f>
        <v>0.30898203592814372</v>
      </c>
    </row>
    <row r="271" spans="1:9" x14ac:dyDescent="0.3">
      <c r="A271" s="55"/>
      <c r="B271" s="62">
        <v>249</v>
      </c>
      <c r="C271" s="62">
        <v>802</v>
      </c>
      <c r="D271" s="63"/>
      <c r="E271" s="101">
        <v>296</v>
      </c>
      <c r="F271" s="83">
        <v>302</v>
      </c>
      <c r="G271" s="89">
        <f t="shared" si="33"/>
        <v>-6</v>
      </c>
      <c r="H271" s="109">
        <f t="shared" si="34"/>
        <v>204</v>
      </c>
      <c r="I271" s="110">
        <f t="shared" si="35"/>
        <v>0.25436408977556108</v>
      </c>
    </row>
    <row r="272" spans="1:9" x14ac:dyDescent="0.3">
      <c r="A272" s="55"/>
      <c r="B272" s="62">
        <v>250</v>
      </c>
      <c r="C272" s="62">
        <v>863</v>
      </c>
      <c r="D272" s="63"/>
      <c r="E272" s="101">
        <v>331</v>
      </c>
      <c r="F272" s="83">
        <v>286</v>
      </c>
      <c r="G272" s="96">
        <f t="shared" si="33"/>
        <v>45</v>
      </c>
      <c r="H272" s="109">
        <f t="shared" si="34"/>
        <v>246</v>
      </c>
      <c r="I272" s="110">
        <f t="shared" si="35"/>
        <v>0.2850521436848204</v>
      </c>
    </row>
    <row r="273" spans="1:9" x14ac:dyDescent="0.3">
      <c r="A273" s="55"/>
      <c r="B273" s="62">
        <v>251</v>
      </c>
      <c r="C273" s="62">
        <v>894</v>
      </c>
      <c r="D273" s="63"/>
      <c r="E273" s="101">
        <v>451</v>
      </c>
      <c r="F273" s="83">
        <v>235</v>
      </c>
      <c r="G273" s="96">
        <f t="shared" si="33"/>
        <v>216</v>
      </c>
      <c r="H273" s="109">
        <f t="shared" si="34"/>
        <v>208</v>
      </c>
      <c r="I273" s="110">
        <f t="shared" si="35"/>
        <v>0.23266219239373601</v>
      </c>
    </row>
    <row r="274" spans="1:9" x14ac:dyDescent="0.3">
      <c r="A274" s="55"/>
      <c r="B274" s="62">
        <v>252</v>
      </c>
      <c r="C274" s="62">
        <v>913</v>
      </c>
      <c r="D274" s="63"/>
      <c r="E274" s="101">
        <v>400</v>
      </c>
      <c r="F274" s="83">
        <v>267</v>
      </c>
      <c r="G274" s="96">
        <f t="shared" si="33"/>
        <v>133</v>
      </c>
      <c r="H274" s="109">
        <f t="shared" si="34"/>
        <v>246</v>
      </c>
      <c r="I274" s="110">
        <f t="shared" si="35"/>
        <v>0.26944140197152244</v>
      </c>
    </row>
    <row r="275" spans="1:9" x14ac:dyDescent="0.3">
      <c r="A275" s="55"/>
      <c r="B275" s="62">
        <v>253</v>
      </c>
      <c r="C275" s="62">
        <v>875</v>
      </c>
      <c r="D275" s="63"/>
      <c r="E275" s="101">
        <v>327</v>
      </c>
      <c r="F275" s="83">
        <v>244</v>
      </c>
      <c r="G275" s="96">
        <f t="shared" si="33"/>
        <v>83</v>
      </c>
      <c r="H275" s="109">
        <f t="shared" si="34"/>
        <v>304</v>
      </c>
      <c r="I275" s="110">
        <f t="shared" si="35"/>
        <v>0.34742857142857142</v>
      </c>
    </row>
    <row r="276" spans="1:9" x14ac:dyDescent="0.3">
      <c r="A276" s="55"/>
      <c r="B276" s="62">
        <v>254</v>
      </c>
      <c r="C276" s="62">
        <v>840</v>
      </c>
      <c r="D276" s="63"/>
      <c r="E276" s="101">
        <v>297</v>
      </c>
      <c r="F276" s="83">
        <v>272</v>
      </c>
      <c r="G276" s="96">
        <f t="shared" si="33"/>
        <v>25</v>
      </c>
      <c r="H276" s="109">
        <f t="shared" si="34"/>
        <v>271</v>
      </c>
      <c r="I276" s="110">
        <f t="shared" si="35"/>
        <v>0.32261904761904764</v>
      </c>
    </row>
    <row r="277" spans="1:9" x14ac:dyDescent="0.3">
      <c r="A277" s="55"/>
      <c r="B277" s="62">
        <v>255</v>
      </c>
      <c r="C277" s="62">
        <v>804</v>
      </c>
      <c r="D277" s="63"/>
      <c r="E277" s="101">
        <v>357</v>
      </c>
      <c r="F277" s="83">
        <v>252</v>
      </c>
      <c r="G277" s="96">
        <f t="shared" si="33"/>
        <v>105</v>
      </c>
      <c r="H277" s="109">
        <f t="shared" si="34"/>
        <v>195</v>
      </c>
      <c r="I277" s="110">
        <f t="shared" si="35"/>
        <v>0.24253731343283583</v>
      </c>
    </row>
    <row r="278" spans="1:9" x14ac:dyDescent="0.3">
      <c r="A278" s="55"/>
      <c r="B278" s="62">
        <v>256</v>
      </c>
      <c r="C278" s="62">
        <v>780</v>
      </c>
      <c r="D278" s="63"/>
      <c r="E278" s="101">
        <v>295</v>
      </c>
      <c r="F278" s="83">
        <v>248</v>
      </c>
      <c r="G278" s="96">
        <f t="shared" si="33"/>
        <v>47</v>
      </c>
      <c r="H278" s="109">
        <f t="shared" si="34"/>
        <v>237</v>
      </c>
      <c r="I278" s="110">
        <f t="shared" si="35"/>
        <v>0.30384615384615382</v>
      </c>
    </row>
    <row r="279" spans="1:9" x14ac:dyDescent="0.3">
      <c r="A279" s="55"/>
      <c r="B279" s="62">
        <v>257</v>
      </c>
      <c r="C279" s="62">
        <v>930</v>
      </c>
      <c r="D279" s="63"/>
      <c r="E279" s="101">
        <v>324</v>
      </c>
      <c r="F279" s="83">
        <v>278</v>
      </c>
      <c r="G279" s="96">
        <f t="shared" si="33"/>
        <v>46</v>
      </c>
      <c r="H279" s="109">
        <f t="shared" si="34"/>
        <v>328</v>
      </c>
      <c r="I279" s="110">
        <f t="shared" si="35"/>
        <v>0.35268817204301073</v>
      </c>
    </row>
    <row r="280" spans="1:9" x14ac:dyDescent="0.3">
      <c r="A280" s="55"/>
      <c r="B280" s="62">
        <v>258</v>
      </c>
      <c r="C280" s="62">
        <v>871</v>
      </c>
      <c r="D280" s="63"/>
      <c r="E280" s="101">
        <v>273</v>
      </c>
      <c r="F280" s="83">
        <v>320</v>
      </c>
      <c r="G280" s="89">
        <f t="shared" si="33"/>
        <v>-47</v>
      </c>
      <c r="H280" s="109">
        <f t="shared" si="34"/>
        <v>278</v>
      </c>
      <c r="I280" s="110">
        <f t="shared" si="35"/>
        <v>0.31917336394948337</v>
      </c>
    </row>
    <row r="281" spans="1:9" x14ac:dyDescent="0.3">
      <c r="A281" s="55"/>
      <c r="B281" s="62">
        <v>259</v>
      </c>
      <c r="C281" s="62">
        <v>896</v>
      </c>
      <c r="D281" s="63"/>
      <c r="E281" s="101">
        <v>233</v>
      </c>
      <c r="F281" s="83">
        <v>272</v>
      </c>
      <c r="G281" s="89">
        <f t="shared" si="33"/>
        <v>-39</v>
      </c>
      <c r="H281" s="109">
        <f t="shared" si="34"/>
        <v>391</v>
      </c>
      <c r="I281" s="110">
        <f t="shared" si="35"/>
        <v>0.43638392857142855</v>
      </c>
    </row>
    <row r="282" spans="1:9" x14ac:dyDescent="0.3">
      <c r="A282" s="55"/>
      <c r="B282" s="62">
        <v>260</v>
      </c>
      <c r="C282" s="62">
        <v>756</v>
      </c>
      <c r="D282" s="63"/>
      <c r="E282" s="101">
        <v>237</v>
      </c>
      <c r="F282" s="83">
        <v>215</v>
      </c>
      <c r="G282" s="96">
        <f t="shared" si="33"/>
        <v>22</v>
      </c>
      <c r="H282" s="109">
        <f t="shared" si="34"/>
        <v>304</v>
      </c>
      <c r="I282" s="110">
        <f t="shared" si="35"/>
        <v>0.40211640211640209</v>
      </c>
    </row>
    <row r="283" spans="1:9" x14ac:dyDescent="0.3">
      <c r="A283" s="55"/>
      <c r="B283" s="62">
        <v>261</v>
      </c>
      <c r="C283" s="62">
        <v>860</v>
      </c>
      <c r="D283" s="63"/>
      <c r="E283" s="101">
        <v>214</v>
      </c>
      <c r="F283" s="83">
        <v>218</v>
      </c>
      <c r="G283" s="89">
        <f t="shared" si="33"/>
        <v>-4</v>
      </c>
      <c r="H283" s="109">
        <f t="shared" si="34"/>
        <v>428</v>
      </c>
      <c r="I283" s="110">
        <f t="shared" si="35"/>
        <v>0.49767441860465117</v>
      </c>
    </row>
    <row r="284" spans="1:9" x14ac:dyDescent="0.3">
      <c r="A284" s="55"/>
      <c r="B284" s="62">
        <v>262</v>
      </c>
      <c r="C284" s="62">
        <v>853</v>
      </c>
      <c r="D284" s="63"/>
      <c r="E284" s="101">
        <v>221</v>
      </c>
      <c r="F284" s="83">
        <v>287</v>
      </c>
      <c r="G284" s="89">
        <f t="shared" si="33"/>
        <v>-66</v>
      </c>
      <c r="H284" s="109">
        <f t="shared" si="34"/>
        <v>345</v>
      </c>
      <c r="I284" s="110">
        <f t="shared" si="35"/>
        <v>0.40445486518171159</v>
      </c>
    </row>
    <row r="285" spans="1:9" x14ac:dyDescent="0.3">
      <c r="A285" s="55"/>
      <c r="B285" s="62">
        <v>263</v>
      </c>
      <c r="C285" s="62">
        <v>890</v>
      </c>
      <c r="D285" s="63"/>
      <c r="E285" s="101">
        <v>229</v>
      </c>
      <c r="F285" s="83">
        <v>261</v>
      </c>
      <c r="G285" s="89">
        <f t="shared" si="33"/>
        <v>-32</v>
      </c>
      <c r="H285" s="109">
        <f t="shared" si="34"/>
        <v>400</v>
      </c>
      <c r="I285" s="110">
        <f t="shared" si="35"/>
        <v>0.449438202247191</v>
      </c>
    </row>
    <row r="286" spans="1:9" x14ac:dyDescent="0.3">
      <c r="A286" s="55"/>
      <c r="B286" s="62">
        <v>264</v>
      </c>
      <c r="C286" s="62">
        <v>743</v>
      </c>
      <c r="D286" s="63"/>
      <c r="E286" s="101">
        <v>186</v>
      </c>
      <c r="F286" s="83">
        <v>206</v>
      </c>
      <c r="G286" s="89">
        <f t="shared" si="33"/>
        <v>-20</v>
      </c>
      <c r="H286" s="109">
        <f t="shared" si="34"/>
        <v>351</v>
      </c>
      <c r="I286" s="110">
        <f t="shared" si="35"/>
        <v>0.47240915208613726</v>
      </c>
    </row>
    <row r="287" spans="1:9" ht="16.2" thickBot="1" x14ac:dyDescent="0.35">
      <c r="A287" s="65"/>
      <c r="B287" s="66">
        <v>265</v>
      </c>
      <c r="C287" s="66">
        <v>793</v>
      </c>
      <c r="D287" s="67"/>
      <c r="E287" s="102">
        <v>287</v>
      </c>
      <c r="F287" s="85">
        <v>249</v>
      </c>
      <c r="G287" s="96">
        <f t="shared" si="33"/>
        <v>38</v>
      </c>
      <c r="H287" s="109">
        <f t="shared" si="34"/>
        <v>257</v>
      </c>
      <c r="I287" s="110">
        <f t="shared" si="35"/>
        <v>0.32408575031525849</v>
      </c>
    </row>
    <row r="288" spans="1:9" ht="16.2" thickBot="1" x14ac:dyDescent="0.35">
      <c r="A288" s="70"/>
      <c r="B288" s="71"/>
      <c r="C288" s="71">
        <f>SUM(C258:C287)</f>
        <v>25223</v>
      </c>
      <c r="D288" s="72">
        <f>SUM(D258:D287)</f>
        <v>0</v>
      </c>
      <c r="E288" s="98">
        <f t="shared" ref="E288:F288" si="36">SUM(E258:E287)</f>
        <v>8970</v>
      </c>
      <c r="F288" s="74">
        <f t="shared" si="36"/>
        <v>7757</v>
      </c>
      <c r="G288" s="103">
        <f>E288-F288</f>
        <v>1213</v>
      </c>
      <c r="H288" s="111">
        <f t="shared" si="34"/>
        <v>8496</v>
      </c>
      <c r="I288" s="112">
        <f t="shared" si="35"/>
        <v>0.33683542798239702</v>
      </c>
    </row>
    <row r="290" spans="1:9" s="76" customFormat="1" x14ac:dyDescent="0.3">
      <c r="A290" s="49"/>
      <c r="B290" s="60"/>
      <c r="C290" s="60" t="s">
        <v>827</v>
      </c>
      <c r="D290" s="93" t="s">
        <v>16</v>
      </c>
      <c r="E290" s="94" t="s">
        <v>829</v>
      </c>
      <c r="F290" s="53" t="s">
        <v>822</v>
      </c>
      <c r="G290" s="60"/>
    </row>
    <row r="291" spans="1:9" x14ac:dyDescent="0.3">
      <c r="A291" s="55" t="s">
        <v>817</v>
      </c>
      <c r="B291" s="62"/>
      <c r="C291" s="56">
        <f>SUM(C12,C24,C32,C43,C53,C60,C64,C70,C81,C91,C101,C112,C139,C147,C153,C184,C221,C236,C243,C257,C288)</f>
        <v>222350</v>
      </c>
      <c r="D291" s="57">
        <f>SUM(D12,D24,D32,D43,D53,D60,D64,D70,D81,D91,D101,D112,D139,D147,D153,D184,D221,D236,D243,D257,D288)</f>
        <v>0</v>
      </c>
      <c r="E291" s="95">
        <f>SUM(E12,E24,E32,E43,E53,E60,E64,E70,E81,E91,E101,E112,E139,E147,E153,E184,E221,E236,E243,E257,E288)</f>
        <v>100742</v>
      </c>
      <c r="F291" s="59">
        <f>SUM(F12,F24,F32,F43,F53,F60,F64,F70,F81,F91,F101,F112,F139,F147,F153,F184,F221,F236,F243,F257,F288)</f>
        <v>56178</v>
      </c>
      <c r="G291" s="82">
        <f>E291-F291</f>
        <v>44564</v>
      </c>
      <c r="H291" s="109">
        <f>SUM(H288,H257,H243,H236,H221,H184,H153,H147,H139,H112,H101,H91,H81,H70,H64,H60,H53,H43,H32,H24,H12,)</f>
        <v>65430</v>
      </c>
      <c r="I291" s="110">
        <f>AVERAGE(I288,I257,I243,I236,I221,I184,I153,I147,I139,I112,I101,I91,I81,I70,I64,I60,I53,I43,I32,I24,I12,)</f>
        <v>0.27533530308748327</v>
      </c>
    </row>
    <row r="292" spans="1:9" x14ac:dyDescent="0.3">
      <c r="H292" s="109">
        <f>H291+E291+F291</f>
        <v>222350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1"/>
  <sheetViews>
    <sheetView workbookViewId="0">
      <selection activeCell="L28" sqref="L28"/>
    </sheetView>
  </sheetViews>
  <sheetFormatPr defaultColWidth="9.109375" defaultRowHeight="15.6" x14ac:dyDescent="0.3"/>
  <cols>
    <col min="1" max="1" width="18.6640625" style="49" bestFit="1" customWidth="1"/>
    <col min="2" max="2" width="13.109375" style="50" bestFit="1" customWidth="1"/>
    <col min="3" max="3" width="12.33203125" style="50" bestFit="1" customWidth="1"/>
    <col min="4" max="4" width="23" style="51" bestFit="1" customWidth="1"/>
    <col min="5" max="5" width="8.88671875" style="52" bestFit="1" customWidth="1"/>
    <col min="6" max="6" width="11.88671875" style="53" bestFit="1" customWidth="1"/>
    <col min="7" max="7" width="19.5546875" style="50" bestFit="1" customWidth="1"/>
    <col min="8" max="9" width="9.109375" style="54"/>
    <col min="10" max="10" width="1.5546875" style="54" bestFit="1" customWidth="1"/>
    <col min="11" max="11" width="1.6640625" style="54" bestFit="1" customWidth="1"/>
    <col min="12" max="16384" width="9.109375" style="54"/>
  </cols>
  <sheetData>
    <row r="2" spans="1:7" s="61" customFormat="1" x14ac:dyDescent="0.3">
      <c r="A2" s="55" t="s">
        <v>0</v>
      </c>
      <c r="B2" s="56" t="s">
        <v>818</v>
      </c>
      <c r="C2" s="56" t="s">
        <v>819</v>
      </c>
      <c r="D2" s="57" t="s">
        <v>820</v>
      </c>
      <c r="E2" s="58" t="s">
        <v>821</v>
      </c>
      <c r="F2" s="59" t="s">
        <v>822</v>
      </c>
      <c r="G2" s="60" t="s">
        <v>823</v>
      </c>
    </row>
    <row r="3" spans="1:7" x14ac:dyDescent="0.3">
      <c r="A3" s="55" t="s">
        <v>24</v>
      </c>
      <c r="B3" s="62">
        <v>1</v>
      </c>
      <c r="C3" s="62">
        <v>951</v>
      </c>
      <c r="D3" s="63">
        <v>467</v>
      </c>
      <c r="E3" s="58">
        <v>364</v>
      </c>
      <c r="F3" s="59">
        <v>300</v>
      </c>
      <c r="G3" s="64">
        <f>E3-F3</f>
        <v>64</v>
      </c>
    </row>
    <row r="4" spans="1:7" x14ac:dyDescent="0.3">
      <c r="A4" s="55"/>
      <c r="B4" s="62">
        <v>2</v>
      </c>
      <c r="C4" s="62">
        <v>920</v>
      </c>
      <c r="D4" s="63">
        <v>345</v>
      </c>
      <c r="E4" s="58">
        <v>325</v>
      </c>
      <c r="F4" s="59">
        <v>230</v>
      </c>
      <c r="G4" s="64">
        <f t="shared" ref="G4:G67" si="0">E4-F4</f>
        <v>95</v>
      </c>
    </row>
    <row r="5" spans="1:7" x14ac:dyDescent="0.3">
      <c r="A5" s="55"/>
      <c r="B5" s="62">
        <v>3</v>
      </c>
      <c r="C5" s="62">
        <v>847</v>
      </c>
      <c r="D5" s="63">
        <v>238</v>
      </c>
      <c r="E5" s="58">
        <v>289</v>
      </c>
      <c r="F5" s="59">
        <v>252</v>
      </c>
      <c r="G5" s="64">
        <f t="shared" si="0"/>
        <v>37</v>
      </c>
    </row>
    <row r="6" spans="1:7" x14ac:dyDescent="0.3">
      <c r="A6" s="55"/>
      <c r="B6" s="62">
        <v>4</v>
      </c>
      <c r="C6" s="62">
        <v>866</v>
      </c>
      <c r="D6" s="63">
        <v>304</v>
      </c>
      <c r="E6" s="58">
        <v>371</v>
      </c>
      <c r="F6" s="59">
        <v>196</v>
      </c>
      <c r="G6" s="64">
        <f t="shared" si="0"/>
        <v>175</v>
      </c>
    </row>
    <row r="7" spans="1:7" x14ac:dyDescent="0.3">
      <c r="A7" s="55"/>
      <c r="B7" s="62">
        <v>5</v>
      </c>
      <c r="C7" s="62">
        <v>956</v>
      </c>
      <c r="D7" s="63">
        <v>200</v>
      </c>
      <c r="E7" s="58">
        <v>315</v>
      </c>
      <c r="F7" s="59">
        <v>252</v>
      </c>
      <c r="G7" s="64">
        <f t="shared" si="0"/>
        <v>63</v>
      </c>
    </row>
    <row r="8" spans="1:7" x14ac:dyDescent="0.3">
      <c r="A8" s="55"/>
      <c r="B8" s="62">
        <v>6</v>
      </c>
      <c r="C8" s="62">
        <v>981</v>
      </c>
      <c r="D8" s="63">
        <v>337</v>
      </c>
      <c r="E8" s="58">
        <v>334</v>
      </c>
      <c r="F8" s="59">
        <v>271</v>
      </c>
      <c r="G8" s="64">
        <f t="shared" si="0"/>
        <v>63</v>
      </c>
    </row>
    <row r="9" spans="1:7" x14ac:dyDescent="0.3">
      <c r="A9" s="55"/>
      <c r="B9" s="62">
        <v>7</v>
      </c>
      <c r="C9" s="62">
        <v>956</v>
      </c>
      <c r="D9" s="63">
        <v>332</v>
      </c>
      <c r="E9" s="58">
        <v>363</v>
      </c>
      <c r="F9" s="59">
        <v>234</v>
      </c>
      <c r="G9" s="64">
        <f t="shared" si="0"/>
        <v>129</v>
      </c>
    </row>
    <row r="10" spans="1:7" x14ac:dyDescent="0.3">
      <c r="A10" s="55"/>
      <c r="B10" s="62">
        <v>8</v>
      </c>
      <c r="C10" s="62">
        <v>883</v>
      </c>
      <c r="D10" s="63">
        <v>326</v>
      </c>
      <c r="E10" s="58">
        <v>403</v>
      </c>
      <c r="F10" s="59">
        <v>202</v>
      </c>
      <c r="G10" s="64">
        <f t="shared" si="0"/>
        <v>201</v>
      </c>
    </row>
    <row r="11" spans="1:7" ht="16.2" thickBot="1" x14ac:dyDescent="0.35">
      <c r="A11" s="65"/>
      <c r="B11" s="66">
        <v>9</v>
      </c>
      <c r="C11" s="66">
        <v>860</v>
      </c>
      <c r="D11" s="67">
        <v>392</v>
      </c>
      <c r="E11" s="68">
        <v>411</v>
      </c>
      <c r="F11" s="69">
        <v>189</v>
      </c>
      <c r="G11" s="64">
        <f t="shared" si="0"/>
        <v>222</v>
      </c>
    </row>
    <row r="12" spans="1:7" s="76" customFormat="1" ht="16.2" thickBot="1" x14ac:dyDescent="0.35">
      <c r="A12" s="70"/>
      <c r="B12" s="71"/>
      <c r="C12" s="71">
        <f>SUM(C3:C11)</f>
        <v>8220</v>
      </c>
      <c r="D12" s="72">
        <f>SUM(D3:D11)</f>
        <v>2941</v>
      </c>
      <c r="E12" s="73">
        <f t="shared" ref="E12:F12" si="1">SUM(E3:E11)</f>
        <v>3175</v>
      </c>
      <c r="F12" s="74">
        <f t="shared" si="1"/>
        <v>2126</v>
      </c>
      <c r="G12" s="75">
        <f>E12-F12</f>
        <v>1049</v>
      </c>
    </row>
    <row r="13" spans="1:7" x14ac:dyDescent="0.3">
      <c r="A13" s="77" t="s">
        <v>824</v>
      </c>
      <c r="B13" s="78">
        <v>10</v>
      </c>
      <c r="C13" s="78">
        <v>895</v>
      </c>
      <c r="D13" s="79">
        <v>260</v>
      </c>
      <c r="E13" s="80">
        <v>354</v>
      </c>
      <c r="F13" s="81">
        <v>268</v>
      </c>
      <c r="G13" s="64">
        <f t="shared" si="0"/>
        <v>86</v>
      </c>
    </row>
    <row r="14" spans="1:7" x14ac:dyDescent="0.3">
      <c r="A14" s="55"/>
      <c r="B14" s="62">
        <v>11</v>
      </c>
      <c r="C14" s="62">
        <v>878</v>
      </c>
      <c r="D14" s="63">
        <v>376</v>
      </c>
      <c r="E14" s="82">
        <v>369</v>
      </c>
      <c r="F14" s="83">
        <v>236</v>
      </c>
      <c r="G14" s="64">
        <f t="shared" si="0"/>
        <v>133</v>
      </c>
    </row>
    <row r="15" spans="1:7" x14ac:dyDescent="0.3">
      <c r="A15" s="55"/>
      <c r="B15" s="62">
        <v>12</v>
      </c>
      <c r="C15" s="62">
        <v>855</v>
      </c>
      <c r="D15" s="63">
        <v>411</v>
      </c>
      <c r="E15" s="82">
        <v>379</v>
      </c>
      <c r="F15" s="83">
        <v>272</v>
      </c>
      <c r="G15" s="64">
        <f t="shared" si="0"/>
        <v>107</v>
      </c>
    </row>
    <row r="16" spans="1:7" x14ac:dyDescent="0.3">
      <c r="A16" s="55"/>
      <c r="B16" s="62">
        <v>13</v>
      </c>
      <c r="C16" s="62">
        <v>792</v>
      </c>
      <c r="D16" s="63">
        <v>302</v>
      </c>
      <c r="E16" s="82">
        <v>295</v>
      </c>
      <c r="F16" s="83">
        <v>225</v>
      </c>
      <c r="G16" s="64">
        <f t="shared" si="0"/>
        <v>70</v>
      </c>
    </row>
    <row r="17" spans="1:7" x14ac:dyDescent="0.3">
      <c r="A17" s="55"/>
      <c r="B17" s="62">
        <v>14</v>
      </c>
      <c r="C17" s="62">
        <v>927</v>
      </c>
      <c r="D17" s="63">
        <v>413</v>
      </c>
      <c r="E17" s="82">
        <v>392</v>
      </c>
      <c r="F17" s="83">
        <v>279</v>
      </c>
      <c r="G17" s="64">
        <f t="shared" si="0"/>
        <v>113</v>
      </c>
    </row>
    <row r="18" spans="1:7" x14ac:dyDescent="0.3">
      <c r="A18" s="55"/>
      <c r="B18" s="62">
        <v>15</v>
      </c>
      <c r="C18" s="62">
        <v>949</v>
      </c>
      <c r="D18" s="63">
        <v>481</v>
      </c>
      <c r="E18" s="82">
        <v>461</v>
      </c>
      <c r="F18" s="83">
        <v>234</v>
      </c>
      <c r="G18" s="64">
        <f t="shared" si="0"/>
        <v>227</v>
      </c>
    </row>
    <row r="19" spans="1:7" x14ac:dyDescent="0.3">
      <c r="A19" s="55"/>
      <c r="B19" s="62">
        <v>16</v>
      </c>
      <c r="C19" s="62">
        <v>718</v>
      </c>
      <c r="D19" s="63">
        <v>342</v>
      </c>
      <c r="E19" s="82">
        <v>362</v>
      </c>
      <c r="F19" s="83">
        <v>169</v>
      </c>
      <c r="G19" s="64">
        <f t="shared" si="0"/>
        <v>193</v>
      </c>
    </row>
    <row r="20" spans="1:7" x14ac:dyDescent="0.3">
      <c r="A20" s="55"/>
      <c r="B20" s="62">
        <v>17</v>
      </c>
      <c r="C20" s="62">
        <v>534</v>
      </c>
      <c r="D20" s="63">
        <v>266</v>
      </c>
      <c r="E20" s="82">
        <v>271</v>
      </c>
      <c r="F20" s="83">
        <v>139</v>
      </c>
      <c r="G20" s="64">
        <f t="shared" si="0"/>
        <v>132</v>
      </c>
    </row>
    <row r="21" spans="1:7" x14ac:dyDescent="0.3">
      <c r="A21" s="55"/>
      <c r="B21" s="62">
        <v>18</v>
      </c>
      <c r="C21" s="62">
        <v>973</v>
      </c>
      <c r="D21" s="63">
        <v>285</v>
      </c>
      <c r="E21" s="82">
        <v>395</v>
      </c>
      <c r="F21" s="83">
        <v>275</v>
      </c>
      <c r="G21" s="64">
        <f t="shared" si="0"/>
        <v>120</v>
      </c>
    </row>
    <row r="22" spans="1:7" x14ac:dyDescent="0.3">
      <c r="A22" s="55"/>
      <c r="B22" s="62">
        <v>19</v>
      </c>
      <c r="C22" s="62">
        <v>937</v>
      </c>
      <c r="D22" s="63">
        <v>299</v>
      </c>
      <c r="E22" s="82">
        <v>388</v>
      </c>
      <c r="F22" s="83">
        <v>262</v>
      </c>
      <c r="G22" s="64">
        <f t="shared" si="0"/>
        <v>126</v>
      </c>
    </row>
    <row r="23" spans="1:7" ht="16.2" thickBot="1" x14ac:dyDescent="0.35">
      <c r="A23" s="65"/>
      <c r="B23" s="66">
        <v>20</v>
      </c>
      <c r="C23" s="66">
        <v>960</v>
      </c>
      <c r="D23" s="67">
        <v>262</v>
      </c>
      <c r="E23" s="84">
        <v>354</v>
      </c>
      <c r="F23" s="85">
        <v>242</v>
      </c>
      <c r="G23" s="64">
        <f t="shared" si="0"/>
        <v>112</v>
      </c>
    </row>
    <row r="24" spans="1:7" s="76" customFormat="1" ht="16.2" thickBot="1" x14ac:dyDescent="0.35">
      <c r="A24" s="70"/>
      <c r="B24" s="71"/>
      <c r="C24" s="71">
        <f>SUM(C13:C23)</f>
        <v>9418</v>
      </c>
      <c r="D24" s="72">
        <f>SUM(D13:D23)</f>
        <v>3697</v>
      </c>
      <c r="E24" s="73">
        <f t="shared" ref="E24:F24" si="2">SUM(E13:E23)</f>
        <v>4020</v>
      </c>
      <c r="F24" s="74">
        <f t="shared" si="2"/>
        <v>2601</v>
      </c>
      <c r="G24" s="86">
        <f>E24-F24</f>
        <v>1419</v>
      </c>
    </row>
    <row r="25" spans="1:7" x14ac:dyDescent="0.3">
      <c r="A25" s="77" t="s">
        <v>89</v>
      </c>
      <c r="B25" s="78">
        <v>21</v>
      </c>
      <c r="C25" s="78">
        <v>964</v>
      </c>
      <c r="D25" s="79">
        <v>180</v>
      </c>
      <c r="E25" s="87">
        <v>254</v>
      </c>
      <c r="F25" s="88">
        <v>359</v>
      </c>
      <c r="G25" s="89">
        <f t="shared" si="0"/>
        <v>-105</v>
      </c>
    </row>
    <row r="26" spans="1:7" x14ac:dyDescent="0.3">
      <c r="A26" s="55"/>
      <c r="B26" s="62">
        <v>22</v>
      </c>
      <c r="C26" s="62">
        <v>857</v>
      </c>
      <c r="D26" s="63">
        <v>253</v>
      </c>
      <c r="E26" s="58">
        <v>293</v>
      </c>
      <c r="F26" s="59">
        <v>310</v>
      </c>
      <c r="G26" s="89">
        <f t="shared" si="0"/>
        <v>-17</v>
      </c>
    </row>
    <row r="27" spans="1:7" x14ac:dyDescent="0.3">
      <c r="A27" s="55"/>
      <c r="B27" s="62">
        <v>23</v>
      </c>
      <c r="C27" s="62">
        <v>918</v>
      </c>
      <c r="D27" s="63">
        <v>296</v>
      </c>
      <c r="E27" s="58">
        <v>312</v>
      </c>
      <c r="F27" s="59">
        <v>324</v>
      </c>
      <c r="G27" s="89">
        <f t="shared" si="0"/>
        <v>-12</v>
      </c>
    </row>
    <row r="28" spans="1:7" x14ac:dyDescent="0.3">
      <c r="A28" s="55"/>
      <c r="B28" s="62">
        <v>24</v>
      </c>
      <c r="C28" s="62">
        <v>842</v>
      </c>
      <c r="D28" s="63">
        <v>396</v>
      </c>
      <c r="E28" s="58">
        <v>344</v>
      </c>
      <c r="F28" s="59">
        <v>264</v>
      </c>
      <c r="G28" s="64">
        <f t="shared" si="0"/>
        <v>80</v>
      </c>
    </row>
    <row r="29" spans="1:7" x14ac:dyDescent="0.3">
      <c r="A29" s="55"/>
      <c r="B29" s="62">
        <v>25</v>
      </c>
      <c r="C29" s="62">
        <v>992</v>
      </c>
      <c r="D29" s="63">
        <v>520</v>
      </c>
      <c r="E29" s="58">
        <v>433</v>
      </c>
      <c r="F29" s="59">
        <v>274</v>
      </c>
      <c r="G29" s="64">
        <f t="shared" si="0"/>
        <v>159</v>
      </c>
    </row>
    <row r="30" spans="1:7" x14ac:dyDescent="0.3">
      <c r="A30" s="55"/>
      <c r="B30" s="62">
        <v>26</v>
      </c>
      <c r="C30" s="62">
        <v>712</v>
      </c>
      <c r="D30" s="63">
        <v>367</v>
      </c>
      <c r="E30" s="58">
        <v>323</v>
      </c>
      <c r="F30" s="59">
        <v>225</v>
      </c>
      <c r="G30" s="64">
        <f t="shared" si="0"/>
        <v>98</v>
      </c>
    </row>
    <row r="31" spans="1:7" ht="16.2" thickBot="1" x14ac:dyDescent="0.35">
      <c r="A31" s="65"/>
      <c r="B31" s="66">
        <v>27</v>
      </c>
      <c r="C31" s="66">
        <v>532</v>
      </c>
      <c r="D31" s="67">
        <v>289</v>
      </c>
      <c r="E31" s="68">
        <v>252</v>
      </c>
      <c r="F31" s="69">
        <v>132</v>
      </c>
      <c r="G31" s="64">
        <f t="shared" si="0"/>
        <v>120</v>
      </c>
    </row>
    <row r="32" spans="1:7" s="76" customFormat="1" ht="16.2" thickBot="1" x14ac:dyDescent="0.35">
      <c r="A32" s="70"/>
      <c r="B32" s="71"/>
      <c r="C32" s="71">
        <f>SUM(C25:C31)</f>
        <v>5817</v>
      </c>
      <c r="D32" s="72">
        <f>SUM(D25:D31)</f>
        <v>2301</v>
      </c>
      <c r="E32" s="73">
        <f t="shared" ref="E32:F32" si="3">SUM(E25:E31)</f>
        <v>2211</v>
      </c>
      <c r="F32" s="74">
        <f t="shared" si="3"/>
        <v>1888</v>
      </c>
      <c r="G32" s="86">
        <f>E32-F32</f>
        <v>323</v>
      </c>
    </row>
    <row r="33" spans="1:7" x14ac:dyDescent="0.3">
      <c r="A33" s="77" t="s">
        <v>110</v>
      </c>
      <c r="B33" s="78">
        <v>28</v>
      </c>
      <c r="C33" s="78">
        <v>874</v>
      </c>
      <c r="D33" s="79">
        <v>411</v>
      </c>
      <c r="E33" s="80">
        <v>424</v>
      </c>
      <c r="F33" s="81">
        <v>236</v>
      </c>
      <c r="G33" s="64">
        <f t="shared" si="0"/>
        <v>188</v>
      </c>
    </row>
    <row r="34" spans="1:7" x14ac:dyDescent="0.3">
      <c r="A34" s="55"/>
      <c r="B34" s="62">
        <v>29</v>
      </c>
      <c r="C34" s="62">
        <v>944</v>
      </c>
      <c r="D34" s="63">
        <v>413</v>
      </c>
      <c r="E34" s="82">
        <v>435</v>
      </c>
      <c r="F34" s="83">
        <v>242</v>
      </c>
      <c r="G34" s="64">
        <f t="shared" si="0"/>
        <v>193</v>
      </c>
    </row>
    <row r="35" spans="1:7" x14ac:dyDescent="0.3">
      <c r="A35" s="55"/>
      <c r="B35" s="62">
        <v>30</v>
      </c>
      <c r="C35" s="62">
        <v>872</v>
      </c>
      <c r="D35" s="63">
        <v>339</v>
      </c>
      <c r="E35" s="82">
        <v>364</v>
      </c>
      <c r="F35" s="83">
        <v>242</v>
      </c>
      <c r="G35" s="64">
        <f t="shared" si="0"/>
        <v>122</v>
      </c>
    </row>
    <row r="36" spans="1:7" x14ac:dyDescent="0.3">
      <c r="A36" s="55"/>
      <c r="B36" s="62">
        <v>31</v>
      </c>
      <c r="C36" s="62">
        <v>832</v>
      </c>
      <c r="D36" s="63">
        <v>268</v>
      </c>
      <c r="E36" s="82">
        <v>381</v>
      </c>
      <c r="F36" s="83">
        <v>232</v>
      </c>
      <c r="G36" s="64">
        <f t="shared" si="0"/>
        <v>149</v>
      </c>
    </row>
    <row r="37" spans="1:7" x14ac:dyDescent="0.3">
      <c r="A37" s="55"/>
      <c r="B37" s="62">
        <v>32</v>
      </c>
      <c r="C37" s="62">
        <v>871</v>
      </c>
      <c r="D37" s="63">
        <v>245</v>
      </c>
      <c r="E37" s="82">
        <v>352</v>
      </c>
      <c r="F37" s="83">
        <v>268</v>
      </c>
      <c r="G37" s="64">
        <f t="shared" si="0"/>
        <v>84</v>
      </c>
    </row>
    <row r="38" spans="1:7" x14ac:dyDescent="0.3">
      <c r="A38" s="55"/>
      <c r="B38" s="62">
        <v>33</v>
      </c>
      <c r="C38" s="62">
        <v>976</v>
      </c>
      <c r="D38" s="63">
        <v>220</v>
      </c>
      <c r="E38" s="82">
        <v>357</v>
      </c>
      <c r="F38" s="83">
        <v>315</v>
      </c>
      <c r="G38" s="64">
        <f t="shared" si="0"/>
        <v>42</v>
      </c>
    </row>
    <row r="39" spans="1:7" x14ac:dyDescent="0.3">
      <c r="A39" s="55"/>
      <c r="B39" s="62">
        <v>34</v>
      </c>
      <c r="C39" s="62">
        <v>855</v>
      </c>
      <c r="D39" s="63">
        <v>212</v>
      </c>
      <c r="E39" s="82">
        <v>339</v>
      </c>
      <c r="F39" s="83">
        <v>246</v>
      </c>
      <c r="G39" s="64">
        <f t="shared" si="0"/>
        <v>93</v>
      </c>
    </row>
    <row r="40" spans="1:7" x14ac:dyDescent="0.3">
      <c r="A40" s="55"/>
      <c r="B40" s="62">
        <v>35</v>
      </c>
      <c r="C40" s="62">
        <v>878</v>
      </c>
      <c r="D40" s="63">
        <v>213</v>
      </c>
      <c r="E40" s="82">
        <v>307</v>
      </c>
      <c r="F40" s="83">
        <v>294</v>
      </c>
      <c r="G40" s="64">
        <f t="shared" si="0"/>
        <v>13</v>
      </c>
    </row>
    <row r="41" spans="1:7" x14ac:dyDescent="0.3">
      <c r="A41" s="55"/>
      <c r="B41" s="62">
        <v>36</v>
      </c>
      <c r="C41" s="62">
        <v>698</v>
      </c>
      <c r="D41" s="63">
        <v>311</v>
      </c>
      <c r="E41" s="82">
        <v>384</v>
      </c>
      <c r="F41" s="83">
        <v>139</v>
      </c>
      <c r="G41" s="64">
        <f t="shared" si="0"/>
        <v>245</v>
      </c>
    </row>
    <row r="42" spans="1:7" ht="16.2" thickBot="1" x14ac:dyDescent="0.35">
      <c r="A42" s="65"/>
      <c r="B42" s="66">
        <v>37</v>
      </c>
      <c r="C42" s="66">
        <v>774</v>
      </c>
      <c r="D42" s="67">
        <v>413</v>
      </c>
      <c r="E42" s="84">
        <v>440</v>
      </c>
      <c r="F42" s="85">
        <v>152</v>
      </c>
      <c r="G42" s="64">
        <f t="shared" si="0"/>
        <v>288</v>
      </c>
    </row>
    <row r="43" spans="1:7" s="76" customFormat="1" ht="16.2" thickBot="1" x14ac:dyDescent="0.35">
      <c r="A43" s="70"/>
      <c r="B43" s="71"/>
      <c r="C43" s="71">
        <f>SUM(C33:C42)</f>
        <v>8574</v>
      </c>
      <c r="D43" s="72">
        <f>SUM(D33:D42)</f>
        <v>3045</v>
      </c>
      <c r="E43" s="73">
        <f t="shared" ref="E43:F43" si="4">SUM(E33:E42)</f>
        <v>3783</v>
      </c>
      <c r="F43" s="74">
        <f t="shared" si="4"/>
        <v>2366</v>
      </c>
      <c r="G43" s="86">
        <f>E43-F43</f>
        <v>1417</v>
      </c>
    </row>
    <row r="44" spans="1:7" x14ac:dyDescent="0.3">
      <c r="A44" s="77" t="s">
        <v>139</v>
      </c>
      <c r="B44" s="78">
        <v>38</v>
      </c>
      <c r="C44" s="78">
        <v>968</v>
      </c>
      <c r="D44" s="79">
        <v>259</v>
      </c>
      <c r="E44" s="87">
        <v>373</v>
      </c>
      <c r="F44" s="88">
        <v>322</v>
      </c>
      <c r="G44" s="64">
        <f t="shared" si="0"/>
        <v>51</v>
      </c>
    </row>
    <row r="45" spans="1:7" x14ac:dyDescent="0.3">
      <c r="A45" s="55"/>
      <c r="B45" s="62">
        <v>39</v>
      </c>
      <c r="C45" s="62">
        <v>846</v>
      </c>
      <c r="D45" s="63">
        <v>170</v>
      </c>
      <c r="E45" s="58">
        <v>292</v>
      </c>
      <c r="F45" s="59">
        <v>276</v>
      </c>
      <c r="G45" s="64">
        <f t="shared" si="0"/>
        <v>16</v>
      </c>
    </row>
    <row r="46" spans="1:7" x14ac:dyDescent="0.3">
      <c r="A46" s="55"/>
      <c r="B46" s="62">
        <v>40</v>
      </c>
      <c r="C46" s="62">
        <v>898</v>
      </c>
      <c r="D46" s="63">
        <v>167</v>
      </c>
      <c r="E46" s="58">
        <v>303</v>
      </c>
      <c r="F46" s="59">
        <v>286</v>
      </c>
      <c r="G46" s="64">
        <f t="shared" si="0"/>
        <v>17</v>
      </c>
    </row>
    <row r="47" spans="1:7" x14ac:dyDescent="0.3">
      <c r="A47" s="55"/>
      <c r="B47" s="62">
        <v>41</v>
      </c>
      <c r="C47" s="62">
        <v>841</v>
      </c>
      <c r="D47" s="63">
        <v>286</v>
      </c>
      <c r="E47" s="58">
        <v>345</v>
      </c>
      <c r="F47" s="59">
        <v>188</v>
      </c>
      <c r="G47" s="64">
        <f t="shared" si="0"/>
        <v>157</v>
      </c>
    </row>
    <row r="48" spans="1:7" x14ac:dyDescent="0.3">
      <c r="A48" s="55"/>
      <c r="B48" s="62">
        <v>42</v>
      </c>
      <c r="C48" s="62">
        <v>833</v>
      </c>
      <c r="D48" s="63">
        <v>276</v>
      </c>
      <c r="E48" s="58">
        <v>331</v>
      </c>
      <c r="F48" s="59">
        <v>219</v>
      </c>
      <c r="G48" s="64">
        <f t="shared" si="0"/>
        <v>112</v>
      </c>
    </row>
    <row r="49" spans="1:7" x14ac:dyDescent="0.3">
      <c r="A49" s="55"/>
      <c r="B49" s="62">
        <v>43</v>
      </c>
      <c r="C49" s="62">
        <v>890</v>
      </c>
      <c r="D49" s="63">
        <v>246</v>
      </c>
      <c r="E49" s="58">
        <v>323</v>
      </c>
      <c r="F49" s="59">
        <v>251</v>
      </c>
      <c r="G49" s="64">
        <f t="shared" si="0"/>
        <v>72</v>
      </c>
    </row>
    <row r="50" spans="1:7" x14ac:dyDescent="0.3">
      <c r="A50" s="55"/>
      <c r="B50" s="62">
        <v>44</v>
      </c>
      <c r="C50" s="62">
        <v>994</v>
      </c>
      <c r="D50" s="63">
        <v>390</v>
      </c>
      <c r="E50" s="58">
        <v>411</v>
      </c>
      <c r="F50" s="59">
        <v>296</v>
      </c>
      <c r="G50" s="64">
        <f t="shared" si="0"/>
        <v>115</v>
      </c>
    </row>
    <row r="51" spans="1:7" x14ac:dyDescent="0.3">
      <c r="A51" s="55"/>
      <c r="B51" s="62">
        <v>45</v>
      </c>
      <c r="C51" s="62">
        <v>717</v>
      </c>
      <c r="D51" s="63">
        <v>247</v>
      </c>
      <c r="E51" s="58">
        <v>296</v>
      </c>
      <c r="F51" s="59">
        <v>189</v>
      </c>
      <c r="G51" s="64">
        <f t="shared" si="0"/>
        <v>107</v>
      </c>
    </row>
    <row r="52" spans="1:7" ht="16.2" thickBot="1" x14ac:dyDescent="0.35">
      <c r="A52" s="65"/>
      <c r="B52" s="66">
        <v>46</v>
      </c>
      <c r="C52" s="66">
        <v>735</v>
      </c>
      <c r="D52" s="67">
        <v>240</v>
      </c>
      <c r="E52" s="68">
        <v>285</v>
      </c>
      <c r="F52" s="69">
        <v>176</v>
      </c>
      <c r="G52" s="64">
        <f t="shared" si="0"/>
        <v>109</v>
      </c>
    </row>
    <row r="53" spans="1:7" s="76" customFormat="1" ht="16.2" thickBot="1" x14ac:dyDescent="0.35">
      <c r="A53" s="70"/>
      <c r="B53" s="71"/>
      <c r="C53" s="71">
        <f>SUM(C44:C52)</f>
        <v>7722</v>
      </c>
      <c r="D53" s="72">
        <f>SUM(D44:D52)</f>
        <v>2281</v>
      </c>
      <c r="E53" s="73">
        <f t="shared" ref="E53:F53" si="5">SUM(E44:E52)</f>
        <v>2959</v>
      </c>
      <c r="F53" s="74">
        <f t="shared" si="5"/>
        <v>2203</v>
      </c>
      <c r="G53" s="86">
        <f>E53-F53</f>
        <v>756</v>
      </c>
    </row>
    <row r="54" spans="1:7" x14ac:dyDescent="0.3">
      <c r="A54" s="77" t="s">
        <v>166</v>
      </c>
      <c r="B54" s="78">
        <v>47</v>
      </c>
      <c r="C54" s="78">
        <v>876</v>
      </c>
      <c r="D54" s="79">
        <v>386</v>
      </c>
      <c r="E54" s="80">
        <v>363</v>
      </c>
      <c r="F54" s="81">
        <v>246</v>
      </c>
      <c r="G54" s="64">
        <f t="shared" si="0"/>
        <v>117</v>
      </c>
    </row>
    <row r="55" spans="1:7" x14ac:dyDescent="0.3">
      <c r="A55" s="55"/>
      <c r="B55" s="62">
        <v>48</v>
      </c>
      <c r="C55" s="62">
        <v>866</v>
      </c>
      <c r="D55" s="63">
        <v>353</v>
      </c>
      <c r="E55" s="82">
        <v>377</v>
      </c>
      <c r="F55" s="83">
        <v>239</v>
      </c>
      <c r="G55" s="64">
        <f t="shared" si="0"/>
        <v>138</v>
      </c>
    </row>
    <row r="56" spans="1:7" x14ac:dyDescent="0.3">
      <c r="A56" s="55"/>
      <c r="B56" s="62">
        <v>49</v>
      </c>
      <c r="C56" s="62">
        <v>877</v>
      </c>
      <c r="D56" s="63">
        <v>437</v>
      </c>
      <c r="E56" s="82">
        <v>402</v>
      </c>
      <c r="F56" s="83">
        <v>218</v>
      </c>
      <c r="G56" s="64">
        <f t="shared" si="0"/>
        <v>184</v>
      </c>
    </row>
    <row r="57" spans="1:7" x14ac:dyDescent="0.3">
      <c r="A57" s="55"/>
      <c r="B57" s="62">
        <v>50</v>
      </c>
      <c r="C57" s="62">
        <v>786</v>
      </c>
      <c r="D57" s="63">
        <v>337</v>
      </c>
      <c r="E57" s="82">
        <v>379</v>
      </c>
      <c r="F57" s="83">
        <v>212</v>
      </c>
      <c r="G57" s="64">
        <f t="shared" si="0"/>
        <v>167</v>
      </c>
    </row>
    <row r="58" spans="1:7" x14ac:dyDescent="0.3">
      <c r="A58" s="55"/>
      <c r="B58" s="62">
        <v>51</v>
      </c>
      <c r="C58" s="62">
        <v>759</v>
      </c>
      <c r="D58" s="63">
        <v>373</v>
      </c>
      <c r="E58" s="82">
        <v>333</v>
      </c>
      <c r="F58" s="83">
        <v>199</v>
      </c>
      <c r="G58" s="64">
        <f t="shared" si="0"/>
        <v>134</v>
      </c>
    </row>
    <row r="59" spans="1:7" ht="16.2" thickBot="1" x14ac:dyDescent="0.35">
      <c r="A59" s="65"/>
      <c r="B59" s="66">
        <v>52</v>
      </c>
      <c r="C59" s="66">
        <v>795</v>
      </c>
      <c r="D59" s="67">
        <v>401</v>
      </c>
      <c r="E59" s="84">
        <v>382</v>
      </c>
      <c r="F59" s="85">
        <v>213</v>
      </c>
      <c r="G59" s="64">
        <f t="shared" si="0"/>
        <v>169</v>
      </c>
    </row>
    <row r="60" spans="1:7" ht="16.2" thickBot="1" x14ac:dyDescent="0.35">
      <c r="A60" s="70"/>
      <c r="B60" s="71"/>
      <c r="C60" s="71">
        <f>SUM(C54:C59)</f>
        <v>4959</v>
      </c>
      <c r="D60" s="72">
        <f>SUM(D54:D59)</f>
        <v>2287</v>
      </c>
      <c r="E60" s="73">
        <f t="shared" ref="E60:F60" si="6">SUM(E54:E59)</f>
        <v>2236</v>
      </c>
      <c r="F60" s="74">
        <f t="shared" si="6"/>
        <v>1327</v>
      </c>
      <c r="G60" s="90">
        <f>E60-F60</f>
        <v>909</v>
      </c>
    </row>
    <row r="61" spans="1:7" x14ac:dyDescent="0.3">
      <c r="A61" s="77" t="s">
        <v>185</v>
      </c>
      <c r="B61" s="78">
        <v>53</v>
      </c>
      <c r="C61" s="78">
        <v>975</v>
      </c>
      <c r="D61" s="79">
        <v>562</v>
      </c>
      <c r="E61" s="87">
        <v>498</v>
      </c>
      <c r="F61" s="88">
        <v>226</v>
      </c>
      <c r="G61" s="64">
        <f t="shared" si="0"/>
        <v>272</v>
      </c>
    </row>
    <row r="62" spans="1:7" x14ac:dyDescent="0.3">
      <c r="A62" s="55"/>
      <c r="B62" s="62">
        <v>54</v>
      </c>
      <c r="C62" s="62">
        <v>917</v>
      </c>
      <c r="D62" s="63">
        <v>378</v>
      </c>
      <c r="E62" s="82">
        <v>396</v>
      </c>
      <c r="F62" s="83">
        <v>248</v>
      </c>
      <c r="G62" s="64">
        <f t="shared" si="0"/>
        <v>148</v>
      </c>
    </row>
    <row r="63" spans="1:7" ht="16.2" thickBot="1" x14ac:dyDescent="0.35">
      <c r="A63" s="65"/>
      <c r="B63" s="66">
        <v>55</v>
      </c>
      <c r="C63" s="66">
        <v>908</v>
      </c>
      <c r="D63" s="67">
        <v>324</v>
      </c>
      <c r="E63" s="84">
        <v>364</v>
      </c>
      <c r="F63" s="85">
        <v>286</v>
      </c>
      <c r="G63" s="64">
        <f t="shared" si="0"/>
        <v>78</v>
      </c>
    </row>
    <row r="64" spans="1:7" ht="16.2" thickBot="1" x14ac:dyDescent="0.35">
      <c r="A64" s="70"/>
      <c r="B64" s="71"/>
      <c r="C64" s="71">
        <f>SUM(C61:C63)</f>
        <v>2800</v>
      </c>
      <c r="D64" s="72">
        <f>SUM(D61:D63)</f>
        <v>1264</v>
      </c>
      <c r="E64" s="73">
        <f t="shared" ref="E64:F64" si="7">SUM(E61:E63)</f>
        <v>1258</v>
      </c>
      <c r="F64" s="74">
        <f t="shared" si="7"/>
        <v>760</v>
      </c>
      <c r="G64" s="86">
        <f>E64-F64</f>
        <v>498</v>
      </c>
    </row>
    <row r="65" spans="1:7" x14ac:dyDescent="0.3">
      <c r="A65" s="77" t="s">
        <v>196</v>
      </c>
      <c r="B65" s="78">
        <v>56</v>
      </c>
      <c r="C65" s="78">
        <v>941</v>
      </c>
      <c r="D65" s="79">
        <v>512</v>
      </c>
      <c r="E65" s="87">
        <v>372</v>
      </c>
      <c r="F65" s="88">
        <v>309</v>
      </c>
      <c r="G65" s="64">
        <f t="shared" si="0"/>
        <v>63</v>
      </c>
    </row>
    <row r="66" spans="1:7" x14ac:dyDescent="0.3">
      <c r="A66" s="55"/>
      <c r="B66" s="62">
        <v>57</v>
      </c>
      <c r="C66" s="62">
        <v>911</v>
      </c>
      <c r="D66" s="63">
        <v>474</v>
      </c>
      <c r="E66" s="58">
        <v>360</v>
      </c>
      <c r="F66" s="59">
        <v>288</v>
      </c>
      <c r="G66" s="64">
        <f t="shared" si="0"/>
        <v>72</v>
      </c>
    </row>
    <row r="67" spans="1:7" x14ac:dyDescent="0.3">
      <c r="A67" s="55"/>
      <c r="B67" s="62">
        <v>58</v>
      </c>
      <c r="C67" s="62">
        <v>959</v>
      </c>
      <c r="D67" s="63">
        <v>403</v>
      </c>
      <c r="E67" s="58">
        <v>296</v>
      </c>
      <c r="F67" s="59">
        <v>370</v>
      </c>
      <c r="G67" s="89">
        <f t="shared" si="0"/>
        <v>-74</v>
      </c>
    </row>
    <row r="68" spans="1:7" x14ac:dyDescent="0.3">
      <c r="A68" s="55"/>
      <c r="B68" s="62">
        <v>59</v>
      </c>
      <c r="C68" s="62">
        <v>987</v>
      </c>
      <c r="D68" s="63">
        <v>459</v>
      </c>
      <c r="E68" s="58">
        <v>347</v>
      </c>
      <c r="F68" s="59">
        <v>337</v>
      </c>
      <c r="G68" s="64">
        <f t="shared" ref="G68:G131" si="8">E68-F68</f>
        <v>10</v>
      </c>
    </row>
    <row r="69" spans="1:7" ht="16.2" thickBot="1" x14ac:dyDescent="0.35">
      <c r="A69" s="65"/>
      <c r="B69" s="66">
        <v>60</v>
      </c>
      <c r="C69" s="66">
        <v>822</v>
      </c>
      <c r="D69" s="67">
        <v>422</v>
      </c>
      <c r="E69" s="68">
        <v>285</v>
      </c>
      <c r="F69" s="69">
        <v>358</v>
      </c>
      <c r="G69" s="89">
        <f t="shared" si="8"/>
        <v>-73</v>
      </c>
    </row>
    <row r="70" spans="1:7" ht="16.2" thickBot="1" x14ac:dyDescent="0.35">
      <c r="A70" s="70"/>
      <c r="B70" s="71"/>
      <c r="C70" s="71">
        <f>SUM(C65:C69)</f>
        <v>4620</v>
      </c>
      <c r="D70" s="72">
        <f>SUM(D65:D69)</f>
        <v>2270</v>
      </c>
      <c r="E70" s="73">
        <f t="shared" ref="E70:F70" si="9">SUM(E65:E69)</f>
        <v>1660</v>
      </c>
      <c r="F70" s="74">
        <f t="shared" si="9"/>
        <v>1662</v>
      </c>
      <c r="G70" s="86">
        <f>E70-F70</f>
        <v>-2</v>
      </c>
    </row>
    <row r="71" spans="1:7" x14ac:dyDescent="0.3">
      <c r="A71" s="77" t="s">
        <v>213</v>
      </c>
      <c r="B71" s="78">
        <v>61</v>
      </c>
      <c r="C71" s="78">
        <v>780</v>
      </c>
      <c r="D71" s="79">
        <v>532</v>
      </c>
      <c r="E71" s="87">
        <v>289</v>
      </c>
      <c r="F71" s="88">
        <v>223</v>
      </c>
      <c r="G71" s="64">
        <f t="shared" si="8"/>
        <v>66</v>
      </c>
    </row>
    <row r="72" spans="1:7" x14ac:dyDescent="0.3">
      <c r="A72" s="55"/>
      <c r="B72" s="62">
        <v>62</v>
      </c>
      <c r="C72" s="62">
        <v>954</v>
      </c>
      <c r="D72" s="63">
        <v>371</v>
      </c>
      <c r="E72" s="58">
        <v>424</v>
      </c>
      <c r="F72" s="59">
        <v>207</v>
      </c>
      <c r="G72" s="64">
        <f t="shared" si="8"/>
        <v>217</v>
      </c>
    </row>
    <row r="73" spans="1:7" x14ac:dyDescent="0.3">
      <c r="A73" s="55"/>
      <c r="B73" s="62">
        <v>63</v>
      </c>
      <c r="C73" s="62">
        <v>881</v>
      </c>
      <c r="D73" s="63">
        <v>264</v>
      </c>
      <c r="E73" s="58">
        <v>397</v>
      </c>
      <c r="F73" s="59">
        <v>197</v>
      </c>
      <c r="G73" s="64">
        <f t="shared" si="8"/>
        <v>200</v>
      </c>
    </row>
    <row r="74" spans="1:7" x14ac:dyDescent="0.3">
      <c r="A74" s="55"/>
      <c r="B74" s="62">
        <v>64</v>
      </c>
      <c r="C74" s="62">
        <v>929</v>
      </c>
      <c r="D74" s="63">
        <v>373</v>
      </c>
      <c r="E74" s="58">
        <v>404</v>
      </c>
      <c r="F74" s="59">
        <v>219</v>
      </c>
      <c r="G74" s="64">
        <f t="shared" si="8"/>
        <v>185</v>
      </c>
    </row>
    <row r="75" spans="1:7" x14ac:dyDescent="0.3">
      <c r="A75" s="55"/>
      <c r="B75" s="62">
        <v>65</v>
      </c>
      <c r="C75" s="62">
        <v>950</v>
      </c>
      <c r="D75" s="63">
        <v>286</v>
      </c>
      <c r="E75" s="58">
        <v>393</v>
      </c>
      <c r="F75" s="59">
        <v>215</v>
      </c>
      <c r="G75" s="64">
        <f t="shared" si="8"/>
        <v>178</v>
      </c>
    </row>
    <row r="76" spans="1:7" x14ac:dyDescent="0.3">
      <c r="A76" s="55"/>
      <c r="B76" s="62">
        <v>66</v>
      </c>
      <c r="C76" s="62">
        <v>964</v>
      </c>
      <c r="D76" s="63">
        <v>320</v>
      </c>
      <c r="E76" s="58">
        <v>394</v>
      </c>
      <c r="F76" s="59">
        <v>277</v>
      </c>
      <c r="G76" s="64">
        <f t="shared" si="8"/>
        <v>117</v>
      </c>
    </row>
    <row r="77" spans="1:7" x14ac:dyDescent="0.3">
      <c r="A77" s="55"/>
      <c r="B77" s="62">
        <v>67</v>
      </c>
      <c r="C77" s="62">
        <v>763</v>
      </c>
      <c r="D77" s="63">
        <v>253</v>
      </c>
      <c r="E77" s="58">
        <v>272</v>
      </c>
      <c r="F77" s="59">
        <v>240</v>
      </c>
      <c r="G77" s="64">
        <f t="shared" si="8"/>
        <v>32</v>
      </c>
    </row>
    <row r="78" spans="1:7" x14ac:dyDescent="0.3">
      <c r="A78" s="55"/>
      <c r="B78" s="62">
        <v>68</v>
      </c>
      <c r="C78" s="62">
        <v>927</v>
      </c>
      <c r="D78" s="63">
        <v>265</v>
      </c>
      <c r="E78" s="58">
        <v>331</v>
      </c>
      <c r="F78" s="59">
        <v>277</v>
      </c>
      <c r="G78" s="64">
        <f t="shared" si="8"/>
        <v>54</v>
      </c>
    </row>
    <row r="79" spans="1:7" x14ac:dyDescent="0.3">
      <c r="A79" s="55"/>
      <c r="B79" s="62">
        <v>69</v>
      </c>
      <c r="C79" s="62">
        <v>932</v>
      </c>
      <c r="D79" s="63">
        <v>357</v>
      </c>
      <c r="E79" s="58">
        <v>424</v>
      </c>
      <c r="F79" s="59">
        <v>219</v>
      </c>
      <c r="G79" s="64">
        <f t="shared" si="8"/>
        <v>205</v>
      </c>
    </row>
    <row r="80" spans="1:7" ht="16.2" thickBot="1" x14ac:dyDescent="0.35">
      <c r="A80" s="65"/>
      <c r="B80" s="66">
        <v>70</v>
      </c>
      <c r="C80" s="66">
        <v>771</v>
      </c>
      <c r="D80" s="67">
        <v>282</v>
      </c>
      <c r="E80" s="68">
        <v>383</v>
      </c>
      <c r="F80" s="69">
        <v>186</v>
      </c>
      <c r="G80" s="64">
        <f t="shared" si="8"/>
        <v>197</v>
      </c>
    </row>
    <row r="81" spans="1:7" ht="16.2" thickBot="1" x14ac:dyDescent="0.35">
      <c r="A81" s="70"/>
      <c r="B81" s="71"/>
      <c r="C81" s="71">
        <f>SUM(C71:C80)</f>
        <v>8851</v>
      </c>
      <c r="D81" s="72">
        <f>SUM(D71:D80)</f>
        <v>3303</v>
      </c>
      <c r="E81" s="73">
        <f t="shared" ref="E81:F81" si="10">SUM(E71:E80)</f>
        <v>3711</v>
      </c>
      <c r="F81" s="74">
        <f t="shared" si="10"/>
        <v>2260</v>
      </c>
      <c r="G81" s="86">
        <f>E81-F81</f>
        <v>1451</v>
      </c>
    </row>
    <row r="82" spans="1:7" x14ac:dyDescent="0.3">
      <c r="A82" s="77" t="s">
        <v>243</v>
      </c>
      <c r="B82" s="78">
        <v>71</v>
      </c>
      <c r="C82" s="78">
        <v>913</v>
      </c>
      <c r="D82" s="79">
        <v>334</v>
      </c>
      <c r="E82" s="80">
        <v>451</v>
      </c>
      <c r="F82" s="81">
        <v>223</v>
      </c>
      <c r="G82" s="64">
        <f t="shared" si="8"/>
        <v>228</v>
      </c>
    </row>
    <row r="83" spans="1:7" x14ac:dyDescent="0.3">
      <c r="A83" s="55"/>
      <c r="B83" s="62">
        <v>72</v>
      </c>
      <c r="C83" s="62">
        <v>901</v>
      </c>
      <c r="D83" s="63">
        <v>347</v>
      </c>
      <c r="E83" s="82">
        <v>380</v>
      </c>
      <c r="F83" s="83">
        <v>247</v>
      </c>
      <c r="G83" s="64">
        <f t="shared" si="8"/>
        <v>133</v>
      </c>
    </row>
    <row r="84" spans="1:7" x14ac:dyDescent="0.3">
      <c r="A84" s="55"/>
      <c r="B84" s="62">
        <v>73</v>
      </c>
      <c r="C84" s="62">
        <v>920</v>
      </c>
      <c r="D84" s="63">
        <v>396</v>
      </c>
      <c r="E84" s="82">
        <v>444</v>
      </c>
      <c r="F84" s="83">
        <v>212</v>
      </c>
      <c r="G84" s="64">
        <f t="shared" si="8"/>
        <v>232</v>
      </c>
    </row>
    <row r="85" spans="1:7" x14ac:dyDescent="0.3">
      <c r="A85" s="55"/>
      <c r="B85" s="62">
        <v>74</v>
      </c>
      <c r="C85" s="62">
        <v>987</v>
      </c>
      <c r="D85" s="63">
        <v>461</v>
      </c>
      <c r="E85" s="82">
        <v>496</v>
      </c>
      <c r="F85" s="83">
        <v>256</v>
      </c>
      <c r="G85" s="64">
        <f t="shared" si="8"/>
        <v>240</v>
      </c>
    </row>
    <row r="86" spans="1:7" x14ac:dyDescent="0.3">
      <c r="A86" s="55"/>
      <c r="B86" s="62">
        <v>75</v>
      </c>
      <c r="C86" s="62">
        <v>986</v>
      </c>
      <c r="D86" s="63">
        <v>472</v>
      </c>
      <c r="E86" s="82">
        <v>502</v>
      </c>
      <c r="F86" s="83">
        <v>236</v>
      </c>
      <c r="G86" s="64">
        <f t="shared" si="8"/>
        <v>266</v>
      </c>
    </row>
    <row r="87" spans="1:7" x14ac:dyDescent="0.3">
      <c r="A87" s="55"/>
      <c r="B87" s="62">
        <v>76</v>
      </c>
      <c r="C87" s="62">
        <v>954</v>
      </c>
      <c r="D87" s="63">
        <v>440</v>
      </c>
      <c r="E87" s="82">
        <v>423</v>
      </c>
      <c r="F87" s="83">
        <v>285</v>
      </c>
      <c r="G87" s="64">
        <f t="shared" si="8"/>
        <v>138</v>
      </c>
    </row>
    <row r="88" spans="1:7" x14ac:dyDescent="0.3">
      <c r="A88" s="55"/>
      <c r="B88" s="62">
        <v>77</v>
      </c>
      <c r="C88" s="62">
        <v>723</v>
      </c>
      <c r="D88" s="63">
        <v>323</v>
      </c>
      <c r="E88" s="82">
        <v>320</v>
      </c>
      <c r="F88" s="83">
        <v>228</v>
      </c>
      <c r="G88" s="64">
        <f t="shared" si="8"/>
        <v>92</v>
      </c>
    </row>
    <row r="89" spans="1:7" x14ac:dyDescent="0.3">
      <c r="A89" s="55"/>
      <c r="B89" s="62">
        <v>78</v>
      </c>
      <c r="C89" s="62">
        <v>543</v>
      </c>
      <c r="D89" s="63">
        <v>248</v>
      </c>
      <c r="E89" s="82">
        <v>252</v>
      </c>
      <c r="F89" s="83">
        <v>154</v>
      </c>
      <c r="G89" s="64">
        <f t="shared" si="8"/>
        <v>98</v>
      </c>
    </row>
    <row r="90" spans="1:7" ht="16.2" thickBot="1" x14ac:dyDescent="0.35">
      <c r="A90" s="65"/>
      <c r="B90" s="66">
        <v>79</v>
      </c>
      <c r="C90" s="66">
        <v>656</v>
      </c>
      <c r="D90" s="67">
        <v>300</v>
      </c>
      <c r="E90" s="84">
        <v>303</v>
      </c>
      <c r="F90" s="85">
        <v>210</v>
      </c>
      <c r="G90" s="64">
        <f t="shared" si="8"/>
        <v>93</v>
      </c>
    </row>
    <row r="91" spans="1:7" ht="16.2" thickBot="1" x14ac:dyDescent="0.35">
      <c r="A91" s="70"/>
      <c r="B91" s="71"/>
      <c r="C91" s="71">
        <f>SUM(C82:C90)</f>
        <v>7583</v>
      </c>
      <c r="D91" s="72">
        <f>SUM(D82:D90)</f>
        <v>3321</v>
      </c>
      <c r="E91" s="73">
        <f t="shared" ref="E91:F91" si="11">SUM(E82:E90)</f>
        <v>3571</v>
      </c>
      <c r="F91" s="74">
        <f t="shared" si="11"/>
        <v>2051</v>
      </c>
      <c r="G91" s="86">
        <f>E91-F91</f>
        <v>1520</v>
      </c>
    </row>
    <row r="92" spans="1:7" x14ac:dyDescent="0.3">
      <c r="A92" s="77" t="s">
        <v>274</v>
      </c>
      <c r="B92" s="78">
        <v>80</v>
      </c>
      <c r="C92" s="78">
        <v>915</v>
      </c>
      <c r="D92" s="79">
        <v>383</v>
      </c>
      <c r="E92" s="87">
        <v>272</v>
      </c>
      <c r="F92" s="88">
        <v>291</v>
      </c>
      <c r="G92" s="89">
        <f t="shared" si="8"/>
        <v>-19</v>
      </c>
    </row>
    <row r="93" spans="1:7" x14ac:dyDescent="0.3">
      <c r="A93" s="55"/>
      <c r="B93" s="62">
        <v>81</v>
      </c>
      <c r="C93" s="62">
        <v>912</v>
      </c>
      <c r="D93" s="63">
        <v>337</v>
      </c>
      <c r="E93" s="58">
        <v>284</v>
      </c>
      <c r="F93" s="59">
        <v>319</v>
      </c>
      <c r="G93" s="89">
        <f t="shared" si="8"/>
        <v>-35</v>
      </c>
    </row>
    <row r="94" spans="1:7" x14ac:dyDescent="0.3">
      <c r="A94" s="55"/>
      <c r="B94" s="62">
        <v>82</v>
      </c>
      <c r="C94" s="62">
        <v>898</v>
      </c>
      <c r="D94" s="63">
        <v>375</v>
      </c>
      <c r="E94" s="58">
        <v>295</v>
      </c>
      <c r="F94" s="59">
        <v>272</v>
      </c>
      <c r="G94" s="64">
        <f t="shared" si="8"/>
        <v>23</v>
      </c>
    </row>
    <row r="95" spans="1:7" x14ac:dyDescent="0.3">
      <c r="A95" s="55"/>
      <c r="B95" s="62">
        <v>83</v>
      </c>
      <c r="C95" s="62">
        <v>981</v>
      </c>
      <c r="D95" s="63">
        <v>452</v>
      </c>
      <c r="E95" s="58">
        <v>301</v>
      </c>
      <c r="F95" s="59">
        <v>346</v>
      </c>
      <c r="G95" s="89">
        <f t="shared" si="8"/>
        <v>-45</v>
      </c>
    </row>
    <row r="96" spans="1:7" x14ac:dyDescent="0.3">
      <c r="A96" s="55"/>
      <c r="B96" s="62">
        <v>84</v>
      </c>
      <c r="C96" s="62">
        <v>983</v>
      </c>
      <c r="D96" s="63">
        <v>493</v>
      </c>
      <c r="E96" s="58">
        <v>346</v>
      </c>
      <c r="F96" s="59">
        <v>338</v>
      </c>
      <c r="G96" s="64">
        <f t="shared" si="8"/>
        <v>8</v>
      </c>
    </row>
    <row r="97" spans="1:7" x14ac:dyDescent="0.3">
      <c r="A97" s="55"/>
      <c r="B97" s="62">
        <v>85</v>
      </c>
      <c r="C97" s="62">
        <v>963</v>
      </c>
      <c r="D97" s="63">
        <v>484</v>
      </c>
      <c r="E97" s="58">
        <v>377</v>
      </c>
      <c r="F97" s="59">
        <v>320</v>
      </c>
      <c r="G97" s="64">
        <f t="shared" si="8"/>
        <v>57</v>
      </c>
    </row>
    <row r="98" spans="1:7" x14ac:dyDescent="0.3">
      <c r="A98" s="55"/>
      <c r="B98" s="62">
        <v>86</v>
      </c>
      <c r="C98" s="62">
        <v>995</v>
      </c>
      <c r="D98" s="63">
        <v>452</v>
      </c>
      <c r="E98" s="58">
        <v>306</v>
      </c>
      <c r="F98" s="59">
        <v>355</v>
      </c>
      <c r="G98" s="89">
        <f t="shared" si="8"/>
        <v>-49</v>
      </c>
    </row>
    <row r="99" spans="1:7" x14ac:dyDescent="0.3">
      <c r="A99" s="55"/>
      <c r="B99" s="62">
        <v>87</v>
      </c>
      <c r="C99" s="62">
        <v>887</v>
      </c>
      <c r="D99" s="63">
        <v>423</v>
      </c>
      <c r="E99" s="58">
        <v>329</v>
      </c>
      <c r="F99" s="59">
        <v>288</v>
      </c>
      <c r="G99" s="64">
        <f t="shared" si="8"/>
        <v>41</v>
      </c>
    </row>
    <row r="100" spans="1:7" ht="16.2" thickBot="1" x14ac:dyDescent="0.35">
      <c r="A100" s="65"/>
      <c r="B100" s="66">
        <v>88</v>
      </c>
      <c r="C100" s="66">
        <v>938</v>
      </c>
      <c r="D100" s="67">
        <v>374</v>
      </c>
      <c r="E100" s="68">
        <v>330</v>
      </c>
      <c r="F100" s="69">
        <v>262</v>
      </c>
      <c r="G100" s="64">
        <f t="shared" si="8"/>
        <v>68</v>
      </c>
    </row>
    <row r="101" spans="1:7" ht="16.2" thickBot="1" x14ac:dyDescent="0.35">
      <c r="A101" s="70"/>
      <c r="B101" s="71"/>
      <c r="C101" s="71">
        <f>SUM(C92:C100)</f>
        <v>8472</v>
      </c>
      <c r="D101" s="72">
        <f>SUM(D92:D100)</f>
        <v>3773</v>
      </c>
      <c r="E101" s="73">
        <f t="shared" ref="E101:F101" si="12">SUM(E92:E100)</f>
        <v>2840</v>
      </c>
      <c r="F101" s="74">
        <f t="shared" si="12"/>
        <v>2791</v>
      </c>
      <c r="G101" s="86">
        <f>E101-F101</f>
        <v>49</v>
      </c>
    </row>
    <row r="102" spans="1:7" x14ac:dyDescent="0.3">
      <c r="A102" s="77" t="s">
        <v>305</v>
      </c>
      <c r="B102" s="78">
        <v>89</v>
      </c>
      <c r="C102" s="78">
        <v>770</v>
      </c>
      <c r="D102" s="79">
        <v>201</v>
      </c>
      <c r="E102" s="80">
        <v>318</v>
      </c>
      <c r="F102" s="81">
        <v>145</v>
      </c>
      <c r="G102" s="64">
        <f t="shared" si="8"/>
        <v>173</v>
      </c>
    </row>
    <row r="103" spans="1:7" x14ac:dyDescent="0.3">
      <c r="A103" s="55"/>
      <c r="B103" s="62">
        <v>90</v>
      </c>
      <c r="C103" s="62">
        <v>791</v>
      </c>
      <c r="D103" s="63">
        <v>316</v>
      </c>
      <c r="E103" s="82">
        <v>422</v>
      </c>
      <c r="F103" s="83">
        <v>153</v>
      </c>
      <c r="G103" s="64">
        <f t="shared" si="8"/>
        <v>269</v>
      </c>
    </row>
    <row r="104" spans="1:7" x14ac:dyDescent="0.3">
      <c r="A104" s="55"/>
      <c r="B104" s="62">
        <v>91</v>
      </c>
      <c r="C104" s="62">
        <v>784</v>
      </c>
      <c r="D104" s="63">
        <v>281</v>
      </c>
      <c r="E104" s="82">
        <v>366</v>
      </c>
      <c r="F104" s="83">
        <v>149</v>
      </c>
      <c r="G104" s="64">
        <f t="shared" si="8"/>
        <v>217</v>
      </c>
    </row>
    <row r="105" spans="1:7" x14ac:dyDescent="0.3">
      <c r="A105" s="55"/>
      <c r="B105" s="62">
        <v>92</v>
      </c>
      <c r="C105" s="62">
        <v>820</v>
      </c>
      <c r="D105" s="63">
        <v>301</v>
      </c>
      <c r="E105" s="82">
        <v>374</v>
      </c>
      <c r="F105" s="83">
        <v>166</v>
      </c>
      <c r="G105" s="64">
        <f t="shared" si="8"/>
        <v>208</v>
      </c>
    </row>
    <row r="106" spans="1:7" x14ac:dyDescent="0.3">
      <c r="A106" s="55"/>
      <c r="B106" s="62">
        <v>93</v>
      </c>
      <c r="C106" s="62">
        <v>877</v>
      </c>
      <c r="D106" s="63">
        <v>253</v>
      </c>
      <c r="E106" s="82">
        <v>394</v>
      </c>
      <c r="F106" s="83">
        <v>210</v>
      </c>
      <c r="G106" s="64">
        <f t="shared" si="8"/>
        <v>184</v>
      </c>
    </row>
    <row r="107" spans="1:7" x14ac:dyDescent="0.3">
      <c r="A107" s="55"/>
      <c r="B107" s="62">
        <v>94</v>
      </c>
      <c r="C107" s="62">
        <v>892</v>
      </c>
      <c r="D107" s="63">
        <v>261</v>
      </c>
      <c r="E107" s="58">
        <v>389</v>
      </c>
      <c r="F107" s="59">
        <v>220</v>
      </c>
      <c r="G107" s="64">
        <f t="shared" si="8"/>
        <v>169</v>
      </c>
    </row>
    <row r="108" spans="1:7" x14ac:dyDescent="0.3">
      <c r="A108" s="55"/>
      <c r="B108" s="62">
        <v>95</v>
      </c>
      <c r="C108" s="62">
        <v>759</v>
      </c>
      <c r="D108" s="63">
        <v>236</v>
      </c>
      <c r="E108" s="82">
        <v>378</v>
      </c>
      <c r="F108" s="83">
        <v>171</v>
      </c>
      <c r="G108" s="64">
        <f t="shared" si="8"/>
        <v>207</v>
      </c>
    </row>
    <row r="109" spans="1:7" x14ac:dyDescent="0.3">
      <c r="A109" s="55"/>
      <c r="B109" s="62">
        <v>96</v>
      </c>
      <c r="C109" s="62">
        <v>842</v>
      </c>
      <c r="D109" s="63">
        <v>260</v>
      </c>
      <c r="E109" s="82">
        <v>434</v>
      </c>
      <c r="F109" s="83">
        <v>167</v>
      </c>
      <c r="G109" s="64">
        <f t="shared" si="8"/>
        <v>267</v>
      </c>
    </row>
    <row r="110" spans="1:7" x14ac:dyDescent="0.3">
      <c r="A110" s="55"/>
      <c r="B110" s="62">
        <v>97</v>
      </c>
      <c r="C110" s="62">
        <v>989</v>
      </c>
      <c r="D110" s="63">
        <v>363</v>
      </c>
      <c r="E110" s="82">
        <v>512</v>
      </c>
      <c r="F110" s="83">
        <v>191</v>
      </c>
      <c r="G110" s="64">
        <f t="shared" si="8"/>
        <v>321</v>
      </c>
    </row>
    <row r="111" spans="1:7" ht="16.2" thickBot="1" x14ac:dyDescent="0.35">
      <c r="A111" s="65"/>
      <c r="B111" s="66">
        <v>98</v>
      </c>
      <c r="C111" s="66">
        <v>977</v>
      </c>
      <c r="D111" s="67">
        <v>331</v>
      </c>
      <c r="E111" s="84">
        <v>400</v>
      </c>
      <c r="F111" s="85">
        <v>259</v>
      </c>
      <c r="G111" s="64">
        <f t="shared" si="8"/>
        <v>141</v>
      </c>
    </row>
    <row r="112" spans="1:7" ht="16.2" thickBot="1" x14ac:dyDescent="0.35">
      <c r="A112" s="70"/>
      <c r="B112" s="71"/>
      <c r="C112" s="71">
        <f>SUM(C102:C111)</f>
        <v>8501</v>
      </c>
      <c r="D112" s="72">
        <f>SUM(D102:D111)</f>
        <v>2803</v>
      </c>
      <c r="E112" s="73">
        <f t="shared" ref="E112:F112" si="13">SUM(E102:E111)</f>
        <v>3987</v>
      </c>
      <c r="F112" s="74">
        <f t="shared" si="13"/>
        <v>1831</v>
      </c>
      <c r="G112" s="86">
        <f>E112-F112</f>
        <v>2156</v>
      </c>
    </row>
    <row r="113" spans="1:7" x14ac:dyDescent="0.3">
      <c r="A113" s="77" t="s">
        <v>334</v>
      </c>
      <c r="B113" s="78">
        <v>99</v>
      </c>
      <c r="C113" s="78">
        <v>787</v>
      </c>
      <c r="D113" s="79">
        <v>417</v>
      </c>
      <c r="E113" s="87">
        <v>333</v>
      </c>
      <c r="F113" s="88">
        <v>198</v>
      </c>
      <c r="G113" s="64">
        <f t="shared" si="8"/>
        <v>135</v>
      </c>
    </row>
    <row r="114" spans="1:7" x14ac:dyDescent="0.3">
      <c r="A114" s="55"/>
      <c r="B114" s="62">
        <v>100</v>
      </c>
      <c r="C114" s="62">
        <v>761</v>
      </c>
      <c r="D114" s="63">
        <v>402</v>
      </c>
      <c r="E114" s="58">
        <v>354</v>
      </c>
      <c r="F114" s="59">
        <v>213</v>
      </c>
      <c r="G114" s="64">
        <f t="shared" si="8"/>
        <v>141</v>
      </c>
    </row>
    <row r="115" spans="1:7" x14ac:dyDescent="0.3">
      <c r="A115" s="55"/>
      <c r="B115" s="62">
        <v>101</v>
      </c>
      <c r="C115" s="62">
        <v>794</v>
      </c>
      <c r="D115" s="63">
        <v>370</v>
      </c>
      <c r="E115" s="58">
        <v>356</v>
      </c>
      <c r="F115" s="59">
        <v>182</v>
      </c>
      <c r="G115" s="64">
        <f t="shared" si="8"/>
        <v>174</v>
      </c>
    </row>
    <row r="116" spans="1:7" x14ac:dyDescent="0.3">
      <c r="A116" s="55"/>
      <c r="B116" s="62">
        <v>102</v>
      </c>
      <c r="C116" s="62">
        <v>794</v>
      </c>
      <c r="D116" s="63">
        <v>369</v>
      </c>
      <c r="E116" s="58">
        <v>365</v>
      </c>
      <c r="F116" s="59">
        <v>184</v>
      </c>
      <c r="G116" s="64">
        <f t="shared" si="8"/>
        <v>181</v>
      </c>
    </row>
    <row r="117" spans="1:7" x14ac:dyDescent="0.3">
      <c r="A117" s="55"/>
      <c r="B117" s="62">
        <v>103</v>
      </c>
      <c r="C117" s="62">
        <v>794</v>
      </c>
      <c r="D117" s="63">
        <v>368</v>
      </c>
      <c r="E117" s="58">
        <v>336</v>
      </c>
      <c r="F117" s="59">
        <v>218</v>
      </c>
      <c r="G117" s="64">
        <f t="shared" si="8"/>
        <v>118</v>
      </c>
    </row>
    <row r="118" spans="1:7" x14ac:dyDescent="0.3">
      <c r="A118" s="55"/>
      <c r="B118" s="62">
        <v>104</v>
      </c>
      <c r="C118" s="62">
        <v>786</v>
      </c>
      <c r="D118" s="63">
        <v>373</v>
      </c>
      <c r="E118" s="58">
        <v>322</v>
      </c>
      <c r="F118" s="59">
        <v>206</v>
      </c>
      <c r="G118" s="64">
        <f t="shared" si="8"/>
        <v>116</v>
      </c>
    </row>
    <row r="119" spans="1:7" x14ac:dyDescent="0.3">
      <c r="A119" s="55"/>
      <c r="B119" s="62">
        <v>105</v>
      </c>
      <c r="C119" s="62">
        <v>794</v>
      </c>
      <c r="D119" s="63">
        <v>383</v>
      </c>
      <c r="E119" s="58">
        <v>353</v>
      </c>
      <c r="F119" s="59">
        <v>195</v>
      </c>
      <c r="G119" s="64">
        <f t="shared" si="8"/>
        <v>158</v>
      </c>
    </row>
    <row r="120" spans="1:7" x14ac:dyDescent="0.3">
      <c r="A120" s="55"/>
      <c r="B120" s="62">
        <v>106</v>
      </c>
      <c r="C120" s="62">
        <v>782</v>
      </c>
      <c r="D120" s="63">
        <v>341</v>
      </c>
      <c r="E120" s="58">
        <v>321</v>
      </c>
      <c r="F120" s="59">
        <v>181</v>
      </c>
      <c r="G120" s="64">
        <f t="shared" si="8"/>
        <v>140</v>
      </c>
    </row>
    <row r="121" spans="1:7" x14ac:dyDescent="0.3">
      <c r="A121" s="55"/>
      <c r="B121" s="62">
        <v>107</v>
      </c>
      <c r="C121" s="62">
        <v>790</v>
      </c>
      <c r="D121" s="63">
        <v>349</v>
      </c>
      <c r="E121" s="58">
        <v>346</v>
      </c>
      <c r="F121" s="59">
        <v>196</v>
      </c>
      <c r="G121" s="64">
        <f t="shared" si="8"/>
        <v>150</v>
      </c>
    </row>
    <row r="122" spans="1:7" x14ac:dyDescent="0.3">
      <c r="A122" s="55"/>
      <c r="B122" s="62">
        <v>108</v>
      </c>
      <c r="C122" s="62">
        <v>790</v>
      </c>
      <c r="D122" s="63">
        <v>311</v>
      </c>
      <c r="E122" s="58">
        <v>319</v>
      </c>
      <c r="F122" s="59">
        <v>208</v>
      </c>
      <c r="G122" s="64">
        <f t="shared" si="8"/>
        <v>111</v>
      </c>
    </row>
    <row r="123" spans="1:7" x14ac:dyDescent="0.3">
      <c r="A123" s="55"/>
      <c r="B123" s="62">
        <v>109</v>
      </c>
      <c r="C123" s="62">
        <v>790</v>
      </c>
      <c r="D123" s="63">
        <v>351</v>
      </c>
      <c r="E123" s="58">
        <v>332</v>
      </c>
      <c r="F123" s="59">
        <v>193</v>
      </c>
      <c r="G123" s="64">
        <f t="shared" si="8"/>
        <v>139</v>
      </c>
    </row>
    <row r="124" spans="1:7" x14ac:dyDescent="0.3">
      <c r="A124" s="55"/>
      <c r="B124" s="62">
        <v>110</v>
      </c>
      <c r="C124" s="62">
        <v>645</v>
      </c>
      <c r="D124" s="63">
        <v>256</v>
      </c>
      <c r="E124" s="58">
        <v>253</v>
      </c>
      <c r="F124" s="59">
        <v>183</v>
      </c>
      <c r="G124" s="64">
        <f t="shared" si="8"/>
        <v>70</v>
      </c>
    </row>
    <row r="125" spans="1:7" x14ac:dyDescent="0.3">
      <c r="A125" s="55"/>
      <c r="B125" s="62">
        <v>111</v>
      </c>
      <c r="C125" s="62">
        <v>791</v>
      </c>
      <c r="D125" s="63">
        <v>354</v>
      </c>
      <c r="E125" s="58">
        <v>328</v>
      </c>
      <c r="F125" s="59">
        <v>227</v>
      </c>
      <c r="G125" s="64">
        <f t="shared" si="8"/>
        <v>101</v>
      </c>
    </row>
    <row r="126" spans="1:7" x14ac:dyDescent="0.3">
      <c r="A126" s="55"/>
      <c r="B126" s="62">
        <v>112</v>
      </c>
      <c r="C126" s="62">
        <v>744</v>
      </c>
      <c r="D126" s="63">
        <v>294</v>
      </c>
      <c r="E126" s="58">
        <v>302</v>
      </c>
      <c r="F126" s="59">
        <v>224</v>
      </c>
      <c r="G126" s="64">
        <f t="shared" si="8"/>
        <v>78</v>
      </c>
    </row>
    <row r="127" spans="1:7" x14ac:dyDescent="0.3">
      <c r="A127" s="55"/>
      <c r="B127" s="62">
        <v>113</v>
      </c>
      <c r="C127" s="62">
        <v>783</v>
      </c>
      <c r="D127" s="63">
        <v>347</v>
      </c>
      <c r="E127" s="58">
        <v>314</v>
      </c>
      <c r="F127" s="59">
        <v>204</v>
      </c>
      <c r="G127" s="64">
        <f t="shared" si="8"/>
        <v>110</v>
      </c>
    </row>
    <row r="128" spans="1:7" x14ac:dyDescent="0.3">
      <c r="A128" s="55"/>
      <c r="B128" s="62">
        <v>114</v>
      </c>
      <c r="C128" s="62">
        <v>788</v>
      </c>
      <c r="D128" s="63">
        <v>285</v>
      </c>
      <c r="E128" s="58">
        <v>305</v>
      </c>
      <c r="F128" s="59">
        <v>199</v>
      </c>
      <c r="G128" s="64">
        <f t="shared" si="8"/>
        <v>106</v>
      </c>
    </row>
    <row r="129" spans="1:7" x14ac:dyDescent="0.3">
      <c r="A129" s="55"/>
      <c r="B129" s="62">
        <v>115</v>
      </c>
      <c r="C129" s="62">
        <v>800</v>
      </c>
      <c r="D129" s="63">
        <v>332</v>
      </c>
      <c r="E129" s="58">
        <v>339</v>
      </c>
      <c r="F129" s="59">
        <v>200</v>
      </c>
      <c r="G129" s="64">
        <f t="shared" si="8"/>
        <v>139</v>
      </c>
    </row>
    <row r="130" spans="1:7" x14ac:dyDescent="0.3">
      <c r="A130" s="55"/>
      <c r="B130" s="62">
        <v>116</v>
      </c>
      <c r="C130" s="62">
        <v>796</v>
      </c>
      <c r="D130" s="63">
        <v>320</v>
      </c>
      <c r="E130" s="58">
        <v>347</v>
      </c>
      <c r="F130" s="59">
        <v>174</v>
      </c>
      <c r="G130" s="64">
        <f t="shared" si="8"/>
        <v>173</v>
      </c>
    </row>
    <row r="131" spans="1:7" x14ac:dyDescent="0.3">
      <c r="A131" s="55"/>
      <c r="B131" s="62">
        <v>117</v>
      </c>
      <c r="C131" s="62">
        <v>739</v>
      </c>
      <c r="D131" s="63">
        <v>276</v>
      </c>
      <c r="E131" s="58">
        <v>305</v>
      </c>
      <c r="F131" s="59">
        <v>161</v>
      </c>
      <c r="G131" s="64">
        <f t="shared" si="8"/>
        <v>144</v>
      </c>
    </row>
    <row r="132" spans="1:7" x14ac:dyDescent="0.3">
      <c r="A132" s="55"/>
      <c r="B132" s="62">
        <v>118</v>
      </c>
      <c r="C132" s="62">
        <v>744</v>
      </c>
      <c r="D132" s="63">
        <v>242</v>
      </c>
      <c r="E132" s="58">
        <v>333</v>
      </c>
      <c r="F132" s="59">
        <v>171</v>
      </c>
      <c r="G132" s="64">
        <f t="shared" ref="G132:G195" si="14">E132-F132</f>
        <v>162</v>
      </c>
    </row>
    <row r="133" spans="1:7" x14ac:dyDescent="0.3">
      <c r="A133" s="55"/>
      <c r="B133" s="62">
        <v>119</v>
      </c>
      <c r="C133" s="62">
        <v>749</v>
      </c>
      <c r="D133" s="63">
        <v>300</v>
      </c>
      <c r="E133" s="58">
        <v>366</v>
      </c>
      <c r="F133" s="59">
        <v>176</v>
      </c>
      <c r="G133" s="64">
        <f t="shared" si="14"/>
        <v>190</v>
      </c>
    </row>
    <row r="134" spans="1:7" x14ac:dyDescent="0.3">
      <c r="A134" s="55"/>
      <c r="B134" s="62">
        <v>120</v>
      </c>
      <c r="C134" s="62">
        <v>697</v>
      </c>
      <c r="D134" s="63">
        <v>317</v>
      </c>
      <c r="E134" s="58">
        <v>283</v>
      </c>
      <c r="F134" s="59">
        <v>161</v>
      </c>
      <c r="G134" s="64">
        <f t="shared" si="14"/>
        <v>122</v>
      </c>
    </row>
    <row r="135" spans="1:7" x14ac:dyDescent="0.3">
      <c r="A135" s="55"/>
      <c r="B135" s="62">
        <v>121</v>
      </c>
      <c r="C135" s="62">
        <v>642</v>
      </c>
      <c r="D135" s="63">
        <v>290</v>
      </c>
      <c r="E135" s="58">
        <v>267</v>
      </c>
      <c r="F135" s="59">
        <v>171</v>
      </c>
      <c r="G135" s="64">
        <f t="shared" si="14"/>
        <v>96</v>
      </c>
    </row>
    <row r="136" spans="1:7" x14ac:dyDescent="0.3">
      <c r="A136" s="55"/>
      <c r="B136" s="62">
        <v>122</v>
      </c>
      <c r="C136" s="62">
        <v>786</v>
      </c>
      <c r="D136" s="63">
        <v>401</v>
      </c>
      <c r="E136" s="58">
        <v>326</v>
      </c>
      <c r="F136" s="59">
        <v>197</v>
      </c>
      <c r="G136" s="64">
        <f t="shared" si="14"/>
        <v>129</v>
      </c>
    </row>
    <row r="137" spans="1:7" x14ac:dyDescent="0.3">
      <c r="A137" s="55"/>
      <c r="B137" s="62">
        <v>123</v>
      </c>
      <c r="C137" s="62">
        <v>771</v>
      </c>
      <c r="D137" s="63">
        <v>386</v>
      </c>
      <c r="E137" s="58">
        <v>360</v>
      </c>
      <c r="F137" s="59">
        <v>199</v>
      </c>
      <c r="G137" s="64">
        <f t="shared" si="14"/>
        <v>161</v>
      </c>
    </row>
    <row r="138" spans="1:7" ht="16.2" thickBot="1" x14ac:dyDescent="0.35">
      <c r="A138" s="55"/>
      <c r="B138" s="62">
        <v>124</v>
      </c>
      <c r="C138" s="66">
        <v>954</v>
      </c>
      <c r="D138" s="63">
        <v>414</v>
      </c>
      <c r="E138" s="58">
        <v>463</v>
      </c>
      <c r="F138" s="59">
        <v>225</v>
      </c>
      <c r="G138" s="64">
        <f t="shared" si="14"/>
        <v>238</v>
      </c>
    </row>
    <row r="139" spans="1:7" ht="16.2" thickBot="1" x14ac:dyDescent="0.35">
      <c r="A139" s="91"/>
      <c r="B139" s="82"/>
      <c r="C139" s="71">
        <f>SUM(C113:C138)</f>
        <v>20091</v>
      </c>
      <c r="D139" s="57">
        <f>SUM(D113:D138)</f>
        <v>8848</v>
      </c>
      <c r="E139" s="58">
        <f t="shared" ref="E139:F139" si="15">SUM(E113:E138)</f>
        <v>8628</v>
      </c>
      <c r="F139" s="59">
        <f t="shared" si="15"/>
        <v>5046</v>
      </c>
      <c r="G139" s="64">
        <f>E139-F139</f>
        <v>3582</v>
      </c>
    </row>
    <row r="140" spans="1:7" x14ac:dyDescent="0.3">
      <c r="A140" s="55" t="s">
        <v>403</v>
      </c>
      <c r="B140" s="62">
        <v>125</v>
      </c>
      <c r="C140" s="78">
        <v>911</v>
      </c>
      <c r="D140" s="63">
        <v>369</v>
      </c>
      <c r="E140" s="82">
        <v>388</v>
      </c>
      <c r="F140" s="83">
        <v>216</v>
      </c>
      <c r="G140" s="64">
        <f t="shared" si="14"/>
        <v>172</v>
      </c>
    </row>
    <row r="141" spans="1:7" x14ac:dyDescent="0.3">
      <c r="A141" s="55"/>
      <c r="B141" s="62">
        <v>126</v>
      </c>
      <c r="C141" s="62">
        <v>997</v>
      </c>
      <c r="D141" s="63">
        <v>391</v>
      </c>
      <c r="E141" s="82">
        <v>413</v>
      </c>
      <c r="F141" s="83">
        <v>258</v>
      </c>
      <c r="G141" s="64">
        <f t="shared" si="14"/>
        <v>155</v>
      </c>
    </row>
    <row r="142" spans="1:7" x14ac:dyDescent="0.3">
      <c r="A142" s="55"/>
      <c r="B142" s="62">
        <v>127</v>
      </c>
      <c r="C142" s="62">
        <v>890</v>
      </c>
      <c r="D142" s="63">
        <v>406</v>
      </c>
      <c r="E142" s="82">
        <v>316</v>
      </c>
      <c r="F142" s="83">
        <v>215</v>
      </c>
      <c r="G142" s="64">
        <f t="shared" si="14"/>
        <v>101</v>
      </c>
    </row>
    <row r="143" spans="1:7" x14ac:dyDescent="0.3">
      <c r="A143" s="55"/>
      <c r="B143" s="62">
        <v>128</v>
      </c>
      <c r="C143" s="62">
        <v>924</v>
      </c>
      <c r="D143" s="63">
        <v>536</v>
      </c>
      <c r="E143" s="82">
        <v>364</v>
      </c>
      <c r="F143" s="83">
        <v>235</v>
      </c>
      <c r="G143" s="64">
        <f t="shared" si="14"/>
        <v>129</v>
      </c>
    </row>
    <row r="144" spans="1:7" x14ac:dyDescent="0.3">
      <c r="A144" s="55"/>
      <c r="B144" s="62">
        <v>129</v>
      </c>
      <c r="C144" s="62">
        <v>965</v>
      </c>
      <c r="D144" s="63">
        <v>496</v>
      </c>
      <c r="E144" s="82">
        <v>383</v>
      </c>
      <c r="F144" s="83">
        <v>269</v>
      </c>
      <c r="G144" s="64">
        <f t="shared" si="14"/>
        <v>114</v>
      </c>
    </row>
    <row r="145" spans="1:7" x14ac:dyDescent="0.3">
      <c r="A145" s="55"/>
      <c r="B145" s="62">
        <v>130</v>
      </c>
      <c r="C145" s="62">
        <v>925</v>
      </c>
      <c r="D145" s="63">
        <v>402</v>
      </c>
      <c r="E145" s="82">
        <v>371</v>
      </c>
      <c r="F145" s="83">
        <v>256</v>
      </c>
      <c r="G145" s="64">
        <f t="shared" si="14"/>
        <v>115</v>
      </c>
    </row>
    <row r="146" spans="1:7" ht="16.2" thickBot="1" x14ac:dyDescent="0.35">
      <c r="A146" s="65"/>
      <c r="B146" s="66">
        <v>131</v>
      </c>
      <c r="C146" s="66">
        <v>969</v>
      </c>
      <c r="D146" s="67">
        <v>476</v>
      </c>
      <c r="E146" s="84">
        <v>391</v>
      </c>
      <c r="F146" s="85">
        <v>229</v>
      </c>
      <c r="G146" s="64">
        <f t="shared" si="14"/>
        <v>162</v>
      </c>
    </row>
    <row r="147" spans="1:7" ht="16.2" thickBot="1" x14ac:dyDescent="0.35">
      <c r="A147" s="70"/>
      <c r="B147" s="71">
        <v>6581</v>
      </c>
      <c r="C147" s="71">
        <f>SUM(C140:C146)</f>
        <v>6581</v>
      </c>
      <c r="D147" s="72">
        <f>SUM(D140:D146)</f>
        <v>3076</v>
      </c>
      <c r="E147" s="73">
        <f t="shared" ref="E147:F147" si="16">SUM(E140:E146)</f>
        <v>2626</v>
      </c>
      <c r="F147" s="74">
        <f t="shared" si="16"/>
        <v>1678</v>
      </c>
      <c r="G147" s="86">
        <f>E147-F147</f>
        <v>948</v>
      </c>
    </row>
    <row r="148" spans="1:7" x14ac:dyDescent="0.3">
      <c r="A148" s="77" t="s">
        <v>426</v>
      </c>
      <c r="B148" s="78">
        <v>132</v>
      </c>
      <c r="C148" s="78">
        <v>956</v>
      </c>
      <c r="D148" s="79">
        <v>463</v>
      </c>
      <c r="E148" s="80">
        <v>379</v>
      </c>
      <c r="F148" s="81">
        <v>243</v>
      </c>
      <c r="G148" s="64">
        <f t="shared" si="14"/>
        <v>136</v>
      </c>
    </row>
    <row r="149" spans="1:7" x14ac:dyDescent="0.3">
      <c r="A149" s="55"/>
      <c r="B149" s="62">
        <v>133</v>
      </c>
      <c r="C149" s="62">
        <v>976</v>
      </c>
      <c r="D149" s="63">
        <v>386</v>
      </c>
      <c r="E149" s="82">
        <v>397</v>
      </c>
      <c r="F149" s="83">
        <v>307</v>
      </c>
      <c r="G149" s="64">
        <f t="shared" si="14"/>
        <v>90</v>
      </c>
    </row>
    <row r="150" spans="1:7" x14ac:dyDescent="0.3">
      <c r="A150" s="55"/>
      <c r="B150" s="62">
        <v>134</v>
      </c>
      <c r="C150" s="62">
        <v>992</v>
      </c>
      <c r="D150" s="63">
        <v>432</v>
      </c>
      <c r="E150" s="82">
        <v>412</v>
      </c>
      <c r="F150" s="83">
        <v>284</v>
      </c>
      <c r="G150" s="64">
        <f t="shared" si="14"/>
        <v>128</v>
      </c>
    </row>
    <row r="151" spans="1:7" x14ac:dyDescent="0.3">
      <c r="A151" s="55"/>
      <c r="B151" s="62">
        <v>135</v>
      </c>
      <c r="C151" s="62">
        <v>731</v>
      </c>
      <c r="D151" s="63">
        <v>300</v>
      </c>
      <c r="E151" s="82">
        <v>301</v>
      </c>
      <c r="F151" s="83">
        <v>203</v>
      </c>
      <c r="G151" s="64">
        <f t="shared" si="14"/>
        <v>98</v>
      </c>
    </row>
    <row r="152" spans="1:7" ht="16.2" thickBot="1" x14ac:dyDescent="0.35">
      <c r="A152" s="65"/>
      <c r="B152" s="66">
        <v>136</v>
      </c>
      <c r="C152" s="66">
        <v>626</v>
      </c>
      <c r="D152" s="67">
        <v>246</v>
      </c>
      <c r="E152" s="84">
        <v>246</v>
      </c>
      <c r="F152" s="85">
        <v>200</v>
      </c>
      <c r="G152" s="64">
        <f t="shared" si="14"/>
        <v>46</v>
      </c>
    </row>
    <row r="153" spans="1:7" ht="16.2" thickBot="1" x14ac:dyDescent="0.35">
      <c r="A153" s="70"/>
      <c r="B153" s="71"/>
      <c r="C153" s="71">
        <f>SUM(C148:C152)</f>
        <v>4281</v>
      </c>
      <c r="D153" s="72">
        <f>SUM(D148:D152)</f>
        <v>1827</v>
      </c>
      <c r="E153" s="73">
        <f t="shared" ref="E153:F153" si="17">SUM(E148:E152)</f>
        <v>1735</v>
      </c>
      <c r="F153" s="74">
        <f t="shared" si="17"/>
        <v>1237</v>
      </c>
      <c r="G153" s="86">
        <f>E153-F153</f>
        <v>498</v>
      </c>
    </row>
    <row r="154" spans="1:7" x14ac:dyDescent="0.3">
      <c r="A154" s="77" t="s">
        <v>443</v>
      </c>
      <c r="B154" s="78">
        <v>137</v>
      </c>
      <c r="C154" s="78">
        <v>860</v>
      </c>
      <c r="D154" s="79">
        <v>329</v>
      </c>
      <c r="E154" s="80">
        <v>337</v>
      </c>
      <c r="F154" s="81">
        <v>255</v>
      </c>
      <c r="G154" s="64">
        <f t="shared" si="14"/>
        <v>82</v>
      </c>
    </row>
    <row r="155" spans="1:7" x14ac:dyDescent="0.3">
      <c r="A155" s="55"/>
      <c r="B155" s="62">
        <v>138</v>
      </c>
      <c r="C155" s="62">
        <v>894</v>
      </c>
      <c r="D155" s="63">
        <v>430</v>
      </c>
      <c r="E155" s="82">
        <v>394</v>
      </c>
      <c r="F155" s="83">
        <v>206</v>
      </c>
      <c r="G155" s="64">
        <f t="shared" si="14"/>
        <v>188</v>
      </c>
    </row>
    <row r="156" spans="1:7" x14ac:dyDescent="0.3">
      <c r="A156" s="55"/>
      <c r="B156" s="62">
        <v>139</v>
      </c>
      <c r="C156" s="62">
        <v>784</v>
      </c>
      <c r="D156" s="63">
        <v>387</v>
      </c>
      <c r="E156" s="82">
        <v>348</v>
      </c>
      <c r="F156" s="83">
        <v>177</v>
      </c>
      <c r="G156" s="64">
        <f t="shared" si="14"/>
        <v>171</v>
      </c>
    </row>
    <row r="157" spans="1:7" x14ac:dyDescent="0.3">
      <c r="A157" s="55"/>
      <c r="B157" s="62">
        <v>140</v>
      </c>
      <c r="C157" s="62">
        <v>792</v>
      </c>
      <c r="D157" s="63">
        <v>400</v>
      </c>
      <c r="E157" s="82">
        <v>386</v>
      </c>
      <c r="F157" s="83">
        <v>132</v>
      </c>
      <c r="G157" s="64">
        <f t="shared" si="14"/>
        <v>254</v>
      </c>
    </row>
    <row r="158" spans="1:7" x14ac:dyDescent="0.3">
      <c r="A158" s="55"/>
      <c r="B158" s="62">
        <v>141</v>
      </c>
      <c r="C158" s="62">
        <v>752</v>
      </c>
      <c r="D158" s="63">
        <v>355</v>
      </c>
      <c r="E158" s="82">
        <v>356</v>
      </c>
      <c r="F158" s="83">
        <v>195</v>
      </c>
      <c r="G158" s="64">
        <f t="shared" si="14"/>
        <v>161</v>
      </c>
    </row>
    <row r="159" spans="1:7" x14ac:dyDescent="0.3">
      <c r="A159" s="55"/>
      <c r="B159" s="62">
        <v>142</v>
      </c>
      <c r="C159" s="62">
        <v>759</v>
      </c>
      <c r="D159" s="63">
        <v>299</v>
      </c>
      <c r="E159" s="82">
        <v>317</v>
      </c>
      <c r="F159" s="83">
        <v>199</v>
      </c>
      <c r="G159" s="64">
        <f t="shared" si="14"/>
        <v>118</v>
      </c>
    </row>
    <row r="160" spans="1:7" x14ac:dyDescent="0.3">
      <c r="A160" s="55"/>
      <c r="B160" s="62">
        <v>143</v>
      </c>
      <c r="C160" s="62">
        <v>731</v>
      </c>
      <c r="D160" s="63">
        <v>297</v>
      </c>
      <c r="E160" s="82">
        <v>329</v>
      </c>
      <c r="F160" s="83">
        <v>190</v>
      </c>
      <c r="G160" s="64">
        <f t="shared" si="14"/>
        <v>139</v>
      </c>
    </row>
    <row r="161" spans="1:7" x14ac:dyDescent="0.3">
      <c r="A161" s="55"/>
      <c r="B161" s="62">
        <v>144</v>
      </c>
      <c r="C161" s="62">
        <v>729</v>
      </c>
      <c r="D161" s="63">
        <v>288</v>
      </c>
      <c r="E161" s="82">
        <v>286</v>
      </c>
      <c r="F161" s="83">
        <v>166</v>
      </c>
      <c r="G161" s="64">
        <f t="shared" si="14"/>
        <v>120</v>
      </c>
    </row>
    <row r="162" spans="1:7" x14ac:dyDescent="0.3">
      <c r="A162" s="55"/>
      <c r="B162" s="62">
        <v>145</v>
      </c>
      <c r="C162" s="62">
        <v>734</v>
      </c>
      <c r="D162" s="63">
        <v>302</v>
      </c>
      <c r="E162" s="82">
        <v>316</v>
      </c>
      <c r="F162" s="83">
        <v>178</v>
      </c>
      <c r="G162" s="64">
        <f t="shared" si="14"/>
        <v>138</v>
      </c>
    </row>
    <row r="163" spans="1:7" x14ac:dyDescent="0.3">
      <c r="A163" s="55"/>
      <c r="B163" s="62">
        <v>146</v>
      </c>
      <c r="C163" s="62">
        <v>786</v>
      </c>
      <c r="D163" s="63">
        <v>349</v>
      </c>
      <c r="E163" s="82">
        <v>392</v>
      </c>
      <c r="F163" s="83">
        <v>195</v>
      </c>
      <c r="G163" s="64">
        <f t="shared" si="14"/>
        <v>197</v>
      </c>
    </row>
    <row r="164" spans="1:7" x14ac:dyDescent="0.3">
      <c r="A164" s="55"/>
      <c r="B164" s="62">
        <v>147</v>
      </c>
      <c r="C164" s="62">
        <v>767</v>
      </c>
      <c r="D164" s="63">
        <v>374</v>
      </c>
      <c r="E164" s="82">
        <v>333</v>
      </c>
      <c r="F164" s="83">
        <v>214</v>
      </c>
      <c r="G164" s="64">
        <f t="shared" si="14"/>
        <v>119</v>
      </c>
    </row>
    <row r="165" spans="1:7" x14ac:dyDescent="0.3">
      <c r="A165" s="55"/>
      <c r="B165" s="62">
        <v>148</v>
      </c>
      <c r="C165" s="62">
        <v>793</v>
      </c>
      <c r="D165" s="63">
        <v>355</v>
      </c>
      <c r="E165" s="82">
        <v>298</v>
      </c>
      <c r="F165" s="83">
        <v>251</v>
      </c>
      <c r="G165" s="64">
        <f t="shared" si="14"/>
        <v>47</v>
      </c>
    </row>
    <row r="166" spans="1:7" x14ac:dyDescent="0.3">
      <c r="A166" s="55"/>
      <c r="B166" s="62">
        <v>149</v>
      </c>
      <c r="C166" s="62">
        <v>775</v>
      </c>
      <c r="D166" s="63">
        <v>348</v>
      </c>
      <c r="E166" s="82">
        <v>260</v>
      </c>
      <c r="F166" s="83">
        <v>256</v>
      </c>
      <c r="G166" s="64">
        <f t="shared" si="14"/>
        <v>4</v>
      </c>
    </row>
    <row r="167" spans="1:7" x14ac:dyDescent="0.3">
      <c r="A167" s="55"/>
      <c r="B167" s="62">
        <v>150</v>
      </c>
      <c r="C167" s="62">
        <v>777</v>
      </c>
      <c r="D167" s="63">
        <v>323</v>
      </c>
      <c r="E167" s="82">
        <v>273</v>
      </c>
      <c r="F167" s="83">
        <v>213</v>
      </c>
      <c r="G167" s="64">
        <f t="shared" si="14"/>
        <v>60</v>
      </c>
    </row>
    <row r="168" spans="1:7" x14ac:dyDescent="0.3">
      <c r="A168" s="55"/>
      <c r="B168" s="62">
        <v>151</v>
      </c>
      <c r="C168" s="62">
        <v>758</v>
      </c>
      <c r="D168" s="63">
        <v>363</v>
      </c>
      <c r="E168" s="82">
        <v>273</v>
      </c>
      <c r="F168" s="83">
        <v>266</v>
      </c>
      <c r="G168" s="64">
        <f t="shared" si="14"/>
        <v>7</v>
      </c>
    </row>
    <row r="169" spans="1:7" x14ac:dyDescent="0.3">
      <c r="A169" s="55"/>
      <c r="B169" s="62">
        <v>152</v>
      </c>
      <c r="C169" s="62">
        <v>735</v>
      </c>
      <c r="D169" s="63">
        <v>308</v>
      </c>
      <c r="E169" s="82">
        <v>230</v>
      </c>
      <c r="F169" s="83">
        <v>275</v>
      </c>
      <c r="G169" s="89">
        <f t="shared" si="14"/>
        <v>-45</v>
      </c>
    </row>
    <row r="170" spans="1:7" x14ac:dyDescent="0.3">
      <c r="A170" s="55"/>
      <c r="B170" s="62">
        <v>153</v>
      </c>
      <c r="C170" s="62">
        <v>772</v>
      </c>
      <c r="D170" s="63">
        <v>363</v>
      </c>
      <c r="E170" s="82">
        <v>260</v>
      </c>
      <c r="F170" s="83">
        <v>277</v>
      </c>
      <c r="G170" s="89">
        <f t="shared" si="14"/>
        <v>-17</v>
      </c>
    </row>
    <row r="171" spans="1:7" x14ac:dyDescent="0.3">
      <c r="A171" s="55"/>
      <c r="B171" s="62">
        <v>154</v>
      </c>
      <c r="C171" s="62">
        <v>763</v>
      </c>
      <c r="D171" s="63">
        <v>345</v>
      </c>
      <c r="E171" s="82">
        <v>204</v>
      </c>
      <c r="F171" s="83">
        <v>218</v>
      </c>
      <c r="G171" s="89">
        <f t="shared" si="14"/>
        <v>-14</v>
      </c>
    </row>
    <row r="172" spans="1:7" x14ac:dyDescent="0.3">
      <c r="A172" s="55"/>
      <c r="B172" s="62">
        <v>155</v>
      </c>
      <c r="C172" s="62">
        <v>739</v>
      </c>
      <c r="D172" s="63">
        <v>340</v>
      </c>
      <c r="E172" s="82">
        <v>277</v>
      </c>
      <c r="F172" s="83">
        <v>231</v>
      </c>
      <c r="G172" s="64">
        <f t="shared" si="14"/>
        <v>46</v>
      </c>
    </row>
    <row r="173" spans="1:7" x14ac:dyDescent="0.3">
      <c r="A173" s="55"/>
      <c r="B173" s="62">
        <v>156</v>
      </c>
      <c r="C173" s="62">
        <v>771</v>
      </c>
      <c r="D173" s="63">
        <v>342</v>
      </c>
      <c r="E173" s="82">
        <v>296</v>
      </c>
      <c r="F173" s="83">
        <v>243</v>
      </c>
      <c r="G173" s="64">
        <f t="shared" si="14"/>
        <v>53</v>
      </c>
    </row>
    <row r="174" spans="1:7" x14ac:dyDescent="0.3">
      <c r="A174" s="55"/>
      <c r="B174" s="62">
        <v>157</v>
      </c>
      <c r="C174" s="62">
        <v>740</v>
      </c>
      <c r="D174" s="63">
        <v>330</v>
      </c>
      <c r="E174" s="82">
        <v>285</v>
      </c>
      <c r="F174" s="83">
        <v>195</v>
      </c>
      <c r="G174" s="64">
        <f t="shared" si="14"/>
        <v>90</v>
      </c>
    </row>
    <row r="175" spans="1:7" x14ac:dyDescent="0.3">
      <c r="A175" s="55"/>
      <c r="B175" s="62">
        <v>158</v>
      </c>
      <c r="C175" s="62">
        <v>762</v>
      </c>
      <c r="D175" s="63">
        <v>357</v>
      </c>
      <c r="E175" s="82">
        <v>293</v>
      </c>
      <c r="F175" s="83">
        <v>222</v>
      </c>
      <c r="G175" s="64">
        <f t="shared" si="14"/>
        <v>71</v>
      </c>
    </row>
    <row r="176" spans="1:7" x14ac:dyDescent="0.3">
      <c r="A176" s="55"/>
      <c r="B176" s="62">
        <v>159</v>
      </c>
      <c r="C176" s="62">
        <v>790</v>
      </c>
      <c r="D176" s="63">
        <v>345</v>
      </c>
      <c r="E176" s="82">
        <v>281</v>
      </c>
      <c r="F176" s="83">
        <v>250</v>
      </c>
      <c r="G176" s="64">
        <f t="shared" si="14"/>
        <v>31</v>
      </c>
    </row>
    <row r="177" spans="1:7" x14ac:dyDescent="0.3">
      <c r="A177" s="55"/>
      <c r="B177" s="62">
        <v>160</v>
      </c>
      <c r="C177" s="62">
        <v>791</v>
      </c>
      <c r="D177" s="63">
        <v>360</v>
      </c>
      <c r="E177" s="82">
        <v>314</v>
      </c>
      <c r="F177" s="83">
        <v>241</v>
      </c>
      <c r="G177" s="64">
        <f t="shared" si="14"/>
        <v>73</v>
      </c>
    </row>
    <row r="178" spans="1:7" x14ac:dyDescent="0.3">
      <c r="A178" s="55"/>
      <c r="B178" s="62">
        <v>161</v>
      </c>
      <c r="C178" s="62">
        <v>781</v>
      </c>
      <c r="D178" s="63">
        <v>357</v>
      </c>
      <c r="E178" s="82">
        <v>285</v>
      </c>
      <c r="F178" s="83">
        <v>221</v>
      </c>
      <c r="G178" s="64">
        <f t="shared" si="14"/>
        <v>64</v>
      </c>
    </row>
    <row r="179" spans="1:7" x14ac:dyDescent="0.3">
      <c r="A179" s="55"/>
      <c r="B179" s="62">
        <v>162</v>
      </c>
      <c r="C179" s="62">
        <v>824</v>
      </c>
      <c r="D179" s="63">
        <v>377</v>
      </c>
      <c r="E179" s="82">
        <v>361</v>
      </c>
      <c r="F179" s="83">
        <v>228</v>
      </c>
      <c r="G179" s="64">
        <f t="shared" si="14"/>
        <v>133</v>
      </c>
    </row>
    <row r="180" spans="1:7" x14ac:dyDescent="0.3">
      <c r="A180" s="55"/>
      <c r="B180" s="62">
        <v>163</v>
      </c>
      <c r="C180" s="62">
        <v>798</v>
      </c>
      <c r="D180" s="63">
        <v>329</v>
      </c>
      <c r="E180" s="82">
        <v>324</v>
      </c>
      <c r="F180" s="83">
        <v>245</v>
      </c>
      <c r="G180" s="64">
        <f t="shared" si="14"/>
        <v>79</v>
      </c>
    </row>
    <row r="181" spans="1:7" x14ac:dyDescent="0.3">
      <c r="A181" s="55"/>
      <c r="B181" s="62">
        <v>164</v>
      </c>
      <c r="C181" s="62">
        <v>790</v>
      </c>
      <c r="D181" s="63">
        <v>330</v>
      </c>
      <c r="E181" s="82">
        <v>309</v>
      </c>
      <c r="F181" s="83">
        <v>247</v>
      </c>
      <c r="G181" s="64">
        <f t="shared" si="14"/>
        <v>62</v>
      </c>
    </row>
    <row r="182" spans="1:7" x14ac:dyDescent="0.3">
      <c r="A182" s="55"/>
      <c r="B182" s="62">
        <v>165</v>
      </c>
      <c r="C182" s="62">
        <v>792</v>
      </c>
      <c r="D182" s="63">
        <v>325</v>
      </c>
      <c r="E182" s="82">
        <v>282</v>
      </c>
      <c r="F182" s="83">
        <v>256</v>
      </c>
      <c r="G182" s="64">
        <f t="shared" si="14"/>
        <v>26</v>
      </c>
    </row>
    <row r="183" spans="1:7" ht="16.2" thickBot="1" x14ac:dyDescent="0.35">
      <c r="A183" s="55"/>
      <c r="B183" s="62">
        <v>166</v>
      </c>
      <c r="C183" s="66">
        <v>796</v>
      </c>
      <c r="D183" s="63">
        <v>306</v>
      </c>
      <c r="E183" s="82">
        <v>280</v>
      </c>
      <c r="F183" s="83">
        <v>259</v>
      </c>
      <c r="G183" s="64">
        <f t="shared" si="14"/>
        <v>21</v>
      </c>
    </row>
    <row r="184" spans="1:7" ht="16.2" thickBot="1" x14ac:dyDescent="0.35">
      <c r="A184" s="91"/>
      <c r="B184" s="82"/>
      <c r="C184" s="71">
        <f>SUM(C154:C183)</f>
        <v>23335</v>
      </c>
      <c r="D184" s="57">
        <f>SUM(D154:D183)</f>
        <v>10313</v>
      </c>
      <c r="E184" s="58">
        <f t="shared" ref="E184:F184" si="18">SUM(E154:E183)</f>
        <v>9179</v>
      </c>
      <c r="F184" s="59">
        <f t="shared" si="18"/>
        <v>6701</v>
      </c>
      <c r="G184" s="64">
        <f>E184-F184</f>
        <v>2478</v>
      </c>
    </row>
    <row r="185" spans="1:7" x14ac:dyDescent="0.3">
      <c r="A185" s="55" t="s">
        <v>517</v>
      </c>
      <c r="B185" s="62">
        <v>167</v>
      </c>
      <c r="C185" s="78">
        <v>708</v>
      </c>
      <c r="D185" s="63">
        <v>301</v>
      </c>
      <c r="E185" s="58">
        <v>291</v>
      </c>
      <c r="F185" s="59">
        <v>214</v>
      </c>
      <c r="G185" s="64">
        <f t="shared" si="14"/>
        <v>77</v>
      </c>
    </row>
    <row r="186" spans="1:7" x14ac:dyDescent="0.3">
      <c r="A186" s="55"/>
      <c r="B186" s="62">
        <v>168</v>
      </c>
      <c r="C186" s="62">
        <v>721</v>
      </c>
      <c r="D186" s="63">
        <v>337</v>
      </c>
      <c r="E186" s="58">
        <v>284</v>
      </c>
      <c r="F186" s="59">
        <v>240</v>
      </c>
      <c r="G186" s="64">
        <f t="shared" si="14"/>
        <v>44</v>
      </c>
    </row>
    <row r="187" spans="1:7" x14ac:dyDescent="0.3">
      <c r="A187" s="55"/>
      <c r="B187" s="62">
        <v>169</v>
      </c>
      <c r="C187" s="62">
        <v>872</v>
      </c>
      <c r="D187" s="63">
        <v>377</v>
      </c>
      <c r="E187" s="58">
        <v>336</v>
      </c>
      <c r="F187" s="59">
        <v>304</v>
      </c>
      <c r="G187" s="64">
        <f t="shared" si="14"/>
        <v>32</v>
      </c>
    </row>
    <row r="188" spans="1:7" x14ac:dyDescent="0.3">
      <c r="A188" s="55"/>
      <c r="B188" s="62">
        <v>170</v>
      </c>
      <c r="C188" s="62">
        <v>804</v>
      </c>
      <c r="D188" s="63">
        <v>293</v>
      </c>
      <c r="E188" s="58">
        <v>299</v>
      </c>
      <c r="F188" s="59">
        <v>283</v>
      </c>
      <c r="G188" s="64">
        <f t="shared" si="14"/>
        <v>16</v>
      </c>
    </row>
    <row r="189" spans="1:7" x14ac:dyDescent="0.3">
      <c r="A189" s="55"/>
      <c r="B189" s="62">
        <v>171</v>
      </c>
      <c r="C189" s="62">
        <v>861</v>
      </c>
      <c r="D189" s="63">
        <v>286</v>
      </c>
      <c r="E189" s="58">
        <v>296</v>
      </c>
      <c r="F189" s="59">
        <v>335</v>
      </c>
      <c r="G189" s="89">
        <f t="shared" si="14"/>
        <v>-39</v>
      </c>
    </row>
    <row r="190" spans="1:7" x14ac:dyDescent="0.3">
      <c r="A190" s="55"/>
      <c r="B190" s="62">
        <v>172</v>
      </c>
      <c r="C190" s="62">
        <v>779</v>
      </c>
      <c r="D190" s="63">
        <v>311</v>
      </c>
      <c r="E190" s="58">
        <v>300</v>
      </c>
      <c r="F190" s="59">
        <v>256</v>
      </c>
      <c r="G190" s="64">
        <f t="shared" si="14"/>
        <v>44</v>
      </c>
    </row>
    <row r="191" spans="1:7" x14ac:dyDescent="0.3">
      <c r="A191" s="55"/>
      <c r="B191" s="62">
        <v>173</v>
      </c>
      <c r="C191" s="62">
        <v>657</v>
      </c>
      <c r="D191" s="63">
        <v>264</v>
      </c>
      <c r="E191" s="58">
        <v>280</v>
      </c>
      <c r="F191" s="59">
        <v>200</v>
      </c>
      <c r="G191" s="64">
        <f t="shared" si="14"/>
        <v>80</v>
      </c>
    </row>
    <row r="192" spans="1:7" x14ac:dyDescent="0.3">
      <c r="A192" s="55"/>
      <c r="B192" s="62">
        <v>174</v>
      </c>
      <c r="C192" s="62">
        <v>889</v>
      </c>
      <c r="D192" s="63">
        <v>306</v>
      </c>
      <c r="E192" s="58">
        <v>319</v>
      </c>
      <c r="F192" s="59">
        <v>305</v>
      </c>
      <c r="G192" s="64">
        <f t="shared" si="14"/>
        <v>14</v>
      </c>
    </row>
    <row r="193" spans="1:7" x14ac:dyDescent="0.3">
      <c r="A193" s="55"/>
      <c r="B193" s="62">
        <v>175</v>
      </c>
      <c r="C193" s="62">
        <v>765</v>
      </c>
      <c r="D193" s="63">
        <v>222</v>
      </c>
      <c r="E193" s="52">
        <v>277</v>
      </c>
      <c r="F193" s="59">
        <v>240</v>
      </c>
      <c r="G193" s="64">
        <f t="shared" si="14"/>
        <v>37</v>
      </c>
    </row>
    <row r="194" spans="1:7" x14ac:dyDescent="0.3">
      <c r="A194" s="55"/>
      <c r="B194" s="62">
        <v>176</v>
      </c>
      <c r="C194" s="62">
        <v>812</v>
      </c>
      <c r="D194" s="63">
        <v>260</v>
      </c>
      <c r="E194" s="58">
        <v>305</v>
      </c>
      <c r="F194" s="59">
        <v>268</v>
      </c>
      <c r="G194" s="64">
        <f t="shared" si="14"/>
        <v>37</v>
      </c>
    </row>
    <row r="195" spans="1:7" x14ac:dyDescent="0.3">
      <c r="A195" s="55"/>
      <c r="B195" s="62">
        <v>177</v>
      </c>
      <c r="C195" s="62">
        <v>787</v>
      </c>
      <c r="D195" s="63">
        <v>298</v>
      </c>
      <c r="E195" s="58">
        <v>315</v>
      </c>
      <c r="F195" s="59">
        <v>246</v>
      </c>
      <c r="G195" s="64">
        <f t="shared" si="14"/>
        <v>69</v>
      </c>
    </row>
    <row r="196" spans="1:7" x14ac:dyDescent="0.3">
      <c r="A196" s="55"/>
      <c r="B196" s="62">
        <v>178</v>
      </c>
      <c r="C196" s="62">
        <v>790</v>
      </c>
      <c r="D196" s="63">
        <v>284</v>
      </c>
      <c r="E196" s="58">
        <v>299</v>
      </c>
      <c r="F196" s="59">
        <v>241</v>
      </c>
      <c r="G196" s="64">
        <f t="shared" ref="G196:G259" si="19">E196-F196</f>
        <v>58</v>
      </c>
    </row>
    <row r="197" spans="1:7" x14ac:dyDescent="0.3">
      <c r="A197" s="55"/>
      <c r="B197" s="62">
        <v>179</v>
      </c>
      <c r="C197" s="62">
        <v>781</v>
      </c>
      <c r="D197" s="63">
        <v>305</v>
      </c>
      <c r="E197" s="58">
        <v>288</v>
      </c>
      <c r="F197" s="59">
        <v>269</v>
      </c>
      <c r="G197" s="64">
        <f t="shared" si="19"/>
        <v>19</v>
      </c>
    </row>
    <row r="198" spans="1:7" x14ac:dyDescent="0.3">
      <c r="A198" s="55"/>
      <c r="B198" s="62">
        <v>180</v>
      </c>
      <c r="C198" s="62">
        <v>780</v>
      </c>
      <c r="D198" s="63">
        <v>336</v>
      </c>
      <c r="E198" s="58">
        <v>316</v>
      </c>
      <c r="F198" s="59">
        <v>226</v>
      </c>
      <c r="G198" s="64">
        <f t="shared" si="19"/>
        <v>90</v>
      </c>
    </row>
    <row r="199" spans="1:7" x14ac:dyDescent="0.3">
      <c r="A199" s="55"/>
      <c r="B199" s="62">
        <v>181</v>
      </c>
      <c r="C199" s="62">
        <v>874</v>
      </c>
      <c r="D199" s="63">
        <v>332</v>
      </c>
      <c r="E199" s="58">
        <v>334</v>
      </c>
      <c r="F199" s="59">
        <v>278</v>
      </c>
      <c r="G199" s="64">
        <f t="shared" si="19"/>
        <v>56</v>
      </c>
    </row>
    <row r="200" spans="1:7" x14ac:dyDescent="0.3">
      <c r="A200" s="55"/>
      <c r="B200" s="62">
        <v>182</v>
      </c>
      <c r="C200" s="62">
        <v>749</v>
      </c>
      <c r="D200" s="63">
        <v>311</v>
      </c>
      <c r="E200" s="58">
        <v>282</v>
      </c>
      <c r="F200" s="59">
        <v>231</v>
      </c>
      <c r="G200" s="64">
        <f t="shared" si="19"/>
        <v>51</v>
      </c>
    </row>
    <row r="201" spans="1:7" x14ac:dyDescent="0.3">
      <c r="A201" s="55"/>
      <c r="B201" s="62">
        <v>183</v>
      </c>
      <c r="C201" s="62">
        <v>718</v>
      </c>
      <c r="D201" s="63">
        <v>286</v>
      </c>
      <c r="E201" s="58">
        <v>271</v>
      </c>
      <c r="F201" s="59">
        <v>240</v>
      </c>
      <c r="G201" s="64">
        <f t="shared" si="19"/>
        <v>31</v>
      </c>
    </row>
    <row r="202" spans="1:7" x14ac:dyDescent="0.3">
      <c r="A202" s="55"/>
      <c r="B202" s="62">
        <v>184</v>
      </c>
      <c r="C202" s="62">
        <v>704</v>
      </c>
      <c r="D202" s="63">
        <v>289</v>
      </c>
      <c r="E202" s="58">
        <v>310</v>
      </c>
      <c r="F202" s="59">
        <v>188</v>
      </c>
      <c r="G202" s="64">
        <f t="shared" si="19"/>
        <v>122</v>
      </c>
    </row>
    <row r="203" spans="1:7" x14ac:dyDescent="0.3">
      <c r="A203" s="55"/>
      <c r="B203" s="62">
        <v>185</v>
      </c>
      <c r="C203" s="62">
        <v>777</v>
      </c>
      <c r="D203" s="63">
        <v>269</v>
      </c>
      <c r="E203" s="58">
        <v>298</v>
      </c>
      <c r="F203" s="59">
        <v>209</v>
      </c>
      <c r="G203" s="64">
        <f t="shared" si="19"/>
        <v>89</v>
      </c>
    </row>
    <row r="204" spans="1:7" x14ac:dyDescent="0.3">
      <c r="A204" s="55"/>
      <c r="B204" s="62">
        <v>186</v>
      </c>
      <c r="C204" s="62">
        <v>875</v>
      </c>
      <c r="D204" s="63">
        <v>335</v>
      </c>
      <c r="E204" s="58">
        <v>327</v>
      </c>
      <c r="F204" s="59">
        <v>265</v>
      </c>
      <c r="G204" s="64">
        <f t="shared" si="19"/>
        <v>62</v>
      </c>
    </row>
    <row r="205" spans="1:7" x14ac:dyDescent="0.3">
      <c r="A205" s="55"/>
      <c r="B205" s="62">
        <v>187</v>
      </c>
      <c r="C205" s="62">
        <v>819</v>
      </c>
      <c r="D205" s="63">
        <v>310</v>
      </c>
      <c r="E205" s="58">
        <v>308</v>
      </c>
      <c r="F205" s="59">
        <v>246</v>
      </c>
      <c r="G205" s="64">
        <f t="shared" si="19"/>
        <v>62</v>
      </c>
    </row>
    <row r="206" spans="1:7" x14ac:dyDescent="0.3">
      <c r="A206" s="55"/>
      <c r="B206" s="62">
        <v>188</v>
      </c>
      <c r="C206" s="62">
        <v>727</v>
      </c>
      <c r="D206" s="63">
        <v>279</v>
      </c>
      <c r="E206" s="58">
        <v>239</v>
      </c>
      <c r="F206" s="59">
        <v>248</v>
      </c>
      <c r="G206" s="89">
        <f t="shared" si="19"/>
        <v>-9</v>
      </c>
    </row>
    <row r="207" spans="1:7" x14ac:dyDescent="0.3">
      <c r="A207" s="55"/>
      <c r="B207" s="62">
        <v>189</v>
      </c>
      <c r="C207" s="62">
        <v>788</v>
      </c>
      <c r="D207" s="63">
        <v>304</v>
      </c>
      <c r="E207" s="58">
        <v>281</v>
      </c>
      <c r="F207" s="59">
        <v>235</v>
      </c>
      <c r="G207" s="64">
        <f t="shared" si="19"/>
        <v>46</v>
      </c>
    </row>
    <row r="208" spans="1:7" x14ac:dyDescent="0.3">
      <c r="A208" s="55"/>
      <c r="B208" s="62">
        <v>190</v>
      </c>
      <c r="C208" s="62">
        <v>749</v>
      </c>
      <c r="D208" s="63">
        <v>223</v>
      </c>
      <c r="E208" s="58">
        <v>241</v>
      </c>
      <c r="F208" s="59">
        <v>222</v>
      </c>
      <c r="G208" s="64">
        <f t="shared" si="19"/>
        <v>19</v>
      </c>
    </row>
    <row r="209" spans="1:11" x14ac:dyDescent="0.3">
      <c r="A209" s="55"/>
      <c r="B209" s="62">
        <v>191</v>
      </c>
      <c r="C209" s="62">
        <v>738</v>
      </c>
      <c r="D209" s="63">
        <v>209</v>
      </c>
      <c r="E209" s="58">
        <v>222</v>
      </c>
      <c r="F209" s="59">
        <v>232</v>
      </c>
      <c r="G209" s="89">
        <f t="shared" si="19"/>
        <v>-10</v>
      </c>
    </row>
    <row r="210" spans="1:11" x14ac:dyDescent="0.3">
      <c r="A210" s="55"/>
      <c r="B210" s="62">
        <v>192</v>
      </c>
      <c r="C210" s="62">
        <v>790</v>
      </c>
      <c r="D210" s="63">
        <v>247</v>
      </c>
      <c r="E210" s="58">
        <v>245</v>
      </c>
      <c r="F210" s="59">
        <v>266</v>
      </c>
      <c r="G210" s="89">
        <f t="shared" si="19"/>
        <v>-21</v>
      </c>
    </row>
    <row r="211" spans="1:11" x14ac:dyDescent="0.3">
      <c r="A211" s="55"/>
      <c r="B211" s="62">
        <v>193</v>
      </c>
      <c r="C211" s="62">
        <v>750</v>
      </c>
      <c r="D211" s="63">
        <v>287</v>
      </c>
      <c r="E211" s="58">
        <v>274</v>
      </c>
      <c r="F211" s="59">
        <v>225</v>
      </c>
      <c r="G211" s="64">
        <f t="shared" si="19"/>
        <v>49</v>
      </c>
    </row>
    <row r="212" spans="1:11" x14ac:dyDescent="0.3">
      <c r="A212" s="55"/>
      <c r="B212" s="62">
        <v>194</v>
      </c>
      <c r="C212" s="62">
        <v>722</v>
      </c>
      <c r="D212" s="63">
        <v>275</v>
      </c>
      <c r="E212" s="58">
        <v>278</v>
      </c>
      <c r="F212" s="59">
        <v>236</v>
      </c>
      <c r="G212" s="64">
        <f t="shared" si="19"/>
        <v>42</v>
      </c>
    </row>
    <row r="213" spans="1:11" x14ac:dyDescent="0.3">
      <c r="A213" s="55"/>
      <c r="B213" s="62">
        <v>195</v>
      </c>
      <c r="C213" s="62">
        <v>776</v>
      </c>
      <c r="D213" s="63">
        <v>316</v>
      </c>
      <c r="E213" s="58">
        <v>287</v>
      </c>
      <c r="F213" s="59">
        <v>247</v>
      </c>
      <c r="G213" s="64">
        <f t="shared" si="19"/>
        <v>40</v>
      </c>
    </row>
    <row r="214" spans="1:11" x14ac:dyDescent="0.3">
      <c r="A214" s="55"/>
      <c r="B214" s="62">
        <v>196</v>
      </c>
      <c r="C214" s="62">
        <v>715</v>
      </c>
      <c r="D214" s="63">
        <v>259</v>
      </c>
      <c r="E214" s="58">
        <v>213</v>
      </c>
      <c r="F214" s="59">
        <v>248</v>
      </c>
      <c r="G214" s="89">
        <f t="shared" si="19"/>
        <v>-35</v>
      </c>
    </row>
    <row r="215" spans="1:11" x14ac:dyDescent="0.3">
      <c r="A215" s="55"/>
      <c r="B215" s="62">
        <v>197</v>
      </c>
      <c r="C215" s="62">
        <v>725</v>
      </c>
      <c r="D215" s="63">
        <v>281</v>
      </c>
      <c r="E215" s="58">
        <v>242</v>
      </c>
      <c r="F215" s="59">
        <v>207</v>
      </c>
      <c r="G215" s="64">
        <f t="shared" si="19"/>
        <v>35</v>
      </c>
    </row>
    <row r="216" spans="1:11" x14ac:dyDescent="0.3">
      <c r="A216" s="55"/>
      <c r="B216" s="62">
        <v>198</v>
      </c>
      <c r="C216" s="62">
        <v>757</v>
      </c>
      <c r="D216" s="63">
        <v>289</v>
      </c>
      <c r="E216" s="58">
        <v>288</v>
      </c>
      <c r="F216" s="59">
        <v>211</v>
      </c>
      <c r="G216" s="64">
        <f t="shared" si="19"/>
        <v>77</v>
      </c>
    </row>
    <row r="217" spans="1:11" x14ac:dyDescent="0.3">
      <c r="A217" s="55"/>
      <c r="B217" s="62">
        <v>199</v>
      </c>
      <c r="C217" s="62">
        <v>716</v>
      </c>
      <c r="D217" s="63">
        <v>277</v>
      </c>
      <c r="E217" s="58">
        <v>259</v>
      </c>
      <c r="F217" s="59">
        <v>223</v>
      </c>
      <c r="G217" s="64">
        <f t="shared" si="19"/>
        <v>36</v>
      </c>
    </row>
    <row r="218" spans="1:11" x14ac:dyDescent="0.3">
      <c r="A218" s="55"/>
      <c r="B218" s="62">
        <v>200</v>
      </c>
      <c r="C218" s="62">
        <v>788</v>
      </c>
      <c r="D218" s="63">
        <v>303</v>
      </c>
      <c r="E218" s="58">
        <v>312</v>
      </c>
      <c r="F218" s="59">
        <v>225</v>
      </c>
      <c r="G218" s="64">
        <f t="shared" si="19"/>
        <v>87</v>
      </c>
    </row>
    <row r="219" spans="1:11" x14ac:dyDescent="0.3">
      <c r="A219" s="55"/>
      <c r="B219" s="62">
        <v>201</v>
      </c>
      <c r="C219" s="62">
        <v>901</v>
      </c>
      <c r="D219" s="63">
        <v>351</v>
      </c>
      <c r="E219" s="58">
        <v>366</v>
      </c>
      <c r="F219" s="59">
        <v>257</v>
      </c>
      <c r="G219" s="64">
        <f t="shared" si="19"/>
        <v>109</v>
      </c>
    </row>
    <row r="220" spans="1:11" ht="16.2" thickBot="1" x14ac:dyDescent="0.35">
      <c r="A220" s="65"/>
      <c r="B220" s="66">
        <v>202</v>
      </c>
      <c r="C220" s="66">
        <v>949</v>
      </c>
      <c r="D220" s="67">
        <v>335</v>
      </c>
      <c r="E220" s="68">
        <v>313</v>
      </c>
      <c r="F220" s="69">
        <v>330</v>
      </c>
      <c r="G220" s="89">
        <f t="shared" si="19"/>
        <v>-17</v>
      </c>
    </row>
    <row r="221" spans="1:11" ht="16.2" thickBot="1" x14ac:dyDescent="0.35">
      <c r="A221" s="70"/>
      <c r="B221" s="71"/>
      <c r="C221" s="71">
        <f>SUM(C185:C220)</f>
        <v>28113</v>
      </c>
      <c r="D221" s="72">
        <f>SUM(D185:D220)</f>
        <v>10547</v>
      </c>
      <c r="E221" s="73">
        <f>SUM(E185:E220)</f>
        <v>10395</v>
      </c>
      <c r="F221" s="74">
        <f t="shared" ref="F221" si="20">SUM(F185:F220)</f>
        <v>8896</v>
      </c>
      <c r="G221" s="86">
        <f>E221-F221</f>
        <v>1499</v>
      </c>
    </row>
    <row r="222" spans="1:11" x14ac:dyDescent="0.3">
      <c r="A222" s="77" t="s">
        <v>612</v>
      </c>
      <c r="B222" s="78">
        <v>203</v>
      </c>
      <c r="C222" s="78">
        <v>958</v>
      </c>
      <c r="D222" s="79">
        <v>457</v>
      </c>
      <c r="E222" s="80">
        <v>398</v>
      </c>
      <c r="F222" s="81">
        <v>266</v>
      </c>
      <c r="G222" s="64">
        <f t="shared" si="19"/>
        <v>132</v>
      </c>
    </row>
    <row r="223" spans="1:11" x14ac:dyDescent="0.3">
      <c r="A223" s="55"/>
      <c r="B223" s="62">
        <v>204</v>
      </c>
      <c r="C223" s="62">
        <v>981</v>
      </c>
      <c r="D223" s="63">
        <v>396</v>
      </c>
      <c r="E223" s="82">
        <v>396</v>
      </c>
      <c r="F223" s="83">
        <v>274</v>
      </c>
      <c r="G223" s="64">
        <f t="shared" si="19"/>
        <v>122</v>
      </c>
    </row>
    <row r="224" spans="1:11" x14ac:dyDescent="0.3">
      <c r="A224" s="55"/>
      <c r="B224" s="62">
        <v>205</v>
      </c>
      <c r="C224" s="62">
        <v>923</v>
      </c>
      <c r="D224" s="63">
        <v>288</v>
      </c>
      <c r="E224" s="82">
        <v>343</v>
      </c>
      <c r="F224" s="83">
        <v>238</v>
      </c>
      <c r="G224" s="64">
        <f t="shared" si="19"/>
        <v>105</v>
      </c>
      <c r="K224" s="54" t="s">
        <v>825</v>
      </c>
    </row>
    <row r="225" spans="1:7" x14ac:dyDescent="0.3">
      <c r="A225" s="55"/>
      <c r="B225" s="62">
        <v>206</v>
      </c>
      <c r="C225" s="62">
        <v>957</v>
      </c>
      <c r="D225" s="63">
        <v>296</v>
      </c>
      <c r="E225" s="82">
        <v>366</v>
      </c>
      <c r="F225" s="83">
        <v>238</v>
      </c>
      <c r="G225" s="64">
        <f t="shared" si="19"/>
        <v>128</v>
      </c>
    </row>
    <row r="226" spans="1:7" x14ac:dyDescent="0.3">
      <c r="A226" s="55"/>
      <c r="B226" s="62">
        <v>207</v>
      </c>
      <c r="C226" s="62">
        <v>982</v>
      </c>
      <c r="D226" s="63">
        <v>296</v>
      </c>
      <c r="E226" s="82">
        <v>373</v>
      </c>
      <c r="F226" s="83">
        <v>247</v>
      </c>
      <c r="G226" s="64">
        <f t="shared" si="19"/>
        <v>126</v>
      </c>
    </row>
    <row r="227" spans="1:7" x14ac:dyDescent="0.3">
      <c r="A227" s="55"/>
      <c r="B227" s="62">
        <v>208</v>
      </c>
      <c r="C227" s="62">
        <v>992</v>
      </c>
      <c r="D227" s="63">
        <v>296</v>
      </c>
      <c r="E227" s="82">
        <v>337</v>
      </c>
      <c r="F227" s="83">
        <v>285</v>
      </c>
      <c r="G227" s="64">
        <f t="shared" si="19"/>
        <v>52</v>
      </c>
    </row>
    <row r="228" spans="1:7" x14ac:dyDescent="0.3">
      <c r="A228" s="55"/>
      <c r="B228" s="62">
        <v>209</v>
      </c>
      <c r="C228" s="62">
        <v>901</v>
      </c>
      <c r="D228" s="63">
        <v>254</v>
      </c>
      <c r="E228" s="82">
        <v>368</v>
      </c>
      <c r="F228" s="83">
        <v>255</v>
      </c>
      <c r="G228" s="64">
        <f t="shared" si="19"/>
        <v>113</v>
      </c>
    </row>
    <row r="229" spans="1:7" x14ac:dyDescent="0.3">
      <c r="A229" s="55"/>
      <c r="B229" s="62">
        <v>210</v>
      </c>
      <c r="C229" s="62">
        <v>954</v>
      </c>
      <c r="D229" s="63">
        <v>282</v>
      </c>
      <c r="E229" s="82">
        <v>381</v>
      </c>
      <c r="F229" s="83">
        <v>296</v>
      </c>
      <c r="G229" s="64">
        <f t="shared" si="19"/>
        <v>85</v>
      </c>
    </row>
    <row r="230" spans="1:7" x14ac:dyDescent="0.3">
      <c r="A230" s="55"/>
      <c r="B230" s="62">
        <v>211</v>
      </c>
      <c r="C230" s="62">
        <v>847</v>
      </c>
      <c r="D230" s="63">
        <v>240</v>
      </c>
      <c r="E230" s="82">
        <v>296</v>
      </c>
      <c r="F230" s="83">
        <v>289</v>
      </c>
      <c r="G230" s="64">
        <f t="shared" si="19"/>
        <v>7</v>
      </c>
    </row>
    <row r="231" spans="1:7" x14ac:dyDescent="0.3">
      <c r="A231" s="55"/>
      <c r="B231" s="62">
        <v>212</v>
      </c>
      <c r="C231" s="62">
        <v>849</v>
      </c>
      <c r="D231" s="63">
        <v>222</v>
      </c>
      <c r="E231" s="82">
        <v>299</v>
      </c>
      <c r="F231" s="83">
        <v>274</v>
      </c>
      <c r="G231" s="64">
        <f t="shared" si="19"/>
        <v>25</v>
      </c>
    </row>
    <row r="232" spans="1:7" x14ac:dyDescent="0.3">
      <c r="A232" s="55"/>
      <c r="B232" s="62">
        <v>213</v>
      </c>
      <c r="C232" s="62">
        <v>940</v>
      </c>
      <c r="D232" s="63">
        <v>224</v>
      </c>
      <c r="E232" s="82">
        <v>283</v>
      </c>
      <c r="F232" s="83">
        <v>359</v>
      </c>
      <c r="G232" s="89">
        <f t="shared" si="19"/>
        <v>-76</v>
      </c>
    </row>
    <row r="233" spans="1:7" x14ac:dyDescent="0.3">
      <c r="A233" s="55"/>
      <c r="B233" s="62">
        <v>214</v>
      </c>
      <c r="C233" s="62">
        <v>920</v>
      </c>
      <c r="D233" s="63">
        <v>177</v>
      </c>
      <c r="E233" s="82">
        <v>302</v>
      </c>
      <c r="F233" s="83">
        <v>332</v>
      </c>
      <c r="G233" s="89">
        <f t="shared" si="19"/>
        <v>-30</v>
      </c>
    </row>
    <row r="234" spans="1:7" x14ac:dyDescent="0.3">
      <c r="A234" s="55"/>
      <c r="B234" s="62">
        <v>215</v>
      </c>
      <c r="C234" s="62">
        <v>796</v>
      </c>
      <c r="D234" s="63">
        <v>192</v>
      </c>
      <c r="E234" s="82">
        <v>269</v>
      </c>
      <c r="F234" s="83">
        <v>283</v>
      </c>
      <c r="G234" s="89">
        <f t="shared" si="19"/>
        <v>-14</v>
      </c>
    </row>
    <row r="235" spans="1:7" ht="16.2" thickBot="1" x14ac:dyDescent="0.35">
      <c r="A235" s="65"/>
      <c r="B235" s="66">
        <v>216</v>
      </c>
      <c r="C235" s="66">
        <v>878</v>
      </c>
      <c r="D235" s="67">
        <v>234</v>
      </c>
      <c r="E235" s="84">
        <v>279</v>
      </c>
      <c r="F235" s="85">
        <v>308</v>
      </c>
      <c r="G235" s="89">
        <f t="shared" si="19"/>
        <v>-29</v>
      </c>
    </row>
    <row r="236" spans="1:7" ht="16.2" thickBot="1" x14ac:dyDescent="0.35">
      <c r="A236" s="70"/>
      <c r="B236" s="71"/>
      <c r="C236" s="71">
        <f>SUM(C222:C235)</f>
        <v>12878</v>
      </c>
      <c r="D236" s="72">
        <f>SUM(D222:D235)</f>
        <v>3854</v>
      </c>
      <c r="E236" s="73">
        <f t="shared" ref="E236:F236" si="21">SUM(E222:E235)</f>
        <v>4690</v>
      </c>
      <c r="F236" s="74">
        <f t="shared" si="21"/>
        <v>3944</v>
      </c>
      <c r="G236" s="86">
        <f>E236-F236</f>
        <v>746</v>
      </c>
    </row>
    <row r="237" spans="1:7" x14ac:dyDescent="0.3">
      <c r="A237" s="77" t="s">
        <v>661</v>
      </c>
      <c r="B237" s="78">
        <v>217</v>
      </c>
      <c r="C237" s="78">
        <v>963</v>
      </c>
      <c r="D237" s="79">
        <v>333</v>
      </c>
      <c r="E237" s="87">
        <v>361</v>
      </c>
      <c r="F237" s="88">
        <v>231</v>
      </c>
      <c r="G237" s="64">
        <f t="shared" si="19"/>
        <v>130</v>
      </c>
    </row>
    <row r="238" spans="1:7" x14ac:dyDescent="0.3">
      <c r="A238" s="55"/>
      <c r="B238" s="62">
        <v>218</v>
      </c>
      <c r="C238" s="62">
        <v>966</v>
      </c>
      <c r="D238" s="63">
        <v>363</v>
      </c>
      <c r="E238" s="58">
        <v>367</v>
      </c>
      <c r="F238" s="59">
        <v>282</v>
      </c>
      <c r="G238" s="64">
        <f t="shared" si="19"/>
        <v>85</v>
      </c>
    </row>
    <row r="239" spans="1:7" x14ac:dyDescent="0.3">
      <c r="A239" s="55"/>
      <c r="B239" s="62">
        <v>219</v>
      </c>
      <c r="C239" s="62">
        <v>900</v>
      </c>
      <c r="D239" s="63">
        <v>378</v>
      </c>
      <c r="E239" s="58">
        <v>333</v>
      </c>
      <c r="F239" s="59">
        <v>323</v>
      </c>
      <c r="G239" s="64">
        <f t="shared" si="19"/>
        <v>10</v>
      </c>
    </row>
    <row r="240" spans="1:7" x14ac:dyDescent="0.3">
      <c r="A240" s="55"/>
      <c r="B240" s="62">
        <v>220</v>
      </c>
      <c r="C240" s="62">
        <v>845</v>
      </c>
      <c r="D240" s="63">
        <v>431</v>
      </c>
      <c r="E240" s="58">
        <v>375</v>
      </c>
      <c r="F240" s="59">
        <v>252</v>
      </c>
      <c r="G240" s="64">
        <f t="shared" si="19"/>
        <v>123</v>
      </c>
    </row>
    <row r="241" spans="1:10" x14ac:dyDescent="0.3">
      <c r="A241" s="55"/>
      <c r="B241" s="62">
        <v>221</v>
      </c>
      <c r="C241" s="62">
        <v>653</v>
      </c>
      <c r="D241" s="63">
        <v>234</v>
      </c>
      <c r="E241" s="58">
        <v>214</v>
      </c>
      <c r="F241" s="59">
        <v>258</v>
      </c>
      <c r="G241" s="89">
        <f t="shared" si="19"/>
        <v>-44</v>
      </c>
    </row>
    <row r="242" spans="1:10" ht="16.2" thickBot="1" x14ac:dyDescent="0.35">
      <c r="A242" s="65"/>
      <c r="B242" s="66">
        <v>222</v>
      </c>
      <c r="C242" s="66">
        <v>532</v>
      </c>
      <c r="D242" s="67">
        <v>171</v>
      </c>
      <c r="E242" s="68">
        <v>206</v>
      </c>
      <c r="F242" s="69">
        <v>141</v>
      </c>
      <c r="G242" s="64">
        <f t="shared" si="19"/>
        <v>65</v>
      </c>
    </row>
    <row r="243" spans="1:10" ht="16.2" thickBot="1" x14ac:dyDescent="0.35">
      <c r="A243" s="70"/>
      <c r="B243" s="71"/>
      <c r="C243" s="71">
        <f>SUM(C237:C242)</f>
        <v>4859</v>
      </c>
      <c r="D243" s="72">
        <f>SUM(D237:D242)</f>
        <v>1910</v>
      </c>
      <c r="E243" s="73">
        <f t="shared" ref="E243:F243" si="22">SUM(E237:E242)</f>
        <v>1856</v>
      </c>
      <c r="F243" s="74">
        <f t="shared" si="22"/>
        <v>1487</v>
      </c>
      <c r="G243" s="86">
        <f>E243-F243</f>
        <v>369</v>
      </c>
      <c r="J243" s="54" t="s">
        <v>826</v>
      </c>
    </row>
    <row r="244" spans="1:10" x14ac:dyDescent="0.3">
      <c r="A244" s="77" t="s">
        <v>681</v>
      </c>
      <c r="B244" s="78">
        <v>223</v>
      </c>
      <c r="C244" s="78">
        <v>972</v>
      </c>
      <c r="D244" s="79">
        <v>273</v>
      </c>
      <c r="E244" s="87">
        <v>276</v>
      </c>
      <c r="F244" s="88">
        <v>438</v>
      </c>
      <c r="G244" s="89">
        <f t="shared" si="19"/>
        <v>-162</v>
      </c>
    </row>
    <row r="245" spans="1:10" x14ac:dyDescent="0.3">
      <c r="A245" s="55"/>
      <c r="B245" s="62">
        <v>224</v>
      </c>
      <c r="C245" s="62">
        <v>987</v>
      </c>
      <c r="D245" s="63">
        <v>267</v>
      </c>
      <c r="E245" s="58">
        <v>351</v>
      </c>
      <c r="F245" s="59">
        <v>334</v>
      </c>
      <c r="G245" s="64">
        <f t="shared" si="19"/>
        <v>17</v>
      </c>
    </row>
    <row r="246" spans="1:10" x14ac:dyDescent="0.3">
      <c r="A246" s="55"/>
      <c r="B246" s="62">
        <v>225</v>
      </c>
      <c r="C246" s="62">
        <v>965</v>
      </c>
      <c r="D246" s="63">
        <v>267</v>
      </c>
      <c r="E246" s="58">
        <v>406</v>
      </c>
      <c r="F246" s="59">
        <v>300</v>
      </c>
      <c r="G246" s="64">
        <f t="shared" si="19"/>
        <v>106</v>
      </c>
    </row>
    <row r="247" spans="1:10" x14ac:dyDescent="0.3">
      <c r="A247" s="55"/>
      <c r="B247" s="62">
        <v>226</v>
      </c>
      <c r="C247" s="62">
        <v>882</v>
      </c>
      <c r="D247" s="63">
        <v>297</v>
      </c>
      <c r="E247" s="58">
        <v>378</v>
      </c>
      <c r="F247" s="59">
        <v>241</v>
      </c>
      <c r="G247" s="64">
        <f t="shared" si="19"/>
        <v>137</v>
      </c>
    </row>
    <row r="248" spans="1:10" x14ac:dyDescent="0.3">
      <c r="A248" s="55"/>
      <c r="B248" s="62">
        <v>227</v>
      </c>
      <c r="C248" s="62">
        <v>992</v>
      </c>
      <c r="D248" s="63">
        <v>267</v>
      </c>
      <c r="E248" s="58">
        <v>367</v>
      </c>
      <c r="F248" s="59">
        <v>336</v>
      </c>
      <c r="G248" s="64">
        <f t="shared" si="19"/>
        <v>31</v>
      </c>
    </row>
    <row r="249" spans="1:10" x14ac:dyDescent="0.3">
      <c r="A249" s="55"/>
      <c r="B249" s="62">
        <v>228</v>
      </c>
      <c r="C249" s="62">
        <v>906</v>
      </c>
      <c r="D249" s="63">
        <v>254</v>
      </c>
      <c r="E249" s="58">
        <v>314</v>
      </c>
      <c r="F249" s="59">
        <v>324</v>
      </c>
      <c r="G249" s="89">
        <f t="shared" si="19"/>
        <v>-10</v>
      </c>
    </row>
    <row r="250" spans="1:10" x14ac:dyDescent="0.3">
      <c r="A250" s="55"/>
      <c r="B250" s="62">
        <v>229</v>
      </c>
      <c r="C250" s="62">
        <v>862</v>
      </c>
      <c r="D250" s="63">
        <v>243</v>
      </c>
      <c r="E250" s="58">
        <v>316</v>
      </c>
      <c r="F250" s="59">
        <v>303</v>
      </c>
      <c r="G250" s="64">
        <f t="shared" si="19"/>
        <v>13</v>
      </c>
    </row>
    <row r="251" spans="1:10" x14ac:dyDescent="0.3">
      <c r="A251" s="55"/>
      <c r="B251" s="62">
        <v>230</v>
      </c>
      <c r="C251" s="62">
        <v>883</v>
      </c>
      <c r="D251" s="63">
        <v>207</v>
      </c>
      <c r="E251" s="58">
        <v>317</v>
      </c>
      <c r="F251" s="59">
        <v>295</v>
      </c>
      <c r="G251" s="64">
        <f t="shared" si="19"/>
        <v>22</v>
      </c>
    </row>
    <row r="252" spans="1:10" x14ac:dyDescent="0.3">
      <c r="A252" s="55"/>
      <c r="B252" s="62">
        <v>231</v>
      </c>
      <c r="C252" s="62">
        <v>980</v>
      </c>
      <c r="D252" s="63">
        <v>296</v>
      </c>
      <c r="E252" s="58">
        <v>393</v>
      </c>
      <c r="F252" s="59">
        <v>313</v>
      </c>
      <c r="G252" s="64">
        <f t="shared" si="19"/>
        <v>80</v>
      </c>
    </row>
    <row r="253" spans="1:10" x14ac:dyDescent="0.3">
      <c r="A253" s="55"/>
      <c r="B253" s="62">
        <v>232</v>
      </c>
      <c r="C253" s="62">
        <v>927</v>
      </c>
      <c r="D253" s="63">
        <v>356</v>
      </c>
      <c r="E253" s="58">
        <v>365</v>
      </c>
      <c r="F253" s="59">
        <v>258</v>
      </c>
      <c r="G253" s="64">
        <f t="shared" si="19"/>
        <v>107</v>
      </c>
    </row>
    <row r="254" spans="1:10" x14ac:dyDescent="0.3">
      <c r="A254" s="55"/>
      <c r="B254" s="62">
        <v>233</v>
      </c>
      <c r="C254" s="62">
        <v>954</v>
      </c>
      <c r="D254" s="63">
        <v>375</v>
      </c>
      <c r="E254" s="58">
        <v>433</v>
      </c>
      <c r="F254" s="59">
        <v>277</v>
      </c>
      <c r="G254" s="64">
        <f t="shared" si="19"/>
        <v>156</v>
      </c>
    </row>
    <row r="255" spans="1:10" x14ac:dyDescent="0.3">
      <c r="A255" s="55"/>
      <c r="B255" s="62">
        <v>234</v>
      </c>
      <c r="C255" s="62">
        <v>667</v>
      </c>
      <c r="D255" s="63">
        <v>227</v>
      </c>
      <c r="E255" s="58">
        <v>284</v>
      </c>
      <c r="F255" s="59">
        <v>214</v>
      </c>
      <c r="G255" s="64">
        <f t="shared" si="19"/>
        <v>70</v>
      </c>
    </row>
    <row r="256" spans="1:10" ht="16.2" thickBot="1" x14ac:dyDescent="0.35">
      <c r="A256" s="65"/>
      <c r="B256" s="66">
        <v>235</v>
      </c>
      <c r="C256" s="66">
        <v>475</v>
      </c>
      <c r="D256" s="67">
        <v>135</v>
      </c>
      <c r="E256" s="68">
        <v>188</v>
      </c>
      <c r="F256" s="69">
        <v>112</v>
      </c>
      <c r="G256" s="64">
        <f t="shared" si="19"/>
        <v>76</v>
      </c>
    </row>
    <row r="257" spans="1:7" ht="16.2" thickBot="1" x14ac:dyDescent="0.35">
      <c r="A257" s="70"/>
      <c r="B257" s="71"/>
      <c r="C257" s="71">
        <f>SUM(C244:C256)</f>
        <v>11452</v>
      </c>
      <c r="D257" s="72">
        <f>SUM(D244:D256)</f>
        <v>3464</v>
      </c>
      <c r="E257" s="73">
        <f>SUM(E244:E256)</f>
        <v>4388</v>
      </c>
      <c r="F257" s="74">
        <f>SUM(F244:F256)</f>
        <v>3745</v>
      </c>
      <c r="G257" s="86">
        <f>E257-F257</f>
        <v>643</v>
      </c>
    </row>
    <row r="258" spans="1:7" x14ac:dyDescent="0.3">
      <c r="A258" s="77" t="s">
        <v>726</v>
      </c>
      <c r="B258" s="78">
        <v>236</v>
      </c>
      <c r="C258" s="78">
        <v>869</v>
      </c>
      <c r="D258" s="79">
        <v>245</v>
      </c>
      <c r="E258" s="80">
        <v>292</v>
      </c>
      <c r="F258" s="81">
        <v>305</v>
      </c>
      <c r="G258" s="89">
        <f t="shared" si="19"/>
        <v>-13</v>
      </c>
    </row>
    <row r="259" spans="1:7" x14ac:dyDescent="0.3">
      <c r="A259" s="55"/>
      <c r="B259" s="62">
        <v>237</v>
      </c>
      <c r="C259" s="62">
        <v>833</v>
      </c>
      <c r="D259" s="63">
        <v>254</v>
      </c>
      <c r="E259" s="82">
        <v>260</v>
      </c>
      <c r="F259" s="83">
        <v>322</v>
      </c>
      <c r="G259" s="89">
        <f t="shared" si="19"/>
        <v>-62</v>
      </c>
    </row>
    <row r="260" spans="1:7" x14ac:dyDescent="0.3">
      <c r="A260" s="55"/>
      <c r="B260" s="62">
        <v>238</v>
      </c>
      <c r="C260" s="62">
        <v>771</v>
      </c>
      <c r="D260" s="63">
        <v>283</v>
      </c>
      <c r="E260" s="58">
        <v>258</v>
      </c>
      <c r="F260" s="59">
        <v>281</v>
      </c>
      <c r="G260" s="89">
        <f t="shared" ref="G260:G287" si="23">E260-F260</f>
        <v>-23</v>
      </c>
    </row>
    <row r="261" spans="1:7" x14ac:dyDescent="0.3">
      <c r="A261" s="55"/>
      <c r="B261" s="62">
        <v>239</v>
      </c>
      <c r="C261" s="62">
        <v>779</v>
      </c>
      <c r="D261" s="63">
        <v>301</v>
      </c>
      <c r="E261" s="82">
        <v>238</v>
      </c>
      <c r="F261" s="83">
        <v>286</v>
      </c>
      <c r="G261" s="89">
        <f t="shared" si="23"/>
        <v>-48</v>
      </c>
    </row>
    <row r="262" spans="1:7" x14ac:dyDescent="0.3">
      <c r="A262" s="55"/>
      <c r="B262" s="62">
        <v>240</v>
      </c>
      <c r="C262" s="62">
        <v>970</v>
      </c>
      <c r="D262" s="63">
        <v>332</v>
      </c>
      <c r="E262" s="82">
        <v>335</v>
      </c>
      <c r="F262" s="83">
        <v>351</v>
      </c>
      <c r="G262" s="89">
        <f t="shared" si="23"/>
        <v>-16</v>
      </c>
    </row>
    <row r="263" spans="1:7" x14ac:dyDescent="0.3">
      <c r="A263" s="55"/>
      <c r="B263" s="62">
        <v>241</v>
      </c>
      <c r="C263" s="62">
        <v>860</v>
      </c>
      <c r="D263" s="63">
        <v>234</v>
      </c>
      <c r="E263" s="82">
        <v>218</v>
      </c>
      <c r="F263" s="83">
        <v>308</v>
      </c>
      <c r="G263" s="89">
        <f t="shared" si="23"/>
        <v>-90</v>
      </c>
    </row>
    <row r="264" spans="1:7" x14ac:dyDescent="0.3">
      <c r="A264" s="55"/>
      <c r="B264" s="62">
        <v>242</v>
      </c>
      <c r="C264" s="62">
        <v>803</v>
      </c>
      <c r="D264" s="63">
        <v>292</v>
      </c>
      <c r="E264" s="82">
        <v>217</v>
      </c>
      <c r="F264" s="83">
        <v>237</v>
      </c>
      <c r="G264" s="89">
        <f t="shared" si="23"/>
        <v>-20</v>
      </c>
    </row>
    <row r="265" spans="1:7" x14ac:dyDescent="0.3">
      <c r="A265" s="55"/>
      <c r="B265" s="62">
        <v>243</v>
      </c>
      <c r="C265" s="62">
        <v>723</v>
      </c>
      <c r="D265" s="63">
        <v>222</v>
      </c>
      <c r="E265" s="82">
        <v>202</v>
      </c>
      <c r="F265" s="83">
        <v>248</v>
      </c>
      <c r="G265" s="89">
        <f t="shared" si="23"/>
        <v>-46</v>
      </c>
    </row>
    <row r="266" spans="1:7" x14ac:dyDescent="0.3">
      <c r="A266" s="55"/>
      <c r="B266" s="62">
        <v>244</v>
      </c>
      <c r="C266" s="62">
        <v>892</v>
      </c>
      <c r="D266" s="63">
        <v>285</v>
      </c>
      <c r="E266" s="82">
        <v>234</v>
      </c>
      <c r="F266" s="83">
        <v>293</v>
      </c>
      <c r="G266" s="89">
        <f t="shared" si="23"/>
        <v>-59</v>
      </c>
    </row>
    <row r="267" spans="1:7" x14ac:dyDescent="0.3">
      <c r="A267" s="55"/>
      <c r="B267" s="62">
        <v>245</v>
      </c>
      <c r="C267" s="62">
        <v>831</v>
      </c>
      <c r="D267" s="63">
        <v>584</v>
      </c>
      <c r="E267" s="82">
        <v>222</v>
      </c>
      <c r="F267" s="83">
        <v>313</v>
      </c>
      <c r="G267" s="89">
        <f t="shared" si="23"/>
        <v>-91</v>
      </c>
    </row>
    <row r="268" spans="1:7" x14ac:dyDescent="0.3">
      <c r="A268" s="55"/>
      <c r="B268" s="62">
        <v>246</v>
      </c>
      <c r="C268" s="62">
        <v>859</v>
      </c>
      <c r="D268" s="63">
        <v>288</v>
      </c>
      <c r="E268" s="82">
        <v>240</v>
      </c>
      <c r="F268" s="83">
        <v>350</v>
      </c>
      <c r="G268" s="89">
        <f t="shared" si="23"/>
        <v>-110</v>
      </c>
    </row>
    <row r="269" spans="1:7" x14ac:dyDescent="0.3">
      <c r="A269" s="55"/>
      <c r="B269" s="62">
        <v>247</v>
      </c>
      <c r="C269" s="62">
        <v>835</v>
      </c>
      <c r="D269" s="63">
        <v>263</v>
      </c>
      <c r="E269" s="82">
        <v>213</v>
      </c>
      <c r="F269" s="83">
        <v>340</v>
      </c>
      <c r="G269" s="89">
        <f t="shared" si="23"/>
        <v>-127</v>
      </c>
    </row>
    <row r="270" spans="1:7" x14ac:dyDescent="0.3">
      <c r="A270" s="55"/>
      <c r="B270" s="62">
        <v>248</v>
      </c>
      <c r="C270" s="62">
        <v>835</v>
      </c>
      <c r="D270" s="63">
        <v>319</v>
      </c>
      <c r="E270" s="82">
        <v>267</v>
      </c>
      <c r="F270" s="83">
        <v>292</v>
      </c>
      <c r="G270" s="89">
        <f t="shared" si="23"/>
        <v>-25</v>
      </c>
    </row>
    <row r="271" spans="1:7" x14ac:dyDescent="0.3">
      <c r="A271" s="55"/>
      <c r="B271" s="62">
        <v>249</v>
      </c>
      <c r="C271" s="62">
        <v>802</v>
      </c>
      <c r="D271" s="63">
        <v>318</v>
      </c>
      <c r="E271" s="82">
        <v>240</v>
      </c>
      <c r="F271" s="83">
        <v>334</v>
      </c>
      <c r="G271" s="89">
        <f t="shared" si="23"/>
        <v>-94</v>
      </c>
    </row>
    <row r="272" spans="1:7" x14ac:dyDescent="0.3">
      <c r="A272" s="55"/>
      <c r="B272" s="62">
        <v>250</v>
      </c>
      <c r="C272" s="62">
        <v>863</v>
      </c>
      <c r="D272" s="63">
        <v>293</v>
      </c>
      <c r="E272" s="82">
        <v>264</v>
      </c>
      <c r="F272" s="83">
        <v>338</v>
      </c>
      <c r="G272" s="89">
        <f t="shared" si="23"/>
        <v>-74</v>
      </c>
    </row>
    <row r="273" spans="1:7" x14ac:dyDescent="0.3">
      <c r="A273" s="55"/>
      <c r="B273" s="62">
        <v>251</v>
      </c>
      <c r="C273" s="62">
        <v>894</v>
      </c>
      <c r="D273" s="63">
        <v>411</v>
      </c>
      <c r="E273" s="82">
        <v>358</v>
      </c>
      <c r="F273" s="83">
        <v>289</v>
      </c>
      <c r="G273" s="64">
        <f t="shared" si="23"/>
        <v>69</v>
      </c>
    </row>
    <row r="274" spans="1:7" x14ac:dyDescent="0.3">
      <c r="A274" s="55"/>
      <c r="B274" s="62">
        <v>252</v>
      </c>
      <c r="C274" s="62">
        <v>913</v>
      </c>
      <c r="D274" s="63">
        <v>367</v>
      </c>
      <c r="E274" s="82">
        <v>327</v>
      </c>
      <c r="F274" s="83">
        <v>323</v>
      </c>
      <c r="G274" s="64">
        <f t="shared" si="23"/>
        <v>4</v>
      </c>
    </row>
    <row r="275" spans="1:7" x14ac:dyDescent="0.3">
      <c r="A275" s="55"/>
      <c r="B275" s="62">
        <v>253</v>
      </c>
      <c r="C275" s="62">
        <v>875</v>
      </c>
      <c r="D275" s="63">
        <v>286</v>
      </c>
      <c r="E275" s="82">
        <v>269</v>
      </c>
      <c r="F275" s="83">
        <v>287</v>
      </c>
      <c r="G275" s="89">
        <f t="shared" si="23"/>
        <v>-18</v>
      </c>
    </row>
    <row r="276" spans="1:7" x14ac:dyDescent="0.3">
      <c r="A276" s="55"/>
      <c r="B276" s="62">
        <v>254</v>
      </c>
      <c r="C276" s="62">
        <v>840</v>
      </c>
      <c r="D276" s="63">
        <v>251</v>
      </c>
      <c r="E276" s="82">
        <v>222</v>
      </c>
      <c r="F276" s="83">
        <v>327</v>
      </c>
      <c r="G276" s="89">
        <f t="shared" si="23"/>
        <v>-105</v>
      </c>
    </row>
    <row r="277" spans="1:7" x14ac:dyDescent="0.3">
      <c r="A277" s="55"/>
      <c r="B277" s="62">
        <v>255</v>
      </c>
      <c r="C277" s="62">
        <v>804</v>
      </c>
      <c r="D277" s="63">
        <v>311</v>
      </c>
      <c r="E277" s="82">
        <v>289</v>
      </c>
      <c r="F277" s="83">
        <v>286</v>
      </c>
      <c r="G277" s="64">
        <f t="shared" si="23"/>
        <v>3</v>
      </c>
    </row>
    <row r="278" spans="1:7" x14ac:dyDescent="0.3">
      <c r="A278" s="55"/>
      <c r="B278" s="62">
        <v>256</v>
      </c>
      <c r="C278" s="62">
        <v>780</v>
      </c>
      <c r="D278" s="63">
        <v>244</v>
      </c>
      <c r="E278" s="82">
        <v>231</v>
      </c>
      <c r="F278" s="83">
        <v>304</v>
      </c>
      <c r="G278" s="89">
        <f t="shared" si="23"/>
        <v>-73</v>
      </c>
    </row>
    <row r="279" spans="1:7" x14ac:dyDescent="0.3">
      <c r="A279" s="55"/>
      <c r="B279" s="62">
        <v>257</v>
      </c>
      <c r="C279" s="62">
        <v>930</v>
      </c>
      <c r="D279" s="63">
        <v>225</v>
      </c>
      <c r="E279" s="82">
        <v>278</v>
      </c>
      <c r="F279" s="83">
        <v>304</v>
      </c>
      <c r="G279" s="89">
        <f t="shared" si="23"/>
        <v>-26</v>
      </c>
    </row>
    <row r="280" spans="1:7" x14ac:dyDescent="0.3">
      <c r="A280" s="55"/>
      <c r="B280" s="62">
        <v>258</v>
      </c>
      <c r="C280" s="62">
        <v>871</v>
      </c>
      <c r="D280" s="63">
        <v>241</v>
      </c>
      <c r="E280" s="82">
        <v>227</v>
      </c>
      <c r="F280" s="83">
        <v>354</v>
      </c>
      <c r="G280" s="89">
        <f t="shared" si="23"/>
        <v>-127</v>
      </c>
    </row>
    <row r="281" spans="1:7" x14ac:dyDescent="0.3">
      <c r="A281" s="55"/>
      <c r="B281" s="62">
        <v>259</v>
      </c>
      <c r="C281" s="62">
        <v>896</v>
      </c>
      <c r="D281" s="63">
        <v>250</v>
      </c>
      <c r="E281" s="82">
        <v>201</v>
      </c>
      <c r="F281" s="83">
        <v>290</v>
      </c>
      <c r="G281" s="89">
        <f t="shared" si="23"/>
        <v>-89</v>
      </c>
    </row>
    <row r="282" spans="1:7" x14ac:dyDescent="0.3">
      <c r="A282" s="55"/>
      <c r="B282" s="62">
        <v>260</v>
      </c>
      <c r="C282" s="62">
        <v>756</v>
      </c>
      <c r="D282" s="63">
        <v>208</v>
      </c>
      <c r="E282" s="82">
        <v>184</v>
      </c>
      <c r="F282" s="83">
        <v>257</v>
      </c>
      <c r="G282" s="89">
        <f t="shared" si="23"/>
        <v>-73</v>
      </c>
    </row>
    <row r="283" spans="1:7" x14ac:dyDescent="0.3">
      <c r="A283" s="55"/>
      <c r="B283" s="62">
        <v>261</v>
      </c>
      <c r="C283" s="62">
        <v>860</v>
      </c>
      <c r="D283" s="63">
        <v>120</v>
      </c>
      <c r="E283" s="82">
        <v>167</v>
      </c>
      <c r="F283" s="83">
        <v>245</v>
      </c>
      <c r="G283" s="89">
        <f t="shared" si="23"/>
        <v>-78</v>
      </c>
    </row>
    <row r="284" spans="1:7" x14ac:dyDescent="0.3">
      <c r="A284" s="55"/>
      <c r="B284" s="62">
        <v>262</v>
      </c>
      <c r="C284" s="62">
        <v>853</v>
      </c>
      <c r="D284" s="63">
        <v>128</v>
      </c>
      <c r="E284" s="82">
        <v>151</v>
      </c>
      <c r="F284" s="83">
        <v>333</v>
      </c>
      <c r="G284" s="89">
        <f t="shared" si="23"/>
        <v>-182</v>
      </c>
    </row>
    <row r="285" spans="1:7" x14ac:dyDescent="0.3">
      <c r="A285" s="55"/>
      <c r="B285" s="62">
        <v>263</v>
      </c>
      <c r="C285" s="62">
        <v>890</v>
      </c>
      <c r="D285" s="63">
        <v>230</v>
      </c>
      <c r="E285" s="82">
        <v>187</v>
      </c>
      <c r="F285" s="83">
        <v>284</v>
      </c>
      <c r="G285" s="89">
        <f t="shared" si="23"/>
        <v>-97</v>
      </c>
    </row>
    <row r="286" spans="1:7" x14ac:dyDescent="0.3">
      <c r="A286" s="55"/>
      <c r="B286" s="62">
        <v>264</v>
      </c>
      <c r="C286" s="62">
        <v>743</v>
      </c>
      <c r="D286" s="63">
        <v>201</v>
      </c>
      <c r="E286" s="82">
        <v>138</v>
      </c>
      <c r="F286" s="83">
        <v>239</v>
      </c>
      <c r="G286" s="89">
        <f t="shared" si="23"/>
        <v>-101</v>
      </c>
    </row>
    <row r="287" spans="1:7" ht="16.2" thickBot="1" x14ac:dyDescent="0.35">
      <c r="A287" s="65"/>
      <c r="B287" s="66">
        <v>265</v>
      </c>
      <c r="C287" s="66">
        <v>793</v>
      </c>
      <c r="D287" s="67">
        <v>186</v>
      </c>
      <c r="E287" s="84">
        <v>204</v>
      </c>
      <c r="F287" s="85">
        <v>309</v>
      </c>
      <c r="G287" s="89">
        <f t="shared" si="23"/>
        <v>-105</v>
      </c>
    </row>
    <row r="288" spans="1:7" ht="16.2" thickBot="1" x14ac:dyDescent="0.35">
      <c r="A288" s="70"/>
      <c r="B288" s="71"/>
      <c r="C288" s="71">
        <f>SUM(C258:C287)</f>
        <v>25223</v>
      </c>
      <c r="D288" s="72">
        <f>SUM(D258:D287)</f>
        <v>8172</v>
      </c>
      <c r="E288" s="73">
        <f t="shared" ref="E288:F288" si="24">SUM(E258:E287)</f>
        <v>7133</v>
      </c>
      <c r="F288" s="74">
        <f t="shared" si="24"/>
        <v>9029</v>
      </c>
      <c r="G288" s="92">
        <f>E288-F288</f>
        <v>-1896</v>
      </c>
    </row>
    <row r="290" spans="1:7" s="76" customFormat="1" x14ac:dyDescent="0.3">
      <c r="A290" s="49"/>
      <c r="B290" s="60"/>
      <c r="C290" s="60" t="s">
        <v>827</v>
      </c>
      <c r="D290" s="93" t="s">
        <v>16</v>
      </c>
      <c r="E290" s="52" t="s">
        <v>821</v>
      </c>
      <c r="F290" s="53" t="s">
        <v>822</v>
      </c>
      <c r="G290" s="60"/>
    </row>
    <row r="291" spans="1:7" x14ac:dyDescent="0.3">
      <c r="A291" s="55" t="s">
        <v>817</v>
      </c>
      <c r="B291" s="62"/>
      <c r="C291" s="56">
        <f>SUM(C12,C24,C32,C43,C53,C60,C64,C70,C81,C91,C101,C112,C139,C147,C153,C184,C221,C236,C243,C257,C288)</f>
        <v>222350</v>
      </c>
      <c r="D291" s="57">
        <f>SUM(D12,D24,D32,D43,D53,D60,D64,D70,D81,D91,D101,D112,D139,D147,D153,D184,D221,D236,D243,D257,D288)</f>
        <v>85297</v>
      </c>
      <c r="E291" s="58">
        <f>SUM(E12,E24,E32,E43,E53,E60,E64,E70,E81,E91,E101,E112,E139,E147,E153,E184,E221,E236,E243,E257,E288)</f>
        <v>86041</v>
      </c>
      <c r="F291" s="59">
        <f>SUM(F12,F24,F32,F43,F53,F60,F64,F70,F81,F91,F101,F112,F139,F147,F153,F184,F221,F236,F243,F257,F288)</f>
        <v>65629</v>
      </c>
      <c r="G291" s="82">
        <f>E291-F291</f>
        <v>20412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5"/>
  <sheetViews>
    <sheetView view="pageBreakPreview" zoomScale="60" zoomScaleNormal="100" workbookViewId="0">
      <selection activeCell="AE11" sqref="AE11"/>
    </sheetView>
  </sheetViews>
  <sheetFormatPr defaultRowHeight="30" x14ac:dyDescent="0.5"/>
  <cols>
    <col min="1" max="1" width="37.88671875" style="1" bestFit="1" customWidth="1"/>
    <col min="2" max="2" width="90.88671875" style="27" hidden="1" customWidth="1"/>
    <col min="3" max="3" width="26.33203125" style="45" bestFit="1" customWidth="1"/>
    <col min="4" max="4" width="26" style="46" bestFit="1" customWidth="1"/>
    <col min="5" max="5" width="32.88671875" style="45" bestFit="1" customWidth="1"/>
    <col min="6" max="7" width="16.109375" style="45" hidden="1" customWidth="1"/>
    <col min="8" max="8" width="24" style="45" hidden="1" customWidth="1"/>
    <col min="9" max="9" width="22.33203125" style="45" hidden="1" customWidth="1"/>
    <col min="10" max="10" width="22.44140625" style="45" hidden="1" customWidth="1"/>
    <col min="11" max="11" width="23.5546875" style="45" hidden="1" customWidth="1"/>
    <col min="12" max="12" width="16.109375" style="45" hidden="1" customWidth="1"/>
    <col min="13" max="13" width="13.44140625" style="45" hidden="1" customWidth="1"/>
    <col min="14" max="14" width="13.6640625" style="30" hidden="1" customWidth="1"/>
    <col min="15" max="15" width="13.44140625" style="45" hidden="1" customWidth="1"/>
    <col min="16" max="16" width="16.109375" style="45" hidden="1" customWidth="1"/>
    <col min="17" max="17" width="18.88671875" style="45" hidden="1" customWidth="1"/>
    <col min="18" max="18" width="18.5546875" style="48" hidden="1" customWidth="1"/>
    <col min="19" max="20" width="16.109375" style="45" hidden="1" customWidth="1"/>
    <col min="21" max="21" width="18.88671875" style="45" bestFit="1" customWidth="1"/>
    <col min="22" max="22" width="16.109375" style="45" bestFit="1" customWidth="1"/>
    <col min="23" max="23" width="7.6640625" style="45" hidden="1" customWidth="1"/>
    <col min="24" max="26" width="16.109375" style="45" bestFit="1" customWidth="1"/>
  </cols>
  <sheetData>
    <row r="2" spans="1:28" ht="28.2" x14ac:dyDescent="0.5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5" t="s">
        <v>13</v>
      </c>
      <c r="O2" s="3"/>
      <c r="P2" s="3" t="s">
        <v>14</v>
      </c>
      <c r="Q2" s="3" t="s">
        <v>15</v>
      </c>
      <c r="R2" s="6" t="s">
        <v>16</v>
      </c>
      <c r="S2" s="3" t="s">
        <v>17</v>
      </c>
      <c r="T2" s="3" t="s">
        <v>18</v>
      </c>
      <c r="U2" s="7" t="s">
        <v>19</v>
      </c>
      <c r="V2" s="8" t="s">
        <v>20</v>
      </c>
      <c r="W2" s="3"/>
      <c r="X2" s="7" t="s">
        <v>21</v>
      </c>
      <c r="Y2" s="8" t="s">
        <v>22</v>
      </c>
      <c r="Z2" s="9" t="s">
        <v>23</v>
      </c>
    </row>
    <row r="3" spans="1:28" x14ac:dyDescent="0.5">
      <c r="A3" s="10" t="s">
        <v>24</v>
      </c>
      <c r="B3" s="11" t="s">
        <v>25</v>
      </c>
      <c r="C3" s="12">
        <v>1</v>
      </c>
      <c r="D3" s="13" t="s">
        <v>26</v>
      </c>
      <c r="E3" s="12">
        <v>766</v>
      </c>
      <c r="F3" s="12">
        <v>56</v>
      </c>
      <c r="G3" s="12">
        <v>21</v>
      </c>
      <c r="H3" s="12">
        <v>21</v>
      </c>
      <c r="I3" s="12">
        <v>11</v>
      </c>
      <c r="J3" s="12">
        <v>4</v>
      </c>
      <c r="K3" s="12">
        <v>30</v>
      </c>
      <c r="L3" s="12">
        <v>38</v>
      </c>
      <c r="M3" s="14"/>
      <c r="N3" s="15">
        <v>29</v>
      </c>
      <c r="O3" s="14"/>
      <c r="P3" s="14">
        <v>83</v>
      </c>
      <c r="Q3" s="12">
        <v>585</v>
      </c>
      <c r="R3" s="16">
        <f>SUM(F3:N3)</f>
        <v>210</v>
      </c>
      <c r="S3" s="12">
        <v>35</v>
      </c>
      <c r="T3" s="12">
        <f>U3-R3</f>
        <v>119</v>
      </c>
      <c r="U3" s="12">
        <v>329</v>
      </c>
      <c r="V3" s="14">
        <v>221</v>
      </c>
      <c r="W3" s="14"/>
      <c r="X3" s="14">
        <v>334</v>
      </c>
      <c r="Y3" s="14">
        <v>291</v>
      </c>
      <c r="Z3" s="14">
        <v>268</v>
      </c>
      <c r="AA3" s="108">
        <f>U3+V3</f>
        <v>550</v>
      </c>
      <c r="AB3">
        <f>AA3/E3</f>
        <v>0.71801566579634468</v>
      </c>
    </row>
    <row r="4" spans="1:28" x14ac:dyDescent="0.5">
      <c r="A4" s="10"/>
      <c r="B4" s="11" t="s">
        <v>27</v>
      </c>
      <c r="C4" s="14"/>
      <c r="D4" s="13" t="s">
        <v>28</v>
      </c>
      <c r="E4" s="14"/>
      <c r="F4" s="14"/>
      <c r="G4" s="14"/>
      <c r="H4" s="14"/>
      <c r="I4" s="14"/>
      <c r="J4" s="14"/>
      <c r="K4" s="14"/>
      <c r="L4" s="14"/>
      <c r="M4" s="14"/>
      <c r="N4" s="17"/>
      <c r="O4" s="14"/>
      <c r="P4" s="14"/>
      <c r="Q4" s="14"/>
      <c r="R4" s="16"/>
      <c r="S4" s="12"/>
      <c r="T4" s="12"/>
      <c r="U4" s="12"/>
      <c r="V4" s="14"/>
      <c r="W4" s="14"/>
      <c r="X4" s="14"/>
      <c r="Y4" s="14"/>
      <c r="Z4" s="14"/>
    </row>
    <row r="5" spans="1:28" x14ac:dyDescent="0.5">
      <c r="A5" s="10"/>
      <c r="B5" s="11"/>
      <c r="C5" s="12">
        <v>2</v>
      </c>
      <c r="D5" s="13" t="s">
        <v>29</v>
      </c>
      <c r="E5" s="12">
        <v>762</v>
      </c>
      <c r="F5" s="12">
        <v>73</v>
      </c>
      <c r="G5" s="12">
        <v>22</v>
      </c>
      <c r="H5" s="12">
        <v>16</v>
      </c>
      <c r="I5" s="12">
        <v>4</v>
      </c>
      <c r="J5" s="12">
        <v>11</v>
      </c>
      <c r="K5" s="12">
        <v>8</v>
      </c>
      <c r="L5" s="12">
        <v>31</v>
      </c>
      <c r="M5" s="14"/>
      <c r="N5" s="15">
        <v>51</v>
      </c>
      <c r="O5" s="14"/>
      <c r="P5" s="14">
        <v>84</v>
      </c>
      <c r="Q5" s="12">
        <v>527</v>
      </c>
      <c r="R5" s="16">
        <f>SUM(F5:M5)</f>
        <v>165</v>
      </c>
      <c r="S5" s="12">
        <v>34</v>
      </c>
      <c r="T5" s="12">
        <f>U5-R5</f>
        <v>134</v>
      </c>
      <c r="U5" s="12">
        <v>299</v>
      </c>
      <c r="V5" s="14">
        <v>194</v>
      </c>
      <c r="W5" s="14"/>
      <c r="X5" s="14">
        <v>314</v>
      </c>
      <c r="Y5" s="14">
        <v>269</v>
      </c>
      <c r="Z5" s="14">
        <v>235</v>
      </c>
      <c r="AA5" s="108">
        <f t="shared" ref="AA5:AA45" si="0">U5+V5</f>
        <v>493</v>
      </c>
      <c r="AB5">
        <f t="shared" ref="AB5" si="1">AA5/E5</f>
        <v>0.64698162729658792</v>
      </c>
    </row>
    <row r="6" spans="1:28" x14ac:dyDescent="0.5">
      <c r="A6" s="10"/>
      <c r="B6" s="11"/>
      <c r="C6" s="14"/>
      <c r="D6" s="13" t="s">
        <v>30</v>
      </c>
      <c r="E6" s="14"/>
      <c r="F6" s="14"/>
      <c r="G6" s="14"/>
      <c r="H6" s="14"/>
      <c r="I6" s="14"/>
      <c r="J6" s="14"/>
      <c r="K6" s="14"/>
      <c r="L6" s="14"/>
      <c r="M6" s="14"/>
      <c r="N6" s="17"/>
      <c r="O6" s="14"/>
      <c r="P6" s="14"/>
      <c r="Q6" s="14"/>
      <c r="R6" s="16"/>
      <c r="S6" s="12"/>
      <c r="T6" s="12"/>
      <c r="U6" s="12"/>
      <c r="V6" s="14"/>
      <c r="W6" s="14"/>
      <c r="X6" s="14"/>
      <c r="Y6" s="14"/>
      <c r="Z6" s="14"/>
    </row>
    <row r="7" spans="1:28" x14ac:dyDescent="0.5">
      <c r="A7" s="10"/>
      <c r="B7" s="11"/>
      <c r="C7" s="12">
        <v>3</v>
      </c>
      <c r="D7" s="13" t="s">
        <v>31</v>
      </c>
      <c r="E7" s="12">
        <v>747</v>
      </c>
      <c r="F7" s="12">
        <v>34</v>
      </c>
      <c r="G7" s="12">
        <v>11</v>
      </c>
      <c r="H7" s="12">
        <v>38</v>
      </c>
      <c r="I7" s="12">
        <v>0</v>
      </c>
      <c r="J7" s="12">
        <v>2</v>
      </c>
      <c r="K7" s="12">
        <v>12</v>
      </c>
      <c r="L7" s="12">
        <v>43</v>
      </c>
      <c r="M7" s="14"/>
      <c r="N7" s="15">
        <v>50</v>
      </c>
      <c r="O7" s="14"/>
      <c r="P7" s="14">
        <v>29</v>
      </c>
      <c r="Q7" s="12">
        <v>556</v>
      </c>
      <c r="R7" s="16">
        <f>SUM(F7:M7)</f>
        <v>140</v>
      </c>
      <c r="S7" s="12">
        <v>36</v>
      </c>
      <c r="T7" s="12">
        <f>U7-R7</f>
        <v>151</v>
      </c>
      <c r="U7" s="12">
        <v>291</v>
      </c>
      <c r="V7" s="14">
        <v>229</v>
      </c>
      <c r="W7" s="14"/>
      <c r="X7" s="14">
        <v>335</v>
      </c>
      <c r="Y7" s="14">
        <v>276</v>
      </c>
      <c r="Z7" s="14">
        <v>262</v>
      </c>
      <c r="AA7" s="108">
        <f t="shared" ref="AA7:AA45" si="2">U7+V7</f>
        <v>520</v>
      </c>
      <c r="AB7">
        <f t="shared" ref="AB7" si="3">AA7/E7</f>
        <v>0.69611780455153949</v>
      </c>
    </row>
    <row r="8" spans="1:28" x14ac:dyDescent="0.5">
      <c r="A8" s="10"/>
      <c r="B8" s="11"/>
      <c r="C8" s="14"/>
      <c r="D8" s="13" t="s">
        <v>32</v>
      </c>
      <c r="E8" s="14"/>
      <c r="F8" s="14"/>
      <c r="G8" s="14"/>
      <c r="H8" s="14"/>
      <c r="I8" s="14"/>
      <c r="J8" s="14"/>
      <c r="K8" s="14"/>
      <c r="L8" s="14"/>
      <c r="M8" s="14"/>
      <c r="N8" s="17"/>
      <c r="O8" s="14"/>
      <c r="P8" s="14"/>
      <c r="Q8" s="14"/>
      <c r="R8" s="16"/>
      <c r="S8" s="12"/>
      <c r="T8" s="12"/>
      <c r="U8" s="12"/>
      <c r="V8" s="14"/>
      <c r="W8" s="14"/>
      <c r="X8" s="14"/>
      <c r="Y8" s="14"/>
      <c r="Z8" s="14"/>
    </row>
    <row r="9" spans="1:28" x14ac:dyDescent="0.5">
      <c r="A9" s="10"/>
      <c r="B9" s="11"/>
      <c r="C9" s="12">
        <v>4</v>
      </c>
      <c r="D9" s="13" t="s">
        <v>33</v>
      </c>
      <c r="E9" s="12">
        <v>759</v>
      </c>
      <c r="F9" s="12">
        <v>21</v>
      </c>
      <c r="G9" s="12">
        <v>11</v>
      </c>
      <c r="H9" s="12">
        <v>44</v>
      </c>
      <c r="I9" s="12">
        <v>3</v>
      </c>
      <c r="J9" s="12">
        <v>1</v>
      </c>
      <c r="K9" s="12">
        <v>16</v>
      </c>
      <c r="L9" s="12">
        <v>36</v>
      </c>
      <c r="M9" s="14"/>
      <c r="N9" s="15">
        <v>40</v>
      </c>
      <c r="O9" s="14"/>
      <c r="P9" s="14">
        <v>35</v>
      </c>
      <c r="Q9" s="12">
        <v>533</v>
      </c>
      <c r="R9" s="16">
        <f>SUM(F9:M9)</f>
        <v>132</v>
      </c>
      <c r="S9" s="12">
        <v>41</v>
      </c>
      <c r="T9" s="12">
        <f>U9-R9</f>
        <v>157</v>
      </c>
      <c r="U9" s="12">
        <v>289</v>
      </c>
      <c r="V9" s="14">
        <v>203</v>
      </c>
      <c r="W9" s="14"/>
      <c r="X9" s="14">
        <v>289</v>
      </c>
      <c r="Y9" s="14">
        <v>248</v>
      </c>
      <c r="Z9" s="14">
        <v>262</v>
      </c>
      <c r="AA9" s="108">
        <f t="shared" ref="AA9:AA45" si="4">U9+V9</f>
        <v>492</v>
      </c>
      <c r="AB9">
        <f t="shared" ref="AB9" si="5">AA9/E9</f>
        <v>0.64822134387351782</v>
      </c>
    </row>
    <row r="10" spans="1:28" x14ac:dyDescent="0.5">
      <c r="A10" s="10"/>
      <c r="B10" s="11"/>
      <c r="C10" s="14"/>
      <c r="D10" s="13" t="s">
        <v>34</v>
      </c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4"/>
      <c r="P10" s="14"/>
      <c r="Q10" s="14"/>
      <c r="R10" s="16"/>
      <c r="S10" s="12"/>
      <c r="T10" s="12"/>
      <c r="U10" s="12"/>
      <c r="V10" s="14"/>
      <c r="W10" s="14"/>
      <c r="X10" s="14"/>
      <c r="Y10" s="14"/>
      <c r="Z10" s="14"/>
    </row>
    <row r="11" spans="1:28" x14ac:dyDescent="0.5">
      <c r="A11" s="10"/>
      <c r="B11" s="11"/>
      <c r="C11" s="12">
        <v>5</v>
      </c>
      <c r="D11" s="13" t="s">
        <v>35</v>
      </c>
      <c r="E11" s="12">
        <v>770</v>
      </c>
      <c r="F11" s="12">
        <v>9</v>
      </c>
      <c r="G11" s="12">
        <v>30</v>
      </c>
      <c r="H11" s="12">
        <v>79</v>
      </c>
      <c r="I11" s="12">
        <v>3</v>
      </c>
      <c r="J11" s="12">
        <v>1</v>
      </c>
      <c r="K11" s="12">
        <v>13</v>
      </c>
      <c r="L11" s="12">
        <v>99</v>
      </c>
      <c r="M11" s="14"/>
      <c r="N11" s="18">
        <v>29</v>
      </c>
      <c r="O11" s="14"/>
      <c r="P11" s="14">
        <v>52</v>
      </c>
      <c r="Q11" s="12">
        <v>546</v>
      </c>
      <c r="R11" s="16">
        <f>SUM(F11:M11)</f>
        <v>234</v>
      </c>
      <c r="S11" s="12">
        <v>41</v>
      </c>
      <c r="T11" s="12">
        <f>U11-R11</f>
        <v>102</v>
      </c>
      <c r="U11" s="12">
        <v>336</v>
      </c>
      <c r="V11" s="14">
        <v>169</v>
      </c>
      <c r="W11" s="14"/>
      <c r="X11" s="14">
        <v>317</v>
      </c>
      <c r="Y11" s="14">
        <v>233</v>
      </c>
      <c r="Z11" s="14">
        <v>286</v>
      </c>
      <c r="AA11" s="108">
        <f t="shared" ref="AA11:AA45" si="6">U11+V11</f>
        <v>505</v>
      </c>
      <c r="AB11">
        <f t="shared" ref="AB11" si="7">AA11/E11</f>
        <v>0.6558441558441559</v>
      </c>
    </row>
    <row r="12" spans="1:28" x14ac:dyDescent="0.5">
      <c r="A12" s="10"/>
      <c r="B12" s="11"/>
      <c r="C12" s="14"/>
      <c r="D12" s="13" t="s">
        <v>36</v>
      </c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4"/>
      <c r="P12" s="14"/>
      <c r="Q12" s="14"/>
      <c r="R12" s="16"/>
      <c r="S12" s="12"/>
      <c r="T12" s="12"/>
      <c r="U12" s="12"/>
      <c r="V12" s="14"/>
      <c r="W12" s="14"/>
      <c r="X12" s="14"/>
      <c r="Y12" s="14"/>
      <c r="Z12" s="14"/>
    </row>
    <row r="13" spans="1:28" x14ac:dyDescent="0.5">
      <c r="A13" s="10"/>
      <c r="B13" s="11"/>
      <c r="C13" s="12">
        <v>6</v>
      </c>
      <c r="D13" s="13" t="s">
        <v>37</v>
      </c>
      <c r="E13" s="12">
        <v>782</v>
      </c>
      <c r="F13" s="12">
        <v>14</v>
      </c>
      <c r="G13" s="12">
        <v>17</v>
      </c>
      <c r="H13" s="12">
        <v>59</v>
      </c>
      <c r="I13" s="12">
        <v>2</v>
      </c>
      <c r="J13" s="12">
        <v>5</v>
      </c>
      <c r="K13" s="12">
        <v>11</v>
      </c>
      <c r="L13" s="12">
        <v>78</v>
      </c>
      <c r="M13" s="14"/>
      <c r="N13" s="15">
        <v>41</v>
      </c>
      <c r="O13" s="14"/>
      <c r="P13" s="14">
        <v>23</v>
      </c>
      <c r="Q13" s="12">
        <v>557</v>
      </c>
      <c r="R13" s="16">
        <f>SUM(F13:M13)</f>
        <v>186</v>
      </c>
      <c r="S13" s="12">
        <v>36</v>
      </c>
      <c r="T13" s="12">
        <f>U13-R13</f>
        <v>127</v>
      </c>
      <c r="U13" s="12">
        <v>313</v>
      </c>
      <c r="V13" s="14">
        <v>208</v>
      </c>
      <c r="W13" s="14"/>
      <c r="X13" s="14">
        <v>295</v>
      </c>
      <c r="Y13" s="14">
        <v>260</v>
      </c>
      <c r="Z13" s="14">
        <v>272</v>
      </c>
      <c r="AA13" s="108">
        <f t="shared" ref="AA13:AA45" si="8">U13+V13</f>
        <v>521</v>
      </c>
      <c r="AB13">
        <f t="shared" ref="AB13" si="9">AA13/E13</f>
        <v>0.6662404092071611</v>
      </c>
    </row>
    <row r="14" spans="1:28" x14ac:dyDescent="0.5">
      <c r="A14" s="10"/>
      <c r="B14" s="11"/>
      <c r="C14" s="14"/>
      <c r="D14" s="13" t="s">
        <v>38</v>
      </c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4"/>
      <c r="P14" s="14"/>
      <c r="Q14" s="14"/>
      <c r="R14" s="16"/>
      <c r="S14" s="12"/>
      <c r="T14" s="12"/>
      <c r="U14" s="12"/>
      <c r="V14" s="14"/>
      <c r="W14" s="14"/>
      <c r="X14" s="14"/>
      <c r="Y14" s="14"/>
      <c r="Z14" s="14"/>
    </row>
    <row r="15" spans="1:28" x14ac:dyDescent="0.5">
      <c r="A15" s="10"/>
      <c r="B15" s="11"/>
      <c r="C15" s="12">
        <v>7</v>
      </c>
      <c r="D15" s="13" t="s">
        <v>39</v>
      </c>
      <c r="E15" s="12">
        <v>779</v>
      </c>
      <c r="F15" s="12">
        <v>15</v>
      </c>
      <c r="G15" s="12">
        <v>24</v>
      </c>
      <c r="H15" s="12">
        <v>20</v>
      </c>
      <c r="I15" s="12">
        <v>0</v>
      </c>
      <c r="J15" s="12">
        <v>0</v>
      </c>
      <c r="K15" s="12">
        <v>10</v>
      </c>
      <c r="L15" s="12">
        <v>38</v>
      </c>
      <c r="M15" s="14"/>
      <c r="N15" s="15">
        <v>24</v>
      </c>
      <c r="O15" s="14"/>
      <c r="P15" s="14">
        <v>40</v>
      </c>
      <c r="Q15" s="12">
        <v>509</v>
      </c>
      <c r="R15" s="16">
        <f>SUM(F15:M15)</f>
        <v>107</v>
      </c>
      <c r="S15" s="12">
        <v>30</v>
      </c>
      <c r="T15" s="12">
        <f>U15-R15</f>
        <v>154</v>
      </c>
      <c r="U15" s="12">
        <v>261</v>
      </c>
      <c r="V15" s="14">
        <v>218</v>
      </c>
      <c r="W15" s="14"/>
      <c r="X15" s="14">
        <v>254</v>
      </c>
      <c r="Y15" s="14">
        <v>269</v>
      </c>
      <c r="Z15" s="14">
        <v>219</v>
      </c>
      <c r="AA15" s="108">
        <f t="shared" ref="AA15:AA45" si="10">U15+V15</f>
        <v>479</v>
      </c>
      <c r="AB15">
        <f t="shared" ref="AB15" si="11">AA15/E15</f>
        <v>0.61489088575096273</v>
      </c>
    </row>
    <row r="16" spans="1:28" x14ac:dyDescent="0.5">
      <c r="A16" s="10"/>
      <c r="B16" s="11"/>
      <c r="C16" s="14"/>
      <c r="D16" s="13" t="s">
        <v>40</v>
      </c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4"/>
      <c r="P16" s="14"/>
      <c r="Q16" s="14"/>
      <c r="R16" s="16"/>
      <c r="S16" s="12"/>
      <c r="T16" s="12"/>
      <c r="U16" s="12"/>
      <c r="V16" s="14"/>
      <c r="W16" s="14"/>
      <c r="X16" s="14"/>
      <c r="Y16" s="14"/>
      <c r="Z16" s="14"/>
    </row>
    <row r="17" spans="1:28" x14ac:dyDescent="0.5">
      <c r="A17" s="10"/>
      <c r="B17" s="11"/>
      <c r="C17" s="12">
        <v>8</v>
      </c>
      <c r="D17" s="13" t="s">
        <v>41</v>
      </c>
      <c r="E17" s="12">
        <v>778</v>
      </c>
      <c r="F17" s="12">
        <v>7</v>
      </c>
      <c r="G17" s="12">
        <v>47</v>
      </c>
      <c r="H17" s="12">
        <v>34</v>
      </c>
      <c r="I17" s="12">
        <v>8</v>
      </c>
      <c r="J17" s="12">
        <v>1</v>
      </c>
      <c r="K17" s="12">
        <v>6</v>
      </c>
      <c r="L17" s="12">
        <v>49</v>
      </c>
      <c r="M17" s="14"/>
      <c r="N17" s="15">
        <v>59</v>
      </c>
      <c r="O17" s="14"/>
      <c r="P17" s="14">
        <v>52</v>
      </c>
      <c r="Q17" s="12">
        <v>528</v>
      </c>
      <c r="R17" s="16">
        <f>SUM(F17:M17)</f>
        <v>152</v>
      </c>
      <c r="S17" s="12">
        <v>34</v>
      </c>
      <c r="T17" s="12">
        <f>U17-R17</f>
        <v>116</v>
      </c>
      <c r="U17" s="12">
        <v>268</v>
      </c>
      <c r="V17" s="14">
        <v>226</v>
      </c>
      <c r="W17" s="14"/>
      <c r="X17" s="14">
        <v>284</v>
      </c>
      <c r="Y17" s="14">
        <v>271</v>
      </c>
      <c r="Z17" s="14">
        <v>240</v>
      </c>
      <c r="AA17" s="108">
        <f t="shared" ref="AA17:AA45" si="12">U17+V17</f>
        <v>494</v>
      </c>
      <c r="AB17">
        <f t="shared" ref="AB17" si="13">AA17/E17</f>
        <v>0.63496143958868889</v>
      </c>
    </row>
    <row r="18" spans="1:28" x14ac:dyDescent="0.5">
      <c r="A18" s="10"/>
      <c r="B18" s="11"/>
      <c r="C18" s="14"/>
      <c r="D18" s="13" t="s">
        <v>42</v>
      </c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4"/>
      <c r="P18" s="14"/>
      <c r="Q18" s="14"/>
      <c r="R18" s="16"/>
      <c r="S18" s="12"/>
      <c r="T18" s="12"/>
      <c r="U18" s="12"/>
      <c r="V18" s="14"/>
      <c r="W18" s="14"/>
      <c r="X18" s="14"/>
      <c r="Y18" s="14"/>
      <c r="Z18" s="14"/>
    </row>
    <row r="19" spans="1:28" x14ac:dyDescent="0.5">
      <c r="A19" s="10"/>
      <c r="B19" s="11"/>
      <c r="C19" s="12">
        <v>9</v>
      </c>
      <c r="D19" s="13" t="s">
        <v>43</v>
      </c>
      <c r="E19" s="12">
        <v>786</v>
      </c>
      <c r="F19" s="12">
        <v>24</v>
      </c>
      <c r="G19" s="12">
        <v>33</v>
      </c>
      <c r="H19" s="12">
        <v>45</v>
      </c>
      <c r="I19" s="12">
        <v>1</v>
      </c>
      <c r="J19" s="12">
        <v>6</v>
      </c>
      <c r="K19" s="12">
        <v>18</v>
      </c>
      <c r="L19" s="12">
        <v>50</v>
      </c>
      <c r="M19" s="14"/>
      <c r="N19" s="15">
        <v>121</v>
      </c>
      <c r="O19" s="14"/>
      <c r="P19" s="14">
        <v>46</v>
      </c>
      <c r="Q19" s="12">
        <v>535</v>
      </c>
      <c r="R19" s="16">
        <f>SUM(F19:M19)</f>
        <v>177</v>
      </c>
      <c r="S19" s="12">
        <v>35</v>
      </c>
      <c r="T19" s="12">
        <f>U19-R19</f>
        <v>120</v>
      </c>
      <c r="U19" s="12">
        <v>297</v>
      </c>
      <c r="V19" s="14">
        <v>203</v>
      </c>
      <c r="W19" s="14"/>
      <c r="X19" s="14">
        <v>282</v>
      </c>
      <c r="Y19" s="14">
        <v>229</v>
      </c>
      <c r="Z19" s="14">
        <v>286</v>
      </c>
      <c r="AA19" s="108">
        <f t="shared" ref="AA19:AA45" si="14">U19+V19</f>
        <v>500</v>
      </c>
      <c r="AB19">
        <f t="shared" ref="AB19" si="15">AA19/E19</f>
        <v>0.63613231552162852</v>
      </c>
    </row>
    <row r="20" spans="1:28" x14ac:dyDescent="0.5">
      <c r="A20" s="10"/>
      <c r="B20" s="11"/>
      <c r="C20" s="14"/>
      <c r="D20" s="13" t="s">
        <v>44</v>
      </c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4"/>
      <c r="P20" s="14"/>
      <c r="Q20" s="14"/>
      <c r="R20" s="16"/>
      <c r="S20" s="12"/>
      <c r="T20" s="12"/>
      <c r="U20" s="12"/>
      <c r="V20" s="14"/>
      <c r="W20" s="14"/>
      <c r="X20" s="14"/>
      <c r="Y20" s="14"/>
      <c r="Z20" s="14"/>
    </row>
    <row r="21" spans="1:28" x14ac:dyDescent="0.5">
      <c r="A21" s="10"/>
      <c r="B21" s="11"/>
      <c r="C21" s="12">
        <v>10</v>
      </c>
      <c r="D21" s="13" t="s">
        <v>45</v>
      </c>
      <c r="E21" s="12">
        <v>786</v>
      </c>
      <c r="F21" s="12">
        <v>14</v>
      </c>
      <c r="G21" s="12">
        <v>32</v>
      </c>
      <c r="H21" s="12">
        <v>71</v>
      </c>
      <c r="I21" s="12">
        <v>1</v>
      </c>
      <c r="J21" s="12">
        <v>1</v>
      </c>
      <c r="K21" s="12">
        <v>43</v>
      </c>
      <c r="L21" s="12">
        <v>79</v>
      </c>
      <c r="M21" s="14"/>
      <c r="N21" s="15">
        <v>149</v>
      </c>
      <c r="O21" s="14"/>
      <c r="P21" s="14">
        <v>42</v>
      </c>
      <c r="Q21" s="12">
        <v>598</v>
      </c>
      <c r="R21" s="16">
        <f>SUM(F21:M21)</f>
        <v>241</v>
      </c>
      <c r="S21" s="12">
        <v>46</v>
      </c>
      <c r="T21" s="12">
        <f>U21-R21</f>
        <v>114</v>
      </c>
      <c r="U21" s="12">
        <v>355</v>
      </c>
      <c r="V21" s="14">
        <v>197</v>
      </c>
      <c r="W21" s="14"/>
      <c r="X21" s="14">
        <v>370</v>
      </c>
      <c r="Y21" s="14">
        <v>248</v>
      </c>
      <c r="Z21" s="14">
        <v>329</v>
      </c>
      <c r="AA21" s="108">
        <f t="shared" ref="AA21:AA45" si="16">U21+V21</f>
        <v>552</v>
      </c>
      <c r="AB21">
        <f t="shared" ref="AB21" si="17">AA21/E21</f>
        <v>0.70229007633587781</v>
      </c>
    </row>
    <row r="22" spans="1:28" x14ac:dyDescent="0.5">
      <c r="A22" s="10"/>
      <c r="B22" s="11"/>
      <c r="C22" s="14"/>
      <c r="D22" s="13" t="s">
        <v>46</v>
      </c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4"/>
      <c r="P22" s="14"/>
      <c r="Q22" s="14"/>
      <c r="R22" s="16"/>
      <c r="S22" s="12"/>
      <c r="T22" s="12"/>
      <c r="U22" s="12"/>
      <c r="V22" s="14"/>
      <c r="W22" s="14"/>
      <c r="X22" s="14"/>
      <c r="Y22" s="14"/>
      <c r="Z22" s="14"/>
    </row>
    <row r="23" spans="1:28" x14ac:dyDescent="0.5">
      <c r="A23" s="10"/>
      <c r="B23" s="11"/>
      <c r="C23" s="12">
        <v>11</v>
      </c>
      <c r="D23" s="13" t="s">
        <v>47</v>
      </c>
      <c r="E23" s="12">
        <v>720</v>
      </c>
      <c r="F23" s="12">
        <v>8</v>
      </c>
      <c r="G23" s="12">
        <v>13</v>
      </c>
      <c r="H23" s="12">
        <v>34</v>
      </c>
      <c r="I23" s="12">
        <v>0</v>
      </c>
      <c r="J23" s="12">
        <v>2</v>
      </c>
      <c r="K23" s="12">
        <v>41</v>
      </c>
      <c r="L23" s="12">
        <v>66</v>
      </c>
      <c r="M23" s="14"/>
      <c r="N23" s="15">
        <v>100</v>
      </c>
      <c r="O23" s="14"/>
      <c r="P23" s="14">
        <v>52</v>
      </c>
      <c r="Q23" s="12">
        <v>551</v>
      </c>
      <c r="R23" s="16">
        <f>SUM(F23:M23)</f>
        <v>164</v>
      </c>
      <c r="S23" s="12">
        <v>28</v>
      </c>
      <c r="T23" s="12">
        <f>U23-R23</f>
        <v>175</v>
      </c>
      <c r="U23" s="12">
        <v>339</v>
      </c>
      <c r="V23" s="14">
        <v>184</v>
      </c>
      <c r="W23" s="14"/>
      <c r="X23" s="14">
        <v>326</v>
      </c>
      <c r="Y23" s="14">
        <v>208</v>
      </c>
      <c r="Z23" s="14">
        <v>327</v>
      </c>
      <c r="AA23" s="108">
        <f t="shared" ref="AA23:AA45" si="18">U23+V23</f>
        <v>523</v>
      </c>
      <c r="AB23">
        <f t="shared" ref="AB23" si="19">AA23/E23</f>
        <v>0.72638888888888886</v>
      </c>
    </row>
    <row r="24" spans="1:28" x14ac:dyDescent="0.5">
      <c r="A24" s="10"/>
      <c r="B24" s="11"/>
      <c r="C24" s="14"/>
      <c r="D24" s="13" t="s">
        <v>48</v>
      </c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4"/>
      <c r="P24" s="14"/>
      <c r="Q24" s="14"/>
      <c r="R24" s="16"/>
      <c r="S24" s="12"/>
      <c r="T24" s="12"/>
      <c r="U24" s="12"/>
      <c r="V24" s="14"/>
      <c r="W24" s="14"/>
      <c r="X24" s="14"/>
      <c r="Y24" s="14"/>
      <c r="Z24" s="14"/>
    </row>
    <row r="25" spans="1:28" x14ac:dyDescent="0.5">
      <c r="A25" s="10"/>
      <c r="B25" s="11"/>
      <c r="C25" s="12">
        <v>12</v>
      </c>
      <c r="D25" s="13" t="s">
        <v>49</v>
      </c>
      <c r="E25" s="12">
        <v>585</v>
      </c>
      <c r="F25" s="12">
        <v>24</v>
      </c>
      <c r="G25" s="12">
        <v>33</v>
      </c>
      <c r="H25" s="12">
        <v>30</v>
      </c>
      <c r="I25" s="12">
        <v>2</v>
      </c>
      <c r="J25" s="12">
        <v>3</v>
      </c>
      <c r="K25" s="12">
        <v>37</v>
      </c>
      <c r="L25" s="12">
        <v>46</v>
      </c>
      <c r="M25" s="14"/>
      <c r="N25" s="15">
        <v>135</v>
      </c>
      <c r="O25" s="14"/>
      <c r="P25" s="14">
        <v>47</v>
      </c>
      <c r="Q25" s="14">
        <v>430</v>
      </c>
      <c r="R25" s="16">
        <f>SUM(F25:M25)</f>
        <v>175</v>
      </c>
      <c r="S25" s="12">
        <v>30</v>
      </c>
      <c r="T25" s="12">
        <f>U25-R25</f>
        <v>85</v>
      </c>
      <c r="U25" s="12">
        <v>260</v>
      </c>
      <c r="V25" s="14">
        <v>140</v>
      </c>
      <c r="W25" s="14"/>
      <c r="X25" s="14">
        <v>277</v>
      </c>
      <c r="Y25" s="14">
        <v>172</v>
      </c>
      <c r="Z25" s="14">
        <v>242</v>
      </c>
      <c r="AA25" s="108">
        <f t="shared" ref="AA25:AA45" si="20">U25+V25</f>
        <v>400</v>
      </c>
      <c r="AB25">
        <f t="shared" ref="AB25" si="21">AA25/E25</f>
        <v>0.68376068376068377</v>
      </c>
    </row>
    <row r="26" spans="1:28" x14ac:dyDescent="0.5">
      <c r="A26" s="10"/>
      <c r="B26" s="11"/>
      <c r="C26" s="14"/>
      <c r="D26" s="13" t="s">
        <v>50</v>
      </c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4"/>
      <c r="P26" s="14"/>
      <c r="Q26" s="14"/>
      <c r="R26" s="16"/>
      <c r="S26" s="12"/>
      <c r="T26" s="12"/>
      <c r="U26" s="12"/>
      <c r="V26" s="14"/>
      <c r="W26" s="14"/>
      <c r="X26" s="14"/>
      <c r="Y26" s="14"/>
      <c r="Z26" s="14"/>
    </row>
    <row r="27" spans="1:28" x14ac:dyDescent="0.5">
      <c r="A27" s="10"/>
      <c r="B27" s="11"/>
      <c r="C27" s="12">
        <v>13</v>
      </c>
      <c r="D27" s="13" t="s">
        <v>51</v>
      </c>
      <c r="E27" s="12">
        <v>489</v>
      </c>
      <c r="F27" s="12">
        <v>9</v>
      </c>
      <c r="G27" s="12">
        <v>10</v>
      </c>
      <c r="H27" s="12">
        <v>47</v>
      </c>
      <c r="I27" s="12">
        <v>0</v>
      </c>
      <c r="J27" s="12">
        <v>7</v>
      </c>
      <c r="K27" s="12">
        <v>27</v>
      </c>
      <c r="L27" s="12">
        <v>46</v>
      </c>
      <c r="M27" s="14"/>
      <c r="N27" s="15">
        <v>66</v>
      </c>
      <c r="O27" s="14"/>
      <c r="P27" s="14">
        <v>10</v>
      </c>
      <c r="Q27" s="12">
        <v>424</v>
      </c>
      <c r="R27" s="16">
        <f>SUM(F27:M27)</f>
        <v>146</v>
      </c>
      <c r="S27" s="12">
        <v>42</v>
      </c>
      <c r="T27" s="12">
        <f>U27-R27</f>
        <v>94</v>
      </c>
      <c r="U27" s="12">
        <v>240</v>
      </c>
      <c r="V27" s="14">
        <v>142</v>
      </c>
      <c r="W27" s="14"/>
      <c r="X27" s="14">
        <v>245</v>
      </c>
      <c r="Y27" s="14">
        <v>168</v>
      </c>
      <c r="Z27" s="14">
        <v>231</v>
      </c>
      <c r="AA27" s="108">
        <f t="shared" ref="AA27:AA45" si="22">U27+V27</f>
        <v>382</v>
      </c>
      <c r="AB27">
        <f t="shared" ref="AB27" si="23">AA27/E27</f>
        <v>0.78118609406952966</v>
      </c>
    </row>
    <row r="28" spans="1:28" x14ac:dyDescent="0.5">
      <c r="A28" s="10"/>
      <c r="B28" s="11"/>
      <c r="C28" s="14"/>
      <c r="D28" s="13" t="s">
        <v>52</v>
      </c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4"/>
      <c r="P28" s="14"/>
      <c r="Q28" s="14"/>
      <c r="R28" s="16"/>
      <c r="S28" s="12"/>
      <c r="T28" s="12"/>
      <c r="U28" s="12"/>
      <c r="V28" s="14"/>
      <c r="W28" s="14"/>
      <c r="X28" s="14"/>
      <c r="Y28" s="14"/>
      <c r="Z28" s="14"/>
    </row>
    <row r="29" spans="1:28" x14ac:dyDescent="0.5">
      <c r="A29" s="10"/>
      <c r="B29" s="19" t="s">
        <v>53</v>
      </c>
      <c r="C29" s="20">
        <v>13</v>
      </c>
      <c r="D29" s="4"/>
      <c r="E29" s="21">
        <v>9509</v>
      </c>
      <c r="F29" s="21">
        <f t="shared" ref="F29:L29" si="24">SUM(F3:F28)</f>
        <v>308</v>
      </c>
      <c r="G29" s="21">
        <f t="shared" si="24"/>
        <v>304</v>
      </c>
      <c r="H29" s="21">
        <f t="shared" si="24"/>
        <v>538</v>
      </c>
      <c r="I29" s="21">
        <f>SUM(I3:I28)</f>
        <v>35</v>
      </c>
      <c r="J29" s="21">
        <f t="shared" si="24"/>
        <v>44</v>
      </c>
      <c r="K29" s="21">
        <f t="shared" si="24"/>
        <v>272</v>
      </c>
      <c r="L29" s="21">
        <f t="shared" si="24"/>
        <v>699</v>
      </c>
      <c r="M29" s="22"/>
      <c r="N29" s="23">
        <f>SUM(N3:N28)</f>
        <v>894</v>
      </c>
      <c r="O29" s="22"/>
      <c r="P29" s="22">
        <f>SUM(P3:P28)</f>
        <v>595</v>
      </c>
      <c r="Q29" s="21">
        <f>SUM(Q3:Q28)</f>
        <v>6879</v>
      </c>
      <c r="R29" s="24">
        <f>SUM(F29:M29)</f>
        <v>2200</v>
      </c>
      <c r="S29" s="25">
        <f>SUM(S3:S28)</f>
        <v>468</v>
      </c>
      <c r="T29" s="25">
        <f>U29-R29</f>
        <v>1677</v>
      </c>
      <c r="U29" s="25">
        <f>SUM(U3:U28)</f>
        <v>3877</v>
      </c>
      <c r="V29" s="22">
        <f>SUM(V3:V28)</f>
        <v>2534</v>
      </c>
      <c r="W29" s="22"/>
      <c r="X29" s="22">
        <f>SUM(X3:X28)</f>
        <v>3922</v>
      </c>
      <c r="Y29" s="22">
        <f>SUM(Y3:Y28)</f>
        <v>3142</v>
      </c>
      <c r="Z29" s="22">
        <f>SUM(Z3:Z28)</f>
        <v>3459</v>
      </c>
      <c r="AA29" s="108">
        <f t="shared" ref="AA29:AA45" si="25">U29+V29</f>
        <v>6411</v>
      </c>
      <c r="AB29">
        <f t="shared" ref="AB29" si="26">AA29/E29</f>
        <v>0.67420338626564302</v>
      </c>
    </row>
    <row r="30" spans="1:28" x14ac:dyDescent="0.5">
      <c r="A30" s="10" t="s">
        <v>54</v>
      </c>
      <c r="B30" s="11"/>
      <c r="C30" s="14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4"/>
      <c r="P30" s="14"/>
      <c r="Q30" s="14"/>
      <c r="R30" s="16"/>
      <c r="S30" s="12"/>
      <c r="T30" s="12"/>
      <c r="U30" s="14"/>
      <c r="V30" s="14"/>
      <c r="W30" s="14"/>
      <c r="X30" s="14"/>
      <c r="Y30" s="14"/>
      <c r="Z30" s="14"/>
    </row>
    <row r="31" spans="1:28" x14ac:dyDescent="0.5">
      <c r="A31" s="10"/>
      <c r="B31" s="11" t="s">
        <v>55</v>
      </c>
      <c r="C31" s="12">
        <v>14</v>
      </c>
      <c r="D31" s="13" t="s">
        <v>56</v>
      </c>
      <c r="E31" s="12">
        <v>780</v>
      </c>
      <c r="F31" s="12">
        <v>33</v>
      </c>
      <c r="G31" s="12">
        <v>26</v>
      </c>
      <c r="H31" s="12">
        <v>42</v>
      </c>
      <c r="I31" s="12">
        <v>2</v>
      </c>
      <c r="J31" s="12">
        <v>9</v>
      </c>
      <c r="K31" s="12">
        <v>1</v>
      </c>
      <c r="L31" s="12">
        <v>22</v>
      </c>
      <c r="M31" s="14"/>
      <c r="N31" s="26">
        <v>35</v>
      </c>
      <c r="O31" s="14"/>
      <c r="P31" s="14">
        <v>70</v>
      </c>
      <c r="Q31" s="12">
        <v>652</v>
      </c>
      <c r="R31" s="16">
        <f>SUM(F31:N31)</f>
        <v>170</v>
      </c>
      <c r="S31" s="12">
        <f>Q31-(U31+V31)</f>
        <v>36</v>
      </c>
      <c r="T31" s="12">
        <f>U31-R31</f>
        <v>204</v>
      </c>
      <c r="U31" s="14">
        <v>374</v>
      </c>
      <c r="V31" s="14">
        <v>242</v>
      </c>
      <c r="W31" s="14"/>
      <c r="X31" s="14">
        <v>367</v>
      </c>
      <c r="Y31" s="14">
        <v>295</v>
      </c>
      <c r="Z31" s="14">
        <v>328</v>
      </c>
      <c r="AA31" s="108">
        <f t="shared" ref="AA31:AA45" si="27">U31+V31</f>
        <v>616</v>
      </c>
      <c r="AB31">
        <f t="shared" ref="AB31" si="28">AA31/E31</f>
        <v>0.78974358974358971</v>
      </c>
    </row>
    <row r="32" spans="1:28" x14ac:dyDescent="0.5">
      <c r="A32" s="10"/>
      <c r="B32" s="11" t="s">
        <v>57</v>
      </c>
      <c r="C32" s="14"/>
      <c r="D32" s="13" t="s">
        <v>58</v>
      </c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4"/>
      <c r="P32" s="14"/>
      <c r="Q32" s="14"/>
      <c r="R32" s="16"/>
      <c r="S32" s="12"/>
      <c r="T32" s="12"/>
      <c r="U32" s="14"/>
      <c r="V32" s="14"/>
      <c r="W32" s="14"/>
      <c r="X32" s="14"/>
      <c r="Y32" s="14"/>
      <c r="Z32" s="14"/>
    </row>
    <row r="33" spans="1:28" x14ac:dyDescent="0.5">
      <c r="A33" s="10"/>
      <c r="B33" s="11" t="s">
        <v>59</v>
      </c>
      <c r="C33" s="12">
        <v>15</v>
      </c>
      <c r="D33" s="13" t="s">
        <v>60</v>
      </c>
      <c r="E33" s="12">
        <v>648</v>
      </c>
      <c r="F33" s="12">
        <v>91</v>
      </c>
      <c r="G33" s="12">
        <v>5</v>
      </c>
      <c r="H33" s="12">
        <v>27</v>
      </c>
      <c r="I33" s="12">
        <v>8</v>
      </c>
      <c r="J33" s="12">
        <v>4</v>
      </c>
      <c r="K33" s="12">
        <v>7</v>
      </c>
      <c r="L33" s="12">
        <v>18</v>
      </c>
      <c r="M33" s="14"/>
      <c r="N33" s="26">
        <v>32</v>
      </c>
      <c r="O33" s="14"/>
      <c r="P33" s="14">
        <v>101</v>
      </c>
      <c r="Q33" s="12">
        <v>541</v>
      </c>
      <c r="R33" s="16">
        <f>SUM(F33:N33)</f>
        <v>192</v>
      </c>
      <c r="S33" s="12">
        <f>Q33-(U33+V33)</f>
        <v>26</v>
      </c>
      <c r="T33" s="12">
        <f>U33-R33</f>
        <v>138</v>
      </c>
      <c r="U33" s="14">
        <v>330</v>
      </c>
      <c r="V33" s="14">
        <v>185</v>
      </c>
      <c r="W33" s="14"/>
      <c r="X33" s="14">
        <v>347</v>
      </c>
      <c r="Y33" s="14">
        <v>257</v>
      </c>
      <c r="Z33" s="14">
        <v>260</v>
      </c>
      <c r="AA33" s="108">
        <f t="shared" ref="AA33:AA45" si="29">U33+V33</f>
        <v>515</v>
      </c>
      <c r="AB33">
        <f t="shared" ref="AB33" si="30">AA33/E33</f>
        <v>0.79475308641975306</v>
      </c>
    </row>
    <row r="34" spans="1:28" x14ac:dyDescent="0.5">
      <c r="A34" s="10"/>
      <c r="B34" s="11" t="s">
        <v>61</v>
      </c>
      <c r="C34" s="14"/>
      <c r="D34" s="13" t="s">
        <v>62</v>
      </c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4"/>
      <c r="P34" s="14"/>
      <c r="Q34" s="14"/>
      <c r="R34" s="16"/>
      <c r="S34" s="12"/>
      <c r="T34" s="12"/>
      <c r="U34" s="14"/>
      <c r="V34" s="14"/>
      <c r="W34" s="14"/>
      <c r="X34" s="14"/>
      <c r="Y34" s="14"/>
      <c r="Z34" s="14"/>
    </row>
    <row r="35" spans="1:28" x14ac:dyDescent="0.5">
      <c r="A35" s="10"/>
      <c r="B35" s="11"/>
      <c r="C35" s="12">
        <v>16</v>
      </c>
      <c r="D35" s="13" t="s">
        <v>63</v>
      </c>
      <c r="E35" s="12">
        <v>670</v>
      </c>
      <c r="F35" s="12">
        <v>122</v>
      </c>
      <c r="G35" s="12">
        <v>10</v>
      </c>
      <c r="H35" s="12">
        <v>42</v>
      </c>
      <c r="I35" s="12">
        <v>5</v>
      </c>
      <c r="J35" s="12">
        <v>6</v>
      </c>
      <c r="K35" s="12">
        <v>18</v>
      </c>
      <c r="L35" s="12">
        <v>13</v>
      </c>
      <c r="M35" s="14"/>
      <c r="N35" s="26">
        <v>35</v>
      </c>
      <c r="O35" s="14"/>
      <c r="P35" s="14">
        <v>99</v>
      </c>
      <c r="Q35" s="12">
        <v>582</v>
      </c>
      <c r="R35" s="16">
        <f>SUM(F35:N35)</f>
        <v>251</v>
      </c>
      <c r="S35" s="12">
        <f>Q35-(U35+V35)</f>
        <v>33</v>
      </c>
      <c r="T35" s="12">
        <f>U35-R35</f>
        <v>86</v>
      </c>
      <c r="U35" s="14">
        <v>337</v>
      </c>
      <c r="V35" s="14">
        <v>212</v>
      </c>
      <c r="W35" s="14"/>
      <c r="X35" s="14">
        <v>348</v>
      </c>
      <c r="Y35" s="14">
        <v>276</v>
      </c>
      <c r="Z35" s="14">
        <v>283</v>
      </c>
      <c r="AA35" s="108">
        <f t="shared" ref="AA35:AA45" si="31">U35+V35</f>
        <v>549</v>
      </c>
      <c r="AB35">
        <f t="shared" ref="AB35" si="32">AA35/E35</f>
        <v>0.81940298507462683</v>
      </c>
    </row>
    <row r="36" spans="1:28" x14ac:dyDescent="0.5">
      <c r="A36" s="10"/>
      <c r="B36" s="11"/>
      <c r="C36" s="14"/>
      <c r="D36" s="13" t="s">
        <v>64</v>
      </c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4"/>
      <c r="P36" s="14"/>
      <c r="Q36" s="14"/>
      <c r="R36" s="16"/>
      <c r="S36" s="12"/>
      <c r="T36" s="12"/>
      <c r="U36" s="14"/>
      <c r="V36" s="14"/>
      <c r="W36" s="14"/>
      <c r="X36" s="14"/>
      <c r="Y36" s="14"/>
      <c r="Z36" s="14"/>
    </row>
    <row r="37" spans="1:28" x14ac:dyDescent="0.5">
      <c r="A37" s="10"/>
      <c r="B37" s="11"/>
      <c r="C37" s="12">
        <v>17</v>
      </c>
      <c r="D37" s="13" t="s">
        <v>65</v>
      </c>
      <c r="E37" s="12">
        <v>714</v>
      </c>
      <c r="F37" s="12">
        <v>105</v>
      </c>
      <c r="G37" s="12">
        <v>21</v>
      </c>
      <c r="H37" s="12">
        <v>33</v>
      </c>
      <c r="I37" s="12">
        <v>12</v>
      </c>
      <c r="J37" s="12">
        <v>5</v>
      </c>
      <c r="K37" s="12">
        <v>19</v>
      </c>
      <c r="L37" s="12">
        <v>36</v>
      </c>
      <c r="M37" s="14"/>
      <c r="N37" s="26">
        <v>40</v>
      </c>
      <c r="O37" s="14"/>
      <c r="P37" s="14">
        <v>101</v>
      </c>
      <c r="Q37" s="12">
        <v>605</v>
      </c>
      <c r="R37" s="16">
        <f>SUM(F37:N37)</f>
        <v>271</v>
      </c>
      <c r="S37" s="12">
        <f>Q37-(U37+V37)</f>
        <v>27</v>
      </c>
      <c r="T37" s="12">
        <f>U37-R37</f>
        <v>73</v>
      </c>
      <c r="U37" s="14">
        <v>344</v>
      </c>
      <c r="V37" s="14">
        <v>234</v>
      </c>
      <c r="W37" s="14"/>
      <c r="X37" s="14">
        <v>381</v>
      </c>
      <c r="Y37" s="14">
        <v>296</v>
      </c>
      <c r="Z37" s="14">
        <v>293</v>
      </c>
      <c r="AA37" s="108">
        <f t="shared" ref="AA37:AA45" si="33">U37+V37</f>
        <v>578</v>
      </c>
      <c r="AB37">
        <f t="shared" ref="AB37" si="34">AA37/E37</f>
        <v>0.80952380952380953</v>
      </c>
    </row>
    <row r="38" spans="1:28" x14ac:dyDescent="0.5">
      <c r="A38" s="10"/>
      <c r="B38" s="11"/>
      <c r="C38" s="14"/>
      <c r="D38" s="13" t="s">
        <v>66</v>
      </c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4"/>
      <c r="P38" s="14"/>
      <c r="Q38" s="14"/>
      <c r="R38" s="16"/>
      <c r="S38" s="12"/>
      <c r="T38" s="12"/>
      <c r="U38" s="14"/>
      <c r="V38" s="14"/>
      <c r="W38" s="14"/>
      <c r="X38" s="14"/>
      <c r="Y38" s="14"/>
      <c r="Z38" s="14"/>
    </row>
    <row r="39" spans="1:28" x14ac:dyDescent="0.5">
      <c r="A39" s="10"/>
      <c r="B39" s="11"/>
      <c r="C39" s="12">
        <v>18</v>
      </c>
      <c r="D39" s="13" t="s">
        <v>67</v>
      </c>
      <c r="E39" s="12">
        <v>753</v>
      </c>
      <c r="F39" s="12">
        <v>88</v>
      </c>
      <c r="G39" s="12">
        <v>5</v>
      </c>
      <c r="H39" s="12">
        <v>52</v>
      </c>
      <c r="I39" s="12">
        <v>9</v>
      </c>
      <c r="J39" s="12">
        <v>22</v>
      </c>
      <c r="K39" s="12">
        <v>5</v>
      </c>
      <c r="L39" s="12">
        <v>16</v>
      </c>
      <c r="M39" s="14"/>
      <c r="N39" s="26">
        <v>63</v>
      </c>
      <c r="O39" s="14"/>
      <c r="P39" s="14">
        <v>93</v>
      </c>
      <c r="Q39" s="12">
        <v>603</v>
      </c>
      <c r="R39" s="16">
        <f>SUM(F39:N39)</f>
        <v>260</v>
      </c>
      <c r="S39" s="12">
        <f>Q39-(U39+V39)</f>
        <v>29</v>
      </c>
      <c r="T39" s="12">
        <f>U39-R39</f>
        <v>122</v>
      </c>
      <c r="U39" s="14">
        <v>382</v>
      </c>
      <c r="V39" s="14">
        <v>192</v>
      </c>
      <c r="W39" s="14"/>
      <c r="X39" s="14">
        <v>382</v>
      </c>
      <c r="Y39" s="14">
        <v>280</v>
      </c>
      <c r="Z39" s="14">
        <v>302</v>
      </c>
      <c r="AA39" s="108">
        <f t="shared" ref="AA39:AA45" si="35">U39+V39</f>
        <v>574</v>
      </c>
      <c r="AB39">
        <f t="shared" ref="AB39" si="36">AA39/E39</f>
        <v>0.76228419654714474</v>
      </c>
    </row>
    <row r="40" spans="1:28" x14ac:dyDescent="0.5">
      <c r="A40" s="10"/>
      <c r="B40" s="11"/>
      <c r="C40" s="14"/>
      <c r="D40" s="13" t="s">
        <v>68</v>
      </c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4"/>
      <c r="P40" s="14"/>
      <c r="Q40" s="14"/>
      <c r="R40" s="16"/>
      <c r="S40" s="12"/>
      <c r="T40" s="12"/>
      <c r="U40" s="14"/>
      <c r="V40" s="14"/>
      <c r="W40" s="14"/>
      <c r="X40" s="14"/>
      <c r="Y40" s="14"/>
      <c r="Z40" s="14"/>
    </row>
    <row r="41" spans="1:28" x14ac:dyDescent="0.5">
      <c r="A41" s="10"/>
      <c r="B41" s="11"/>
      <c r="C41" s="12">
        <v>19</v>
      </c>
      <c r="D41" s="13" t="s">
        <v>69</v>
      </c>
      <c r="E41" s="12">
        <v>709</v>
      </c>
      <c r="F41" s="12">
        <v>112</v>
      </c>
      <c r="G41" s="12">
        <v>9</v>
      </c>
      <c r="H41" s="12">
        <v>54</v>
      </c>
      <c r="I41" s="12">
        <v>7</v>
      </c>
      <c r="J41" s="12">
        <v>11</v>
      </c>
      <c r="K41" s="12">
        <v>5</v>
      </c>
      <c r="L41" s="12">
        <v>22</v>
      </c>
      <c r="M41" s="14"/>
      <c r="N41" s="26">
        <v>57</v>
      </c>
      <c r="O41" s="14"/>
      <c r="P41" s="14">
        <v>123</v>
      </c>
      <c r="Q41" s="12">
        <v>594</v>
      </c>
      <c r="R41" s="16">
        <f>SUM(F41:N41)</f>
        <v>277</v>
      </c>
      <c r="S41" s="12">
        <f>Q41-(U41+V41)</f>
        <v>28</v>
      </c>
      <c r="T41" s="12">
        <f>U41-R41</f>
        <v>80</v>
      </c>
      <c r="U41" s="14">
        <v>357</v>
      </c>
      <c r="V41" s="14">
        <v>209</v>
      </c>
      <c r="W41" s="14"/>
      <c r="X41" s="14">
        <v>371</v>
      </c>
      <c r="Y41" s="14">
        <v>288</v>
      </c>
      <c r="Z41" s="14">
        <v>286</v>
      </c>
      <c r="AA41" s="108">
        <f t="shared" ref="AA41:AA45" si="37">U41+V41</f>
        <v>566</v>
      </c>
      <c r="AB41">
        <f t="shared" ref="AB41" si="38">AA41/E41</f>
        <v>0.79830747531734836</v>
      </c>
    </row>
    <row r="42" spans="1:28" x14ac:dyDescent="0.5">
      <c r="A42" s="10"/>
      <c r="B42" s="11"/>
      <c r="C42" s="14"/>
      <c r="D42" s="13" t="s">
        <v>70</v>
      </c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4"/>
      <c r="P42" s="14"/>
      <c r="Q42" s="14"/>
      <c r="R42" s="16"/>
      <c r="S42" s="12"/>
      <c r="T42" s="12"/>
      <c r="U42" s="14"/>
      <c r="V42" s="14"/>
      <c r="W42" s="14"/>
      <c r="X42" s="14"/>
      <c r="Y42" s="14"/>
      <c r="Z42" s="14"/>
    </row>
    <row r="43" spans="1:28" x14ac:dyDescent="0.5">
      <c r="A43" s="10"/>
      <c r="B43" s="11"/>
      <c r="C43" s="12">
        <v>20</v>
      </c>
      <c r="D43" s="13" t="s">
        <v>71</v>
      </c>
      <c r="E43" s="12">
        <v>772</v>
      </c>
      <c r="F43" s="12">
        <v>165</v>
      </c>
      <c r="G43" s="12">
        <v>10</v>
      </c>
      <c r="H43" s="12">
        <v>73</v>
      </c>
      <c r="I43" s="12">
        <v>8</v>
      </c>
      <c r="J43" s="12">
        <v>9</v>
      </c>
      <c r="K43" s="12">
        <v>4</v>
      </c>
      <c r="L43" s="12">
        <v>10</v>
      </c>
      <c r="M43" s="14"/>
      <c r="N43" s="26">
        <v>82</v>
      </c>
      <c r="O43" s="14"/>
      <c r="P43" s="14">
        <v>131</v>
      </c>
      <c r="Q43" s="12">
        <v>666</v>
      </c>
      <c r="R43" s="16">
        <f>SUM(F43:N43)</f>
        <v>361</v>
      </c>
      <c r="S43" s="12">
        <f>Q43-(U43+V43)</f>
        <v>28</v>
      </c>
      <c r="T43" s="12">
        <f>U43-R43</f>
        <v>86</v>
      </c>
      <c r="U43" s="14">
        <v>447</v>
      </c>
      <c r="V43" s="14">
        <v>191</v>
      </c>
      <c r="W43" s="14"/>
      <c r="X43" s="14">
        <v>423</v>
      </c>
      <c r="Y43" s="14">
        <v>294</v>
      </c>
      <c r="Z43" s="14">
        <v>350</v>
      </c>
      <c r="AA43" s="108">
        <f t="shared" ref="AA43:AA45" si="39">U43+V43</f>
        <v>638</v>
      </c>
      <c r="AB43">
        <f t="shared" ref="AB43" si="40">AA43/E43</f>
        <v>0.82642487046632129</v>
      </c>
    </row>
    <row r="44" spans="1:28" x14ac:dyDescent="0.5">
      <c r="A44" s="10"/>
      <c r="B44" s="11"/>
      <c r="C44" s="14"/>
      <c r="D44" s="13" t="s">
        <v>72</v>
      </c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4"/>
      <c r="P44" s="14"/>
      <c r="Q44" s="14"/>
      <c r="R44" s="16"/>
      <c r="S44" s="12"/>
      <c r="T44" s="12"/>
      <c r="U44" s="14"/>
      <c r="V44" s="14"/>
      <c r="W44" s="14"/>
      <c r="X44" s="14"/>
      <c r="Y44" s="14"/>
      <c r="Z44" s="14"/>
    </row>
    <row r="45" spans="1:28" x14ac:dyDescent="0.5">
      <c r="A45" s="10"/>
      <c r="B45" s="11"/>
      <c r="C45" s="12">
        <v>21</v>
      </c>
      <c r="D45" s="13" t="s">
        <v>73</v>
      </c>
      <c r="E45" s="12">
        <v>530</v>
      </c>
      <c r="F45" s="12">
        <v>94</v>
      </c>
      <c r="G45" s="12">
        <v>8</v>
      </c>
      <c r="H45" s="12">
        <v>39</v>
      </c>
      <c r="I45" s="12">
        <v>5</v>
      </c>
      <c r="J45" s="12">
        <v>5</v>
      </c>
      <c r="K45" s="12">
        <v>6</v>
      </c>
      <c r="L45" s="12">
        <v>16</v>
      </c>
      <c r="M45" s="14"/>
      <c r="N45" s="26">
        <v>77</v>
      </c>
      <c r="O45" s="14"/>
      <c r="P45" s="14">
        <v>46</v>
      </c>
      <c r="Q45" s="12">
        <v>462</v>
      </c>
      <c r="R45" s="16">
        <f>SUM(F45:N45)</f>
        <v>250</v>
      </c>
      <c r="S45" s="12">
        <f>Q45-(U45+V45)</f>
        <v>28</v>
      </c>
      <c r="T45" s="12">
        <f>U45-R45</f>
        <v>62</v>
      </c>
      <c r="U45" s="14">
        <v>312</v>
      </c>
      <c r="V45" s="14">
        <v>122</v>
      </c>
      <c r="W45" s="14"/>
      <c r="X45" s="14">
        <v>302</v>
      </c>
      <c r="Y45" s="14">
        <v>175</v>
      </c>
      <c r="Z45" s="14">
        <v>269</v>
      </c>
      <c r="AA45" s="108">
        <f t="shared" ref="AA45:AA46" si="41">U45+V45</f>
        <v>434</v>
      </c>
      <c r="AB45">
        <f t="shared" ref="AB45:AB46" si="42">AA45/E45</f>
        <v>0.81886792452830193</v>
      </c>
    </row>
    <row r="46" spans="1:28" x14ac:dyDescent="0.5">
      <c r="A46" s="10"/>
      <c r="B46" s="11"/>
      <c r="C46" s="14"/>
      <c r="D46" s="13" t="s">
        <v>74</v>
      </c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4"/>
      <c r="P46" s="14"/>
      <c r="Q46" s="14"/>
      <c r="R46" s="16"/>
      <c r="S46" s="12"/>
      <c r="T46" s="12"/>
      <c r="U46" s="14"/>
      <c r="V46" s="14"/>
      <c r="W46" s="14"/>
      <c r="X46" s="14"/>
      <c r="Y46" s="14"/>
      <c r="Z46" s="14"/>
      <c r="AA46" s="108">
        <f t="shared" si="41"/>
        <v>0</v>
      </c>
      <c r="AB46" t="e">
        <f t="shared" si="42"/>
        <v>#DIV/0!</v>
      </c>
    </row>
    <row r="47" spans="1:28" x14ac:dyDescent="0.5">
      <c r="A47" s="10"/>
      <c r="B47" s="11"/>
      <c r="C47" s="12">
        <v>22</v>
      </c>
      <c r="D47" s="13" t="s">
        <v>75</v>
      </c>
      <c r="E47" s="12">
        <v>567</v>
      </c>
      <c r="F47" s="12">
        <v>98</v>
      </c>
      <c r="G47" s="12">
        <v>21</v>
      </c>
      <c r="H47" s="12">
        <v>32</v>
      </c>
      <c r="I47" s="12">
        <v>3</v>
      </c>
      <c r="J47" s="12">
        <v>8</v>
      </c>
      <c r="K47" s="12">
        <v>3</v>
      </c>
      <c r="L47" s="12">
        <v>5</v>
      </c>
      <c r="M47" s="14"/>
      <c r="N47" s="26">
        <v>53</v>
      </c>
      <c r="O47" s="14"/>
      <c r="P47" s="14">
        <v>69</v>
      </c>
      <c r="Q47" s="12">
        <v>496</v>
      </c>
      <c r="R47" s="16">
        <f>SUM(F47:N47)</f>
        <v>223</v>
      </c>
      <c r="S47" s="12">
        <f>Q47-(U47+V47)</f>
        <v>32</v>
      </c>
      <c r="T47" s="12">
        <f>U47-R47</f>
        <v>83</v>
      </c>
      <c r="U47" s="14">
        <v>306</v>
      </c>
      <c r="V47" s="14">
        <v>158</v>
      </c>
      <c r="W47" s="14"/>
      <c r="X47" s="14">
        <v>305</v>
      </c>
      <c r="Y47" s="14">
        <v>212</v>
      </c>
      <c r="Z47" s="14">
        <v>257</v>
      </c>
    </row>
    <row r="48" spans="1:28" x14ac:dyDescent="0.5">
      <c r="A48" s="10"/>
      <c r="B48" s="11"/>
      <c r="C48" s="14"/>
      <c r="D48" s="13" t="s">
        <v>76</v>
      </c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4"/>
      <c r="P48" s="14"/>
      <c r="Q48" s="14"/>
      <c r="R48" s="16"/>
      <c r="S48" s="12"/>
      <c r="T48" s="12"/>
      <c r="U48" s="14"/>
      <c r="V48" s="14"/>
      <c r="W48" s="14"/>
      <c r="X48" s="14"/>
      <c r="Y48" s="14"/>
      <c r="Z48" s="14"/>
      <c r="AA48" s="108">
        <f t="shared" ref="AA48:AA111" si="43">U48+V48</f>
        <v>0</v>
      </c>
      <c r="AB48" t="e">
        <f t="shared" ref="AB48" si="44">AA48/E48</f>
        <v>#DIV/0!</v>
      </c>
    </row>
    <row r="49" spans="1:28" x14ac:dyDescent="0.5">
      <c r="A49" s="10"/>
      <c r="B49" s="11"/>
      <c r="C49" s="12">
        <v>23</v>
      </c>
      <c r="D49" s="13" t="s">
        <v>77</v>
      </c>
      <c r="E49" s="12">
        <v>568</v>
      </c>
      <c r="F49" s="12">
        <v>82</v>
      </c>
      <c r="G49" s="12">
        <v>13</v>
      </c>
      <c r="H49" s="12">
        <v>44</v>
      </c>
      <c r="I49" s="12">
        <v>7</v>
      </c>
      <c r="J49" s="12">
        <v>5</v>
      </c>
      <c r="K49" s="12">
        <v>4</v>
      </c>
      <c r="L49" s="12">
        <v>11</v>
      </c>
      <c r="M49" s="14"/>
      <c r="N49" s="26">
        <v>78</v>
      </c>
      <c r="O49" s="14"/>
      <c r="P49" s="14">
        <v>75</v>
      </c>
      <c r="Q49" s="12">
        <v>492</v>
      </c>
      <c r="R49" s="16">
        <f>SUM(F49:N49)</f>
        <v>244</v>
      </c>
      <c r="S49" s="12">
        <f>Q49-(U49+V49)</f>
        <v>25</v>
      </c>
      <c r="T49" s="12">
        <f>U49-R49</f>
        <v>76</v>
      </c>
      <c r="U49" s="14">
        <v>320</v>
      </c>
      <c r="V49" s="14">
        <v>147</v>
      </c>
      <c r="W49" s="14"/>
      <c r="X49" s="14">
        <v>301</v>
      </c>
      <c r="Y49" s="14">
        <v>195</v>
      </c>
      <c r="Z49" s="14">
        <v>280</v>
      </c>
    </row>
    <row r="50" spans="1:28" x14ac:dyDescent="0.5">
      <c r="A50" s="10"/>
      <c r="B50" s="11"/>
      <c r="C50" s="14"/>
      <c r="D50" s="13" t="s">
        <v>78</v>
      </c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4"/>
      <c r="P50" s="14"/>
      <c r="Q50" s="14"/>
      <c r="R50" s="16"/>
      <c r="S50" s="12"/>
      <c r="T50" s="12"/>
      <c r="U50" s="14"/>
      <c r="V50" s="14"/>
      <c r="W50" s="14"/>
      <c r="X50" s="14"/>
      <c r="Y50" s="14"/>
      <c r="Z50" s="14"/>
      <c r="AA50" s="108">
        <f t="shared" ref="AA50:AA113" si="45">U50+V50</f>
        <v>0</v>
      </c>
      <c r="AB50" t="e">
        <f t="shared" ref="AB50" si="46">AA50/E50</f>
        <v>#DIV/0!</v>
      </c>
    </row>
    <row r="51" spans="1:28" x14ac:dyDescent="0.5">
      <c r="A51" s="10"/>
      <c r="B51" s="11"/>
      <c r="C51" s="12">
        <v>24</v>
      </c>
      <c r="D51" s="13" t="s">
        <v>79</v>
      </c>
      <c r="E51" s="12">
        <v>765</v>
      </c>
      <c r="F51" s="12">
        <v>23</v>
      </c>
      <c r="G51" s="12">
        <v>30</v>
      </c>
      <c r="H51" s="12">
        <v>36</v>
      </c>
      <c r="I51" s="12">
        <v>8</v>
      </c>
      <c r="J51" s="12">
        <v>5</v>
      </c>
      <c r="K51" s="12">
        <v>0</v>
      </c>
      <c r="L51" s="12">
        <v>15</v>
      </c>
      <c r="M51" s="14"/>
      <c r="N51" s="26">
        <v>31</v>
      </c>
      <c r="O51" s="14"/>
      <c r="P51" s="14">
        <v>70</v>
      </c>
      <c r="Q51" s="12">
        <v>595</v>
      </c>
      <c r="R51" s="16">
        <f>SUM(F51:N51)</f>
        <v>148</v>
      </c>
      <c r="S51" s="12">
        <f>Q51-(U51+V51)</f>
        <v>35</v>
      </c>
      <c r="T51" s="12">
        <f>U51-R51</f>
        <v>185</v>
      </c>
      <c r="U51" s="14">
        <v>333</v>
      </c>
      <c r="V51" s="14">
        <v>227</v>
      </c>
      <c r="W51" s="14"/>
      <c r="X51" s="14">
        <v>344</v>
      </c>
      <c r="Y51" s="14">
        <v>310</v>
      </c>
      <c r="Z51" s="14">
        <v>266</v>
      </c>
    </row>
    <row r="52" spans="1:28" x14ac:dyDescent="0.5">
      <c r="A52" s="10"/>
      <c r="B52" s="11"/>
      <c r="C52" s="14"/>
      <c r="D52" s="13" t="s">
        <v>80</v>
      </c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4"/>
      <c r="P52" s="14"/>
      <c r="Q52" s="14"/>
      <c r="R52" s="16"/>
      <c r="S52" s="12"/>
      <c r="T52" s="12"/>
      <c r="U52" s="14"/>
      <c r="V52" s="14"/>
      <c r="W52" s="14"/>
      <c r="X52" s="14"/>
      <c r="Y52" s="14"/>
      <c r="Z52" s="14"/>
      <c r="AA52" s="108">
        <f t="shared" ref="AA52:AA115" si="47">U52+V52</f>
        <v>0</v>
      </c>
      <c r="AB52" t="e">
        <f t="shared" ref="AB52" si="48">AA52/E52</f>
        <v>#DIV/0!</v>
      </c>
    </row>
    <row r="53" spans="1:28" x14ac:dyDescent="0.5">
      <c r="A53" s="10"/>
      <c r="B53" s="11"/>
      <c r="C53" s="12">
        <v>25</v>
      </c>
      <c r="D53" s="13" t="s">
        <v>81</v>
      </c>
      <c r="E53" s="12">
        <v>729</v>
      </c>
      <c r="F53" s="12">
        <v>13</v>
      </c>
      <c r="G53" s="12">
        <v>17</v>
      </c>
      <c r="H53" s="12">
        <v>28</v>
      </c>
      <c r="I53" s="12">
        <v>5</v>
      </c>
      <c r="J53" s="12">
        <v>4</v>
      </c>
      <c r="K53" s="12">
        <v>1</v>
      </c>
      <c r="L53" s="12">
        <v>16</v>
      </c>
      <c r="M53" s="14"/>
      <c r="N53" s="26">
        <v>40</v>
      </c>
      <c r="O53" s="14"/>
      <c r="P53" s="14">
        <v>64</v>
      </c>
      <c r="Q53" s="12">
        <v>614</v>
      </c>
      <c r="R53" s="16">
        <f>SUM(F53:N53)</f>
        <v>124</v>
      </c>
      <c r="S53" s="12">
        <f>Q53-(U53+V53)</f>
        <v>38</v>
      </c>
      <c r="T53" s="12">
        <f>U53-R53</f>
        <v>222</v>
      </c>
      <c r="U53" s="14">
        <v>346</v>
      </c>
      <c r="V53" s="14">
        <v>230</v>
      </c>
      <c r="W53" s="14"/>
      <c r="X53" s="14">
        <v>336</v>
      </c>
      <c r="Y53" s="14">
        <v>280</v>
      </c>
      <c r="Z53" s="14">
        <v>311</v>
      </c>
    </row>
    <row r="54" spans="1:28" x14ac:dyDescent="0.5">
      <c r="A54" s="10"/>
      <c r="B54" s="11"/>
      <c r="C54" s="14"/>
      <c r="D54" s="13" t="s">
        <v>82</v>
      </c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4"/>
      <c r="P54" s="14"/>
      <c r="Q54" s="14"/>
      <c r="R54" s="16"/>
      <c r="S54" s="12"/>
      <c r="T54" s="12"/>
      <c r="U54" s="14"/>
      <c r="V54" s="14"/>
      <c r="W54" s="14"/>
      <c r="X54" s="14"/>
      <c r="Y54" s="14"/>
      <c r="Z54" s="14"/>
      <c r="AA54" s="108">
        <f t="shared" ref="AA54:AA117" si="49">U54+V54</f>
        <v>0</v>
      </c>
      <c r="AB54" t="e">
        <f t="shared" ref="AB54" si="50">AA54/E54</f>
        <v>#DIV/0!</v>
      </c>
    </row>
    <row r="55" spans="1:28" x14ac:dyDescent="0.5">
      <c r="A55" s="10"/>
      <c r="B55" s="11"/>
      <c r="C55" s="12">
        <v>26</v>
      </c>
      <c r="D55" s="13" t="s">
        <v>83</v>
      </c>
      <c r="E55" s="12">
        <v>656</v>
      </c>
      <c r="F55" s="12">
        <v>13</v>
      </c>
      <c r="G55" s="12">
        <v>34</v>
      </c>
      <c r="H55" s="12">
        <v>25</v>
      </c>
      <c r="I55" s="12">
        <v>8</v>
      </c>
      <c r="J55" s="12">
        <v>2</v>
      </c>
      <c r="K55" s="12">
        <v>1</v>
      </c>
      <c r="L55" s="12">
        <v>8</v>
      </c>
      <c r="M55" s="14"/>
      <c r="N55" s="26">
        <v>29</v>
      </c>
      <c r="O55" s="14"/>
      <c r="P55" s="14">
        <v>51</v>
      </c>
      <c r="Q55" s="12">
        <v>563</v>
      </c>
      <c r="R55" s="16">
        <f>SUM(F55:N55)</f>
        <v>120</v>
      </c>
      <c r="S55" s="12">
        <f>Q55-(U55+V55)</f>
        <v>36</v>
      </c>
      <c r="T55" s="12">
        <f>U55-R55</f>
        <v>208</v>
      </c>
      <c r="U55" s="14">
        <v>328</v>
      </c>
      <c r="V55" s="14">
        <v>199</v>
      </c>
      <c r="W55" s="14"/>
      <c r="X55" s="14">
        <v>323</v>
      </c>
      <c r="Y55" s="14">
        <v>269</v>
      </c>
      <c r="Z55" s="14">
        <v>271</v>
      </c>
    </row>
    <row r="56" spans="1:28" x14ac:dyDescent="0.5">
      <c r="A56" s="10"/>
      <c r="B56" s="11"/>
      <c r="C56" s="14"/>
      <c r="D56" s="13" t="s">
        <v>84</v>
      </c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4"/>
      <c r="P56" s="14"/>
      <c r="Q56" s="14"/>
      <c r="R56" s="16"/>
      <c r="S56" s="12"/>
      <c r="T56" s="12"/>
      <c r="U56" s="14"/>
      <c r="V56" s="14"/>
      <c r="W56" s="14"/>
      <c r="X56" s="14"/>
      <c r="Y56" s="14"/>
      <c r="Z56" s="14"/>
      <c r="AA56" s="108">
        <f t="shared" ref="AA56:AA119" si="51">U56+V56</f>
        <v>0</v>
      </c>
      <c r="AB56" t="e">
        <f t="shared" ref="AB56" si="52">AA56/E56</f>
        <v>#DIV/0!</v>
      </c>
    </row>
    <row r="57" spans="1:28" x14ac:dyDescent="0.5">
      <c r="A57" s="10"/>
      <c r="B57" s="11"/>
      <c r="C57" s="12">
        <v>27</v>
      </c>
      <c r="D57" s="13" t="s">
        <v>85</v>
      </c>
      <c r="E57" s="12">
        <v>451</v>
      </c>
      <c r="F57" s="12">
        <v>3</v>
      </c>
      <c r="G57" s="12">
        <v>17</v>
      </c>
      <c r="H57" s="12">
        <v>6</v>
      </c>
      <c r="I57" s="12">
        <v>1</v>
      </c>
      <c r="J57" s="12">
        <v>1</v>
      </c>
      <c r="K57" s="12">
        <v>3</v>
      </c>
      <c r="L57" s="12">
        <v>9</v>
      </c>
      <c r="M57" s="14"/>
      <c r="N57" s="26">
        <v>18</v>
      </c>
      <c r="O57" s="14"/>
      <c r="P57" s="14">
        <v>27</v>
      </c>
      <c r="Q57" s="12">
        <v>373</v>
      </c>
      <c r="R57" s="16">
        <f>SUM(F57:N57)</f>
        <v>58</v>
      </c>
      <c r="S57" s="12">
        <f>Q57-(U57+V57)</f>
        <v>31</v>
      </c>
      <c r="T57" s="12">
        <f>U57-R57</f>
        <v>174</v>
      </c>
      <c r="U57" s="14">
        <v>232</v>
      </c>
      <c r="V57" s="14">
        <v>110</v>
      </c>
      <c r="W57" s="14"/>
      <c r="X57" s="14">
        <v>227</v>
      </c>
      <c r="Y57" s="14">
        <v>164</v>
      </c>
      <c r="Z57" s="14">
        <v>193</v>
      </c>
    </row>
    <row r="58" spans="1:28" x14ac:dyDescent="0.5">
      <c r="A58" s="10"/>
      <c r="B58" s="11"/>
      <c r="C58" s="14"/>
      <c r="D58" s="13" t="s">
        <v>86</v>
      </c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4"/>
      <c r="P58" s="14"/>
      <c r="Q58" s="14"/>
      <c r="R58" s="16"/>
      <c r="S58" s="12"/>
      <c r="T58" s="12"/>
      <c r="U58" s="14"/>
      <c r="V58" s="14"/>
      <c r="W58" s="14"/>
      <c r="X58" s="14"/>
      <c r="Y58" s="14"/>
      <c r="Z58" s="14"/>
      <c r="AA58" s="108">
        <f t="shared" ref="AA58:AA121" si="53">U58+V58</f>
        <v>0</v>
      </c>
      <c r="AB58" t="e">
        <f t="shared" ref="AB58" si="54">AA58/E58</f>
        <v>#DIV/0!</v>
      </c>
    </row>
    <row r="59" spans="1:28" x14ac:dyDescent="0.5">
      <c r="A59" s="10"/>
      <c r="B59" s="11"/>
      <c r="C59" s="12">
        <v>28</v>
      </c>
      <c r="D59" s="13" t="s">
        <v>87</v>
      </c>
      <c r="E59" s="12">
        <v>529</v>
      </c>
      <c r="F59" s="12">
        <v>13</v>
      </c>
      <c r="G59" s="12">
        <v>42</v>
      </c>
      <c r="H59" s="12">
        <v>8</v>
      </c>
      <c r="I59" s="12">
        <v>1</v>
      </c>
      <c r="J59" s="12">
        <v>0</v>
      </c>
      <c r="K59" s="12">
        <v>0</v>
      </c>
      <c r="L59" s="12">
        <v>5</v>
      </c>
      <c r="M59" s="14"/>
      <c r="N59" s="26">
        <v>8</v>
      </c>
      <c r="O59" s="14"/>
      <c r="P59" s="14">
        <v>30</v>
      </c>
      <c r="Q59" s="12">
        <v>446</v>
      </c>
      <c r="R59" s="16">
        <f>SUM(F59:N59)</f>
        <v>77</v>
      </c>
      <c r="S59" s="12">
        <f>Q59-(U59+V59)</f>
        <v>41</v>
      </c>
      <c r="T59" s="12">
        <f>U59-R59</f>
        <v>172</v>
      </c>
      <c r="U59" s="14">
        <v>249</v>
      </c>
      <c r="V59" s="14">
        <v>156</v>
      </c>
      <c r="W59" s="14"/>
      <c r="X59" s="14">
        <v>244</v>
      </c>
      <c r="Y59" s="14">
        <v>211</v>
      </c>
      <c r="Z59" s="14">
        <v>216</v>
      </c>
    </row>
    <row r="60" spans="1:28" x14ac:dyDescent="0.5">
      <c r="A60" s="10"/>
      <c r="B60" s="11"/>
      <c r="C60" s="14"/>
      <c r="D60" s="13" t="s">
        <v>88</v>
      </c>
      <c r="E60" s="14"/>
      <c r="F60" s="14"/>
      <c r="G60" s="14"/>
      <c r="H60" s="14"/>
      <c r="I60" s="14"/>
      <c r="J60" s="14"/>
      <c r="K60" s="14"/>
      <c r="L60" s="14"/>
      <c r="M60" s="14"/>
      <c r="N60" s="27"/>
      <c r="O60" s="14"/>
      <c r="P60" s="14"/>
      <c r="Q60" s="14"/>
      <c r="R60" s="16"/>
      <c r="S60" s="12"/>
      <c r="T60" s="12"/>
      <c r="U60" s="14"/>
      <c r="V60" s="14"/>
      <c r="W60" s="14"/>
      <c r="X60" s="14"/>
      <c r="Y60" s="14"/>
      <c r="Z60" s="14"/>
      <c r="AA60" s="108">
        <f t="shared" ref="AA60:AA123" si="55">U60+V60</f>
        <v>0</v>
      </c>
      <c r="AB60" t="e">
        <f t="shared" ref="AB60" si="56">AA60/E60</f>
        <v>#DIV/0!</v>
      </c>
    </row>
    <row r="61" spans="1:28" x14ac:dyDescent="0.5">
      <c r="A61" s="10"/>
      <c r="B61" s="19" t="s">
        <v>53</v>
      </c>
      <c r="C61" s="20">
        <v>15</v>
      </c>
      <c r="D61" s="4"/>
      <c r="E61" s="21">
        <v>9841</v>
      </c>
      <c r="F61" s="21">
        <f t="shared" ref="F61:L61" si="57">SUM(F31:F60)</f>
        <v>1055</v>
      </c>
      <c r="G61" s="21">
        <f t="shared" si="57"/>
        <v>268</v>
      </c>
      <c r="H61" s="21">
        <f t="shared" si="57"/>
        <v>541</v>
      </c>
      <c r="I61" s="21">
        <f>SUM(I31:I60)</f>
        <v>89</v>
      </c>
      <c r="J61" s="21">
        <f t="shared" si="57"/>
        <v>96</v>
      </c>
      <c r="K61" s="21">
        <f t="shared" si="57"/>
        <v>77</v>
      </c>
      <c r="L61" s="21">
        <f t="shared" si="57"/>
        <v>222</v>
      </c>
      <c r="M61" s="22"/>
      <c r="N61" s="28">
        <f>SUM(N30:N60)</f>
        <v>678</v>
      </c>
      <c r="O61" s="22"/>
      <c r="P61" s="22">
        <f>SUM(P31:P60)</f>
        <v>1150</v>
      </c>
      <c r="Q61" s="21">
        <f>SUM(Q31:Q60)</f>
        <v>8284</v>
      </c>
      <c r="R61" s="24">
        <f>SUM(R31:R60)</f>
        <v>3026</v>
      </c>
      <c r="S61" s="25">
        <f>SUM(S39:S60)</f>
        <v>351</v>
      </c>
      <c r="T61" s="12">
        <f>U61-R61</f>
        <v>1971</v>
      </c>
      <c r="U61" s="22">
        <f>SUM(U31:U60)</f>
        <v>4997</v>
      </c>
      <c r="V61" s="22">
        <f>SUM(V31:V60)</f>
        <v>2814</v>
      </c>
      <c r="W61" s="22"/>
      <c r="X61" s="22">
        <f>SUM(X31:X60)</f>
        <v>5001</v>
      </c>
      <c r="Y61" s="22">
        <f>SUM(Y31:Y60)</f>
        <v>3802</v>
      </c>
      <c r="Z61" s="22">
        <f>SUM(Z31:Z60)</f>
        <v>4165</v>
      </c>
    </row>
    <row r="62" spans="1:28" x14ac:dyDescent="0.5">
      <c r="A62" s="10" t="s">
        <v>89</v>
      </c>
      <c r="B62" s="11" t="s">
        <v>90</v>
      </c>
      <c r="C62" s="12">
        <v>29</v>
      </c>
      <c r="D62" s="13" t="s">
        <v>91</v>
      </c>
      <c r="E62" s="12">
        <v>774</v>
      </c>
      <c r="F62" s="12">
        <v>31</v>
      </c>
      <c r="G62" s="12">
        <v>9</v>
      </c>
      <c r="H62" s="12">
        <v>10</v>
      </c>
      <c r="I62" s="12">
        <v>2</v>
      </c>
      <c r="J62" s="12">
        <v>0</v>
      </c>
      <c r="K62" s="12">
        <v>2</v>
      </c>
      <c r="L62" s="12">
        <v>23</v>
      </c>
      <c r="M62" s="14"/>
      <c r="N62" s="26">
        <v>15</v>
      </c>
      <c r="O62" s="14"/>
      <c r="P62" s="14">
        <v>50</v>
      </c>
      <c r="Q62" s="12">
        <v>610</v>
      </c>
      <c r="R62" s="16">
        <f>SUM(F62:N62)</f>
        <v>92</v>
      </c>
      <c r="S62" s="12">
        <f>Q62-(U62+V62)</f>
        <v>50</v>
      </c>
      <c r="T62" s="12">
        <f>U62-R62</f>
        <v>173</v>
      </c>
      <c r="U62" s="14">
        <v>265</v>
      </c>
      <c r="V62" s="14">
        <v>295</v>
      </c>
      <c r="W62" s="14"/>
      <c r="X62" s="14">
        <v>271</v>
      </c>
      <c r="Y62" s="14">
        <v>350</v>
      </c>
      <c r="Z62" s="14">
        <v>226</v>
      </c>
      <c r="AA62" s="108">
        <f t="shared" ref="AA62:AA125" si="58">U62+V62</f>
        <v>560</v>
      </c>
      <c r="AB62">
        <f t="shared" ref="AB62" si="59">AA62/E62</f>
        <v>0.72351421188630494</v>
      </c>
    </row>
    <row r="63" spans="1:28" x14ac:dyDescent="0.5">
      <c r="A63" s="10"/>
      <c r="B63" s="11" t="s">
        <v>92</v>
      </c>
      <c r="C63" s="14"/>
      <c r="D63" s="13" t="s">
        <v>93</v>
      </c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4"/>
      <c r="P63" s="14"/>
      <c r="Q63" s="14"/>
      <c r="R63" s="16"/>
      <c r="S63" s="12"/>
      <c r="T63" s="12"/>
      <c r="U63" s="14"/>
      <c r="V63" s="14"/>
      <c r="W63" s="14"/>
      <c r="X63" s="14"/>
      <c r="Y63" s="14"/>
      <c r="Z63" s="14"/>
    </row>
    <row r="64" spans="1:28" x14ac:dyDescent="0.5">
      <c r="A64" s="10"/>
      <c r="B64" s="11"/>
      <c r="C64" s="12">
        <v>30</v>
      </c>
      <c r="D64" s="13" t="s">
        <v>94</v>
      </c>
      <c r="E64" s="12">
        <v>780</v>
      </c>
      <c r="F64" s="12">
        <v>32</v>
      </c>
      <c r="G64" s="12">
        <v>14</v>
      </c>
      <c r="H64" s="12">
        <v>10</v>
      </c>
      <c r="I64" s="12">
        <v>2</v>
      </c>
      <c r="J64" s="12">
        <v>6</v>
      </c>
      <c r="K64" s="12">
        <v>0</v>
      </c>
      <c r="L64" s="12">
        <v>43</v>
      </c>
      <c r="M64" s="14"/>
      <c r="N64" s="26">
        <v>45</v>
      </c>
      <c r="O64" s="14"/>
      <c r="P64" s="14">
        <v>41</v>
      </c>
      <c r="Q64" s="12">
        <v>560</v>
      </c>
      <c r="R64" s="16">
        <f>SUM(F64:N64)</f>
        <v>152</v>
      </c>
      <c r="S64" s="12">
        <f>Q64-(U64+V64)</f>
        <v>40</v>
      </c>
      <c r="T64" s="12">
        <f>U64-R64</f>
        <v>110</v>
      </c>
      <c r="U64" s="14">
        <v>262</v>
      </c>
      <c r="V64" s="14">
        <v>258</v>
      </c>
      <c r="W64" s="14"/>
      <c r="X64" s="14">
        <v>249</v>
      </c>
      <c r="Y64" s="14">
        <v>334</v>
      </c>
      <c r="Z64" s="14">
        <v>197</v>
      </c>
      <c r="AA64" s="108">
        <f t="shared" ref="AA64:AA127" si="60">U64+V64</f>
        <v>520</v>
      </c>
      <c r="AB64">
        <f t="shared" ref="AB64" si="61">AA64/E64</f>
        <v>0.66666666666666663</v>
      </c>
    </row>
    <row r="65" spans="1:28" x14ac:dyDescent="0.5">
      <c r="A65" s="10"/>
      <c r="B65" s="11"/>
      <c r="C65" s="14"/>
      <c r="D65" s="13" t="s">
        <v>95</v>
      </c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4"/>
      <c r="P65" s="14"/>
      <c r="Q65" s="14"/>
      <c r="R65" s="16"/>
      <c r="S65" s="12"/>
      <c r="T65" s="12"/>
      <c r="U65" s="14"/>
      <c r="V65" s="14"/>
      <c r="W65" s="14"/>
      <c r="X65" s="14"/>
      <c r="Y65" s="14"/>
      <c r="Z65" s="14"/>
    </row>
    <row r="66" spans="1:28" x14ac:dyDescent="0.5">
      <c r="A66" s="10"/>
      <c r="B66" s="11"/>
      <c r="C66" s="12">
        <v>31</v>
      </c>
      <c r="D66" s="13" t="s">
        <v>96</v>
      </c>
      <c r="E66" s="12">
        <v>788</v>
      </c>
      <c r="F66" s="12">
        <v>27</v>
      </c>
      <c r="G66" s="12">
        <v>13</v>
      </c>
      <c r="H66" s="12">
        <v>24</v>
      </c>
      <c r="I66" s="12">
        <v>7</v>
      </c>
      <c r="J66" s="12">
        <v>0</v>
      </c>
      <c r="K66" s="12">
        <v>2</v>
      </c>
      <c r="L66" s="12">
        <v>21</v>
      </c>
      <c r="M66" s="14"/>
      <c r="N66" s="26">
        <v>21</v>
      </c>
      <c r="O66" s="14"/>
      <c r="P66" s="14">
        <v>58</v>
      </c>
      <c r="Q66" s="12">
        <v>558</v>
      </c>
      <c r="R66" s="16">
        <f>SUM(F66:N66)</f>
        <v>115</v>
      </c>
      <c r="S66" s="12">
        <f>Q66-(U66+V66)</f>
        <v>26</v>
      </c>
      <c r="T66" s="12">
        <f>U66-R66</f>
        <v>142</v>
      </c>
      <c r="U66" s="14">
        <v>257</v>
      </c>
      <c r="V66" s="14">
        <v>275</v>
      </c>
      <c r="W66" s="14"/>
      <c r="X66" s="14">
        <v>260</v>
      </c>
      <c r="Y66" s="14">
        <v>329</v>
      </c>
      <c r="Z66" s="14">
        <v>206</v>
      </c>
      <c r="AA66" s="108">
        <f t="shared" ref="AA66:AA129" si="62">U66+V66</f>
        <v>532</v>
      </c>
      <c r="AB66">
        <f t="shared" ref="AB66" si="63">AA66/E66</f>
        <v>0.67512690355329952</v>
      </c>
    </row>
    <row r="67" spans="1:28" x14ac:dyDescent="0.5">
      <c r="A67" s="10"/>
      <c r="B67" s="11"/>
      <c r="C67" s="14"/>
      <c r="D67" s="13" t="s">
        <v>97</v>
      </c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4"/>
      <c r="P67" s="14"/>
      <c r="Q67" s="14"/>
      <c r="R67" s="16"/>
      <c r="S67" s="12"/>
      <c r="T67" s="12"/>
      <c r="U67" s="14"/>
      <c r="V67" s="14"/>
      <c r="W67" s="14"/>
      <c r="X67" s="14"/>
      <c r="Y67" s="14"/>
      <c r="Z67" s="14"/>
    </row>
    <row r="68" spans="1:28" x14ac:dyDescent="0.5">
      <c r="A68" s="10"/>
      <c r="B68" s="11"/>
      <c r="C68" s="12">
        <v>32</v>
      </c>
      <c r="D68" s="13" t="s">
        <v>98</v>
      </c>
      <c r="E68" s="12">
        <v>771</v>
      </c>
      <c r="F68" s="12">
        <v>24</v>
      </c>
      <c r="G68" s="12">
        <v>11</v>
      </c>
      <c r="H68" s="12">
        <v>20</v>
      </c>
      <c r="I68" s="12">
        <v>5</v>
      </c>
      <c r="J68" s="12">
        <v>1</v>
      </c>
      <c r="K68" s="12">
        <v>1</v>
      </c>
      <c r="L68" s="12">
        <v>48</v>
      </c>
      <c r="M68" s="14"/>
      <c r="N68" s="26">
        <v>21</v>
      </c>
      <c r="O68" s="14"/>
      <c r="P68" s="14">
        <v>75</v>
      </c>
      <c r="Q68" s="12">
        <v>586</v>
      </c>
      <c r="R68" s="16">
        <f>SUM(F68:N68)</f>
        <v>131</v>
      </c>
      <c r="S68" s="12">
        <f>Q68-(U68+V68)</f>
        <v>25</v>
      </c>
      <c r="T68" s="12">
        <f>U68-R68</f>
        <v>159</v>
      </c>
      <c r="U68" s="14">
        <v>290</v>
      </c>
      <c r="V68" s="14">
        <v>271</v>
      </c>
      <c r="W68" s="14"/>
      <c r="X68" s="14">
        <v>276</v>
      </c>
      <c r="Y68" s="14">
        <v>352</v>
      </c>
      <c r="Z68" s="14">
        <v>221</v>
      </c>
      <c r="AA68" s="108">
        <f t="shared" ref="AA68:AA131" si="64">U68+V68</f>
        <v>561</v>
      </c>
      <c r="AB68">
        <f t="shared" ref="AB68" si="65">AA68/E68</f>
        <v>0.72762645914396884</v>
      </c>
    </row>
    <row r="69" spans="1:28" x14ac:dyDescent="0.5">
      <c r="A69" s="10"/>
      <c r="B69" s="11"/>
      <c r="C69" s="14"/>
      <c r="D69" s="13" t="s">
        <v>99</v>
      </c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4"/>
      <c r="P69" s="14"/>
      <c r="Q69" s="14"/>
      <c r="R69" s="16"/>
      <c r="S69" s="12"/>
      <c r="T69" s="12"/>
      <c r="U69" s="14"/>
      <c r="V69" s="14"/>
      <c r="W69" s="14"/>
      <c r="X69" s="14"/>
      <c r="Y69" s="14"/>
      <c r="Z69" s="14"/>
    </row>
    <row r="70" spans="1:28" x14ac:dyDescent="0.5">
      <c r="A70" s="10"/>
      <c r="B70" s="11"/>
      <c r="C70" s="12">
        <v>33</v>
      </c>
      <c r="D70" s="13" t="s">
        <v>100</v>
      </c>
      <c r="E70" s="12">
        <v>763</v>
      </c>
      <c r="F70" s="12">
        <v>71</v>
      </c>
      <c r="G70" s="12">
        <v>18</v>
      </c>
      <c r="H70" s="12">
        <v>32</v>
      </c>
      <c r="I70" s="12">
        <v>1</v>
      </c>
      <c r="J70" s="12">
        <v>0</v>
      </c>
      <c r="K70" s="12">
        <v>0</v>
      </c>
      <c r="L70" s="12">
        <v>14</v>
      </c>
      <c r="M70" s="14"/>
      <c r="N70" s="26">
        <v>23</v>
      </c>
      <c r="O70" s="14"/>
      <c r="P70" s="14">
        <v>50</v>
      </c>
      <c r="Q70" s="12">
        <v>577</v>
      </c>
      <c r="R70" s="16">
        <f>SUM(F70:N70)</f>
        <v>159</v>
      </c>
      <c r="S70" s="12">
        <f>Q70-(U70+V70)</f>
        <v>33</v>
      </c>
      <c r="T70" s="12">
        <f>U70-R70</f>
        <v>155</v>
      </c>
      <c r="U70" s="14">
        <v>314</v>
      </c>
      <c r="V70" s="14">
        <v>230</v>
      </c>
      <c r="W70" s="14"/>
      <c r="X70" s="14">
        <v>291</v>
      </c>
      <c r="Y70" s="14">
        <v>298</v>
      </c>
      <c r="Z70" s="14">
        <v>254</v>
      </c>
      <c r="AA70" s="108">
        <f t="shared" ref="AA70:AA133" si="66">U70+V70</f>
        <v>544</v>
      </c>
      <c r="AB70">
        <f t="shared" ref="AB70" si="67">AA70/E70</f>
        <v>0.71297509829619921</v>
      </c>
    </row>
    <row r="71" spans="1:28" x14ac:dyDescent="0.5">
      <c r="A71" s="10"/>
      <c r="B71" s="11"/>
      <c r="C71" s="14"/>
      <c r="D71" s="13" t="s">
        <v>101</v>
      </c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4"/>
      <c r="P71" s="14"/>
      <c r="Q71" s="14"/>
      <c r="R71" s="16"/>
      <c r="S71" s="12"/>
      <c r="T71" s="12"/>
      <c r="U71" s="14"/>
      <c r="V71" s="14"/>
      <c r="W71" s="14"/>
      <c r="X71" s="14"/>
      <c r="Y71" s="14"/>
      <c r="Z71" s="14"/>
    </row>
    <row r="72" spans="1:28" x14ac:dyDescent="0.5">
      <c r="A72" s="10"/>
      <c r="B72" s="11"/>
      <c r="C72" s="12">
        <v>34</v>
      </c>
      <c r="D72" s="13" t="s">
        <v>102</v>
      </c>
      <c r="E72" s="12">
        <v>768</v>
      </c>
      <c r="F72" s="12">
        <v>66</v>
      </c>
      <c r="G72" s="12">
        <v>33</v>
      </c>
      <c r="H72" s="12">
        <v>36</v>
      </c>
      <c r="I72" s="12">
        <v>7</v>
      </c>
      <c r="J72" s="12">
        <v>3</v>
      </c>
      <c r="K72" s="12">
        <v>1</v>
      </c>
      <c r="L72" s="12">
        <v>48</v>
      </c>
      <c r="M72" s="14"/>
      <c r="N72" s="26">
        <v>33</v>
      </c>
      <c r="O72" s="14"/>
      <c r="P72" s="14">
        <v>76</v>
      </c>
      <c r="Q72" s="12">
        <v>590</v>
      </c>
      <c r="R72" s="16">
        <f>SUM(F72:N72)</f>
        <v>227</v>
      </c>
      <c r="S72" s="12">
        <f>Q72-(U72+V72)</f>
        <v>32</v>
      </c>
      <c r="T72" s="12">
        <f>U72-R72</f>
        <v>100</v>
      </c>
      <c r="U72" s="14">
        <v>327</v>
      </c>
      <c r="V72" s="14">
        <v>231</v>
      </c>
      <c r="W72" s="14"/>
      <c r="X72" s="14">
        <v>341</v>
      </c>
      <c r="Y72" s="14">
        <v>300</v>
      </c>
      <c r="Z72" s="14">
        <v>271</v>
      </c>
      <c r="AA72" s="108">
        <f t="shared" ref="AA72:AA135" si="68">U72+V72</f>
        <v>558</v>
      </c>
      <c r="AB72">
        <f t="shared" ref="AB72" si="69">AA72/E72</f>
        <v>0.7265625</v>
      </c>
    </row>
    <row r="73" spans="1:28" x14ac:dyDescent="0.5">
      <c r="A73" s="10"/>
      <c r="B73" s="11"/>
      <c r="C73" s="14"/>
      <c r="D73" s="13" t="s">
        <v>103</v>
      </c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4"/>
      <c r="P73" s="14"/>
      <c r="Q73" s="14"/>
      <c r="R73" s="16"/>
      <c r="S73" s="12"/>
      <c r="T73" s="12"/>
      <c r="U73" s="14"/>
      <c r="V73" s="14"/>
      <c r="W73" s="14"/>
      <c r="X73" s="14"/>
      <c r="Y73" s="14"/>
      <c r="Z73" s="14"/>
    </row>
    <row r="74" spans="1:28" x14ac:dyDescent="0.5">
      <c r="A74" s="10"/>
      <c r="B74" s="11"/>
      <c r="C74" s="12">
        <v>35</v>
      </c>
      <c r="D74" s="13" t="s">
        <v>104</v>
      </c>
      <c r="E74" s="12">
        <v>750</v>
      </c>
      <c r="F74" s="12">
        <v>72</v>
      </c>
      <c r="G74" s="12">
        <v>41</v>
      </c>
      <c r="H74" s="12">
        <v>24</v>
      </c>
      <c r="I74" s="12">
        <v>9</v>
      </c>
      <c r="J74" s="12">
        <v>3</v>
      </c>
      <c r="K74" s="12">
        <v>10</v>
      </c>
      <c r="L74" s="12">
        <v>24</v>
      </c>
      <c r="M74" s="14"/>
      <c r="N74" s="26">
        <v>22</v>
      </c>
      <c r="O74" s="14"/>
      <c r="P74" s="14">
        <v>63</v>
      </c>
      <c r="Q74" s="12">
        <v>560</v>
      </c>
      <c r="R74" s="16">
        <f>SUM(F74:N74)</f>
        <v>205</v>
      </c>
      <c r="S74" s="12">
        <f>Q74-(U74+V74)</f>
        <v>34</v>
      </c>
      <c r="T74" s="12">
        <f>U74-R74</f>
        <v>104</v>
      </c>
      <c r="U74" s="14">
        <v>309</v>
      </c>
      <c r="V74" s="14">
        <v>217</v>
      </c>
      <c r="W74" s="14"/>
      <c r="X74" s="14">
        <v>313</v>
      </c>
      <c r="Y74" s="14">
        <v>256</v>
      </c>
      <c r="Z74" s="14">
        <v>276</v>
      </c>
      <c r="AA74" s="108">
        <f t="shared" ref="AA74:AA137" si="70">U74+V74</f>
        <v>526</v>
      </c>
      <c r="AB74">
        <f t="shared" ref="AB74" si="71">AA74/E74</f>
        <v>0.70133333333333336</v>
      </c>
    </row>
    <row r="75" spans="1:28" x14ac:dyDescent="0.5">
      <c r="A75" s="10"/>
      <c r="B75" s="11"/>
      <c r="C75" s="14"/>
      <c r="D75" s="13" t="s">
        <v>105</v>
      </c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4"/>
      <c r="P75" s="14"/>
      <c r="Q75" s="14"/>
      <c r="R75" s="16"/>
      <c r="S75" s="12"/>
      <c r="T75" s="12"/>
      <c r="U75" s="14"/>
      <c r="V75" s="14"/>
      <c r="W75" s="14"/>
      <c r="X75" s="14"/>
      <c r="Y75" s="14"/>
      <c r="Z75" s="14"/>
    </row>
    <row r="76" spans="1:28" x14ac:dyDescent="0.5">
      <c r="A76" s="10"/>
      <c r="B76" s="11"/>
      <c r="C76" s="12">
        <v>36</v>
      </c>
      <c r="D76" s="13" t="s">
        <v>106</v>
      </c>
      <c r="E76" s="12">
        <v>768</v>
      </c>
      <c r="F76" s="12">
        <v>90</v>
      </c>
      <c r="G76" s="12">
        <v>29</v>
      </c>
      <c r="H76" s="12">
        <v>15</v>
      </c>
      <c r="I76" s="12">
        <v>7</v>
      </c>
      <c r="J76" s="12">
        <v>17</v>
      </c>
      <c r="K76" s="12">
        <v>2</v>
      </c>
      <c r="L76" s="12">
        <v>47</v>
      </c>
      <c r="M76" s="14"/>
      <c r="N76" s="26">
        <v>35</v>
      </c>
      <c r="O76" s="14"/>
      <c r="P76" s="14">
        <v>64</v>
      </c>
      <c r="Q76" s="12">
        <v>603</v>
      </c>
      <c r="R76" s="16">
        <f>SUM(F76:N76)</f>
        <v>242</v>
      </c>
      <c r="S76" s="12">
        <f>Q76-(U76+V76)</f>
        <v>30</v>
      </c>
      <c r="T76" s="12">
        <f>U76-R76</f>
        <v>114</v>
      </c>
      <c r="U76" s="14">
        <v>356</v>
      </c>
      <c r="V76" s="14">
        <v>217</v>
      </c>
      <c r="W76" s="14"/>
      <c r="X76" s="14">
        <v>329</v>
      </c>
      <c r="Y76" s="14">
        <v>284</v>
      </c>
      <c r="Z76" s="14">
        <v>287</v>
      </c>
      <c r="AA76" s="108">
        <f t="shared" ref="AA76:AA139" si="72">U76+V76</f>
        <v>573</v>
      </c>
      <c r="AB76">
        <f t="shared" ref="AB76" si="73">AA76/E76</f>
        <v>0.74609375</v>
      </c>
    </row>
    <row r="77" spans="1:28" x14ac:dyDescent="0.5">
      <c r="A77" s="10"/>
      <c r="B77" s="11"/>
      <c r="C77" s="14"/>
      <c r="D77" s="13" t="s">
        <v>107</v>
      </c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4"/>
      <c r="P77" s="14"/>
      <c r="Q77" s="14"/>
      <c r="R77" s="16"/>
      <c r="S77" s="12"/>
      <c r="T77" s="12"/>
      <c r="U77" s="14"/>
      <c r="V77" s="14"/>
      <c r="W77" s="14"/>
      <c r="X77" s="14"/>
      <c r="Y77" s="14"/>
      <c r="Z77" s="14"/>
    </row>
    <row r="78" spans="1:28" x14ac:dyDescent="0.5">
      <c r="A78" s="10"/>
      <c r="B78" s="11"/>
      <c r="C78" s="12">
        <v>37</v>
      </c>
      <c r="D78" s="13" t="s">
        <v>108</v>
      </c>
      <c r="E78" s="12">
        <v>639</v>
      </c>
      <c r="F78" s="12">
        <v>81</v>
      </c>
      <c r="G78" s="12">
        <v>23</v>
      </c>
      <c r="H78" s="12">
        <v>12</v>
      </c>
      <c r="I78" s="12">
        <v>4</v>
      </c>
      <c r="J78" s="12">
        <v>4</v>
      </c>
      <c r="K78" s="12">
        <v>5</v>
      </c>
      <c r="L78" s="12">
        <v>39</v>
      </c>
      <c r="M78" s="14"/>
      <c r="N78" s="26">
        <v>33</v>
      </c>
      <c r="O78" s="14"/>
      <c r="P78" s="14">
        <v>31</v>
      </c>
      <c r="Q78" s="12">
        <v>537</v>
      </c>
      <c r="R78" s="16">
        <f>SUM(F78:N78)</f>
        <v>201</v>
      </c>
      <c r="S78" s="12">
        <f>Q78-(U78+V78)</f>
        <v>36</v>
      </c>
      <c r="T78" s="12">
        <f>U78-R78</f>
        <v>121</v>
      </c>
      <c r="U78" s="14">
        <v>322</v>
      </c>
      <c r="V78" s="14">
        <v>179</v>
      </c>
      <c r="W78" s="14"/>
      <c r="X78" s="14">
        <v>324</v>
      </c>
      <c r="Y78" s="14">
        <v>239</v>
      </c>
      <c r="Z78" s="14">
        <v>276</v>
      </c>
      <c r="AA78" s="108">
        <f t="shared" ref="AA78:AA141" si="74">U78+V78</f>
        <v>501</v>
      </c>
      <c r="AB78">
        <f t="shared" ref="AB78" si="75">AA78/E78</f>
        <v>0.784037558685446</v>
      </c>
    </row>
    <row r="79" spans="1:28" x14ac:dyDescent="0.5">
      <c r="A79" s="10"/>
      <c r="B79" s="11"/>
      <c r="C79" s="14"/>
      <c r="D79" s="13" t="s">
        <v>109</v>
      </c>
      <c r="E79" s="14"/>
      <c r="F79" s="14"/>
      <c r="G79" s="14"/>
      <c r="H79" s="14"/>
      <c r="I79" s="14"/>
      <c r="J79" s="14"/>
      <c r="K79" s="14"/>
      <c r="L79" s="14"/>
      <c r="M79" s="14"/>
      <c r="N79" s="26"/>
      <c r="O79" s="14"/>
      <c r="P79" s="14"/>
      <c r="Q79" s="14"/>
      <c r="R79" s="16"/>
      <c r="S79" s="12"/>
      <c r="T79" s="12"/>
      <c r="U79" s="14"/>
      <c r="V79" s="14"/>
      <c r="W79" s="14"/>
      <c r="X79" s="14"/>
      <c r="Y79" s="14"/>
      <c r="Z79" s="14"/>
    </row>
    <row r="80" spans="1:28" x14ac:dyDescent="0.5">
      <c r="A80" s="10"/>
      <c r="B80" s="19" t="s">
        <v>53</v>
      </c>
      <c r="C80" s="20">
        <v>9</v>
      </c>
      <c r="D80" s="4"/>
      <c r="E80" s="21">
        <v>6801</v>
      </c>
      <c r="F80" s="21">
        <f t="shared" ref="F80:L80" si="76">SUM(F62:F79)</f>
        <v>494</v>
      </c>
      <c r="G80" s="21">
        <f t="shared" si="76"/>
        <v>191</v>
      </c>
      <c r="H80" s="21">
        <f t="shared" si="76"/>
        <v>183</v>
      </c>
      <c r="I80" s="21">
        <f>SUM(I62:I79)</f>
        <v>44</v>
      </c>
      <c r="J80" s="21">
        <f t="shared" si="76"/>
        <v>34</v>
      </c>
      <c r="K80" s="21">
        <f t="shared" si="76"/>
        <v>23</v>
      </c>
      <c r="L80" s="21">
        <f t="shared" si="76"/>
        <v>307</v>
      </c>
      <c r="M80" s="22"/>
      <c r="N80" s="29">
        <f>SUM(N62:N79)</f>
        <v>248</v>
      </c>
      <c r="O80" s="22"/>
      <c r="P80" s="22">
        <f>SUM(P62:P79)</f>
        <v>508</v>
      </c>
      <c r="Q80" s="21">
        <f>SUM(Q62:Q79)</f>
        <v>5181</v>
      </c>
      <c r="R80" s="24">
        <f>SUM(F80:N80)</f>
        <v>1524</v>
      </c>
      <c r="S80" s="25">
        <f>SUM(S62:S79)</f>
        <v>306</v>
      </c>
      <c r="T80" s="12">
        <f>U80-R80</f>
        <v>1178</v>
      </c>
      <c r="U80" s="22">
        <f>SUM(U62:U79)</f>
        <v>2702</v>
      </c>
      <c r="V80" s="22">
        <f>SUM(V62:V79)</f>
        <v>2173</v>
      </c>
      <c r="W80" s="22"/>
      <c r="X80" s="22">
        <f>SUM(X62:X79)</f>
        <v>2654</v>
      </c>
      <c r="Y80" s="22">
        <f>SUM(Y62:Y79)</f>
        <v>2742</v>
      </c>
      <c r="Z80" s="22">
        <f>SUM(Z62:Z79)</f>
        <v>2214</v>
      </c>
      <c r="AA80" s="108">
        <f t="shared" ref="AA80:AA143" si="77">U80+V80</f>
        <v>4875</v>
      </c>
      <c r="AB80">
        <f t="shared" ref="AB80" si="78">AA80/E80</f>
        <v>0.71680635200705778</v>
      </c>
    </row>
    <row r="81" spans="1:28" x14ac:dyDescent="0.5">
      <c r="A81" s="10" t="s">
        <v>110</v>
      </c>
      <c r="B81" s="11" t="s">
        <v>111</v>
      </c>
      <c r="C81" s="12">
        <v>38</v>
      </c>
      <c r="D81" s="13" t="s">
        <v>112</v>
      </c>
      <c r="E81" s="12">
        <v>744</v>
      </c>
      <c r="F81" s="12">
        <v>42</v>
      </c>
      <c r="G81" s="14">
        <v>67</v>
      </c>
      <c r="H81" s="14">
        <v>28</v>
      </c>
      <c r="I81" s="14">
        <v>6</v>
      </c>
      <c r="J81" s="14">
        <v>0</v>
      </c>
      <c r="K81" s="14">
        <v>12</v>
      </c>
      <c r="L81" s="14">
        <v>39</v>
      </c>
      <c r="M81" s="14"/>
      <c r="N81" s="26">
        <v>21</v>
      </c>
      <c r="O81" s="14"/>
      <c r="P81" s="14">
        <v>93</v>
      </c>
      <c r="Q81" s="12">
        <v>578</v>
      </c>
      <c r="R81" s="16">
        <f>SUM(F81:N81)</f>
        <v>215</v>
      </c>
      <c r="S81" s="12">
        <v>40</v>
      </c>
      <c r="T81" s="12">
        <f>U81-R81</f>
        <v>118</v>
      </c>
      <c r="U81" s="14">
        <v>333</v>
      </c>
      <c r="V81" s="14">
        <v>205</v>
      </c>
      <c r="W81" s="14"/>
      <c r="X81" s="14">
        <v>327</v>
      </c>
      <c r="Y81" s="14">
        <v>269</v>
      </c>
      <c r="Z81" s="14">
        <v>284</v>
      </c>
    </row>
    <row r="82" spans="1:28" x14ac:dyDescent="0.5">
      <c r="A82" s="10"/>
      <c r="B82" s="11" t="s">
        <v>113</v>
      </c>
      <c r="C82" s="14"/>
      <c r="D82" s="13" t="s">
        <v>114</v>
      </c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4"/>
      <c r="P82" s="14"/>
      <c r="Q82" s="14"/>
      <c r="R82" s="16"/>
      <c r="S82" s="12"/>
      <c r="T82" s="12"/>
      <c r="U82" s="14"/>
      <c r="V82" s="14"/>
      <c r="W82" s="14"/>
      <c r="X82" s="14"/>
      <c r="Y82" s="14"/>
      <c r="Z82" s="14"/>
      <c r="AA82" s="108">
        <f t="shared" ref="AA82:AA145" si="79">U82+V82</f>
        <v>0</v>
      </c>
      <c r="AB82" t="e">
        <f t="shared" ref="AB82" si="80">AA82/E82</f>
        <v>#DIV/0!</v>
      </c>
    </row>
    <row r="83" spans="1:28" x14ac:dyDescent="0.5">
      <c r="A83" s="10"/>
      <c r="B83" s="11"/>
      <c r="C83" s="12">
        <v>39</v>
      </c>
      <c r="D83" s="13" t="s">
        <v>115</v>
      </c>
      <c r="E83" s="12">
        <v>730</v>
      </c>
      <c r="F83" s="12">
        <v>16</v>
      </c>
      <c r="G83" s="14">
        <v>51</v>
      </c>
      <c r="H83" s="14">
        <v>52</v>
      </c>
      <c r="I83" s="14">
        <v>6</v>
      </c>
      <c r="J83" s="14">
        <v>5</v>
      </c>
      <c r="K83" s="14">
        <v>5</v>
      </c>
      <c r="L83" s="14">
        <v>35</v>
      </c>
      <c r="M83" s="14"/>
      <c r="N83" s="26">
        <v>13</v>
      </c>
      <c r="O83" s="14"/>
      <c r="P83" s="14">
        <v>114</v>
      </c>
      <c r="Q83" s="12">
        <v>563</v>
      </c>
      <c r="R83" s="16">
        <f>SUM(F83:N83)</f>
        <v>183</v>
      </c>
      <c r="S83" s="12">
        <v>35</v>
      </c>
      <c r="T83" s="12">
        <f>U83-R83</f>
        <v>166</v>
      </c>
      <c r="U83" s="14">
        <v>349</v>
      </c>
      <c r="V83" s="14">
        <v>181</v>
      </c>
      <c r="W83" s="14"/>
      <c r="X83" s="14">
        <v>301</v>
      </c>
      <c r="Y83" s="14">
        <v>253</v>
      </c>
      <c r="Z83" s="14">
        <v>292</v>
      </c>
    </row>
    <row r="84" spans="1:28" x14ac:dyDescent="0.5">
      <c r="A84" s="10"/>
      <c r="B84" s="11"/>
      <c r="C84" s="14"/>
      <c r="D84" s="13" t="s">
        <v>116</v>
      </c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4"/>
      <c r="P84" s="14"/>
      <c r="Q84" s="14"/>
      <c r="R84" s="16"/>
      <c r="S84" s="12"/>
      <c r="T84" s="12"/>
      <c r="U84" s="14"/>
      <c r="V84" s="14"/>
      <c r="W84" s="14"/>
      <c r="X84" s="14"/>
      <c r="Y84" s="14"/>
      <c r="Z84" s="14"/>
      <c r="AA84" s="108">
        <f t="shared" ref="AA84:AA147" si="81">U84+V84</f>
        <v>0</v>
      </c>
      <c r="AB84" t="e">
        <f t="shared" ref="AB84" si="82">AA84/E84</f>
        <v>#DIV/0!</v>
      </c>
    </row>
    <row r="85" spans="1:28" x14ac:dyDescent="0.5">
      <c r="A85" s="10"/>
      <c r="B85" s="11"/>
      <c r="C85" s="12">
        <v>40</v>
      </c>
      <c r="D85" s="13" t="s">
        <v>117</v>
      </c>
      <c r="E85" s="12">
        <v>781</v>
      </c>
      <c r="F85" s="12">
        <v>38</v>
      </c>
      <c r="G85" s="14">
        <v>23</v>
      </c>
      <c r="H85" s="14">
        <v>24</v>
      </c>
      <c r="I85" s="14">
        <v>9</v>
      </c>
      <c r="J85" s="14">
        <v>12</v>
      </c>
      <c r="K85" s="14">
        <v>4</v>
      </c>
      <c r="L85" s="14">
        <v>44</v>
      </c>
      <c r="M85" s="14"/>
      <c r="N85" s="26">
        <v>19</v>
      </c>
      <c r="O85" s="14"/>
      <c r="P85" s="14">
        <v>52</v>
      </c>
      <c r="Q85" s="12">
        <v>589</v>
      </c>
      <c r="R85" s="16">
        <f>SUM(F85:N85)</f>
        <v>173</v>
      </c>
      <c r="S85" s="12">
        <v>24</v>
      </c>
      <c r="T85" s="12">
        <f>U85-R85</f>
        <v>191</v>
      </c>
      <c r="U85" s="14">
        <v>364</v>
      </c>
      <c r="V85" s="14">
        <v>201</v>
      </c>
      <c r="W85" s="14"/>
      <c r="X85" s="14">
        <v>342</v>
      </c>
      <c r="Y85" s="14">
        <v>247</v>
      </c>
      <c r="Z85" s="14">
        <v>326</v>
      </c>
    </row>
    <row r="86" spans="1:28" x14ac:dyDescent="0.5">
      <c r="A86" s="10"/>
      <c r="B86" s="11"/>
      <c r="C86" s="14"/>
      <c r="D86" s="13" t="s">
        <v>118</v>
      </c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4"/>
      <c r="P86" s="14"/>
      <c r="Q86" s="14"/>
      <c r="R86" s="16"/>
      <c r="S86" s="12"/>
      <c r="T86" s="12"/>
      <c r="U86" s="14"/>
      <c r="V86" s="14"/>
      <c r="W86" s="14"/>
      <c r="X86" s="14"/>
      <c r="Y86" s="14"/>
      <c r="Z86" s="14"/>
      <c r="AA86" s="108">
        <f t="shared" ref="AA86:AA149" si="83">U86+V86</f>
        <v>0</v>
      </c>
      <c r="AB86" t="e">
        <f t="shared" ref="AB86" si="84">AA86/E86</f>
        <v>#DIV/0!</v>
      </c>
    </row>
    <row r="87" spans="1:28" x14ac:dyDescent="0.5">
      <c r="A87" s="10"/>
      <c r="B87" s="11"/>
      <c r="C87" s="12">
        <v>41</v>
      </c>
      <c r="D87" s="13" t="s">
        <v>119</v>
      </c>
      <c r="E87" s="12">
        <v>751</v>
      </c>
      <c r="F87" s="12">
        <v>77</v>
      </c>
      <c r="G87" s="14">
        <v>22</v>
      </c>
      <c r="H87" s="14">
        <v>43</v>
      </c>
      <c r="I87" s="14">
        <v>2</v>
      </c>
      <c r="J87" s="14">
        <v>6</v>
      </c>
      <c r="K87" s="14">
        <v>10</v>
      </c>
      <c r="L87" s="14">
        <v>13</v>
      </c>
      <c r="M87" s="14"/>
      <c r="N87" s="26">
        <v>17</v>
      </c>
      <c r="O87" s="14"/>
      <c r="P87" s="14">
        <v>58</v>
      </c>
      <c r="Q87" s="12">
        <v>531</v>
      </c>
      <c r="R87" s="16">
        <f>SUM(F87:N87)</f>
        <v>190</v>
      </c>
      <c r="S87" s="12">
        <v>40</v>
      </c>
      <c r="T87" s="12">
        <f>U87-R87</f>
        <v>99</v>
      </c>
      <c r="U87" s="14">
        <v>289</v>
      </c>
      <c r="V87" s="14">
        <v>202</v>
      </c>
      <c r="W87" s="14"/>
      <c r="X87" s="14">
        <v>271</v>
      </c>
      <c r="Y87" s="14">
        <v>227</v>
      </c>
      <c r="Z87" s="14">
        <v>277</v>
      </c>
    </row>
    <row r="88" spans="1:28" x14ac:dyDescent="0.5">
      <c r="A88" s="10"/>
      <c r="B88" s="11"/>
      <c r="C88" s="14"/>
      <c r="D88" s="13" t="s">
        <v>120</v>
      </c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4"/>
      <c r="P88" s="14"/>
      <c r="Q88" s="14"/>
      <c r="R88" s="16"/>
      <c r="S88" s="12"/>
      <c r="T88" s="12"/>
      <c r="U88" s="14"/>
      <c r="V88" s="14"/>
      <c r="W88" s="14"/>
      <c r="X88" s="14"/>
      <c r="Y88" s="14"/>
      <c r="Z88" s="14"/>
      <c r="AA88" s="108">
        <f t="shared" ref="AA88:AA151" si="85">U88+V88</f>
        <v>0</v>
      </c>
      <c r="AB88" t="e">
        <f t="shared" ref="AB88:AB89" si="86">AA88/E88</f>
        <v>#DIV/0!</v>
      </c>
    </row>
    <row r="89" spans="1:28" x14ac:dyDescent="0.5">
      <c r="A89" s="10"/>
      <c r="B89" s="11"/>
      <c r="C89" s="12">
        <v>42</v>
      </c>
      <c r="D89" s="13" t="s">
        <v>121</v>
      </c>
      <c r="E89" s="12">
        <v>770</v>
      </c>
      <c r="F89" s="12">
        <v>53</v>
      </c>
      <c r="G89" s="14">
        <v>6</v>
      </c>
      <c r="H89" s="14">
        <v>33</v>
      </c>
      <c r="I89" s="14">
        <v>3</v>
      </c>
      <c r="J89" s="14">
        <v>3</v>
      </c>
      <c r="K89" s="14">
        <v>14</v>
      </c>
      <c r="L89" s="14">
        <v>27</v>
      </c>
      <c r="M89" s="14"/>
      <c r="N89" s="26">
        <v>15</v>
      </c>
      <c r="O89" s="14"/>
      <c r="P89" s="14">
        <v>60</v>
      </c>
      <c r="Q89" s="12">
        <v>593</v>
      </c>
      <c r="R89" s="16">
        <f>SUM(F89:N89)</f>
        <v>154</v>
      </c>
      <c r="S89" s="12">
        <v>36</v>
      </c>
      <c r="T89" s="12">
        <f>U89-R89</f>
        <v>193</v>
      </c>
      <c r="U89" s="14">
        <v>347</v>
      </c>
      <c r="V89" s="14">
        <v>210</v>
      </c>
      <c r="W89" s="14"/>
      <c r="X89" s="14">
        <v>312</v>
      </c>
      <c r="Y89" s="14">
        <v>237</v>
      </c>
      <c r="Z89" s="14">
        <v>338</v>
      </c>
      <c r="AA89" s="108">
        <f t="shared" si="85"/>
        <v>557</v>
      </c>
      <c r="AB89">
        <f t="shared" si="86"/>
        <v>0.72337662337662334</v>
      </c>
    </row>
    <row r="90" spans="1:28" x14ac:dyDescent="0.5">
      <c r="A90" s="10"/>
      <c r="B90" s="11"/>
      <c r="C90" s="14"/>
      <c r="D90" s="13" t="s">
        <v>122</v>
      </c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4"/>
      <c r="P90" s="14"/>
      <c r="Q90" s="14"/>
      <c r="R90" s="16"/>
      <c r="S90" s="12"/>
      <c r="T90" s="12"/>
      <c r="U90" s="14"/>
      <c r="V90" s="14"/>
      <c r="W90" s="14"/>
      <c r="X90" s="14"/>
      <c r="Y90" s="14"/>
      <c r="Z90" s="14"/>
    </row>
    <row r="91" spans="1:28" x14ac:dyDescent="0.5">
      <c r="A91" s="10"/>
      <c r="B91" s="11"/>
      <c r="C91" s="12">
        <v>43</v>
      </c>
      <c r="D91" s="13" t="s">
        <v>123</v>
      </c>
      <c r="E91" s="12">
        <v>739</v>
      </c>
      <c r="F91" s="12">
        <v>28</v>
      </c>
      <c r="G91" s="14">
        <v>9</v>
      </c>
      <c r="H91" s="14">
        <v>28</v>
      </c>
      <c r="I91" s="14">
        <v>6</v>
      </c>
      <c r="J91" s="14">
        <v>4</v>
      </c>
      <c r="K91" s="14">
        <v>5</v>
      </c>
      <c r="L91" s="14">
        <v>13</v>
      </c>
      <c r="M91" s="14"/>
      <c r="N91" s="26">
        <v>17</v>
      </c>
      <c r="O91" s="14"/>
      <c r="P91" s="14">
        <v>44</v>
      </c>
      <c r="Q91" s="12">
        <v>579</v>
      </c>
      <c r="R91" s="16">
        <f>SUM(F91:N91)</f>
        <v>110</v>
      </c>
      <c r="S91" s="12">
        <v>40</v>
      </c>
      <c r="T91" s="12">
        <f>U91-R91</f>
        <v>216</v>
      </c>
      <c r="U91" s="14">
        <v>326</v>
      </c>
      <c r="V91" s="14">
        <v>213</v>
      </c>
      <c r="W91" s="14"/>
      <c r="X91" s="14">
        <v>293</v>
      </c>
      <c r="Y91" s="14">
        <v>260</v>
      </c>
      <c r="Z91" s="14">
        <v>295</v>
      </c>
      <c r="AA91" s="108">
        <f t="shared" ref="AA91:AA154" si="87">U91+V91</f>
        <v>539</v>
      </c>
      <c r="AB91">
        <f t="shared" ref="AB91" si="88">AA91/E91</f>
        <v>0.72936400541271984</v>
      </c>
    </row>
    <row r="92" spans="1:28" x14ac:dyDescent="0.5">
      <c r="A92" s="10"/>
      <c r="B92" s="11"/>
      <c r="C92" s="14"/>
      <c r="D92" s="13" t="s">
        <v>124</v>
      </c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4"/>
      <c r="P92" s="14"/>
      <c r="Q92" s="14"/>
      <c r="R92" s="16"/>
      <c r="S92" s="12"/>
      <c r="T92" s="12"/>
      <c r="U92" s="14"/>
      <c r="V92" s="14"/>
      <c r="W92" s="14"/>
      <c r="X92" s="14"/>
      <c r="Y92" s="14"/>
      <c r="Z92" s="14"/>
    </row>
    <row r="93" spans="1:28" x14ac:dyDescent="0.5">
      <c r="A93" s="10"/>
      <c r="B93" s="11"/>
      <c r="C93" s="12">
        <v>44</v>
      </c>
      <c r="D93" s="13" t="s">
        <v>125</v>
      </c>
      <c r="E93" s="12">
        <v>782</v>
      </c>
      <c r="F93" s="12">
        <v>13</v>
      </c>
      <c r="G93" s="14">
        <v>31</v>
      </c>
      <c r="H93" s="14">
        <v>42</v>
      </c>
      <c r="I93" s="14">
        <v>7</v>
      </c>
      <c r="J93" s="14">
        <v>1</v>
      </c>
      <c r="K93" s="14">
        <v>22</v>
      </c>
      <c r="L93" s="14">
        <v>16</v>
      </c>
      <c r="M93" s="14"/>
      <c r="N93" s="26">
        <v>15</v>
      </c>
      <c r="O93" s="14"/>
      <c r="P93" s="14">
        <v>72</v>
      </c>
      <c r="Q93" s="12">
        <v>573</v>
      </c>
      <c r="R93" s="16">
        <f>SUM(F93:N93)</f>
        <v>147</v>
      </c>
      <c r="S93" s="12">
        <v>38</v>
      </c>
      <c r="T93" s="12">
        <f>U93-R93</f>
        <v>148</v>
      </c>
      <c r="U93" s="14">
        <v>295</v>
      </c>
      <c r="V93" s="14">
        <v>240</v>
      </c>
      <c r="W93" s="14"/>
      <c r="X93" s="14">
        <v>264</v>
      </c>
      <c r="Y93" s="14">
        <v>272</v>
      </c>
      <c r="Z93" s="14">
        <v>280</v>
      </c>
      <c r="AA93" s="108">
        <f t="shared" ref="AA93:AA156" si="89">U93+V93</f>
        <v>535</v>
      </c>
      <c r="AB93">
        <f t="shared" ref="AB93" si="90">AA93/E93</f>
        <v>0.68414322250639381</v>
      </c>
    </row>
    <row r="94" spans="1:28" x14ac:dyDescent="0.5">
      <c r="A94" s="10"/>
      <c r="B94" s="11"/>
      <c r="C94" s="14"/>
      <c r="D94" s="13" t="s">
        <v>126</v>
      </c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4"/>
      <c r="P94" s="14"/>
      <c r="Q94" s="14"/>
      <c r="R94" s="16"/>
      <c r="S94" s="12"/>
      <c r="T94" s="12"/>
      <c r="U94" s="14"/>
      <c r="V94" s="14"/>
      <c r="W94" s="14"/>
      <c r="X94" s="14"/>
      <c r="Y94" s="14"/>
      <c r="Z94" s="14"/>
    </row>
    <row r="95" spans="1:28" x14ac:dyDescent="0.5">
      <c r="A95" s="10"/>
      <c r="B95" s="11"/>
      <c r="C95" s="12">
        <v>45</v>
      </c>
      <c r="D95" s="13" t="s">
        <v>127</v>
      </c>
      <c r="E95" s="12">
        <v>776</v>
      </c>
      <c r="F95" s="12">
        <v>16</v>
      </c>
      <c r="G95" s="14">
        <v>14</v>
      </c>
      <c r="H95" s="14">
        <v>31</v>
      </c>
      <c r="I95" s="14">
        <v>2</v>
      </c>
      <c r="J95" s="14">
        <v>3</v>
      </c>
      <c r="K95" s="14">
        <v>11</v>
      </c>
      <c r="L95" s="14">
        <v>9</v>
      </c>
      <c r="M95" s="14"/>
      <c r="N95" s="26">
        <v>7</v>
      </c>
      <c r="O95" s="14"/>
      <c r="P95" s="14">
        <v>60</v>
      </c>
      <c r="Q95" s="12">
        <v>518</v>
      </c>
      <c r="R95" s="16">
        <f>SUM(F95:N95)</f>
        <v>93</v>
      </c>
      <c r="S95" s="12">
        <v>38</v>
      </c>
      <c r="T95" s="12">
        <f>U95-R95</f>
        <v>175</v>
      </c>
      <c r="U95" s="14">
        <v>268</v>
      </c>
      <c r="V95" s="14">
        <v>212</v>
      </c>
      <c r="W95" s="14"/>
      <c r="X95" s="14">
        <v>243</v>
      </c>
      <c r="Y95" s="14">
        <v>229</v>
      </c>
      <c r="Z95" s="14">
        <v>270</v>
      </c>
      <c r="AA95" s="108">
        <f t="shared" ref="AA95:AA158" si="91">U95+V95</f>
        <v>480</v>
      </c>
      <c r="AB95">
        <f t="shared" ref="AB95" si="92">AA95/E95</f>
        <v>0.61855670103092786</v>
      </c>
    </row>
    <row r="96" spans="1:28" x14ac:dyDescent="0.5">
      <c r="A96" s="10"/>
      <c r="B96" s="11"/>
      <c r="C96" s="14"/>
      <c r="D96" s="13" t="s">
        <v>128</v>
      </c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4"/>
      <c r="P96" s="14"/>
      <c r="Q96" s="14"/>
      <c r="R96" s="16"/>
      <c r="S96" s="12"/>
      <c r="T96" s="12"/>
      <c r="U96" s="14"/>
      <c r="V96" s="14"/>
      <c r="W96" s="14"/>
      <c r="X96" s="14"/>
      <c r="Y96" s="14"/>
      <c r="Z96" s="14"/>
    </row>
    <row r="97" spans="1:28" x14ac:dyDescent="0.5">
      <c r="A97" s="10"/>
      <c r="B97" s="11"/>
      <c r="C97" s="12">
        <v>46</v>
      </c>
      <c r="D97" s="13" t="s">
        <v>129</v>
      </c>
      <c r="E97" s="12">
        <v>763</v>
      </c>
      <c r="F97" s="12">
        <v>20</v>
      </c>
      <c r="G97" s="14">
        <v>14</v>
      </c>
      <c r="H97" s="14">
        <v>22</v>
      </c>
      <c r="I97" s="14">
        <v>5</v>
      </c>
      <c r="J97" s="14">
        <v>6</v>
      </c>
      <c r="K97" s="14">
        <v>10</v>
      </c>
      <c r="L97" s="14">
        <v>15</v>
      </c>
      <c r="M97" s="14"/>
      <c r="N97" s="26">
        <v>9</v>
      </c>
      <c r="O97" s="14"/>
      <c r="P97" s="14">
        <v>59</v>
      </c>
      <c r="Q97" s="12">
        <v>604</v>
      </c>
      <c r="R97" s="16">
        <f>SUM(F97:N97)</f>
        <v>101</v>
      </c>
      <c r="S97" s="12">
        <v>42</v>
      </c>
      <c r="T97" s="12">
        <f>U97-R97</f>
        <v>221</v>
      </c>
      <c r="U97" s="14">
        <v>322</v>
      </c>
      <c r="V97" s="14">
        <v>240</v>
      </c>
      <c r="W97" s="14"/>
      <c r="X97" s="14">
        <v>336</v>
      </c>
      <c r="Y97" s="14">
        <v>296</v>
      </c>
      <c r="Z97" s="14">
        <v>286</v>
      </c>
      <c r="AA97" s="108">
        <f t="shared" ref="AA97:AA160" si="93">U97+V97</f>
        <v>562</v>
      </c>
      <c r="AB97">
        <f t="shared" ref="AB97" si="94">AA97/E97</f>
        <v>0.73656618610747049</v>
      </c>
    </row>
    <row r="98" spans="1:28" x14ac:dyDescent="0.5">
      <c r="A98" s="10"/>
      <c r="B98" s="11"/>
      <c r="C98" s="14"/>
      <c r="D98" s="13" t="s">
        <v>130</v>
      </c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4"/>
      <c r="P98" s="14"/>
      <c r="Q98" s="14"/>
      <c r="R98" s="16"/>
      <c r="S98" s="12"/>
      <c r="T98" s="12"/>
      <c r="U98" s="14"/>
      <c r="V98" s="14"/>
      <c r="W98" s="14"/>
      <c r="X98" s="14"/>
      <c r="Y98" s="14"/>
      <c r="Z98" s="14"/>
    </row>
    <row r="99" spans="1:28" x14ac:dyDescent="0.5">
      <c r="A99" s="10"/>
      <c r="B99" s="11"/>
      <c r="C99" s="12">
        <v>47</v>
      </c>
      <c r="D99" s="13" t="s">
        <v>131</v>
      </c>
      <c r="E99" s="12">
        <v>792</v>
      </c>
      <c r="F99" s="12">
        <v>29</v>
      </c>
      <c r="G99" s="14">
        <v>6</v>
      </c>
      <c r="H99" s="14">
        <v>26</v>
      </c>
      <c r="I99" s="14">
        <v>2</v>
      </c>
      <c r="J99" s="14">
        <v>6</v>
      </c>
      <c r="K99" s="14">
        <v>2</v>
      </c>
      <c r="L99" s="14">
        <v>3</v>
      </c>
      <c r="M99" s="14"/>
      <c r="N99" s="26">
        <v>9</v>
      </c>
      <c r="O99" s="14"/>
      <c r="P99" s="14">
        <v>44</v>
      </c>
      <c r="Q99" s="12">
        <v>574</v>
      </c>
      <c r="R99" s="16">
        <f>SUM(F99:N99)</f>
        <v>83</v>
      </c>
      <c r="S99" s="12">
        <v>41</v>
      </c>
      <c r="T99" s="12">
        <f>U99-R99</f>
        <v>220</v>
      </c>
      <c r="U99" s="14">
        <v>303</v>
      </c>
      <c r="V99" s="14">
        <v>230</v>
      </c>
      <c r="W99" s="14"/>
      <c r="X99" s="14">
        <v>291</v>
      </c>
      <c r="Y99" s="14">
        <v>264</v>
      </c>
      <c r="Z99" s="14">
        <v>280</v>
      </c>
      <c r="AA99" s="108">
        <f t="shared" ref="AA99:AA162" si="95">U99+V99</f>
        <v>533</v>
      </c>
      <c r="AB99">
        <f t="shared" ref="AB99" si="96">AA99/E99</f>
        <v>0.67297979797979801</v>
      </c>
    </row>
    <row r="100" spans="1:28" x14ac:dyDescent="0.5">
      <c r="A100" s="10"/>
      <c r="B100" s="11"/>
      <c r="C100" s="14"/>
      <c r="D100" s="13" t="s">
        <v>132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4"/>
      <c r="P100" s="14"/>
      <c r="Q100" s="14"/>
      <c r="R100" s="16"/>
      <c r="S100" s="12"/>
      <c r="T100" s="12"/>
      <c r="U100" s="14"/>
      <c r="V100" s="14"/>
      <c r="W100" s="14"/>
      <c r="X100" s="14"/>
      <c r="Y100" s="14"/>
      <c r="Z100" s="14"/>
    </row>
    <row r="101" spans="1:28" x14ac:dyDescent="0.5">
      <c r="A101" s="10"/>
      <c r="B101" s="11"/>
      <c r="C101" s="12">
        <v>48</v>
      </c>
      <c r="D101" s="13" t="s">
        <v>133</v>
      </c>
      <c r="E101" s="12">
        <v>775</v>
      </c>
      <c r="F101" s="12">
        <v>26</v>
      </c>
      <c r="G101" s="14">
        <v>7</v>
      </c>
      <c r="H101" s="14">
        <v>16</v>
      </c>
      <c r="I101" s="14">
        <v>7</v>
      </c>
      <c r="J101" s="14">
        <v>5</v>
      </c>
      <c r="K101" s="14">
        <v>14</v>
      </c>
      <c r="L101" s="14">
        <v>7</v>
      </c>
      <c r="M101" s="14"/>
      <c r="N101" s="26">
        <v>18</v>
      </c>
      <c r="O101" s="14"/>
      <c r="P101" s="14">
        <v>49</v>
      </c>
      <c r="Q101" s="12">
        <v>568</v>
      </c>
      <c r="R101" s="16">
        <f>SUM(F101:N101)</f>
        <v>100</v>
      </c>
      <c r="S101" s="12">
        <v>29</v>
      </c>
      <c r="T101" s="12">
        <f>U101-R101</f>
        <v>213</v>
      </c>
      <c r="U101" s="14">
        <v>313</v>
      </c>
      <c r="V101" s="14">
        <v>226</v>
      </c>
      <c r="W101" s="14"/>
      <c r="X101" s="14">
        <v>290</v>
      </c>
      <c r="Y101" s="14">
        <v>275</v>
      </c>
      <c r="Z101" s="14">
        <v>277</v>
      </c>
      <c r="AA101" s="108">
        <f t="shared" ref="AA101:AA164" si="97">U101+V101</f>
        <v>539</v>
      </c>
      <c r="AB101">
        <f t="shared" ref="AB101" si="98">AA101/E101</f>
        <v>0.69548387096774189</v>
      </c>
    </row>
    <row r="102" spans="1:28" x14ac:dyDescent="0.5">
      <c r="A102" s="10"/>
      <c r="B102" s="11"/>
      <c r="C102" s="14"/>
      <c r="D102" s="13" t="s">
        <v>134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7"/>
      <c r="O102" s="14"/>
      <c r="P102" s="14"/>
      <c r="Q102" s="14"/>
      <c r="R102" s="16"/>
      <c r="S102" s="12"/>
      <c r="T102" s="12"/>
      <c r="U102" s="14"/>
      <c r="V102" s="14"/>
      <c r="W102" s="14"/>
      <c r="X102" s="14"/>
      <c r="Y102" s="14"/>
      <c r="Z102" s="14"/>
    </row>
    <row r="103" spans="1:28" x14ac:dyDescent="0.5">
      <c r="A103" s="10"/>
      <c r="B103" s="11"/>
      <c r="C103" s="12">
        <v>49</v>
      </c>
      <c r="D103" s="13" t="s">
        <v>135</v>
      </c>
      <c r="E103" s="12">
        <v>785</v>
      </c>
      <c r="F103" s="12">
        <v>80</v>
      </c>
      <c r="G103" s="14">
        <v>11</v>
      </c>
      <c r="H103" s="14">
        <v>15</v>
      </c>
      <c r="I103" s="14">
        <v>0</v>
      </c>
      <c r="J103" s="14">
        <v>14</v>
      </c>
      <c r="K103" s="14">
        <v>26</v>
      </c>
      <c r="L103" s="14">
        <v>13</v>
      </c>
      <c r="M103" s="14"/>
      <c r="N103" s="26">
        <v>43</v>
      </c>
      <c r="O103" s="14"/>
      <c r="P103" s="14">
        <v>64</v>
      </c>
      <c r="Q103" s="12">
        <v>612</v>
      </c>
      <c r="R103" s="16">
        <f>SUM(F103:N103)</f>
        <v>202</v>
      </c>
      <c r="S103" s="12">
        <v>41</v>
      </c>
      <c r="T103" s="12">
        <f>U103-R103</f>
        <v>170</v>
      </c>
      <c r="U103" s="14">
        <v>372</v>
      </c>
      <c r="V103" s="14">
        <v>199</v>
      </c>
      <c r="W103" s="14"/>
      <c r="X103" s="14">
        <v>361</v>
      </c>
      <c r="Y103" s="14">
        <v>228</v>
      </c>
      <c r="Z103" s="14">
        <v>363</v>
      </c>
      <c r="AA103" s="108">
        <f t="shared" ref="AA103:AA166" si="99">U103+V103</f>
        <v>571</v>
      </c>
      <c r="AB103">
        <f t="shared" ref="AB103" si="100">AA103/E103</f>
        <v>0.72738853503184708</v>
      </c>
    </row>
    <row r="104" spans="1:28" x14ac:dyDescent="0.5">
      <c r="A104" s="10"/>
      <c r="B104" s="11"/>
      <c r="C104" s="14"/>
      <c r="D104" s="13" t="s">
        <v>136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7"/>
      <c r="O104" s="14"/>
      <c r="P104" s="14"/>
      <c r="Q104" s="14"/>
      <c r="R104" s="16"/>
      <c r="S104" s="12"/>
      <c r="T104" s="12"/>
      <c r="U104" s="14"/>
      <c r="V104" s="14"/>
      <c r="W104" s="14"/>
      <c r="X104" s="14"/>
      <c r="Y104" s="14"/>
      <c r="Z104" s="14"/>
    </row>
    <row r="105" spans="1:28" x14ac:dyDescent="0.5">
      <c r="A105" s="10"/>
      <c r="B105" s="11"/>
      <c r="C105" s="12">
        <v>50</v>
      </c>
      <c r="D105" s="13" t="s">
        <v>137</v>
      </c>
      <c r="E105" s="12">
        <v>786</v>
      </c>
      <c r="F105" s="12">
        <v>136</v>
      </c>
      <c r="G105" s="14">
        <v>14</v>
      </c>
      <c r="H105" s="14">
        <v>22</v>
      </c>
      <c r="I105" s="14">
        <v>1</v>
      </c>
      <c r="J105" s="14">
        <v>9</v>
      </c>
      <c r="K105" s="14">
        <v>37</v>
      </c>
      <c r="L105" s="14">
        <v>33</v>
      </c>
      <c r="M105" s="14"/>
      <c r="N105" s="26">
        <v>80</v>
      </c>
      <c r="O105" s="14"/>
      <c r="P105" s="14">
        <v>33</v>
      </c>
      <c r="Q105" s="12">
        <v>620</v>
      </c>
      <c r="R105" s="16">
        <f>SUM(F105:N105)</f>
        <v>332</v>
      </c>
      <c r="S105" s="12">
        <v>49</v>
      </c>
      <c r="T105" s="12">
        <f>U105-R105</f>
        <v>96</v>
      </c>
      <c r="U105" s="14">
        <v>428</v>
      </c>
      <c r="V105" s="14">
        <v>143</v>
      </c>
      <c r="W105" s="14"/>
      <c r="X105" s="14">
        <v>391</v>
      </c>
      <c r="Y105" s="14">
        <v>172</v>
      </c>
      <c r="Z105" s="14">
        <v>431</v>
      </c>
      <c r="AA105" s="108">
        <f t="shared" ref="AA105:AA168" si="101">U105+V105</f>
        <v>571</v>
      </c>
      <c r="AB105">
        <f t="shared" ref="AB105" si="102">AA105/E105</f>
        <v>0.72646310432569972</v>
      </c>
    </row>
    <row r="106" spans="1:28" x14ac:dyDescent="0.5">
      <c r="A106" s="10"/>
      <c r="B106" s="11"/>
      <c r="C106" s="14"/>
      <c r="D106" s="13" t="s">
        <v>138</v>
      </c>
      <c r="E106" s="14"/>
      <c r="F106" s="14"/>
      <c r="G106" s="14"/>
      <c r="H106" s="14"/>
      <c r="I106" s="14"/>
      <c r="J106" s="14"/>
      <c r="K106" s="14"/>
      <c r="L106" s="14"/>
      <c r="M106" s="14"/>
      <c r="O106" s="14"/>
      <c r="P106" s="14"/>
      <c r="Q106" s="14"/>
      <c r="R106" s="16"/>
      <c r="S106" s="12"/>
      <c r="T106" s="12"/>
      <c r="U106" s="14"/>
      <c r="V106" s="14"/>
      <c r="W106" s="14"/>
      <c r="X106" s="14"/>
      <c r="Y106" s="14"/>
      <c r="Z106" s="14"/>
    </row>
    <row r="107" spans="1:28" x14ac:dyDescent="0.5">
      <c r="A107" s="10"/>
      <c r="B107" s="19" t="s">
        <v>53</v>
      </c>
      <c r="C107" s="20">
        <v>13</v>
      </c>
      <c r="D107" s="4"/>
      <c r="E107" s="21">
        <v>9974</v>
      </c>
      <c r="F107" s="21">
        <f>SUM(F81:F106)</f>
        <v>574</v>
      </c>
      <c r="G107" s="21">
        <f t="shared" ref="G107:L107" si="103">SUM(G81:G106)</f>
        <v>275</v>
      </c>
      <c r="H107" s="21">
        <f t="shared" si="103"/>
        <v>382</v>
      </c>
      <c r="I107" s="21">
        <f>SUM(I81:I106)</f>
        <v>56</v>
      </c>
      <c r="J107" s="21">
        <f t="shared" si="103"/>
        <v>74</v>
      </c>
      <c r="K107" s="21">
        <f t="shared" si="103"/>
        <v>172</v>
      </c>
      <c r="L107" s="21">
        <f t="shared" si="103"/>
        <v>267</v>
      </c>
      <c r="M107" s="21"/>
      <c r="N107" s="31">
        <f>SUM(N81:N106)</f>
        <v>283</v>
      </c>
      <c r="O107" s="21"/>
      <c r="P107" s="22">
        <f>SUM(P81:P106)</f>
        <v>802</v>
      </c>
      <c r="Q107" s="21">
        <f>SUM(Q81:Q106)</f>
        <v>7502</v>
      </c>
      <c r="R107" s="24">
        <f>SUM(F107:N107)</f>
        <v>2083</v>
      </c>
      <c r="S107" s="25">
        <f>SUM(S81:S106)</f>
        <v>493</v>
      </c>
      <c r="T107" s="25">
        <f>U107-R107</f>
        <v>2226</v>
      </c>
      <c r="U107" s="22">
        <f>SUM(U81:U106)</f>
        <v>4309</v>
      </c>
      <c r="V107" s="22">
        <f>SUM(V81:V106)</f>
        <v>2702</v>
      </c>
      <c r="W107" s="22"/>
      <c r="X107" s="22">
        <f>SUM(X81:X106)</f>
        <v>4022</v>
      </c>
      <c r="Y107" s="22">
        <f>SUM(Y81:Y106)</f>
        <v>3229</v>
      </c>
      <c r="Z107" s="22">
        <f>SUM(Z81:Z106)</f>
        <v>3999</v>
      </c>
      <c r="AA107" s="108">
        <f t="shared" ref="AA107:AA170" si="104">U107+V107</f>
        <v>7011</v>
      </c>
      <c r="AB107">
        <f t="shared" ref="AB107" si="105">AA107/E107</f>
        <v>0.70292761179065566</v>
      </c>
    </row>
    <row r="108" spans="1:28" x14ac:dyDescent="0.5">
      <c r="A108" s="10" t="s">
        <v>139</v>
      </c>
      <c r="B108" s="11" t="s">
        <v>140</v>
      </c>
      <c r="C108" s="12">
        <v>51</v>
      </c>
      <c r="D108" s="13" t="s">
        <v>141</v>
      </c>
      <c r="E108" s="12">
        <v>784</v>
      </c>
      <c r="F108" s="12">
        <v>16</v>
      </c>
      <c r="G108" s="14">
        <v>32</v>
      </c>
      <c r="H108" s="14">
        <v>24</v>
      </c>
      <c r="I108" s="14">
        <v>1</v>
      </c>
      <c r="J108" s="14">
        <v>10</v>
      </c>
      <c r="K108" s="14">
        <v>44</v>
      </c>
      <c r="L108" s="14">
        <v>84</v>
      </c>
      <c r="M108" s="14"/>
      <c r="N108" s="32">
        <v>26</v>
      </c>
      <c r="O108" s="14"/>
      <c r="P108" s="14">
        <v>46</v>
      </c>
      <c r="Q108" s="12">
        <v>573</v>
      </c>
      <c r="R108" s="16">
        <f>SUM(F108:N108)</f>
        <v>237</v>
      </c>
      <c r="S108" s="12">
        <v>29</v>
      </c>
      <c r="T108" s="12">
        <f>U108-R108</f>
        <v>73</v>
      </c>
      <c r="U108" s="14">
        <v>310</v>
      </c>
      <c r="V108" s="14">
        <v>234</v>
      </c>
      <c r="W108" s="14"/>
      <c r="X108" s="14">
        <v>294</v>
      </c>
      <c r="Y108" s="14">
        <v>299</v>
      </c>
      <c r="Z108" s="14">
        <v>258</v>
      </c>
    </row>
    <row r="109" spans="1:28" x14ac:dyDescent="0.5">
      <c r="A109" s="10"/>
      <c r="B109" s="11" t="s">
        <v>142</v>
      </c>
      <c r="C109" s="14"/>
      <c r="D109" s="13" t="s">
        <v>143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33"/>
      <c r="O109" s="14"/>
      <c r="P109" s="14"/>
      <c r="Q109" s="14"/>
      <c r="R109" s="16"/>
      <c r="S109" s="12"/>
      <c r="T109" s="12"/>
      <c r="U109" s="14"/>
      <c r="V109" s="14"/>
      <c r="W109" s="14"/>
      <c r="X109" s="14"/>
      <c r="Y109" s="14"/>
      <c r="Z109" s="14"/>
      <c r="AA109" s="108">
        <f t="shared" ref="AA109:AA172" si="106">U109+V109</f>
        <v>0</v>
      </c>
      <c r="AB109" t="e">
        <f t="shared" ref="AB109" si="107">AA109/E109</f>
        <v>#DIV/0!</v>
      </c>
    </row>
    <row r="110" spans="1:28" x14ac:dyDescent="0.5">
      <c r="A110" s="10"/>
      <c r="B110" s="11"/>
      <c r="C110" s="12">
        <v>52</v>
      </c>
      <c r="D110" s="13" t="s">
        <v>144</v>
      </c>
      <c r="E110" s="12">
        <v>778</v>
      </c>
      <c r="F110" s="12">
        <v>15</v>
      </c>
      <c r="G110" s="14">
        <v>13</v>
      </c>
      <c r="H110" s="14">
        <v>15</v>
      </c>
      <c r="I110" s="14">
        <v>1</v>
      </c>
      <c r="J110" s="14">
        <v>2</v>
      </c>
      <c r="K110" s="14">
        <v>26</v>
      </c>
      <c r="L110" s="14">
        <v>45</v>
      </c>
      <c r="M110" s="14"/>
      <c r="N110" s="32">
        <v>10</v>
      </c>
      <c r="O110" s="14"/>
      <c r="P110" s="14">
        <v>56</v>
      </c>
      <c r="Q110" s="12">
        <v>571</v>
      </c>
      <c r="R110" s="16">
        <f>SUM(F110:N110)</f>
        <v>127</v>
      </c>
      <c r="S110" s="12">
        <v>37</v>
      </c>
      <c r="T110" s="12">
        <f>U110-R110</f>
        <v>181</v>
      </c>
      <c r="U110" s="14">
        <v>308</v>
      </c>
      <c r="V110" s="14">
        <v>226</v>
      </c>
      <c r="W110" s="14"/>
      <c r="X110" s="14">
        <v>287</v>
      </c>
      <c r="Y110" s="14">
        <v>316</v>
      </c>
      <c r="Z110" s="14">
        <v>234</v>
      </c>
    </row>
    <row r="111" spans="1:28" x14ac:dyDescent="0.5">
      <c r="A111" s="10"/>
      <c r="B111" s="11"/>
      <c r="C111" s="14"/>
      <c r="D111" s="13" t="s">
        <v>145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33"/>
      <c r="O111" s="14"/>
      <c r="P111" s="14"/>
      <c r="Q111" s="14"/>
      <c r="R111" s="16"/>
      <c r="S111" s="12"/>
      <c r="T111" s="12"/>
      <c r="U111" s="14"/>
      <c r="V111" s="14"/>
      <c r="W111" s="14"/>
      <c r="X111" s="14"/>
      <c r="Y111" s="14"/>
      <c r="Z111" s="14"/>
      <c r="AA111" s="108">
        <f t="shared" ref="AA111:AA174" si="108">U111+V111</f>
        <v>0</v>
      </c>
      <c r="AB111" t="e">
        <f t="shared" ref="AB111" si="109">AA111/E111</f>
        <v>#DIV/0!</v>
      </c>
    </row>
    <row r="112" spans="1:28" x14ac:dyDescent="0.5">
      <c r="A112" s="10"/>
      <c r="B112" s="11"/>
      <c r="C112" s="12">
        <v>53</v>
      </c>
      <c r="D112" s="13" t="s">
        <v>146</v>
      </c>
      <c r="E112" s="12">
        <v>769</v>
      </c>
      <c r="F112" s="12">
        <v>28</v>
      </c>
      <c r="G112" s="14">
        <v>12</v>
      </c>
      <c r="H112" s="14">
        <v>10</v>
      </c>
      <c r="I112" s="14">
        <v>0</v>
      </c>
      <c r="J112" s="14">
        <v>6</v>
      </c>
      <c r="K112" s="14">
        <v>20</v>
      </c>
      <c r="L112" s="14">
        <v>99</v>
      </c>
      <c r="M112" s="14"/>
      <c r="N112" s="32">
        <v>10</v>
      </c>
      <c r="O112" s="14"/>
      <c r="P112" s="14">
        <v>35</v>
      </c>
      <c r="Q112" s="12">
        <v>566</v>
      </c>
      <c r="R112" s="16">
        <f>SUM(F112:N112)</f>
        <v>185</v>
      </c>
      <c r="S112" s="12">
        <v>48</v>
      </c>
      <c r="T112" s="12">
        <f>U112-R112</f>
        <v>112</v>
      </c>
      <c r="U112" s="14">
        <v>297</v>
      </c>
      <c r="V112" s="14">
        <v>243</v>
      </c>
      <c r="W112" s="14"/>
      <c r="X112" s="14">
        <v>272</v>
      </c>
      <c r="Y112" s="14">
        <v>285</v>
      </c>
      <c r="Z112" s="14">
        <v>259</v>
      </c>
    </row>
    <row r="113" spans="1:28" x14ac:dyDescent="0.5">
      <c r="A113" s="10"/>
      <c r="B113" s="11"/>
      <c r="C113" s="14"/>
      <c r="D113" s="13" t="s">
        <v>147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33"/>
      <c r="O113" s="14"/>
      <c r="P113" s="14"/>
      <c r="Q113" s="14"/>
      <c r="R113" s="16"/>
      <c r="S113" s="12"/>
      <c r="T113" s="12"/>
      <c r="U113" s="14"/>
      <c r="V113" s="14"/>
      <c r="W113" s="14"/>
      <c r="X113" s="14"/>
      <c r="Y113" s="14"/>
      <c r="Z113" s="14"/>
      <c r="AA113" s="108">
        <f t="shared" ref="AA113:AA176" si="110">U113+V113</f>
        <v>0</v>
      </c>
      <c r="AB113" t="e">
        <f t="shared" ref="AB113" si="111">AA113/E113</f>
        <v>#DIV/0!</v>
      </c>
    </row>
    <row r="114" spans="1:28" x14ac:dyDescent="0.5">
      <c r="A114" s="10"/>
      <c r="B114" s="11"/>
      <c r="C114" s="12">
        <v>54</v>
      </c>
      <c r="D114" s="13" t="s">
        <v>148</v>
      </c>
      <c r="E114" s="12">
        <v>693</v>
      </c>
      <c r="F114" s="12">
        <v>8</v>
      </c>
      <c r="G114" s="14">
        <v>20</v>
      </c>
      <c r="H114" s="14">
        <v>8</v>
      </c>
      <c r="I114" s="14">
        <v>0</v>
      </c>
      <c r="J114" s="14">
        <v>12</v>
      </c>
      <c r="K114" s="14">
        <v>16</v>
      </c>
      <c r="L114" s="14">
        <v>118</v>
      </c>
      <c r="M114" s="14"/>
      <c r="N114" s="32">
        <v>9</v>
      </c>
      <c r="O114" s="14"/>
      <c r="P114" s="14">
        <v>31</v>
      </c>
      <c r="Q114" s="12">
        <v>577</v>
      </c>
      <c r="R114" s="16">
        <f>SUM(F114:N114)</f>
        <v>191</v>
      </c>
      <c r="S114" s="12">
        <v>35</v>
      </c>
      <c r="T114" s="12">
        <f>U114-R114</f>
        <v>137</v>
      </c>
      <c r="U114" s="14">
        <v>328</v>
      </c>
      <c r="V114" s="14">
        <v>214</v>
      </c>
      <c r="W114" s="14"/>
      <c r="X114" s="14">
        <v>318</v>
      </c>
      <c r="Y114" s="14">
        <v>256</v>
      </c>
      <c r="Z114" s="14">
        <v>295</v>
      </c>
    </row>
    <row r="115" spans="1:28" x14ac:dyDescent="0.5">
      <c r="A115" s="10"/>
      <c r="B115" s="11"/>
      <c r="C115" s="14"/>
      <c r="D115" s="13" t="s">
        <v>149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33"/>
      <c r="O115" s="14"/>
      <c r="P115" s="14"/>
      <c r="Q115" s="14"/>
      <c r="R115" s="16"/>
      <c r="S115" s="12"/>
      <c r="T115" s="12"/>
      <c r="U115" s="14"/>
      <c r="V115" s="14"/>
      <c r="W115" s="14"/>
      <c r="X115" s="14"/>
      <c r="Y115" s="14"/>
      <c r="Z115" s="14"/>
      <c r="AA115" s="108">
        <f t="shared" ref="AA115:AA178" si="112">U115+V115</f>
        <v>0</v>
      </c>
      <c r="AB115" t="e">
        <f t="shared" ref="AB115" si="113">AA115/E115</f>
        <v>#DIV/0!</v>
      </c>
    </row>
    <row r="116" spans="1:28" x14ac:dyDescent="0.5">
      <c r="A116" s="10"/>
      <c r="B116" s="11"/>
      <c r="C116" s="12">
        <v>55</v>
      </c>
      <c r="D116" s="13" t="s">
        <v>150</v>
      </c>
      <c r="E116" s="12">
        <v>670</v>
      </c>
      <c r="F116" s="12">
        <v>5</v>
      </c>
      <c r="G116" s="14">
        <v>29</v>
      </c>
      <c r="H116" s="14">
        <v>8</v>
      </c>
      <c r="I116" s="14">
        <v>0</v>
      </c>
      <c r="J116" s="14">
        <v>1</v>
      </c>
      <c r="K116" s="14">
        <v>13</v>
      </c>
      <c r="L116" s="14">
        <v>64</v>
      </c>
      <c r="M116" s="14"/>
      <c r="N116" s="32">
        <v>3</v>
      </c>
      <c r="O116" s="14"/>
      <c r="P116" s="14">
        <v>29</v>
      </c>
      <c r="Q116" s="12">
        <v>507</v>
      </c>
      <c r="R116" s="16">
        <f>SUM(F116:N116)</f>
        <v>123</v>
      </c>
      <c r="S116" s="12">
        <v>35</v>
      </c>
      <c r="T116" s="12">
        <f>U116-R116</f>
        <v>163</v>
      </c>
      <c r="U116" s="14">
        <v>286</v>
      </c>
      <c r="V116" s="14">
        <v>186</v>
      </c>
      <c r="W116" s="14"/>
      <c r="X116" s="14">
        <v>283</v>
      </c>
      <c r="Y116" s="14">
        <v>241</v>
      </c>
      <c r="Z116" s="14">
        <v>238</v>
      </c>
    </row>
    <row r="117" spans="1:28" x14ac:dyDescent="0.5">
      <c r="A117" s="10"/>
      <c r="B117" s="11"/>
      <c r="C117" s="14"/>
      <c r="D117" s="13" t="s">
        <v>151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33"/>
      <c r="O117" s="14"/>
      <c r="P117" s="14"/>
      <c r="Q117" s="14"/>
      <c r="R117" s="16"/>
      <c r="S117" s="12"/>
      <c r="T117" s="12"/>
      <c r="U117" s="14"/>
      <c r="V117" s="14"/>
      <c r="W117" s="14"/>
      <c r="X117" s="14"/>
      <c r="Y117" s="14"/>
      <c r="Z117" s="14"/>
      <c r="AA117" s="108">
        <f t="shared" ref="AA117:AA180" si="114">U117+V117</f>
        <v>0</v>
      </c>
      <c r="AB117" t="e">
        <f t="shared" ref="AB117" si="115">AA117/E117</f>
        <v>#DIV/0!</v>
      </c>
    </row>
    <row r="118" spans="1:28" x14ac:dyDescent="0.5">
      <c r="A118" s="10"/>
      <c r="B118" s="11"/>
      <c r="C118" s="12">
        <v>56</v>
      </c>
      <c r="D118" s="13" t="s">
        <v>152</v>
      </c>
      <c r="E118" s="12">
        <v>752</v>
      </c>
      <c r="F118" s="12">
        <v>25</v>
      </c>
      <c r="G118" s="14">
        <v>88</v>
      </c>
      <c r="H118" s="14">
        <v>11</v>
      </c>
      <c r="I118" s="14">
        <v>0</v>
      </c>
      <c r="J118" s="14">
        <v>3</v>
      </c>
      <c r="K118" s="14">
        <v>32</v>
      </c>
      <c r="L118" s="14">
        <v>41</v>
      </c>
      <c r="M118" s="14"/>
      <c r="N118" s="32">
        <v>10</v>
      </c>
      <c r="O118" s="14"/>
      <c r="P118" s="14">
        <v>69</v>
      </c>
      <c r="Q118" s="12">
        <v>530</v>
      </c>
      <c r="R118" s="16">
        <f>SUM(F118:N118)</f>
        <v>210</v>
      </c>
      <c r="S118" s="12">
        <v>27</v>
      </c>
      <c r="T118" s="12">
        <f>U118-R118</f>
        <v>118</v>
      </c>
      <c r="U118" s="14">
        <v>328</v>
      </c>
      <c r="V118" s="14">
        <v>175</v>
      </c>
      <c r="W118" s="14"/>
      <c r="X118" s="14">
        <v>317</v>
      </c>
      <c r="Y118" s="14">
        <v>262</v>
      </c>
      <c r="Z118" s="14">
        <v>252</v>
      </c>
    </row>
    <row r="119" spans="1:28" x14ac:dyDescent="0.5">
      <c r="A119" s="10"/>
      <c r="B119" s="11"/>
      <c r="C119" s="14"/>
      <c r="D119" s="13" t="s">
        <v>153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33"/>
      <c r="O119" s="14"/>
      <c r="P119" s="14"/>
      <c r="Q119" s="14"/>
      <c r="R119" s="16"/>
      <c r="S119" s="12"/>
      <c r="T119" s="12"/>
      <c r="U119" s="14"/>
      <c r="V119" s="14"/>
      <c r="W119" s="14"/>
      <c r="X119" s="14"/>
      <c r="Y119" s="14"/>
      <c r="Z119" s="14"/>
      <c r="AA119" s="108">
        <f t="shared" ref="AA119:AA182" si="116">U119+V119</f>
        <v>0</v>
      </c>
      <c r="AB119" t="e">
        <f t="shared" ref="AB119" si="117">AA119/E119</f>
        <v>#DIV/0!</v>
      </c>
    </row>
    <row r="120" spans="1:28" x14ac:dyDescent="0.5">
      <c r="A120" s="10"/>
      <c r="B120" s="11"/>
      <c r="C120" s="12">
        <v>57</v>
      </c>
      <c r="D120" s="13" t="s">
        <v>154</v>
      </c>
      <c r="E120" s="12">
        <v>756</v>
      </c>
      <c r="F120" s="12">
        <v>28</v>
      </c>
      <c r="G120" s="14">
        <v>7</v>
      </c>
      <c r="H120" s="14">
        <v>11</v>
      </c>
      <c r="I120" s="14">
        <v>0</v>
      </c>
      <c r="J120" s="14">
        <v>2</v>
      </c>
      <c r="K120" s="14">
        <v>15</v>
      </c>
      <c r="L120" s="14">
        <v>42</v>
      </c>
      <c r="M120" s="14"/>
      <c r="N120" s="32">
        <v>13</v>
      </c>
      <c r="O120" s="14"/>
      <c r="P120" s="14">
        <v>72</v>
      </c>
      <c r="Q120" s="12">
        <v>542</v>
      </c>
      <c r="R120" s="16">
        <f>SUM(F120:N120)</f>
        <v>118</v>
      </c>
      <c r="S120" s="12">
        <v>24</v>
      </c>
      <c r="T120" s="12">
        <f>U120-R120</f>
        <v>186</v>
      </c>
      <c r="U120" s="14">
        <v>304</v>
      </c>
      <c r="V120" s="14">
        <v>214</v>
      </c>
      <c r="W120" s="14"/>
      <c r="X120" s="14">
        <v>303</v>
      </c>
      <c r="Y120" s="14">
        <v>292</v>
      </c>
      <c r="Z120" s="14">
        <v>231</v>
      </c>
    </row>
    <row r="121" spans="1:28" x14ac:dyDescent="0.5">
      <c r="A121" s="10"/>
      <c r="B121" s="11"/>
      <c r="C121" s="14"/>
      <c r="D121" s="13" t="s">
        <v>155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33"/>
      <c r="O121" s="14"/>
      <c r="P121" s="14"/>
      <c r="Q121" s="14"/>
      <c r="R121" s="16"/>
      <c r="S121" s="12"/>
      <c r="T121" s="12"/>
      <c r="U121" s="14"/>
      <c r="V121" s="14"/>
      <c r="W121" s="14"/>
      <c r="X121" s="14"/>
      <c r="Y121" s="14"/>
      <c r="Z121" s="14"/>
      <c r="AA121" s="108">
        <f t="shared" ref="AA121:AA184" si="118">U121+V121</f>
        <v>0</v>
      </c>
      <c r="AB121" t="e">
        <f t="shared" ref="AB121" si="119">AA121/E121</f>
        <v>#DIV/0!</v>
      </c>
    </row>
    <row r="122" spans="1:28" x14ac:dyDescent="0.5">
      <c r="A122" s="10"/>
      <c r="B122" s="11"/>
      <c r="C122" s="12">
        <v>58</v>
      </c>
      <c r="D122" s="13" t="s">
        <v>156</v>
      </c>
      <c r="E122" s="12">
        <v>763</v>
      </c>
      <c r="F122" s="12">
        <v>8</v>
      </c>
      <c r="G122" s="14">
        <v>18</v>
      </c>
      <c r="H122" s="14">
        <v>5</v>
      </c>
      <c r="I122" s="14">
        <v>2</v>
      </c>
      <c r="J122" s="14">
        <v>15</v>
      </c>
      <c r="K122" s="14">
        <v>42</v>
      </c>
      <c r="L122" s="14">
        <v>150</v>
      </c>
      <c r="M122" s="14"/>
      <c r="N122" s="32">
        <v>11</v>
      </c>
      <c r="O122" s="14"/>
      <c r="P122" s="14">
        <v>59</v>
      </c>
      <c r="Q122" s="12">
        <v>553</v>
      </c>
      <c r="R122" s="16">
        <f>SUM(F122:N122)</f>
        <v>251</v>
      </c>
      <c r="S122" s="12">
        <v>37</v>
      </c>
      <c r="T122" s="12">
        <f>U122-R122</f>
        <v>57</v>
      </c>
      <c r="U122" s="14">
        <v>308</v>
      </c>
      <c r="V122" s="14">
        <v>208</v>
      </c>
      <c r="W122" s="14"/>
      <c r="X122" s="14">
        <v>303</v>
      </c>
      <c r="Y122" s="14">
        <v>278</v>
      </c>
      <c r="Z122" s="14">
        <v>252</v>
      </c>
    </row>
    <row r="123" spans="1:28" x14ac:dyDescent="0.5">
      <c r="A123" s="10"/>
      <c r="B123" s="11"/>
      <c r="C123" s="14"/>
      <c r="D123" s="13" t="s">
        <v>157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33"/>
      <c r="O123" s="14"/>
      <c r="P123" s="14"/>
      <c r="Q123" s="14"/>
      <c r="R123" s="16"/>
      <c r="S123" s="12"/>
      <c r="T123" s="12"/>
      <c r="U123" s="14"/>
      <c r="V123" s="14"/>
      <c r="W123" s="14"/>
      <c r="X123" s="14"/>
      <c r="Y123" s="14"/>
      <c r="Z123" s="14"/>
      <c r="AA123" s="108">
        <f t="shared" ref="AA123:AA186" si="120">U123+V123</f>
        <v>0</v>
      </c>
      <c r="AB123" t="e">
        <f t="shared" ref="AB123" si="121">AA123/E123</f>
        <v>#DIV/0!</v>
      </c>
    </row>
    <row r="124" spans="1:28" x14ac:dyDescent="0.5">
      <c r="A124" s="10"/>
      <c r="B124" s="11"/>
      <c r="C124" s="12">
        <v>59</v>
      </c>
      <c r="D124" s="13" t="s">
        <v>158</v>
      </c>
      <c r="E124" s="12">
        <v>774</v>
      </c>
      <c r="F124" s="12">
        <v>20</v>
      </c>
      <c r="G124" s="14">
        <v>29</v>
      </c>
      <c r="H124" s="14">
        <v>12</v>
      </c>
      <c r="I124" s="14">
        <v>3</v>
      </c>
      <c r="J124" s="14">
        <v>3</v>
      </c>
      <c r="K124" s="14">
        <v>75</v>
      </c>
      <c r="L124" s="14">
        <v>84</v>
      </c>
      <c r="M124" s="14"/>
      <c r="N124" s="32">
        <v>18</v>
      </c>
      <c r="O124" s="14"/>
      <c r="P124" s="14">
        <v>55</v>
      </c>
      <c r="Q124" s="12">
        <v>560</v>
      </c>
      <c r="R124" s="16">
        <f>SUM(F124:N124)</f>
        <v>244</v>
      </c>
      <c r="S124" s="12">
        <v>41</v>
      </c>
      <c r="T124" s="12">
        <f>U124-R124</f>
        <v>61</v>
      </c>
      <c r="U124" s="14">
        <v>305</v>
      </c>
      <c r="V124" s="14">
        <v>214</v>
      </c>
      <c r="W124" s="14"/>
      <c r="X124" s="14">
        <v>302</v>
      </c>
      <c r="Y124" s="14">
        <v>270</v>
      </c>
      <c r="Z124" s="14">
        <v>263</v>
      </c>
    </row>
    <row r="125" spans="1:28" x14ac:dyDescent="0.5">
      <c r="A125" s="10"/>
      <c r="B125" s="11"/>
      <c r="C125" s="14"/>
      <c r="D125" s="13" t="s">
        <v>159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33"/>
      <c r="O125" s="14"/>
      <c r="P125" s="14"/>
      <c r="Q125" s="14"/>
      <c r="R125" s="16"/>
      <c r="S125" s="12"/>
      <c r="T125" s="12"/>
      <c r="U125" s="14"/>
      <c r="V125" s="14"/>
      <c r="W125" s="14"/>
      <c r="X125" s="14"/>
      <c r="Y125" s="14"/>
      <c r="Z125" s="14"/>
      <c r="AA125" s="108">
        <f t="shared" ref="AA125:AA188" si="122">U125+V125</f>
        <v>0</v>
      </c>
      <c r="AB125" t="e">
        <f t="shared" ref="AB125" si="123">AA125/E125</f>
        <v>#DIV/0!</v>
      </c>
    </row>
    <row r="126" spans="1:28" x14ac:dyDescent="0.5">
      <c r="A126" s="10"/>
      <c r="B126" s="11"/>
      <c r="C126" s="12">
        <v>60</v>
      </c>
      <c r="D126" s="13" t="s">
        <v>160</v>
      </c>
      <c r="E126" s="12">
        <v>783</v>
      </c>
      <c r="F126" s="12">
        <v>22</v>
      </c>
      <c r="G126" s="14">
        <v>11</v>
      </c>
      <c r="H126" s="14">
        <v>20</v>
      </c>
      <c r="I126" s="14">
        <v>6</v>
      </c>
      <c r="J126" s="14">
        <v>2</v>
      </c>
      <c r="K126" s="14">
        <v>93</v>
      </c>
      <c r="L126" s="14">
        <v>115</v>
      </c>
      <c r="M126" s="14"/>
      <c r="N126" s="32">
        <v>15</v>
      </c>
      <c r="O126" s="14"/>
      <c r="P126" s="14">
        <v>70</v>
      </c>
      <c r="Q126" s="12">
        <v>585</v>
      </c>
      <c r="R126" s="16">
        <f>SUM(F126:N126)</f>
        <v>284</v>
      </c>
      <c r="S126" s="12">
        <v>34</v>
      </c>
      <c r="T126" s="12">
        <f>U126-R126</f>
        <v>17</v>
      </c>
      <c r="U126" s="14">
        <v>301</v>
      </c>
      <c r="V126" s="14">
        <v>250</v>
      </c>
      <c r="W126" s="14"/>
      <c r="X126" s="14">
        <v>328</v>
      </c>
      <c r="Y126" s="14">
        <v>321</v>
      </c>
      <c r="Z126" s="14">
        <v>239</v>
      </c>
    </row>
    <row r="127" spans="1:28" x14ac:dyDescent="0.5">
      <c r="A127" s="10"/>
      <c r="B127" s="11"/>
      <c r="C127" s="14"/>
      <c r="D127" s="13" t="s">
        <v>161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33"/>
      <c r="O127" s="14"/>
      <c r="P127" s="14"/>
      <c r="Q127" s="14"/>
      <c r="R127" s="16"/>
      <c r="S127" s="12"/>
      <c r="T127" s="12"/>
      <c r="U127" s="14"/>
      <c r="V127" s="14"/>
      <c r="W127" s="14"/>
      <c r="X127" s="14"/>
      <c r="Y127" s="14"/>
      <c r="Z127" s="14"/>
      <c r="AA127" s="108">
        <f t="shared" ref="AA127:AA190" si="124">U127+V127</f>
        <v>0</v>
      </c>
      <c r="AB127" t="e">
        <f t="shared" ref="AB127" si="125">AA127/E127</f>
        <v>#DIV/0!</v>
      </c>
    </row>
    <row r="128" spans="1:28" x14ac:dyDescent="0.5">
      <c r="A128" s="10"/>
      <c r="B128" s="11"/>
      <c r="C128" s="12">
        <v>61</v>
      </c>
      <c r="D128" s="13" t="s">
        <v>162</v>
      </c>
      <c r="E128" s="12">
        <v>766</v>
      </c>
      <c r="F128" s="12">
        <v>8</v>
      </c>
      <c r="G128" s="14">
        <v>21</v>
      </c>
      <c r="H128" s="14">
        <v>14</v>
      </c>
      <c r="I128" s="14">
        <v>11</v>
      </c>
      <c r="J128" s="14">
        <v>3</v>
      </c>
      <c r="K128" s="14">
        <v>45</v>
      </c>
      <c r="L128" s="14">
        <v>100</v>
      </c>
      <c r="M128" s="14"/>
      <c r="N128" s="32">
        <v>40</v>
      </c>
      <c r="O128" s="14"/>
      <c r="P128" s="14">
        <v>43</v>
      </c>
      <c r="Q128" s="12">
        <v>560</v>
      </c>
      <c r="R128" s="16">
        <f>SUM(F128:N128)</f>
        <v>242</v>
      </c>
      <c r="S128" s="12">
        <v>53</v>
      </c>
      <c r="T128" s="12">
        <f>U128-R128</f>
        <v>39</v>
      </c>
      <c r="U128" s="14">
        <v>281</v>
      </c>
      <c r="V128" s="14">
        <v>226</v>
      </c>
      <c r="W128" s="14"/>
      <c r="X128" s="14">
        <v>297</v>
      </c>
      <c r="Y128" s="14">
        <v>289</v>
      </c>
      <c r="Z128" s="14">
        <v>246</v>
      </c>
    </row>
    <row r="129" spans="1:28" x14ac:dyDescent="0.5">
      <c r="A129" s="10"/>
      <c r="B129" s="11"/>
      <c r="C129" s="14"/>
      <c r="D129" s="13" t="s">
        <v>163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33"/>
      <c r="O129" s="14"/>
      <c r="P129" s="14"/>
      <c r="Q129" s="14"/>
      <c r="R129" s="16"/>
      <c r="S129" s="12"/>
      <c r="T129" s="12"/>
      <c r="U129" s="14"/>
      <c r="V129" s="14"/>
      <c r="W129" s="14"/>
      <c r="X129" s="14"/>
      <c r="Y129" s="14"/>
      <c r="Z129" s="14"/>
      <c r="AA129" s="108">
        <f t="shared" ref="AA129:AA192" si="126">U129+V129</f>
        <v>0</v>
      </c>
      <c r="AB129" t="e">
        <f t="shared" ref="AB129" si="127">AA129/E129</f>
        <v>#DIV/0!</v>
      </c>
    </row>
    <row r="130" spans="1:28" x14ac:dyDescent="0.5">
      <c r="A130" s="10"/>
      <c r="B130" s="11"/>
      <c r="C130" s="12">
        <v>62</v>
      </c>
      <c r="D130" s="13" t="s">
        <v>164</v>
      </c>
      <c r="E130" s="12">
        <v>748</v>
      </c>
      <c r="F130" s="12">
        <v>12</v>
      </c>
      <c r="G130" s="14">
        <v>6</v>
      </c>
      <c r="H130" s="14">
        <v>13</v>
      </c>
      <c r="I130" s="14">
        <v>1</v>
      </c>
      <c r="J130" s="14">
        <v>4</v>
      </c>
      <c r="K130" s="14">
        <v>13</v>
      </c>
      <c r="L130" s="14">
        <v>178</v>
      </c>
      <c r="M130" s="14"/>
      <c r="N130" s="32">
        <v>7</v>
      </c>
      <c r="O130" s="14"/>
      <c r="P130" s="14">
        <v>25</v>
      </c>
      <c r="Q130" s="12">
        <v>504</v>
      </c>
      <c r="R130" s="16">
        <f>SUM(F130:N130)</f>
        <v>234</v>
      </c>
      <c r="S130" s="12">
        <v>32</v>
      </c>
      <c r="T130" s="12">
        <f>U130-R130</f>
        <v>46</v>
      </c>
      <c r="U130" s="14">
        <v>280</v>
      </c>
      <c r="V130" s="14">
        <v>192</v>
      </c>
      <c r="W130" s="14"/>
      <c r="X130" s="14">
        <v>264</v>
      </c>
      <c r="Y130" s="14">
        <v>229</v>
      </c>
      <c r="Z130" s="14">
        <v>254</v>
      </c>
    </row>
    <row r="131" spans="1:28" x14ac:dyDescent="0.5">
      <c r="A131" s="10"/>
      <c r="B131" s="11"/>
      <c r="C131" s="14"/>
      <c r="D131" s="13" t="s">
        <v>165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34"/>
      <c r="O131" s="14"/>
      <c r="P131" s="14"/>
      <c r="Q131" s="14"/>
      <c r="R131" s="16"/>
      <c r="S131" s="12"/>
      <c r="T131" s="12"/>
      <c r="U131" s="14"/>
      <c r="V131" s="14"/>
      <c r="W131" s="14"/>
      <c r="X131" s="14"/>
      <c r="Y131" s="14"/>
      <c r="Z131" s="14"/>
      <c r="AA131" s="108">
        <f t="shared" ref="AA131:AA194" si="128">U131+V131</f>
        <v>0</v>
      </c>
      <c r="AB131" t="e">
        <f t="shared" ref="AB131:AB132" si="129">AA131/E131</f>
        <v>#DIV/0!</v>
      </c>
    </row>
    <row r="132" spans="1:28" x14ac:dyDescent="0.5">
      <c r="A132" s="10"/>
      <c r="B132" s="19" t="s">
        <v>53</v>
      </c>
      <c r="C132" s="20">
        <v>12</v>
      </c>
      <c r="D132" s="4"/>
      <c r="E132" s="21">
        <v>9036</v>
      </c>
      <c r="F132" s="21">
        <f t="shared" ref="F132:L132" si="130">SUM(F108:F131)</f>
        <v>195</v>
      </c>
      <c r="G132" s="21">
        <f t="shared" si="130"/>
        <v>286</v>
      </c>
      <c r="H132" s="21">
        <f t="shared" si="130"/>
        <v>151</v>
      </c>
      <c r="I132" s="21">
        <f>SUM(I108:I131)</f>
        <v>25</v>
      </c>
      <c r="J132" s="21">
        <f t="shared" si="130"/>
        <v>63</v>
      </c>
      <c r="K132" s="21">
        <f t="shared" si="130"/>
        <v>434</v>
      </c>
      <c r="L132" s="21">
        <f t="shared" si="130"/>
        <v>1120</v>
      </c>
      <c r="M132" s="21"/>
      <c r="N132" s="35">
        <f>SUM(N108:N131)</f>
        <v>172</v>
      </c>
      <c r="O132" s="21"/>
      <c r="P132" s="22">
        <f>SUM(P108:P131)</f>
        <v>590</v>
      </c>
      <c r="Q132" s="21">
        <f>SUM(Q108:Q131)</f>
        <v>6628</v>
      </c>
      <c r="R132" s="24">
        <f>SUM(F132:N132)</f>
        <v>2446</v>
      </c>
      <c r="S132" s="25">
        <f>SUM(S108:S131)</f>
        <v>432</v>
      </c>
      <c r="T132" s="25">
        <f>U132-R132</f>
        <v>1190</v>
      </c>
      <c r="U132" s="22">
        <f>SUM(U108:U131)</f>
        <v>3636</v>
      </c>
      <c r="V132" s="22">
        <f>SUM(V108:V131)</f>
        <v>2582</v>
      </c>
      <c r="W132" s="22"/>
      <c r="X132" s="22">
        <f>SUM(X108:X131)</f>
        <v>3568</v>
      </c>
      <c r="Y132" s="22">
        <f>SUM(Y108:Y131)</f>
        <v>3338</v>
      </c>
      <c r="Z132" s="22">
        <f>SUM(Z108:Z131)</f>
        <v>3021</v>
      </c>
      <c r="AA132" s="108">
        <f t="shared" si="128"/>
        <v>6218</v>
      </c>
      <c r="AB132">
        <f t="shared" si="129"/>
        <v>0.68813634351482955</v>
      </c>
    </row>
    <row r="133" spans="1:28" x14ac:dyDescent="0.5">
      <c r="A133" s="2" t="s">
        <v>166</v>
      </c>
      <c r="B133" s="11" t="s">
        <v>167</v>
      </c>
      <c r="C133" s="14">
        <v>63</v>
      </c>
      <c r="D133" s="13" t="s">
        <v>168</v>
      </c>
      <c r="E133" s="14">
        <v>748</v>
      </c>
      <c r="F133" s="14">
        <v>96</v>
      </c>
      <c r="G133" s="14">
        <v>11</v>
      </c>
      <c r="H133" s="14">
        <v>1</v>
      </c>
      <c r="I133" s="14">
        <v>1</v>
      </c>
      <c r="J133" s="14">
        <v>6</v>
      </c>
      <c r="K133" s="14">
        <v>16</v>
      </c>
      <c r="L133" s="14">
        <v>45</v>
      </c>
      <c r="M133" s="14"/>
      <c r="N133" s="33">
        <v>56</v>
      </c>
      <c r="O133" s="14"/>
      <c r="P133" s="14">
        <v>66</v>
      </c>
      <c r="Q133" s="14">
        <v>582</v>
      </c>
      <c r="R133" s="16">
        <f>SUM(F133:N133)</f>
        <v>232</v>
      </c>
      <c r="S133" s="12">
        <v>39</v>
      </c>
      <c r="T133" s="12">
        <f>U133-R133</f>
        <v>99</v>
      </c>
      <c r="U133" s="14">
        <v>331</v>
      </c>
      <c r="V133" s="14">
        <v>212</v>
      </c>
      <c r="W133" s="14"/>
      <c r="X133" s="14">
        <v>343</v>
      </c>
      <c r="Y133" s="14">
        <v>309</v>
      </c>
      <c r="Z133" s="14">
        <v>253</v>
      </c>
    </row>
    <row r="134" spans="1:28" x14ac:dyDescent="0.5">
      <c r="A134" s="10"/>
      <c r="B134" s="11" t="s">
        <v>169</v>
      </c>
      <c r="C134" s="14"/>
      <c r="D134" s="13" t="s">
        <v>170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33"/>
      <c r="O134" s="14"/>
      <c r="P134" s="14"/>
      <c r="Q134" s="14"/>
      <c r="R134" s="16"/>
      <c r="S134" s="12"/>
      <c r="T134" s="12"/>
      <c r="U134" s="14"/>
      <c r="V134" s="14"/>
      <c r="W134" s="14"/>
      <c r="X134" s="14"/>
      <c r="Y134" s="14"/>
      <c r="Z134" s="14"/>
      <c r="AA134" s="108">
        <f t="shared" ref="AA134:AA197" si="131">U134+V134</f>
        <v>0</v>
      </c>
      <c r="AB134" t="e">
        <f t="shared" ref="AB134" si="132">AA134/E134</f>
        <v>#DIV/0!</v>
      </c>
    </row>
    <row r="135" spans="1:28" x14ac:dyDescent="0.5">
      <c r="A135" s="10"/>
      <c r="B135" s="11"/>
      <c r="C135" s="12">
        <v>64</v>
      </c>
      <c r="D135" s="13" t="s">
        <v>171</v>
      </c>
      <c r="E135" s="12">
        <v>766</v>
      </c>
      <c r="F135" s="12">
        <v>53</v>
      </c>
      <c r="G135" s="14">
        <v>16</v>
      </c>
      <c r="H135" s="14">
        <v>6</v>
      </c>
      <c r="I135" s="14">
        <v>7</v>
      </c>
      <c r="J135" s="14">
        <v>13</v>
      </c>
      <c r="K135" s="14">
        <v>16</v>
      </c>
      <c r="L135" s="14">
        <v>50</v>
      </c>
      <c r="M135" s="14"/>
      <c r="N135" s="32">
        <v>48</v>
      </c>
      <c r="O135" s="14"/>
      <c r="P135" s="14">
        <v>78</v>
      </c>
      <c r="Q135" s="12">
        <v>545</v>
      </c>
      <c r="R135" s="16">
        <f>SUM(F135:N135)</f>
        <v>209</v>
      </c>
      <c r="S135" s="12">
        <v>40</v>
      </c>
      <c r="T135" s="12">
        <f>U135-R135</f>
        <v>118</v>
      </c>
      <c r="U135" s="14">
        <v>327</v>
      </c>
      <c r="V135" s="14">
        <v>178</v>
      </c>
      <c r="W135" s="14"/>
      <c r="X135" s="14">
        <v>317</v>
      </c>
      <c r="Y135" s="14">
        <v>259</v>
      </c>
      <c r="Z135" s="14">
        <v>265</v>
      </c>
    </row>
    <row r="136" spans="1:28" x14ac:dyDescent="0.5">
      <c r="A136" s="10"/>
      <c r="B136" s="11"/>
      <c r="C136" s="14"/>
      <c r="D136" s="13" t="s">
        <v>172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33"/>
      <c r="O136" s="14"/>
      <c r="P136" s="14"/>
      <c r="Q136" s="14"/>
      <c r="R136" s="16"/>
      <c r="S136" s="12"/>
      <c r="T136" s="12"/>
      <c r="U136" s="14"/>
      <c r="V136" s="14"/>
      <c r="W136" s="14"/>
      <c r="X136" s="14"/>
      <c r="Y136" s="14"/>
      <c r="Z136" s="14"/>
      <c r="AA136" s="108">
        <f t="shared" ref="AA136:AA199" si="133">U136+V136</f>
        <v>0</v>
      </c>
      <c r="AB136" t="e">
        <f t="shared" ref="AB136" si="134">AA136/E136</f>
        <v>#DIV/0!</v>
      </c>
    </row>
    <row r="137" spans="1:28" x14ac:dyDescent="0.5">
      <c r="A137" s="10"/>
      <c r="B137" s="11"/>
      <c r="C137" s="12">
        <v>65</v>
      </c>
      <c r="D137" s="13" t="s">
        <v>173</v>
      </c>
      <c r="E137" s="12">
        <v>757</v>
      </c>
      <c r="F137" s="12">
        <v>43</v>
      </c>
      <c r="G137" s="14">
        <v>50</v>
      </c>
      <c r="H137" s="14">
        <v>12</v>
      </c>
      <c r="I137" s="14">
        <v>5</v>
      </c>
      <c r="J137" s="14">
        <v>42</v>
      </c>
      <c r="K137" s="14">
        <v>14</v>
      </c>
      <c r="L137" s="14">
        <v>75</v>
      </c>
      <c r="M137" s="14"/>
      <c r="N137" s="32">
        <v>17</v>
      </c>
      <c r="O137" s="14"/>
      <c r="P137" s="14">
        <v>76</v>
      </c>
      <c r="Q137" s="12">
        <v>543</v>
      </c>
      <c r="R137" s="16">
        <f>SUM(F137:N137)</f>
        <v>258</v>
      </c>
      <c r="S137" s="12">
        <v>34</v>
      </c>
      <c r="T137" s="12">
        <f>U137-R137</f>
        <v>66</v>
      </c>
      <c r="U137" s="14">
        <v>324</v>
      </c>
      <c r="V137" s="14">
        <v>185</v>
      </c>
      <c r="W137" s="14"/>
      <c r="X137" s="14">
        <v>336</v>
      </c>
      <c r="Y137" s="14">
        <v>239</v>
      </c>
      <c r="Z137" s="14">
        <v>281</v>
      </c>
    </row>
    <row r="138" spans="1:28" x14ac:dyDescent="0.5">
      <c r="A138" s="10"/>
      <c r="B138" s="11"/>
      <c r="C138" s="14"/>
      <c r="D138" s="13" t="s">
        <v>174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33"/>
      <c r="O138" s="14"/>
      <c r="P138" s="14"/>
      <c r="Q138" s="14"/>
      <c r="R138" s="16"/>
      <c r="S138" s="12"/>
      <c r="T138" s="12"/>
      <c r="U138" s="14"/>
      <c r="V138" s="14"/>
      <c r="W138" s="14"/>
      <c r="X138" s="14"/>
      <c r="Y138" s="14"/>
      <c r="Z138" s="14"/>
      <c r="AA138" s="108">
        <f t="shared" ref="AA138:AA201" si="135">U138+V138</f>
        <v>0</v>
      </c>
      <c r="AB138" t="e">
        <f t="shared" ref="AB138" si="136">AA138/E138</f>
        <v>#DIV/0!</v>
      </c>
    </row>
    <row r="139" spans="1:28" x14ac:dyDescent="0.5">
      <c r="A139" s="10"/>
      <c r="B139" s="11"/>
      <c r="C139" s="12">
        <v>66</v>
      </c>
      <c r="D139" s="13" t="s">
        <v>175</v>
      </c>
      <c r="E139" s="12">
        <v>740</v>
      </c>
      <c r="F139" s="12">
        <v>44</v>
      </c>
      <c r="G139" s="14">
        <v>43</v>
      </c>
      <c r="H139" s="14">
        <v>13</v>
      </c>
      <c r="I139" s="14">
        <v>3</v>
      </c>
      <c r="J139" s="14">
        <v>44</v>
      </c>
      <c r="K139" s="14">
        <v>11</v>
      </c>
      <c r="L139" s="14">
        <v>67</v>
      </c>
      <c r="M139" s="14"/>
      <c r="N139" s="32">
        <v>46</v>
      </c>
      <c r="O139" s="14"/>
      <c r="P139" s="14">
        <v>69</v>
      </c>
      <c r="Q139" s="12">
        <v>547</v>
      </c>
      <c r="R139" s="16">
        <f>SUM(F139:N139)</f>
        <v>271</v>
      </c>
      <c r="S139" s="12">
        <v>21</v>
      </c>
      <c r="T139" s="12">
        <f>U139-R139</f>
        <v>128</v>
      </c>
      <c r="U139" s="14">
        <v>399</v>
      </c>
      <c r="V139" s="14">
        <v>169</v>
      </c>
      <c r="W139" s="14"/>
      <c r="X139" s="14">
        <v>406</v>
      </c>
      <c r="Y139" s="14">
        <v>259</v>
      </c>
      <c r="Z139" s="14">
        <v>313</v>
      </c>
    </row>
    <row r="140" spans="1:28" x14ac:dyDescent="0.5">
      <c r="A140" s="10"/>
      <c r="B140" s="11"/>
      <c r="C140" s="14"/>
      <c r="D140" s="13" t="s">
        <v>176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33"/>
      <c r="O140" s="14"/>
      <c r="P140" s="14"/>
      <c r="Q140" s="14"/>
      <c r="R140" s="16">
        <f>SUM(F140:N140)</f>
        <v>0</v>
      </c>
      <c r="S140" s="12"/>
      <c r="T140" s="12"/>
      <c r="U140" s="14"/>
      <c r="V140" s="14"/>
      <c r="W140" s="14"/>
      <c r="X140" s="14"/>
      <c r="Y140" s="14"/>
      <c r="Z140" s="14"/>
      <c r="AA140" s="108">
        <f t="shared" ref="AA140:AA203" si="137">U140+V140</f>
        <v>0</v>
      </c>
      <c r="AB140" t="e">
        <f t="shared" ref="AB140" si="138">AA140/E140</f>
        <v>#DIV/0!</v>
      </c>
    </row>
    <row r="141" spans="1:28" x14ac:dyDescent="0.5">
      <c r="A141" s="10"/>
      <c r="B141" s="11"/>
      <c r="C141" s="12">
        <v>67</v>
      </c>
      <c r="D141" s="13" t="s">
        <v>177</v>
      </c>
      <c r="E141" s="12">
        <v>788</v>
      </c>
      <c r="F141" s="12">
        <v>6</v>
      </c>
      <c r="G141" s="14">
        <v>11</v>
      </c>
      <c r="H141" s="14">
        <v>4</v>
      </c>
      <c r="I141" s="14">
        <v>2</v>
      </c>
      <c r="J141" s="14">
        <v>3</v>
      </c>
      <c r="K141" s="14">
        <v>1</v>
      </c>
      <c r="L141" s="14">
        <v>10</v>
      </c>
      <c r="M141" s="14"/>
      <c r="N141" s="32">
        <v>27</v>
      </c>
      <c r="O141" s="14"/>
      <c r="P141" s="14">
        <v>105</v>
      </c>
      <c r="Q141" s="12">
        <v>605</v>
      </c>
      <c r="R141" s="16">
        <f>SUM(F141:N141)</f>
        <v>64</v>
      </c>
      <c r="S141" s="12">
        <v>28</v>
      </c>
      <c r="T141" s="12">
        <f>U141-R141</f>
        <v>330</v>
      </c>
      <c r="U141" s="14">
        <v>394</v>
      </c>
      <c r="V141" s="14">
        <v>183</v>
      </c>
      <c r="W141" s="14"/>
      <c r="X141" s="14">
        <v>423</v>
      </c>
      <c r="Y141" s="14">
        <v>253</v>
      </c>
      <c r="Z141" s="14">
        <v>325</v>
      </c>
    </row>
    <row r="142" spans="1:28" x14ac:dyDescent="0.5">
      <c r="A142" s="10"/>
      <c r="B142" s="11"/>
      <c r="C142" s="14"/>
      <c r="D142" s="13" t="s">
        <v>178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33"/>
      <c r="O142" s="14"/>
      <c r="P142" s="14"/>
      <c r="Q142" s="14"/>
      <c r="R142" s="16"/>
      <c r="S142" s="12"/>
      <c r="T142" s="12"/>
      <c r="U142" s="14"/>
      <c r="V142" s="14"/>
      <c r="W142" s="14"/>
      <c r="X142" s="14"/>
      <c r="Y142" s="14"/>
      <c r="Z142" s="14"/>
      <c r="AA142" s="108">
        <f t="shared" ref="AA142:AA205" si="139">U142+V142</f>
        <v>0</v>
      </c>
      <c r="AB142" t="e">
        <f t="shared" ref="AB142" si="140">AA142/E142</f>
        <v>#DIV/0!</v>
      </c>
    </row>
    <row r="143" spans="1:28" x14ac:dyDescent="0.5">
      <c r="A143" s="10"/>
      <c r="B143" s="11"/>
      <c r="C143" s="12">
        <v>68</v>
      </c>
      <c r="D143" s="13" t="s">
        <v>179</v>
      </c>
      <c r="E143" s="12">
        <v>773</v>
      </c>
      <c r="F143" s="12">
        <v>66</v>
      </c>
      <c r="G143" s="14">
        <v>17</v>
      </c>
      <c r="H143" s="14">
        <v>15</v>
      </c>
      <c r="I143" s="14">
        <v>5</v>
      </c>
      <c r="J143" s="14">
        <v>8</v>
      </c>
      <c r="K143" s="14">
        <v>27</v>
      </c>
      <c r="L143" s="14">
        <v>49</v>
      </c>
      <c r="M143" s="14"/>
      <c r="N143" s="32">
        <v>65</v>
      </c>
      <c r="O143" s="14"/>
      <c r="P143" s="14">
        <v>85</v>
      </c>
      <c r="Q143" s="12">
        <v>556</v>
      </c>
      <c r="R143" s="16">
        <f>SUM(F143:N143)</f>
        <v>252</v>
      </c>
      <c r="S143" s="12">
        <v>45</v>
      </c>
      <c r="T143" s="12">
        <f>U143-R143</f>
        <v>64</v>
      </c>
      <c r="U143" s="14">
        <v>316</v>
      </c>
      <c r="V143" s="14">
        <v>195</v>
      </c>
      <c r="W143" s="14"/>
      <c r="X143" s="14">
        <v>320</v>
      </c>
      <c r="Y143" s="14">
        <v>255</v>
      </c>
      <c r="Z143" s="14">
        <v>272</v>
      </c>
    </row>
    <row r="144" spans="1:28" x14ac:dyDescent="0.5">
      <c r="A144" s="10"/>
      <c r="B144" s="11"/>
      <c r="C144" s="14"/>
      <c r="D144" s="13" t="s">
        <v>180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33"/>
      <c r="O144" s="14"/>
      <c r="P144" s="14"/>
      <c r="Q144" s="14"/>
      <c r="R144" s="16"/>
      <c r="S144" s="12"/>
      <c r="T144" s="12"/>
      <c r="U144" s="14"/>
      <c r="V144" s="14"/>
      <c r="W144" s="14"/>
      <c r="X144" s="14"/>
      <c r="Y144" s="14"/>
      <c r="Z144" s="14"/>
      <c r="AA144" s="108">
        <f t="shared" ref="AA144:AA207" si="141">U144+V144</f>
        <v>0</v>
      </c>
      <c r="AB144" t="e">
        <f t="shared" ref="AB144" si="142">AA144/E144</f>
        <v>#DIV/0!</v>
      </c>
    </row>
    <row r="145" spans="1:28" x14ac:dyDescent="0.5">
      <c r="A145" s="10"/>
      <c r="B145" s="11"/>
      <c r="C145" s="12">
        <v>69</v>
      </c>
      <c r="D145" s="13" t="s">
        <v>181</v>
      </c>
      <c r="E145" s="12">
        <v>558</v>
      </c>
      <c r="F145" s="12">
        <v>38</v>
      </c>
      <c r="G145" s="14">
        <v>7</v>
      </c>
      <c r="H145" s="14">
        <v>7</v>
      </c>
      <c r="I145" s="14">
        <v>0</v>
      </c>
      <c r="J145" s="14">
        <v>26</v>
      </c>
      <c r="K145" s="14">
        <v>16</v>
      </c>
      <c r="L145" s="14">
        <v>39</v>
      </c>
      <c r="M145" s="14"/>
      <c r="N145" s="32">
        <v>57</v>
      </c>
      <c r="O145" s="14"/>
      <c r="P145" s="14">
        <v>43</v>
      </c>
      <c r="Q145" s="12">
        <v>459</v>
      </c>
      <c r="R145" s="16">
        <f>SUM(F145:N145)</f>
        <v>190</v>
      </c>
      <c r="S145" s="12">
        <v>24</v>
      </c>
      <c r="T145" s="12">
        <f>U145-R145</f>
        <v>72</v>
      </c>
      <c r="U145" s="14">
        <v>262</v>
      </c>
      <c r="V145" s="14">
        <v>173</v>
      </c>
      <c r="W145" s="14"/>
      <c r="X145" s="14">
        <v>382</v>
      </c>
      <c r="Y145" s="14">
        <v>216</v>
      </c>
      <c r="Z145" s="14">
        <v>220</v>
      </c>
    </row>
    <row r="146" spans="1:28" x14ac:dyDescent="0.5">
      <c r="A146" s="10"/>
      <c r="B146" s="11"/>
      <c r="C146" s="14"/>
      <c r="D146" s="13" t="s">
        <v>182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33"/>
      <c r="O146" s="14"/>
      <c r="P146" s="14"/>
      <c r="Q146" s="14"/>
      <c r="R146" s="16"/>
      <c r="S146" s="12"/>
      <c r="T146" s="12"/>
      <c r="U146" s="14"/>
      <c r="V146" s="14"/>
      <c r="W146" s="14"/>
      <c r="X146" s="14"/>
      <c r="Y146" s="14"/>
      <c r="Z146" s="14"/>
      <c r="AA146" s="108">
        <f t="shared" ref="AA146:AA209" si="143">U146+V146</f>
        <v>0</v>
      </c>
      <c r="AB146" t="e">
        <f t="shared" ref="AB146" si="144">AA146/E146</f>
        <v>#DIV/0!</v>
      </c>
    </row>
    <row r="147" spans="1:28" x14ac:dyDescent="0.5">
      <c r="A147" s="10"/>
      <c r="B147" s="11"/>
      <c r="C147" s="12">
        <v>70</v>
      </c>
      <c r="D147" s="13" t="s">
        <v>183</v>
      </c>
      <c r="E147" s="12">
        <v>577</v>
      </c>
      <c r="F147" s="12">
        <v>64</v>
      </c>
      <c r="G147" s="14">
        <v>4</v>
      </c>
      <c r="H147" s="14">
        <v>9</v>
      </c>
      <c r="I147" s="14">
        <v>5</v>
      </c>
      <c r="J147" s="14">
        <v>19</v>
      </c>
      <c r="K147" s="14">
        <v>5</v>
      </c>
      <c r="L147" s="14">
        <v>35</v>
      </c>
      <c r="M147" s="14"/>
      <c r="N147" s="32">
        <v>33</v>
      </c>
      <c r="O147" s="14"/>
      <c r="P147" s="14">
        <v>69</v>
      </c>
      <c r="Q147" s="12">
        <v>459</v>
      </c>
      <c r="R147" s="16">
        <f>SUM(F147:N147)</f>
        <v>174</v>
      </c>
      <c r="S147" s="12">
        <v>41</v>
      </c>
      <c r="T147" s="12">
        <f>U147-R147</f>
        <v>74</v>
      </c>
      <c r="U147" s="14">
        <v>248</v>
      </c>
      <c r="V147" s="14">
        <v>170</v>
      </c>
      <c r="W147" s="14"/>
      <c r="X147" s="14">
        <v>292</v>
      </c>
      <c r="Y147" s="14">
        <v>230</v>
      </c>
      <c r="Z147" s="14">
        <v>201</v>
      </c>
    </row>
    <row r="148" spans="1:28" x14ac:dyDescent="0.5">
      <c r="A148" s="10"/>
      <c r="B148" s="11"/>
      <c r="C148" s="14"/>
      <c r="D148" s="13" t="s">
        <v>184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34"/>
      <c r="O148" s="14"/>
      <c r="P148" s="14"/>
      <c r="Q148" s="14"/>
      <c r="R148" s="16"/>
      <c r="S148" s="12"/>
      <c r="T148" s="12"/>
      <c r="U148" s="14"/>
      <c r="V148" s="14"/>
      <c r="W148" s="14"/>
      <c r="X148" s="14"/>
      <c r="Y148" s="14"/>
      <c r="Z148" s="14"/>
      <c r="AA148" s="108">
        <f t="shared" ref="AA148:AA211" si="145">U148+V148</f>
        <v>0</v>
      </c>
      <c r="AB148" t="e">
        <f t="shared" ref="AB148" si="146">AA148/E148</f>
        <v>#DIV/0!</v>
      </c>
    </row>
    <row r="149" spans="1:28" x14ac:dyDescent="0.5">
      <c r="A149" s="10"/>
      <c r="B149" s="19" t="s">
        <v>53</v>
      </c>
      <c r="C149" s="20">
        <v>8</v>
      </c>
      <c r="D149" s="4"/>
      <c r="E149" s="21">
        <v>5734</v>
      </c>
      <c r="F149" s="21">
        <f t="shared" ref="F149:X149" si="147">SUM(F133:F148)</f>
        <v>410</v>
      </c>
      <c r="G149" s="21">
        <f t="shared" si="147"/>
        <v>159</v>
      </c>
      <c r="H149" s="21">
        <f t="shared" si="147"/>
        <v>67</v>
      </c>
      <c r="I149" s="21">
        <f>SUM(I133:I148)</f>
        <v>28</v>
      </c>
      <c r="J149" s="21">
        <f t="shared" si="147"/>
        <v>161</v>
      </c>
      <c r="K149" s="21">
        <f t="shared" si="147"/>
        <v>106</v>
      </c>
      <c r="L149" s="21">
        <f t="shared" si="147"/>
        <v>370</v>
      </c>
      <c r="M149" s="21">
        <f t="shared" si="147"/>
        <v>0</v>
      </c>
      <c r="N149" s="36">
        <f>SUM(N133:N148)</f>
        <v>349</v>
      </c>
      <c r="O149" s="21"/>
      <c r="P149" s="22">
        <f>SUM(P133:P148)</f>
        <v>591</v>
      </c>
      <c r="Q149" s="21">
        <f>SUM(Q133:Q148)</f>
        <v>4296</v>
      </c>
      <c r="R149" s="24">
        <f>SUM(F149:N149)</f>
        <v>1650</v>
      </c>
      <c r="S149" s="25">
        <f>SUM(S133:S148)</f>
        <v>272</v>
      </c>
      <c r="T149" s="25">
        <f>U149-R149</f>
        <v>951</v>
      </c>
      <c r="U149" s="21">
        <f t="shared" si="147"/>
        <v>2601</v>
      </c>
      <c r="V149" s="21">
        <f t="shared" si="147"/>
        <v>1465</v>
      </c>
      <c r="W149" s="21"/>
      <c r="X149" s="21">
        <f t="shared" si="147"/>
        <v>2819</v>
      </c>
      <c r="Y149" s="22">
        <f>SUM(Y133:Y148)</f>
        <v>2020</v>
      </c>
      <c r="Z149" s="22">
        <f>SUM(Z133:Z148)</f>
        <v>2130</v>
      </c>
    </row>
    <row r="150" spans="1:28" x14ac:dyDescent="0.5">
      <c r="A150" s="10" t="s">
        <v>185</v>
      </c>
      <c r="B150" s="11" t="s">
        <v>169</v>
      </c>
      <c r="C150" s="12">
        <v>71</v>
      </c>
      <c r="D150" s="13" t="s">
        <v>186</v>
      </c>
      <c r="E150" s="12">
        <v>654</v>
      </c>
      <c r="F150" s="12">
        <v>30</v>
      </c>
      <c r="G150" s="14">
        <v>31</v>
      </c>
      <c r="H150" s="14">
        <v>27</v>
      </c>
      <c r="I150" s="14">
        <v>0</v>
      </c>
      <c r="J150" s="14">
        <v>10</v>
      </c>
      <c r="K150" s="14">
        <v>9</v>
      </c>
      <c r="L150" s="14">
        <v>20</v>
      </c>
      <c r="M150" s="14"/>
      <c r="N150" s="37">
        <v>10</v>
      </c>
      <c r="O150" s="14"/>
      <c r="P150" s="14">
        <v>101</v>
      </c>
      <c r="Q150" s="12">
        <v>520</v>
      </c>
      <c r="R150" s="16">
        <f>SUM(F150:N150)</f>
        <v>137</v>
      </c>
      <c r="S150" s="12">
        <f>Q150-(U150+V150)</f>
        <v>20</v>
      </c>
      <c r="T150" s="12">
        <f>U150-R150</f>
        <v>222</v>
      </c>
      <c r="U150" s="14">
        <v>359</v>
      </c>
      <c r="V150" s="14">
        <v>141</v>
      </c>
      <c r="W150" s="14"/>
      <c r="X150" s="14">
        <v>306</v>
      </c>
      <c r="Y150" s="14">
        <v>189</v>
      </c>
      <c r="Z150" s="14">
        <v>309</v>
      </c>
      <c r="AA150" s="108">
        <f t="shared" ref="AA150:AA213" si="148">U150+V150</f>
        <v>500</v>
      </c>
      <c r="AB150">
        <f t="shared" ref="AB150" si="149">AA150/E150</f>
        <v>0.76452599388379205</v>
      </c>
    </row>
    <row r="151" spans="1:28" x14ac:dyDescent="0.5">
      <c r="A151" s="10"/>
      <c r="B151" s="11"/>
      <c r="C151" s="14"/>
      <c r="D151" s="13" t="s">
        <v>187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7"/>
      <c r="O151" s="14"/>
      <c r="P151" s="14"/>
      <c r="Q151" s="14"/>
      <c r="R151" s="16"/>
      <c r="S151" s="12"/>
      <c r="T151" s="12"/>
      <c r="U151" s="14"/>
      <c r="V151" s="14"/>
      <c r="W151" s="14"/>
      <c r="X151" s="14"/>
      <c r="Y151" s="14"/>
      <c r="Z151" s="14"/>
    </row>
    <row r="152" spans="1:28" x14ac:dyDescent="0.5">
      <c r="A152" s="10"/>
      <c r="B152" s="11"/>
      <c r="C152" s="12">
        <v>72</v>
      </c>
      <c r="D152" s="13" t="s">
        <v>188</v>
      </c>
      <c r="E152" s="12">
        <v>734</v>
      </c>
      <c r="F152" s="12">
        <v>29</v>
      </c>
      <c r="G152" s="14">
        <v>31</v>
      </c>
      <c r="H152" s="14">
        <v>30</v>
      </c>
      <c r="I152" s="14">
        <v>3</v>
      </c>
      <c r="J152" s="14">
        <v>5</v>
      </c>
      <c r="K152" s="14">
        <v>52</v>
      </c>
      <c r="L152" s="14">
        <v>17</v>
      </c>
      <c r="M152" s="14"/>
      <c r="N152" s="26">
        <v>20</v>
      </c>
      <c r="O152" s="14"/>
      <c r="P152" s="14">
        <v>102</v>
      </c>
      <c r="Q152" s="12">
        <v>597</v>
      </c>
      <c r="R152" s="16">
        <f>SUM(F152:N152)</f>
        <v>187</v>
      </c>
      <c r="S152" s="12">
        <f>Q152-(U152+V152)</f>
        <v>45</v>
      </c>
      <c r="T152" s="12">
        <f>U152-R152</f>
        <v>215</v>
      </c>
      <c r="U152" s="14">
        <v>402</v>
      </c>
      <c r="V152" s="14">
        <v>150</v>
      </c>
      <c r="W152" s="14"/>
      <c r="X152" s="14">
        <v>346</v>
      </c>
      <c r="Y152" s="14">
        <v>197</v>
      </c>
      <c r="Z152" s="14">
        <v>366</v>
      </c>
      <c r="AA152" s="108">
        <f t="shared" ref="AA152:AA215" si="150">U152+V152</f>
        <v>552</v>
      </c>
      <c r="AB152">
        <f t="shared" ref="AB152" si="151">AA152/E152</f>
        <v>0.75204359673024523</v>
      </c>
    </row>
    <row r="153" spans="1:28" x14ac:dyDescent="0.5">
      <c r="A153" s="10"/>
      <c r="B153" s="11"/>
      <c r="C153" s="14"/>
      <c r="D153" s="13" t="s">
        <v>189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7"/>
      <c r="O153" s="14"/>
      <c r="P153" s="14"/>
      <c r="Q153" s="14"/>
      <c r="R153" s="16"/>
      <c r="S153" s="12"/>
      <c r="T153" s="12"/>
      <c r="U153" s="14"/>
      <c r="V153" s="14"/>
      <c r="W153" s="14"/>
      <c r="X153" s="14"/>
      <c r="Y153" s="14"/>
      <c r="Z153" s="14"/>
    </row>
    <row r="154" spans="1:28" x14ac:dyDescent="0.5">
      <c r="A154" s="10"/>
      <c r="B154" s="11"/>
      <c r="C154" s="12">
        <v>73</v>
      </c>
      <c r="D154" s="13" t="s">
        <v>190</v>
      </c>
      <c r="E154" s="12">
        <v>643</v>
      </c>
      <c r="F154" s="12">
        <v>35</v>
      </c>
      <c r="G154" s="14">
        <v>21</v>
      </c>
      <c r="H154" s="14">
        <v>29</v>
      </c>
      <c r="I154" s="14">
        <v>5</v>
      </c>
      <c r="J154" s="14">
        <v>7</v>
      </c>
      <c r="K154" s="14">
        <v>16</v>
      </c>
      <c r="L154" s="14">
        <v>9</v>
      </c>
      <c r="M154" s="14"/>
      <c r="N154" s="26">
        <v>19</v>
      </c>
      <c r="O154" s="14"/>
      <c r="P154" s="14">
        <v>86</v>
      </c>
      <c r="Q154" s="12">
        <v>488</v>
      </c>
      <c r="R154" s="16">
        <f>SUM(F154:N154)</f>
        <v>141</v>
      </c>
      <c r="S154" s="12">
        <f>Q154-(U154+V154)</f>
        <v>39</v>
      </c>
      <c r="T154" s="12">
        <f>U154-R154</f>
        <v>154</v>
      </c>
      <c r="U154" s="14">
        <v>295</v>
      </c>
      <c r="V154" s="14">
        <v>154</v>
      </c>
      <c r="W154" s="14"/>
      <c r="X154" s="14">
        <v>260</v>
      </c>
      <c r="Y154" s="14">
        <v>206</v>
      </c>
      <c r="Z154" s="14">
        <v>258</v>
      </c>
      <c r="AA154" s="108">
        <f t="shared" ref="AA154:AA217" si="152">U154+V154</f>
        <v>449</v>
      </c>
      <c r="AB154">
        <f t="shared" ref="AB154" si="153">AA154/E154</f>
        <v>0.69828926905132194</v>
      </c>
    </row>
    <row r="155" spans="1:28" x14ac:dyDescent="0.5">
      <c r="A155" s="10"/>
      <c r="B155" s="11"/>
      <c r="C155" s="14"/>
      <c r="D155" s="13" t="s">
        <v>191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7"/>
      <c r="O155" s="14"/>
      <c r="P155" s="14"/>
      <c r="Q155" s="14"/>
      <c r="R155" s="16"/>
      <c r="S155" s="12"/>
      <c r="T155" s="12"/>
      <c r="U155" s="14"/>
      <c r="V155" s="14"/>
      <c r="W155" s="14"/>
      <c r="X155" s="14"/>
      <c r="Y155" s="14"/>
      <c r="Z155" s="14"/>
    </row>
    <row r="156" spans="1:28" x14ac:dyDescent="0.5">
      <c r="A156" s="10"/>
      <c r="B156" s="11"/>
      <c r="C156" s="12">
        <v>74</v>
      </c>
      <c r="D156" s="13" t="s">
        <v>192</v>
      </c>
      <c r="E156" s="12">
        <v>581</v>
      </c>
      <c r="F156" s="12">
        <v>21</v>
      </c>
      <c r="G156" s="14">
        <v>13</v>
      </c>
      <c r="H156" s="14">
        <v>18</v>
      </c>
      <c r="I156" s="14">
        <v>3</v>
      </c>
      <c r="J156" s="14">
        <v>1</v>
      </c>
      <c r="K156" s="14">
        <v>6</v>
      </c>
      <c r="L156" s="14">
        <v>13</v>
      </c>
      <c r="M156" s="14"/>
      <c r="N156" s="26">
        <v>14</v>
      </c>
      <c r="O156" s="14"/>
      <c r="P156" s="14">
        <v>61</v>
      </c>
      <c r="Q156" s="12">
        <v>435</v>
      </c>
      <c r="R156" s="16">
        <f>SUM(F156:N156)</f>
        <v>89</v>
      </c>
      <c r="S156" s="12">
        <f>Q156-(U156+V156)</f>
        <v>24</v>
      </c>
      <c r="T156" s="12">
        <f>U156-R156</f>
        <v>189</v>
      </c>
      <c r="U156" s="14">
        <v>278</v>
      </c>
      <c r="V156" s="14">
        <v>133</v>
      </c>
      <c r="W156" s="14"/>
      <c r="X156" s="14">
        <v>324</v>
      </c>
      <c r="Y156" s="14">
        <v>185</v>
      </c>
      <c r="Z156" s="14">
        <v>235</v>
      </c>
      <c r="AA156" s="108">
        <f t="shared" ref="AA156:AA219" si="154">U156+V156</f>
        <v>411</v>
      </c>
      <c r="AB156">
        <f t="shared" ref="AB156" si="155">AA156/E156</f>
        <v>0.70740103270223753</v>
      </c>
    </row>
    <row r="157" spans="1:28" x14ac:dyDescent="0.5">
      <c r="A157" s="10"/>
      <c r="B157" s="11"/>
      <c r="C157" s="14"/>
      <c r="D157" s="13" t="s">
        <v>193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7"/>
      <c r="O157" s="14"/>
      <c r="P157" s="14"/>
      <c r="Q157" s="14"/>
      <c r="R157" s="16"/>
      <c r="S157" s="12"/>
      <c r="T157" s="12"/>
      <c r="U157" s="14"/>
      <c r="V157" s="14"/>
      <c r="W157" s="14"/>
      <c r="X157" s="14"/>
      <c r="Y157" s="14"/>
      <c r="Z157" s="14"/>
    </row>
    <row r="158" spans="1:28" x14ac:dyDescent="0.5">
      <c r="A158" s="10"/>
      <c r="B158" s="11"/>
      <c r="C158" s="12">
        <v>75</v>
      </c>
      <c r="D158" s="13" t="s">
        <v>194</v>
      </c>
      <c r="E158" s="12">
        <v>584</v>
      </c>
      <c r="F158" s="12">
        <v>11</v>
      </c>
      <c r="G158" s="14">
        <v>15</v>
      </c>
      <c r="H158" s="14">
        <v>23</v>
      </c>
      <c r="I158" s="14">
        <v>9</v>
      </c>
      <c r="J158" s="14">
        <v>5</v>
      </c>
      <c r="K158" s="14">
        <v>12</v>
      </c>
      <c r="L158" s="14">
        <v>11</v>
      </c>
      <c r="M158" s="14"/>
      <c r="N158" s="26">
        <v>27</v>
      </c>
      <c r="O158" s="14"/>
      <c r="P158" s="14">
        <v>60</v>
      </c>
      <c r="Q158" s="12">
        <v>465</v>
      </c>
      <c r="R158" s="16">
        <f>SUM(F158:N158)</f>
        <v>113</v>
      </c>
      <c r="S158" s="12">
        <f>Q158-(U158+V158)</f>
        <v>18</v>
      </c>
      <c r="T158" s="12">
        <f>U158-R158</f>
        <v>179</v>
      </c>
      <c r="U158" s="14">
        <v>292</v>
      </c>
      <c r="V158" s="14">
        <v>155</v>
      </c>
      <c r="W158" s="14"/>
      <c r="X158" s="14">
        <v>253</v>
      </c>
      <c r="Y158" s="14">
        <v>207</v>
      </c>
      <c r="Z158" s="14">
        <v>241</v>
      </c>
      <c r="AA158" s="108">
        <f t="shared" ref="AA158:AA221" si="156">U158+V158</f>
        <v>447</v>
      </c>
      <c r="AB158">
        <f t="shared" ref="AB158" si="157">AA158/E158</f>
        <v>0.7654109589041096</v>
      </c>
    </row>
    <row r="159" spans="1:28" x14ac:dyDescent="0.5">
      <c r="A159" s="10"/>
      <c r="B159" s="11"/>
      <c r="C159" s="14"/>
      <c r="D159" s="13" t="s">
        <v>195</v>
      </c>
      <c r="E159" s="14"/>
      <c r="F159" s="14"/>
      <c r="G159" s="14"/>
      <c r="H159" s="14"/>
      <c r="I159" s="14"/>
      <c r="J159" s="14"/>
      <c r="K159" s="14"/>
      <c r="L159" s="14"/>
      <c r="M159" s="14"/>
      <c r="O159" s="14"/>
      <c r="P159" s="14"/>
      <c r="Q159" s="14"/>
      <c r="R159" s="16"/>
      <c r="S159" s="12"/>
      <c r="T159" s="12"/>
      <c r="U159" s="14"/>
      <c r="V159" s="14"/>
      <c r="W159" s="14"/>
      <c r="X159" s="14"/>
      <c r="Y159" s="14"/>
      <c r="Z159" s="14"/>
    </row>
    <row r="160" spans="1:28" x14ac:dyDescent="0.5">
      <c r="A160" s="10"/>
      <c r="B160" s="19" t="s">
        <v>53</v>
      </c>
      <c r="C160" s="20">
        <v>5</v>
      </c>
      <c r="D160" s="4"/>
      <c r="E160" s="21">
        <v>3196</v>
      </c>
      <c r="F160" s="21">
        <f t="shared" ref="F160:X160" si="158">SUM(F150:F159)</f>
        <v>126</v>
      </c>
      <c r="G160" s="21">
        <f t="shared" si="158"/>
        <v>111</v>
      </c>
      <c r="H160" s="21">
        <f t="shared" si="158"/>
        <v>127</v>
      </c>
      <c r="I160" s="21">
        <f>SUM(I150:I159)</f>
        <v>20</v>
      </c>
      <c r="J160" s="21">
        <f t="shared" si="158"/>
        <v>28</v>
      </c>
      <c r="K160" s="21">
        <f t="shared" si="158"/>
        <v>95</v>
      </c>
      <c r="L160" s="21">
        <f t="shared" si="158"/>
        <v>70</v>
      </c>
      <c r="M160" s="21">
        <f t="shared" si="158"/>
        <v>0</v>
      </c>
      <c r="N160" s="31">
        <f>SUM(N150:N159)</f>
        <v>90</v>
      </c>
      <c r="O160" s="21"/>
      <c r="P160" s="22">
        <f>SUM(P150:P159)</f>
        <v>410</v>
      </c>
      <c r="Q160" s="21">
        <f>SUM(Q150:Q159)</f>
        <v>2505</v>
      </c>
      <c r="R160" s="24">
        <f>SUM(F160:N160)</f>
        <v>667</v>
      </c>
      <c r="S160" s="12">
        <f>Q160-(U160+V160)</f>
        <v>146</v>
      </c>
      <c r="T160" s="25">
        <f>U160-R160</f>
        <v>959</v>
      </c>
      <c r="U160" s="21">
        <f t="shared" si="158"/>
        <v>1626</v>
      </c>
      <c r="V160" s="21">
        <f t="shared" si="158"/>
        <v>733</v>
      </c>
      <c r="W160" s="21"/>
      <c r="X160" s="21">
        <f t="shared" si="158"/>
        <v>1489</v>
      </c>
      <c r="Y160" s="22">
        <f>SUM(Y150:Y159)</f>
        <v>984</v>
      </c>
      <c r="Z160" s="22">
        <f>SUM(Z150:Z159)</f>
        <v>1409</v>
      </c>
      <c r="AA160" s="108">
        <f t="shared" ref="AA160:AA223" si="159">U160+V160</f>
        <v>2359</v>
      </c>
      <c r="AB160">
        <f t="shared" ref="AB160" si="160">AA160/E160</f>
        <v>0.73811013767209011</v>
      </c>
    </row>
    <row r="161" spans="1:28" x14ac:dyDescent="0.5">
      <c r="A161" s="10" t="s">
        <v>196</v>
      </c>
      <c r="B161" s="11" t="s">
        <v>197</v>
      </c>
      <c r="C161" s="12">
        <v>76</v>
      </c>
      <c r="D161" s="13" t="s">
        <v>198</v>
      </c>
      <c r="E161" s="12">
        <v>790</v>
      </c>
      <c r="F161" s="12">
        <v>51</v>
      </c>
      <c r="G161" s="14">
        <v>77</v>
      </c>
      <c r="H161" s="14">
        <v>44</v>
      </c>
      <c r="I161" s="14">
        <v>6</v>
      </c>
      <c r="J161" s="14">
        <v>7</v>
      </c>
      <c r="K161" s="14">
        <v>14</v>
      </c>
      <c r="L161" s="14">
        <v>138</v>
      </c>
      <c r="M161" s="14"/>
      <c r="N161" s="32">
        <v>15</v>
      </c>
      <c r="O161" s="14"/>
      <c r="P161" s="14">
        <v>97</v>
      </c>
      <c r="Q161" s="12">
        <v>597</v>
      </c>
      <c r="R161" s="16">
        <f>SUM(F161:N161)</f>
        <v>352</v>
      </c>
      <c r="S161" s="12">
        <f>Q161-(U161+V161)</f>
        <v>23</v>
      </c>
      <c r="T161" s="12">
        <f>U161-R161</f>
        <v>-12</v>
      </c>
      <c r="U161" s="14">
        <v>340</v>
      </c>
      <c r="V161" s="14">
        <v>234</v>
      </c>
      <c r="W161" s="14"/>
      <c r="X161" s="14">
        <v>352</v>
      </c>
      <c r="Y161" s="14">
        <v>284</v>
      </c>
      <c r="Z161" s="14">
        <v>298</v>
      </c>
    </row>
    <row r="162" spans="1:28" x14ac:dyDescent="0.5">
      <c r="A162" s="10"/>
      <c r="B162" s="11" t="s">
        <v>199</v>
      </c>
      <c r="C162" s="14"/>
      <c r="D162" s="13" t="s">
        <v>200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33"/>
      <c r="O162" s="14"/>
      <c r="P162" s="14"/>
      <c r="Q162" s="14"/>
      <c r="R162" s="16"/>
      <c r="S162" s="12"/>
      <c r="T162" s="12"/>
      <c r="U162" s="14"/>
      <c r="V162" s="14"/>
      <c r="W162" s="14"/>
      <c r="X162" s="14"/>
      <c r="Y162" s="14"/>
      <c r="Z162" s="14"/>
      <c r="AA162" s="108">
        <f t="shared" ref="AA162:AA225" si="161">U162+V162</f>
        <v>0</v>
      </c>
      <c r="AB162" t="e">
        <f t="shared" ref="AB162" si="162">AA162/E162</f>
        <v>#DIV/0!</v>
      </c>
    </row>
    <row r="163" spans="1:28" x14ac:dyDescent="0.5">
      <c r="A163" s="10"/>
      <c r="B163" s="11"/>
      <c r="C163" s="12">
        <v>77</v>
      </c>
      <c r="D163" s="13" t="s">
        <v>201</v>
      </c>
      <c r="E163" s="12">
        <v>776</v>
      </c>
      <c r="F163" s="12">
        <v>21</v>
      </c>
      <c r="G163" s="14">
        <v>57</v>
      </c>
      <c r="H163" s="14">
        <v>33</v>
      </c>
      <c r="I163" s="14">
        <v>6</v>
      </c>
      <c r="J163" s="14">
        <v>6</v>
      </c>
      <c r="K163" s="14">
        <v>19</v>
      </c>
      <c r="L163" s="14">
        <v>161</v>
      </c>
      <c r="M163" s="14"/>
      <c r="N163" s="32">
        <v>15</v>
      </c>
      <c r="O163" s="14"/>
      <c r="P163" s="14">
        <v>70</v>
      </c>
      <c r="Q163" s="12">
        <v>595</v>
      </c>
      <c r="R163" s="16">
        <f>SUM(F163:N163)</f>
        <v>318</v>
      </c>
      <c r="S163" s="12">
        <f>Q163-(U163+V163)</f>
        <v>36</v>
      </c>
      <c r="T163" s="12">
        <f>U163-R163</f>
        <v>-14</v>
      </c>
      <c r="U163" s="14">
        <v>304</v>
      </c>
      <c r="V163" s="14">
        <v>255</v>
      </c>
      <c r="W163" s="14"/>
      <c r="X163" s="14">
        <v>336</v>
      </c>
      <c r="Y163" s="14">
        <v>312</v>
      </c>
      <c r="Z163" s="14">
        <v>261</v>
      </c>
    </row>
    <row r="164" spans="1:28" x14ac:dyDescent="0.5">
      <c r="A164" s="10"/>
      <c r="B164" s="11"/>
      <c r="C164" s="14"/>
      <c r="D164" s="13" t="s">
        <v>202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33"/>
      <c r="O164" s="14"/>
      <c r="P164" s="14"/>
      <c r="Q164" s="14"/>
      <c r="R164" s="16"/>
      <c r="S164" s="12"/>
      <c r="T164" s="12"/>
      <c r="U164" s="14"/>
      <c r="V164" s="14"/>
      <c r="W164" s="14"/>
      <c r="X164" s="14"/>
      <c r="Y164" s="14"/>
      <c r="Z164" s="14"/>
      <c r="AA164" s="108">
        <f t="shared" ref="AA164:AA227" si="163">U164+V164</f>
        <v>0</v>
      </c>
      <c r="AB164" t="e">
        <f t="shared" ref="AB164" si="164">AA164/E164</f>
        <v>#DIV/0!</v>
      </c>
    </row>
    <row r="165" spans="1:28" x14ac:dyDescent="0.5">
      <c r="A165" s="10"/>
      <c r="B165" s="11"/>
      <c r="C165" s="12">
        <v>78</v>
      </c>
      <c r="D165" s="13" t="s">
        <v>203</v>
      </c>
      <c r="E165" s="12">
        <v>774</v>
      </c>
      <c r="F165" s="12">
        <v>35</v>
      </c>
      <c r="G165" s="14">
        <v>56</v>
      </c>
      <c r="H165" s="14">
        <v>20</v>
      </c>
      <c r="I165" s="14">
        <v>10</v>
      </c>
      <c r="J165" s="14">
        <v>6</v>
      </c>
      <c r="K165" s="14">
        <v>11</v>
      </c>
      <c r="L165" s="14">
        <v>191</v>
      </c>
      <c r="M165" s="14"/>
      <c r="N165" s="32">
        <v>26</v>
      </c>
      <c r="O165" s="14"/>
      <c r="P165" s="14">
        <v>125</v>
      </c>
      <c r="Q165" s="12">
        <v>595</v>
      </c>
      <c r="R165" s="16">
        <f>SUM(F165:N165)</f>
        <v>355</v>
      </c>
      <c r="S165" s="12">
        <f>Q165-(U165+V165)</f>
        <v>25</v>
      </c>
      <c r="T165" s="12">
        <f>U165-R165</f>
        <v>-46</v>
      </c>
      <c r="U165" s="14">
        <v>309</v>
      </c>
      <c r="V165" s="14">
        <v>261</v>
      </c>
      <c r="W165" s="14"/>
      <c r="X165" s="14">
        <v>372</v>
      </c>
      <c r="Y165" s="14">
        <v>307</v>
      </c>
      <c r="Z165" s="14">
        <v>270</v>
      </c>
    </row>
    <row r="166" spans="1:28" x14ac:dyDescent="0.5">
      <c r="A166" s="10"/>
      <c r="B166" s="11"/>
      <c r="C166" s="14"/>
      <c r="D166" s="13" t="s">
        <v>204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33"/>
      <c r="O166" s="14"/>
      <c r="P166" s="14"/>
      <c r="Q166" s="14"/>
      <c r="R166" s="16"/>
      <c r="S166" s="12"/>
      <c r="T166" s="12"/>
      <c r="U166" s="14"/>
      <c r="V166" s="14"/>
      <c r="W166" s="14"/>
      <c r="X166" s="14"/>
      <c r="Y166" s="14"/>
      <c r="Z166" s="14"/>
      <c r="AA166" s="108">
        <f t="shared" ref="AA166:AA229" si="165">U166+V166</f>
        <v>0</v>
      </c>
      <c r="AB166" t="e">
        <f t="shared" ref="AB166" si="166">AA166/E166</f>
        <v>#DIV/0!</v>
      </c>
    </row>
    <row r="167" spans="1:28" x14ac:dyDescent="0.5">
      <c r="A167" s="10"/>
      <c r="B167" s="11"/>
      <c r="C167" s="12">
        <v>79</v>
      </c>
      <c r="D167" s="13" t="s">
        <v>205</v>
      </c>
      <c r="E167" s="12">
        <v>704</v>
      </c>
      <c r="F167" s="12">
        <v>24</v>
      </c>
      <c r="G167" s="14">
        <v>37</v>
      </c>
      <c r="H167" s="14">
        <v>20</v>
      </c>
      <c r="I167" s="14">
        <v>3</v>
      </c>
      <c r="J167" s="14">
        <v>7</v>
      </c>
      <c r="K167" s="14">
        <v>10</v>
      </c>
      <c r="L167" s="14">
        <v>191</v>
      </c>
      <c r="M167" s="14"/>
      <c r="N167" s="32">
        <v>5</v>
      </c>
      <c r="O167" s="14"/>
      <c r="P167" s="14">
        <v>91</v>
      </c>
      <c r="Q167" s="12">
        <v>518</v>
      </c>
      <c r="R167" s="16">
        <f>SUM(F167:N167)</f>
        <v>297</v>
      </c>
      <c r="S167" s="12">
        <f>Q167-(U167+V167)</f>
        <v>33</v>
      </c>
      <c r="T167" s="12">
        <f>U167-R167</f>
        <v>-31</v>
      </c>
      <c r="U167" s="14">
        <v>266</v>
      </c>
      <c r="V167" s="14">
        <v>219</v>
      </c>
      <c r="W167" s="14"/>
      <c r="X167" s="14">
        <v>271</v>
      </c>
      <c r="Y167" s="14">
        <v>234</v>
      </c>
      <c r="Z167" s="14">
        <v>260</v>
      </c>
    </row>
    <row r="168" spans="1:28" x14ac:dyDescent="0.5">
      <c r="A168" s="10"/>
      <c r="B168" s="11"/>
      <c r="C168" s="14"/>
      <c r="D168" s="13" t="s">
        <v>206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33"/>
      <c r="O168" s="14"/>
      <c r="P168" s="14"/>
      <c r="Q168" s="14"/>
      <c r="R168" s="16"/>
      <c r="S168" s="12"/>
      <c r="T168" s="12"/>
      <c r="U168" s="14"/>
      <c r="V168" s="14"/>
      <c r="W168" s="14"/>
      <c r="X168" s="14"/>
      <c r="Y168" s="14"/>
      <c r="Z168" s="14"/>
      <c r="AA168" s="108">
        <f t="shared" ref="AA168:AA231" si="167">U168+V168</f>
        <v>0</v>
      </c>
      <c r="AB168" t="e">
        <f t="shared" ref="AB168" si="168">AA168/E168</f>
        <v>#DIV/0!</v>
      </c>
    </row>
    <row r="169" spans="1:28" x14ac:dyDescent="0.5">
      <c r="A169" s="10"/>
      <c r="B169" s="11"/>
      <c r="C169" s="12">
        <v>80</v>
      </c>
      <c r="D169" s="13" t="s">
        <v>207</v>
      </c>
      <c r="E169" s="12">
        <v>773</v>
      </c>
      <c r="F169" s="12">
        <v>16</v>
      </c>
      <c r="G169" s="14">
        <v>68</v>
      </c>
      <c r="H169" s="14">
        <v>20</v>
      </c>
      <c r="I169" s="14">
        <v>8</v>
      </c>
      <c r="J169" s="14">
        <v>9</v>
      </c>
      <c r="K169" s="14">
        <v>17</v>
      </c>
      <c r="L169" s="14">
        <v>192</v>
      </c>
      <c r="M169" s="14"/>
      <c r="N169" s="32">
        <v>8</v>
      </c>
      <c r="O169" s="14"/>
      <c r="P169" s="14">
        <v>83</v>
      </c>
      <c r="Q169" s="12">
        <v>575</v>
      </c>
      <c r="R169" s="16">
        <f>SUM(F169:N169)</f>
        <v>338</v>
      </c>
      <c r="S169" s="12">
        <f>Q169-(U169+V169)</f>
        <v>46</v>
      </c>
      <c r="T169" s="12">
        <f>U169-R169</f>
        <v>-28</v>
      </c>
      <c r="U169" s="14">
        <v>310</v>
      </c>
      <c r="V169" s="14">
        <v>219</v>
      </c>
      <c r="W169" s="14"/>
      <c r="X169" s="14">
        <v>336</v>
      </c>
      <c r="Y169" s="14">
        <v>279</v>
      </c>
      <c r="Z169" s="14">
        <v>271</v>
      </c>
    </row>
    <row r="170" spans="1:28" x14ac:dyDescent="0.5">
      <c r="A170" s="10"/>
      <c r="B170" s="11"/>
      <c r="C170" s="14"/>
      <c r="D170" s="13" t="s">
        <v>208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33"/>
      <c r="O170" s="14"/>
      <c r="P170" s="14"/>
      <c r="Q170" s="14"/>
      <c r="R170" s="16"/>
      <c r="S170" s="12"/>
      <c r="T170" s="12"/>
      <c r="U170" s="14"/>
      <c r="V170" s="14"/>
      <c r="W170" s="14"/>
      <c r="X170" s="14"/>
      <c r="Y170" s="14"/>
      <c r="Z170" s="14"/>
      <c r="AA170" s="108">
        <f t="shared" ref="AA170:AA233" si="169">U170+V170</f>
        <v>0</v>
      </c>
      <c r="AB170" t="e">
        <f t="shared" ref="AB170" si="170">AA170/E170</f>
        <v>#DIV/0!</v>
      </c>
    </row>
    <row r="171" spans="1:28" x14ac:dyDescent="0.5">
      <c r="A171" s="10"/>
      <c r="B171" s="11"/>
      <c r="C171" s="12">
        <v>81</v>
      </c>
      <c r="D171" s="13" t="s">
        <v>209</v>
      </c>
      <c r="E171" s="12">
        <v>777</v>
      </c>
      <c r="F171" s="12">
        <v>24</v>
      </c>
      <c r="G171" s="14">
        <v>19</v>
      </c>
      <c r="H171" s="14">
        <v>18</v>
      </c>
      <c r="I171" s="14">
        <v>2</v>
      </c>
      <c r="J171" s="14">
        <v>4</v>
      </c>
      <c r="K171" s="14">
        <v>30</v>
      </c>
      <c r="L171" s="14">
        <v>245</v>
      </c>
      <c r="M171" s="14"/>
      <c r="N171" s="32">
        <v>7</v>
      </c>
      <c r="O171" s="14"/>
      <c r="P171" s="14">
        <v>83</v>
      </c>
      <c r="Q171" s="12">
        <v>621</v>
      </c>
      <c r="R171" s="16">
        <f>SUM(F171:N171)</f>
        <v>349</v>
      </c>
      <c r="S171" s="12">
        <f>Q171-(U171+V171)</f>
        <v>39</v>
      </c>
      <c r="T171" s="12">
        <f>U171-R171</f>
        <v>-65</v>
      </c>
      <c r="U171" s="14">
        <v>284</v>
      </c>
      <c r="V171" s="14">
        <v>298</v>
      </c>
      <c r="W171" s="14"/>
      <c r="X171" s="14">
        <v>342</v>
      </c>
      <c r="Y171" s="14">
        <v>339</v>
      </c>
      <c r="Z171" s="14">
        <v>258</v>
      </c>
    </row>
    <row r="172" spans="1:28" x14ac:dyDescent="0.5">
      <c r="A172" s="10"/>
      <c r="B172" s="11"/>
      <c r="C172" s="14"/>
      <c r="D172" s="13" t="s">
        <v>210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33"/>
      <c r="O172" s="14"/>
      <c r="P172" s="14"/>
      <c r="Q172" s="14"/>
      <c r="R172" s="16"/>
      <c r="S172" s="12"/>
      <c r="T172" s="12"/>
      <c r="U172" s="14"/>
      <c r="V172" s="14"/>
      <c r="W172" s="14"/>
      <c r="X172" s="14"/>
      <c r="Y172" s="14"/>
      <c r="Z172" s="14"/>
      <c r="AA172" s="108">
        <f t="shared" ref="AA172:AA235" si="171">U172+V172</f>
        <v>0</v>
      </c>
      <c r="AB172" t="e">
        <f t="shared" ref="AB172" si="172">AA172/E172</f>
        <v>#DIV/0!</v>
      </c>
    </row>
    <row r="173" spans="1:28" x14ac:dyDescent="0.5">
      <c r="A173" s="10"/>
      <c r="B173" s="11"/>
      <c r="C173" s="12">
        <v>82</v>
      </c>
      <c r="D173" s="13" t="s">
        <v>211</v>
      </c>
      <c r="E173" s="12">
        <v>518</v>
      </c>
      <c r="F173" s="12">
        <v>5</v>
      </c>
      <c r="G173" s="14">
        <v>28</v>
      </c>
      <c r="H173" s="14">
        <v>6</v>
      </c>
      <c r="I173" s="14">
        <v>1</v>
      </c>
      <c r="J173" s="14">
        <v>20</v>
      </c>
      <c r="K173" s="14">
        <v>15</v>
      </c>
      <c r="L173" s="14">
        <v>185</v>
      </c>
      <c r="M173" s="14"/>
      <c r="N173" s="32">
        <v>5</v>
      </c>
      <c r="O173" s="14"/>
      <c r="P173" s="14">
        <v>35</v>
      </c>
      <c r="Q173" s="12">
        <v>456</v>
      </c>
      <c r="R173" s="16">
        <f>SUM(F173:N173)</f>
        <v>265</v>
      </c>
      <c r="S173" s="12">
        <f>Q173-(U173+V173)</f>
        <v>29</v>
      </c>
      <c r="T173" s="12">
        <f>U173-R173</f>
        <v>-29</v>
      </c>
      <c r="U173" s="14">
        <v>236</v>
      </c>
      <c r="V173" s="14">
        <v>191</v>
      </c>
      <c r="W173" s="14"/>
      <c r="X173" s="14">
        <v>286</v>
      </c>
      <c r="Y173" s="14">
        <v>218</v>
      </c>
      <c r="Z173" s="14">
        <v>226</v>
      </c>
    </row>
    <row r="174" spans="1:28" x14ac:dyDescent="0.5">
      <c r="A174" s="10"/>
      <c r="B174" s="11"/>
      <c r="C174" s="14"/>
      <c r="D174" s="13" t="s">
        <v>212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34"/>
      <c r="O174" s="14"/>
      <c r="P174" s="14"/>
      <c r="Q174" s="14"/>
      <c r="R174" s="16"/>
      <c r="S174" s="12"/>
      <c r="T174" s="12"/>
      <c r="U174" s="14"/>
      <c r="V174" s="14"/>
      <c r="W174" s="14"/>
      <c r="X174" s="14"/>
      <c r="Y174" s="14"/>
      <c r="Z174" s="14"/>
      <c r="AA174" s="108">
        <f t="shared" ref="AA174:AA237" si="173">U174+V174</f>
        <v>0</v>
      </c>
      <c r="AB174" t="e">
        <f t="shared" ref="AB174:AB175" si="174">AA174/E174</f>
        <v>#DIV/0!</v>
      </c>
    </row>
    <row r="175" spans="1:28" x14ac:dyDescent="0.5">
      <c r="A175" s="10"/>
      <c r="B175" s="19" t="s">
        <v>53</v>
      </c>
      <c r="C175" s="20">
        <v>7</v>
      </c>
      <c r="D175" s="4"/>
      <c r="E175" s="21">
        <v>5112</v>
      </c>
      <c r="F175" s="21">
        <f t="shared" ref="F175:X175" si="175">SUM(F161:F174)</f>
        <v>176</v>
      </c>
      <c r="G175" s="21">
        <f t="shared" si="175"/>
        <v>342</v>
      </c>
      <c r="H175" s="21">
        <f t="shared" si="175"/>
        <v>161</v>
      </c>
      <c r="I175" s="21">
        <f>SUM(I161:I174)</f>
        <v>36</v>
      </c>
      <c r="J175" s="21">
        <f t="shared" si="175"/>
        <v>59</v>
      </c>
      <c r="K175" s="21">
        <f t="shared" si="175"/>
        <v>116</v>
      </c>
      <c r="L175" s="21">
        <f t="shared" si="175"/>
        <v>1303</v>
      </c>
      <c r="M175" s="21">
        <f t="shared" si="175"/>
        <v>0</v>
      </c>
      <c r="N175" s="35">
        <f>SUM(N161:N174)</f>
        <v>81</v>
      </c>
      <c r="O175" s="21"/>
      <c r="P175" s="22">
        <f>SUM(P161:P174)</f>
        <v>584</v>
      </c>
      <c r="Q175" s="21">
        <f>SUM(Q161:Q174)</f>
        <v>3957</v>
      </c>
      <c r="R175" s="24">
        <f>SUM(F175:N175)</f>
        <v>2274</v>
      </c>
      <c r="S175" s="12">
        <f>Q175-(U175+V175)</f>
        <v>231</v>
      </c>
      <c r="T175" s="25">
        <f>U175-R175</f>
        <v>-225</v>
      </c>
      <c r="U175" s="21">
        <f t="shared" si="175"/>
        <v>2049</v>
      </c>
      <c r="V175" s="21">
        <f t="shared" si="175"/>
        <v>1677</v>
      </c>
      <c r="W175" s="21"/>
      <c r="X175" s="21">
        <f t="shared" si="175"/>
        <v>2295</v>
      </c>
      <c r="Y175" s="22">
        <f>SUM(Y161:Y174)</f>
        <v>1973</v>
      </c>
      <c r="Z175" s="22">
        <f>SUM(Z161:Z174)</f>
        <v>1844</v>
      </c>
      <c r="AA175" s="108">
        <f t="shared" si="173"/>
        <v>3726</v>
      </c>
      <c r="AB175">
        <f t="shared" si="174"/>
        <v>0.72887323943661975</v>
      </c>
    </row>
    <row r="176" spans="1:28" x14ac:dyDescent="0.5">
      <c r="A176" s="10" t="s">
        <v>213</v>
      </c>
      <c r="B176" s="11" t="s">
        <v>214</v>
      </c>
      <c r="C176" s="12">
        <v>83</v>
      </c>
      <c r="D176" s="13" t="s">
        <v>215</v>
      </c>
      <c r="E176" s="12">
        <v>777</v>
      </c>
      <c r="F176" s="12">
        <v>40</v>
      </c>
      <c r="G176" s="14">
        <v>25</v>
      </c>
      <c r="H176" s="14">
        <v>26</v>
      </c>
      <c r="I176" s="14">
        <v>2</v>
      </c>
      <c r="J176" s="14">
        <v>12</v>
      </c>
      <c r="K176" s="14">
        <v>5</v>
      </c>
      <c r="L176" s="14">
        <v>77</v>
      </c>
      <c r="M176" s="14"/>
      <c r="N176" s="37">
        <v>0</v>
      </c>
      <c r="O176" s="14"/>
      <c r="P176" s="14">
        <v>55</v>
      </c>
      <c r="Q176" s="12">
        <v>548</v>
      </c>
      <c r="R176" s="16">
        <f>SUM(F176:N176)</f>
        <v>187</v>
      </c>
      <c r="S176" s="12">
        <f>Q176-(U176+V176)</f>
        <v>38</v>
      </c>
      <c r="T176" s="12">
        <f>U176-R176</f>
        <v>138</v>
      </c>
      <c r="U176" s="14">
        <v>325</v>
      </c>
      <c r="V176" s="14">
        <v>185</v>
      </c>
      <c r="W176" s="14"/>
      <c r="X176" s="14">
        <v>325</v>
      </c>
      <c r="Y176" s="14">
        <v>244</v>
      </c>
      <c r="Z176" s="14">
        <v>286</v>
      </c>
    </row>
    <row r="177" spans="1:28" x14ac:dyDescent="0.5">
      <c r="A177" s="10"/>
      <c r="B177" s="11" t="s">
        <v>169</v>
      </c>
      <c r="C177" s="14"/>
      <c r="D177" s="13" t="s">
        <v>216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7"/>
      <c r="O177" s="14"/>
      <c r="P177" s="14"/>
      <c r="Q177" s="14"/>
      <c r="R177" s="16"/>
      <c r="S177" s="12"/>
      <c r="T177" s="12"/>
      <c r="U177" s="14"/>
      <c r="V177" s="14"/>
      <c r="W177" s="14"/>
      <c r="X177" s="14"/>
      <c r="Y177" s="14"/>
      <c r="Z177" s="14"/>
      <c r="AA177" s="108">
        <f t="shared" ref="AA177:AA240" si="176">U177+V177</f>
        <v>0</v>
      </c>
      <c r="AB177" t="e">
        <f t="shared" ref="AB177" si="177">AA177/E177</f>
        <v>#DIV/0!</v>
      </c>
    </row>
    <row r="178" spans="1:28" x14ac:dyDescent="0.5">
      <c r="A178" s="10"/>
      <c r="B178" s="11"/>
      <c r="C178" s="12">
        <v>84</v>
      </c>
      <c r="D178" s="13" t="s">
        <v>217</v>
      </c>
      <c r="E178" s="12">
        <v>768</v>
      </c>
      <c r="F178" s="12">
        <v>33</v>
      </c>
      <c r="G178" s="14">
        <v>12</v>
      </c>
      <c r="H178" s="14">
        <v>20</v>
      </c>
      <c r="I178" s="14">
        <v>12</v>
      </c>
      <c r="J178" s="14">
        <v>11</v>
      </c>
      <c r="K178" s="14">
        <v>19</v>
      </c>
      <c r="L178" s="14">
        <v>103</v>
      </c>
      <c r="M178" s="14"/>
      <c r="N178" s="26">
        <v>0</v>
      </c>
      <c r="O178" s="14"/>
      <c r="P178" s="14">
        <v>68</v>
      </c>
      <c r="Q178" s="12">
        <v>545</v>
      </c>
      <c r="R178" s="16">
        <f>SUM(F178:N178)</f>
        <v>210</v>
      </c>
      <c r="S178" s="12">
        <f>Q178-(U178+V178)</f>
        <v>43</v>
      </c>
      <c r="T178" s="12">
        <f>U178-R178</f>
        <v>125</v>
      </c>
      <c r="U178" s="14">
        <v>335</v>
      </c>
      <c r="V178" s="14">
        <v>167</v>
      </c>
      <c r="W178" s="14"/>
      <c r="X178" s="14">
        <v>333</v>
      </c>
      <c r="Y178" s="14">
        <v>203</v>
      </c>
      <c r="Z178" s="14">
        <v>319</v>
      </c>
    </row>
    <row r="179" spans="1:28" x14ac:dyDescent="0.5">
      <c r="A179" s="10"/>
      <c r="B179" s="11"/>
      <c r="C179" s="14"/>
      <c r="D179" s="13" t="s">
        <v>218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7"/>
      <c r="O179" s="14"/>
      <c r="P179" s="14"/>
      <c r="Q179" s="14"/>
      <c r="R179" s="16"/>
      <c r="S179" s="12"/>
      <c r="T179" s="12"/>
      <c r="U179" s="14"/>
      <c r="V179" s="14"/>
      <c r="W179" s="14"/>
      <c r="X179" s="14"/>
      <c r="Y179" s="14"/>
      <c r="Z179" s="14"/>
      <c r="AA179" s="108">
        <f t="shared" ref="AA179:AA242" si="178">U179+V179</f>
        <v>0</v>
      </c>
      <c r="AB179" t="e">
        <f t="shared" ref="AB179" si="179">AA179/E179</f>
        <v>#DIV/0!</v>
      </c>
    </row>
    <row r="180" spans="1:28" x14ac:dyDescent="0.5">
      <c r="A180" s="10"/>
      <c r="B180" s="11"/>
      <c r="C180" s="12">
        <v>85</v>
      </c>
      <c r="D180" s="13" t="s">
        <v>219</v>
      </c>
      <c r="E180" s="12">
        <v>765</v>
      </c>
      <c r="F180" s="12">
        <v>5</v>
      </c>
      <c r="G180" s="14">
        <v>4</v>
      </c>
      <c r="H180" s="14">
        <v>25</v>
      </c>
      <c r="I180" s="14">
        <v>5</v>
      </c>
      <c r="J180" s="14">
        <v>4</v>
      </c>
      <c r="K180" s="14">
        <v>14</v>
      </c>
      <c r="L180" s="14">
        <v>105</v>
      </c>
      <c r="M180" s="14"/>
      <c r="N180" s="26">
        <v>1</v>
      </c>
      <c r="O180" s="14"/>
      <c r="P180" s="14">
        <v>42</v>
      </c>
      <c r="Q180" s="12">
        <v>568</v>
      </c>
      <c r="R180" s="16">
        <f>SUM(F180:N180)</f>
        <v>163</v>
      </c>
      <c r="S180" s="12">
        <f>Q180-(U180+V180)</f>
        <v>37</v>
      </c>
      <c r="T180" s="12">
        <f>U180-R180</f>
        <v>228</v>
      </c>
      <c r="U180" s="14">
        <v>391</v>
      </c>
      <c r="V180" s="14">
        <v>140</v>
      </c>
      <c r="W180" s="14"/>
      <c r="X180" s="14">
        <v>363</v>
      </c>
      <c r="Y180" s="14">
        <v>182</v>
      </c>
      <c r="Z180" s="14">
        <v>370</v>
      </c>
    </row>
    <row r="181" spans="1:28" x14ac:dyDescent="0.5">
      <c r="A181" s="10"/>
      <c r="B181" s="11"/>
      <c r="C181" s="14"/>
      <c r="D181" s="13" t="s">
        <v>220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7"/>
      <c r="O181" s="14"/>
      <c r="P181" s="14"/>
      <c r="Q181" s="14"/>
      <c r="R181" s="16"/>
      <c r="S181" s="12"/>
      <c r="T181" s="12"/>
      <c r="U181" s="14"/>
      <c r="V181" s="14"/>
      <c r="W181" s="14"/>
      <c r="X181" s="14"/>
      <c r="Y181" s="14"/>
      <c r="Z181" s="14"/>
      <c r="AA181" s="108">
        <f t="shared" ref="AA181:AA244" si="180">U181+V181</f>
        <v>0</v>
      </c>
      <c r="AB181" t="e">
        <f t="shared" ref="AB181" si="181">AA181/E181</f>
        <v>#DIV/0!</v>
      </c>
    </row>
    <row r="182" spans="1:28" x14ac:dyDescent="0.5">
      <c r="A182" s="10"/>
      <c r="B182" s="11"/>
      <c r="C182" s="12">
        <v>86</v>
      </c>
      <c r="D182" s="13" t="s">
        <v>221</v>
      </c>
      <c r="E182" s="12">
        <v>778</v>
      </c>
      <c r="F182" s="12">
        <v>36</v>
      </c>
      <c r="G182" s="14">
        <v>10</v>
      </c>
      <c r="H182" s="14">
        <v>11</v>
      </c>
      <c r="I182" s="14">
        <v>15</v>
      </c>
      <c r="J182" s="14">
        <v>3</v>
      </c>
      <c r="K182" s="14">
        <v>27</v>
      </c>
      <c r="L182" s="14">
        <v>98</v>
      </c>
      <c r="M182" s="14"/>
      <c r="N182" s="26">
        <v>0</v>
      </c>
      <c r="O182" s="14"/>
      <c r="P182" s="14">
        <v>97</v>
      </c>
      <c r="Q182" s="12">
        <v>563</v>
      </c>
      <c r="R182" s="16">
        <f>SUM(F182:N182)</f>
        <v>200</v>
      </c>
      <c r="S182" s="12">
        <f>Q182-(U182+V182)</f>
        <v>35</v>
      </c>
      <c r="T182" s="12">
        <f>U182-R182</f>
        <v>187</v>
      </c>
      <c r="U182" s="14">
        <v>387</v>
      </c>
      <c r="V182" s="14">
        <v>141</v>
      </c>
      <c r="W182" s="14"/>
      <c r="X182" s="14">
        <v>344</v>
      </c>
      <c r="Y182" s="14">
        <v>216</v>
      </c>
      <c r="Z182" s="14">
        <v>327</v>
      </c>
    </row>
    <row r="183" spans="1:28" x14ac:dyDescent="0.5">
      <c r="A183" s="10"/>
      <c r="B183" s="11"/>
      <c r="C183" s="14"/>
      <c r="D183" s="13" t="s">
        <v>222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7"/>
      <c r="O183" s="14"/>
      <c r="P183" s="14"/>
      <c r="Q183" s="14"/>
      <c r="R183" s="16"/>
      <c r="S183" s="12"/>
      <c r="T183" s="12"/>
      <c r="U183" s="14"/>
      <c r="V183" s="14"/>
      <c r="W183" s="14"/>
      <c r="X183" s="14"/>
      <c r="Y183" s="14"/>
      <c r="Z183" s="14"/>
      <c r="AA183" s="108">
        <f t="shared" ref="AA183:AA246" si="182">U183+V183</f>
        <v>0</v>
      </c>
      <c r="AB183" t="e">
        <f t="shared" ref="AB183" si="183">AA183/E183</f>
        <v>#DIV/0!</v>
      </c>
    </row>
    <row r="184" spans="1:28" x14ac:dyDescent="0.5">
      <c r="A184" s="10"/>
      <c r="B184" s="11"/>
      <c r="C184" s="12">
        <v>87</v>
      </c>
      <c r="D184" s="13" t="s">
        <v>223</v>
      </c>
      <c r="E184" s="12">
        <v>785</v>
      </c>
      <c r="F184" s="12">
        <v>60</v>
      </c>
      <c r="G184" s="14">
        <v>8</v>
      </c>
      <c r="H184" s="14">
        <v>18</v>
      </c>
      <c r="I184" s="14">
        <v>8</v>
      </c>
      <c r="J184" s="14">
        <v>5</v>
      </c>
      <c r="K184" s="14">
        <v>36</v>
      </c>
      <c r="L184" s="14">
        <v>101</v>
      </c>
      <c r="M184" s="14"/>
      <c r="N184" s="26">
        <v>2</v>
      </c>
      <c r="O184" s="14"/>
      <c r="P184" s="14">
        <v>118</v>
      </c>
      <c r="Q184" s="12">
        <v>607</v>
      </c>
      <c r="R184" s="16">
        <f>SUM(F184:N184)</f>
        <v>238</v>
      </c>
      <c r="S184" s="12">
        <f>Q184-(U184+V184)</f>
        <v>44</v>
      </c>
      <c r="T184" s="12">
        <f>U184-R184</f>
        <v>164</v>
      </c>
      <c r="U184" s="14">
        <v>402</v>
      </c>
      <c r="V184" s="14">
        <v>161</v>
      </c>
      <c r="W184" s="14"/>
      <c r="X184" s="14">
        <v>307</v>
      </c>
      <c r="Y184" s="14">
        <v>230</v>
      </c>
      <c r="Z184" s="14">
        <v>347</v>
      </c>
    </row>
    <row r="185" spans="1:28" x14ac:dyDescent="0.5">
      <c r="A185" s="10"/>
      <c r="B185" s="11"/>
      <c r="C185" s="14"/>
      <c r="D185" s="13" t="s">
        <v>224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7"/>
      <c r="O185" s="14"/>
      <c r="P185" s="14"/>
      <c r="Q185" s="14"/>
      <c r="R185" s="16"/>
      <c r="S185" s="12">
        <f>Q185-(U185+V185)</f>
        <v>0</v>
      </c>
      <c r="T185" s="12"/>
      <c r="U185" s="14"/>
      <c r="V185" s="14"/>
      <c r="W185" s="14"/>
      <c r="X185" s="14"/>
      <c r="Y185" s="14"/>
      <c r="Z185" s="14"/>
      <c r="AA185" s="108">
        <f t="shared" ref="AA185:AA248" si="184">U185+V185</f>
        <v>0</v>
      </c>
      <c r="AB185" t="e">
        <f t="shared" ref="AB185" si="185">AA185/E185</f>
        <v>#DIV/0!</v>
      </c>
    </row>
    <row r="186" spans="1:28" x14ac:dyDescent="0.5">
      <c r="A186" s="10"/>
      <c r="B186" s="11"/>
      <c r="C186" s="12">
        <v>88</v>
      </c>
      <c r="D186" s="13" t="s">
        <v>225</v>
      </c>
      <c r="E186" s="12">
        <v>774</v>
      </c>
      <c r="F186" s="12">
        <v>27</v>
      </c>
      <c r="G186" s="14">
        <v>12</v>
      </c>
      <c r="H186" s="14">
        <v>19</v>
      </c>
      <c r="I186" s="14">
        <v>6</v>
      </c>
      <c r="J186" s="14">
        <v>1</v>
      </c>
      <c r="K186" s="14">
        <v>23</v>
      </c>
      <c r="L186" s="14">
        <v>60</v>
      </c>
      <c r="M186" s="14"/>
      <c r="N186" s="26">
        <v>1</v>
      </c>
      <c r="O186" s="14"/>
      <c r="P186" s="14">
        <v>85</v>
      </c>
      <c r="Q186" s="12">
        <v>566</v>
      </c>
      <c r="R186" s="16">
        <f>SUM(F186:N186)</f>
        <v>149</v>
      </c>
      <c r="S186" s="12">
        <f>Q186-(U186+V186)</f>
        <v>50</v>
      </c>
      <c r="T186" s="12">
        <f>U186-R186</f>
        <v>189</v>
      </c>
      <c r="U186" s="14">
        <v>338</v>
      </c>
      <c r="V186" s="14">
        <v>178</v>
      </c>
      <c r="W186" s="14"/>
      <c r="X186" s="14">
        <v>332</v>
      </c>
      <c r="Y186" s="14">
        <v>221</v>
      </c>
      <c r="Z186" s="14">
        <v>328</v>
      </c>
    </row>
    <row r="187" spans="1:28" x14ac:dyDescent="0.5">
      <c r="A187" s="10"/>
      <c r="B187" s="11"/>
      <c r="C187" s="14"/>
      <c r="D187" s="13" t="s">
        <v>226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7"/>
      <c r="O187" s="14"/>
      <c r="P187" s="14"/>
      <c r="Q187" s="14"/>
      <c r="R187" s="16"/>
      <c r="S187" s="12"/>
      <c r="T187" s="12"/>
      <c r="U187" s="14"/>
      <c r="V187" s="14"/>
      <c r="W187" s="14"/>
      <c r="X187" s="14"/>
      <c r="Y187" s="14"/>
      <c r="Z187" s="14"/>
      <c r="AA187" s="108">
        <f t="shared" ref="AA187:AA250" si="186">U187+V187</f>
        <v>0</v>
      </c>
      <c r="AB187" t="e">
        <f t="shared" ref="AB187" si="187">AA187/E187</f>
        <v>#DIV/0!</v>
      </c>
    </row>
    <row r="188" spans="1:28" x14ac:dyDescent="0.5">
      <c r="A188" s="10"/>
      <c r="B188" s="11"/>
      <c r="C188" s="12">
        <v>89</v>
      </c>
      <c r="D188" s="13" t="s">
        <v>227</v>
      </c>
      <c r="E188" s="12">
        <v>776</v>
      </c>
      <c r="F188" s="12">
        <v>21</v>
      </c>
      <c r="G188" s="14">
        <v>6</v>
      </c>
      <c r="H188" s="14">
        <v>39</v>
      </c>
      <c r="I188" s="14">
        <v>4</v>
      </c>
      <c r="J188" s="14">
        <v>3</v>
      </c>
      <c r="K188" s="14">
        <v>20</v>
      </c>
      <c r="L188" s="14">
        <v>92</v>
      </c>
      <c r="M188" s="14"/>
      <c r="N188" s="26">
        <v>1</v>
      </c>
      <c r="O188" s="14"/>
      <c r="P188" s="14">
        <v>53</v>
      </c>
      <c r="Q188" s="12">
        <v>563</v>
      </c>
      <c r="R188" s="16">
        <f>SUM(F188:N188)</f>
        <v>186</v>
      </c>
      <c r="S188" s="12">
        <f>Q188-(U188+V188)</f>
        <v>36</v>
      </c>
      <c r="T188" s="12">
        <f>U188-R188</f>
        <v>174</v>
      </c>
      <c r="U188" s="14">
        <v>360</v>
      </c>
      <c r="V188" s="14">
        <v>167</v>
      </c>
      <c r="W188" s="14"/>
      <c r="X188" s="14">
        <v>367</v>
      </c>
      <c r="Y188" s="14">
        <v>179</v>
      </c>
      <c r="Z188" s="14">
        <v>356</v>
      </c>
    </row>
    <row r="189" spans="1:28" x14ac:dyDescent="0.5">
      <c r="A189" s="10"/>
      <c r="B189" s="11"/>
      <c r="C189" s="14"/>
      <c r="D189" s="13" t="s">
        <v>228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7"/>
      <c r="O189" s="14"/>
      <c r="P189" s="14"/>
      <c r="Q189" s="14"/>
      <c r="R189" s="16"/>
      <c r="S189" s="12"/>
      <c r="T189" s="12"/>
      <c r="U189" s="14"/>
      <c r="V189" s="14"/>
      <c r="W189" s="14"/>
      <c r="X189" s="14"/>
      <c r="Y189" s="14"/>
      <c r="Z189" s="14"/>
      <c r="AA189" s="108">
        <f t="shared" ref="AA189:AA252" si="188">U189+V189</f>
        <v>0</v>
      </c>
      <c r="AB189" t="e">
        <f t="shared" ref="AB189" si="189">AA189/E189</f>
        <v>#DIV/0!</v>
      </c>
    </row>
    <row r="190" spans="1:28" x14ac:dyDescent="0.5">
      <c r="A190" s="10"/>
      <c r="B190" s="11"/>
      <c r="C190" s="12">
        <v>90</v>
      </c>
      <c r="D190" s="13" t="s">
        <v>229</v>
      </c>
      <c r="E190" s="12">
        <v>791</v>
      </c>
      <c r="F190" s="12">
        <v>28</v>
      </c>
      <c r="G190" s="14">
        <v>13</v>
      </c>
      <c r="H190" s="14">
        <v>45</v>
      </c>
      <c r="I190" s="14">
        <v>4</v>
      </c>
      <c r="J190" s="14">
        <v>1</v>
      </c>
      <c r="K190" s="14">
        <v>48</v>
      </c>
      <c r="L190" s="14">
        <v>92</v>
      </c>
      <c r="M190" s="14"/>
      <c r="N190" s="26">
        <v>2</v>
      </c>
      <c r="O190" s="14"/>
      <c r="P190" s="14">
        <v>75</v>
      </c>
      <c r="Q190" s="12">
        <v>604</v>
      </c>
      <c r="R190" s="16">
        <f>SUM(F190:N190)</f>
        <v>233</v>
      </c>
      <c r="S190" s="12">
        <f>Q190-(U190+V190)</f>
        <v>43</v>
      </c>
      <c r="T190" s="12">
        <f>U190-R190</f>
        <v>124</v>
      </c>
      <c r="U190" s="14">
        <v>357</v>
      </c>
      <c r="V190" s="14">
        <v>204</v>
      </c>
      <c r="W190" s="14"/>
      <c r="X190" s="14">
        <v>332</v>
      </c>
      <c r="Y190" s="14">
        <v>235</v>
      </c>
      <c r="Z190" s="14">
        <v>339</v>
      </c>
    </row>
    <row r="191" spans="1:28" x14ac:dyDescent="0.5">
      <c r="A191" s="10"/>
      <c r="B191" s="11"/>
      <c r="C191" s="14"/>
      <c r="D191" s="13" t="s">
        <v>230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7"/>
      <c r="O191" s="14"/>
      <c r="P191" s="14"/>
      <c r="Q191" s="14"/>
      <c r="R191" s="16"/>
      <c r="S191" s="12"/>
      <c r="T191" s="12"/>
      <c r="U191" s="14"/>
      <c r="V191" s="14"/>
      <c r="W191" s="14"/>
      <c r="X191" s="14"/>
      <c r="Y191" s="14"/>
      <c r="Z191" s="14"/>
      <c r="AA191" s="108">
        <f t="shared" ref="AA191:AA254" si="190">U191+V191</f>
        <v>0</v>
      </c>
      <c r="AB191" t="e">
        <f t="shared" ref="AB191" si="191">AA191/E191</f>
        <v>#DIV/0!</v>
      </c>
    </row>
    <row r="192" spans="1:28" x14ac:dyDescent="0.5">
      <c r="A192" s="10"/>
      <c r="B192" s="11"/>
      <c r="C192" s="12">
        <v>91</v>
      </c>
      <c r="D192" s="13" t="s">
        <v>231</v>
      </c>
      <c r="E192" s="12">
        <v>734</v>
      </c>
      <c r="F192" s="12">
        <v>6</v>
      </c>
      <c r="G192" s="14">
        <v>3</v>
      </c>
      <c r="H192" s="14">
        <v>32</v>
      </c>
      <c r="I192" s="14">
        <v>2</v>
      </c>
      <c r="J192" s="14">
        <v>4</v>
      </c>
      <c r="K192" s="14">
        <v>15</v>
      </c>
      <c r="L192" s="14">
        <v>93</v>
      </c>
      <c r="M192" s="14"/>
      <c r="N192" s="26">
        <v>0</v>
      </c>
      <c r="O192" s="14"/>
      <c r="P192" s="14">
        <v>35</v>
      </c>
      <c r="Q192" s="12">
        <v>569</v>
      </c>
      <c r="R192" s="16">
        <f>SUM(F192:N192)</f>
        <v>155</v>
      </c>
      <c r="S192" s="12">
        <f>Q192-(U192+V192)</f>
        <v>41</v>
      </c>
      <c r="T192" s="12">
        <f>U192-R192</f>
        <v>168</v>
      </c>
      <c r="U192" s="14">
        <v>323</v>
      </c>
      <c r="V192" s="14">
        <v>205</v>
      </c>
      <c r="W192" s="14"/>
      <c r="X192" s="14">
        <v>332</v>
      </c>
      <c r="Y192" s="14">
        <v>235</v>
      </c>
      <c r="Z192" s="14">
        <v>313</v>
      </c>
    </row>
    <row r="193" spans="1:28" x14ac:dyDescent="0.5">
      <c r="A193" s="10"/>
      <c r="B193" s="11"/>
      <c r="C193" s="14"/>
      <c r="D193" s="13" t="s">
        <v>232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7"/>
      <c r="O193" s="14"/>
      <c r="P193" s="14"/>
      <c r="Q193" s="14"/>
      <c r="R193" s="16"/>
      <c r="S193" s="12"/>
      <c r="T193" s="12"/>
      <c r="U193" s="14"/>
      <c r="V193" s="14"/>
      <c r="W193" s="14"/>
      <c r="X193" s="14"/>
      <c r="Y193" s="14"/>
      <c r="Z193" s="14"/>
      <c r="AA193" s="108">
        <f t="shared" ref="AA193:AA256" si="192">U193+V193</f>
        <v>0</v>
      </c>
      <c r="AB193" t="e">
        <f t="shared" ref="AB193" si="193">AA193/E193</f>
        <v>#DIV/0!</v>
      </c>
    </row>
    <row r="194" spans="1:28" x14ac:dyDescent="0.5">
      <c r="A194" s="10"/>
      <c r="B194" s="11"/>
      <c r="C194" s="12">
        <v>92</v>
      </c>
      <c r="D194" s="13" t="s">
        <v>233</v>
      </c>
      <c r="E194" s="12">
        <v>705</v>
      </c>
      <c r="F194" s="12">
        <v>14</v>
      </c>
      <c r="G194" s="14">
        <v>7</v>
      </c>
      <c r="H194" s="14">
        <v>14</v>
      </c>
      <c r="I194" s="14">
        <v>2</v>
      </c>
      <c r="J194" s="14">
        <v>11</v>
      </c>
      <c r="K194" s="14">
        <v>24</v>
      </c>
      <c r="L194" s="14">
        <v>120</v>
      </c>
      <c r="M194" s="14"/>
      <c r="N194" s="26">
        <v>2</v>
      </c>
      <c r="O194" s="14"/>
      <c r="P194" s="14">
        <v>32</v>
      </c>
      <c r="Q194" s="12">
        <v>568</v>
      </c>
      <c r="R194" s="16">
        <f>SUM(F194:N194)</f>
        <v>194</v>
      </c>
      <c r="S194" s="12">
        <f>Q194-(U194+V194)</f>
        <v>40</v>
      </c>
      <c r="T194" s="12">
        <f>U194-R194</f>
        <v>175</v>
      </c>
      <c r="U194" s="14">
        <v>369</v>
      </c>
      <c r="V194" s="14">
        <v>159</v>
      </c>
      <c r="W194" s="14"/>
      <c r="X194" s="14">
        <v>367</v>
      </c>
      <c r="Y194" s="14">
        <v>200</v>
      </c>
      <c r="Z194" s="14">
        <v>354</v>
      </c>
    </row>
    <row r="195" spans="1:28" x14ac:dyDescent="0.5">
      <c r="A195" s="10"/>
      <c r="B195" s="11"/>
      <c r="C195" s="14"/>
      <c r="D195" s="13" t="s">
        <v>234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7"/>
      <c r="O195" s="14"/>
      <c r="P195" s="14"/>
      <c r="Q195" s="14"/>
      <c r="R195" s="16"/>
      <c r="S195" s="12"/>
      <c r="T195" s="12"/>
      <c r="U195" s="14"/>
      <c r="V195" s="14"/>
      <c r="W195" s="14"/>
      <c r="X195" s="14"/>
      <c r="Y195" s="14"/>
      <c r="Z195" s="14"/>
      <c r="AA195" s="108">
        <f t="shared" ref="AA195:AA258" si="194">U195+V195</f>
        <v>0</v>
      </c>
      <c r="AB195" t="e">
        <f t="shared" ref="AB195" si="195">AA195/E195</f>
        <v>#DIV/0!</v>
      </c>
    </row>
    <row r="196" spans="1:28" x14ac:dyDescent="0.5">
      <c r="A196" s="10"/>
      <c r="B196" s="11"/>
      <c r="C196" s="12">
        <v>93</v>
      </c>
      <c r="D196" s="13" t="s">
        <v>235</v>
      </c>
      <c r="E196" s="12">
        <v>733</v>
      </c>
      <c r="F196" s="12">
        <v>23</v>
      </c>
      <c r="G196" s="14">
        <v>8</v>
      </c>
      <c r="H196" s="14">
        <v>20</v>
      </c>
      <c r="I196" s="14">
        <v>3</v>
      </c>
      <c r="J196" s="14">
        <v>3</v>
      </c>
      <c r="K196" s="14">
        <v>18</v>
      </c>
      <c r="L196" s="14">
        <v>86</v>
      </c>
      <c r="M196" s="14"/>
      <c r="N196" s="26">
        <v>1</v>
      </c>
      <c r="O196" s="14"/>
      <c r="P196" s="14">
        <v>50</v>
      </c>
      <c r="Q196" s="12">
        <v>561</v>
      </c>
      <c r="R196" s="16">
        <f>SUM(F196:N196)</f>
        <v>162</v>
      </c>
      <c r="S196" s="12">
        <f>Q196-(U196+V196)</f>
        <v>36</v>
      </c>
      <c r="T196" s="12">
        <f>U196-R196</f>
        <v>184</v>
      </c>
      <c r="U196" s="14">
        <v>346</v>
      </c>
      <c r="V196" s="14">
        <v>179</v>
      </c>
      <c r="W196" s="14"/>
      <c r="X196" s="14">
        <v>324</v>
      </c>
      <c r="Y196" s="14">
        <v>217</v>
      </c>
      <c r="Z196" s="14">
        <v>317</v>
      </c>
    </row>
    <row r="197" spans="1:28" x14ac:dyDescent="0.5">
      <c r="A197" s="10"/>
      <c r="B197" s="11"/>
      <c r="C197" s="14"/>
      <c r="D197" s="13" t="s">
        <v>236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7"/>
      <c r="O197" s="14"/>
      <c r="P197" s="14"/>
      <c r="Q197" s="14"/>
      <c r="R197" s="16"/>
      <c r="S197" s="12"/>
      <c r="T197" s="12"/>
      <c r="U197" s="14"/>
      <c r="V197" s="14"/>
      <c r="W197" s="14"/>
      <c r="X197" s="14"/>
      <c r="Y197" s="14"/>
      <c r="Z197" s="14"/>
      <c r="AA197" s="108">
        <f t="shared" ref="AA197:AA260" si="196">U197+V197</f>
        <v>0</v>
      </c>
      <c r="AB197" t="e">
        <f t="shared" ref="AB197" si="197">AA197/E197</f>
        <v>#DIV/0!</v>
      </c>
    </row>
    <row r="198" spans="1:28" x14ac:dyDescent="0.5">
      <c r="A198" s="10"/>
      <c r="B198" s="11"/>
      <c r="C198" s="12">
        <v>94</v>
      </c>
      <c r="D198" s="13" t="s">
        <v>237</v>
      </c>
      <c r="E198" s="12">
        <v>650</v>
      </c>
      <c r="F198" s="12">
        <v>19</v>
      </c>
      <c r="G198" s="14">
        <v>6</v>
      </c>
      <c r="H198" s="14">
        <v>24</v>
      </c>
      <c r="I198" s="14">
        <v>0</v>
      </c>
      <c r="J198" s="14">
        <v>4</v>
      </c>
      <c r="K198" s="14">
        <v>17</v>
      </c>
      <c r="L198" s="14">
        <v>70</v>
      </c>
      <c r="M198" s="14"/>
      <c r="N198" s="26">
        <v>0</v>
      </c>
      <c r="O198" s="14"/>
      <c r="P198" s="14">
        <v>35</v>
      </c>
      <c r="Q198" s="12">
        <v>498</v>
      </c>
      <c r="R198" s="16">
        <f>SUM(F198:N198)</f>
        <v>140</v>
      </c>
      <c r="S198" s="12">
        <f>Q198-(U198+V198)</f>
        <v>34</v>
      </c>
      <c r="T198" s="12">
        <f>U198-R198</f>
        <v>191</v>
      </c>
      <c r="U198" s="14">
        <v>331</v>
      </c>
      <c r="V198" s="14">
        <v>133</v>
      </c>
      <c r="W198" s="14"/>
      <c r="X198" s="14">
        <v>325</v>
      </c>
      <c r="Y198" s="14">
        <v>145</v>
      </c>
      <c r="Z198" s="14">
        <v>325</v>
      </c>
    </row>
    <row r="199" spans="1:28" x14ac:dyDescent="0.5">
      <c r="A199" s="10"/>
      <c r="B199" s="11"/>
      <c r="C199" s="14"/>
      <c r="D199" s="13" t="s">
        <v>238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7"/>
      <c r="O199" s="14"/>
      <c r="P199" s="14"/>
      <c r="Q199" s="14"/>
      <c r="R199" s="16"/>
      <c r="S199" s="12"/>
      <c r="T199" s="12"/>
      <c r="U199" s="14"/>
      <c r="V199" s="14"/>
      <c r="W199" s="14"/>
      <c r="X199" s="14"/>
      <c r="Y199" s="14"/>
      <c r="Z199" s="14"/>
      <c r="AA199" s="108">
        <f t="shared" ref="AA199:AA262" si="198">U199+V199</f>
        <v>0</v>
      </c>
      <c r="AB199" t="e">
        <f t="shared" ref="AB199" si="199">AA199/E199</f>
        <v>#DIV/0!</v>
      </c>
    </row>
    <row r="200" spans="1:28" x14ac:dyDescent="0.5">
      <c r="A200" s="10"/>
      <c r="B200" s="11"/>
      <c r="C200" s="12">
        <v>95</v>
      </c>
      <c r="D200" s="13" t="s">
        <v>239</v>
      </c>
      <c r="E200" s="12">
        <v>782</v>
      </c>
      <c r="F200" s="12">
        <v>39</v>
      </c>
      <c r="G200" s="14">
        <v>12</v>
      </c>
      <c r="H200" s="14">
        <v>53</v>
      </c>
      <c r="I200" s="14">
        <v>7</v>
      </c>
      <c r="J200" s="14">
        <v>3</v>
      </c>
      <c r="K200" s="14">
        <v>38</v>
      </c>
      <c r="L200" s="14">
        <v>59</v>
      </c>
      <c r="M200" s="14"/>
      <c r="N200" s="26">
        <v>1</v>
      </c>
      <c r="O200" s="14"/>
      <c r="P200" s="14">
        <v>56</v>
      </c>
      <c r="Q200" s="12">
        <v>616</v>
      </c>
      <c r="R200" s="16">
        <f>SUM(F200:N200)</f>
        <v>212</v>
      </c>
      <c r="S200" s="12">
        <f>Q200-(U200+V200)</f>
        <v>50</v>
      </c>
      <c r="T200" s="12">
        <f>U200-R200</f>
        <v>188</v>
      </c>
      <c r="U200" s="14">
        <v>400</v>
      </c>
      <c r="V200" s="14">
        <v>166</v>
      </c>
      <c r="W200" s="14"/>
      <c r="X200" s="14">
        <v>370</v>
      </c>
      <c r="Y200" s="14">
        <v>228</v>
      </c>
      <c r="Z200" s="14">
        <v>371</v>
      </c>
    </row>
    <row r="201" spans="1:28" x14ac:dyDescent="0.5">
      <c r="A201" s="10"/>
      <c r="B201" s="11"/>
      <c r="C201" s="14"/>
      <c r="D201" s="13" t="s">
        <v>240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7"/>
      <c r="O201" s="14"/>
      <c r="P201" s="14"/>
      <c r="Q201" s="14"/>
      <c r="R201" s="16"/>
      <c r="S201" s="12"/>
      <c r="T201" s="12"/>
      <c r="U201" s="14"/>
      <c r="V201" s="14"/>
      <c r="W201" s="14"/>
      <c r="X201" s="14"/>
      <c r="Y201" s="14"/>
      <c r="Z201" s="14"/>
      <c r="AA201" s="108">
        <f t="shared" ref="AA201:AA264" si="200">U201+V201</f>
        <v>0</v>
      </c>
      <c r="AB201" t="e">
        <f t="shared" ref="AB201" si="201">AA201/E201</f>
        <v>#DIV/0!</v>
      </c>
    </row>
    <row r="202" spans="1:28" x14ac:dyDescent="0.5">
      <c r="A202" s="10"/>
      <c r="B202" s="11"/>
      <c r="C202" s="12">
        <v>96</v>
      </c>
      <c r="D202" s="13" t="s">
        <v>241</v>
      </c>
      <c r="E202" s="12">
        <v>578</v>
      </c>
      <c r="F202" s="12">
        <v>25</v>
      </c>
      <c r="G202" s="14">
        <v>11</v>
      </c>
      <c r="H202" s="14">
        <v>25</v>
      </c>
      <c r="I202" s="14">
        <v>0</v>
      </c>
      <c r="J202" s="14">
        <v>0</v>
      </c>
      <c r="K202" s="14">
        <v>23</v>
      </c>
      <c r="L202" s="14">
        <v>56</v>
      </c>
      <c r="M202" s="14"/>
      <c r="N202" s="26">
        <v>2</v>
      </c>
      <c r="O202" s="14"/>
      <c r="P202" s="14">
        <v>38</v>
      </c>
      <c r="Q202" s="12">
        <v>472</v>
      </c>
      <c r="R202" s="16">
        <f>SUM(F202:N202)</f>
        <v>142</v>
      </c>
      <c r="S202" s="12">
        <f>Q202-(U202+V202)</f>
        <v>24</v>
      </c>
      <c r="T202" s="12">
        <f>U202-R202</f>
        <v>180</v>
      </c>
      <c r="U202" s="14">
        <v>322</v>
      </c>
      <c r="V202" s="14">
        <v>126</v>
      </c>
      <c r="W202" s="14"/>
      <c r="X202" s="14">
        <v>320</v>
      </c>
      <c r="Y202" s="14">
        <v>165</v>
      </c>
      <c r="Z202" s="14">
        <v>291</v>
      </c>
    </row>
    <row r="203" spans="1:28" x14ac:dyDescent="0.5">
      <c r="A203" s="10"/>
      <c r="B203" s="11"/>
      <c r="C203" s="14"/>
      <c r="D203" s="13" t="s">
        <v>242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7"/>
      <c r="O203" s="14"/>
      <c r="P203" s="14"/>
      <c r="Q203" s="14"/>
      <c r="R203" s="16"/>
      <c r="S203" s="12"/>
      <c r="T203" s="12"/>
      <c r="U203" s="14"/>
      <c r="V203" s="14"/>
      <c r="W203" s="14"/>
      <c r="X203" s="14"/>
      <c r="Y203" s="14"/>
      <c r="Z203" s="14"/>
      <c r="AA203" s="108">
        <f t="shared" ref="AA203:AA266" si="202">U203+V203</f>
        <v>0</v>
      </c>
      <c r="AB203" t="e">
        <f t="shared" ref="AB203" si="203">AA203/E203</f>
        <v>#DIV/0!</v>
      </c>
    </row>
    <row r="204" spans="1:28" x14ac:dyDescent="0.5">
      <c r="A204" s="10"/>
      <c r="B204" s="19" t="s">
        <v>53</v>
      </c>
      <c r="C204" s="20">
        <v>14</v>
      </c>
      <c r="D204" s="4"/>
      <c r="E204" s="21">
        <v>10396</v>
      </c>
      <c r="F204" s="21">
        <f t="shared" ref="F204:X204" si="204">SUM(F176:F203)</f>
        <v>376</v>
      </c>
      <c r="G204" s="21">
        <f t="shared" si="204"/>
        <v>137</v>
      </c>
      <c r="H204" s="21">
        <f t="shared" si="204"/>
        <v>371</v>
      </c>
      <c r="I204" s="21">
        <f>SUM(I176:I203)</f>
        <v>70</v>
      </c>
      <c r="J204" s="21">
        <f t="shared" si="204"/>
        <v>65</v>
      </c>
      <c r="K204" s="21">
        <f t="shared" si="204"/>
        <v>327</v>
      </c>
      <c r="L204" s="21">
        <f t="shared" si="204"/>
        <v>1212</v>
      </c>
      <c r="M204" s="21">
        <f t="shared" si="204"/>
        <v>0</v>
      </c>
      <c r="N204" s="29">
        <f>SUM(N176:N203)</f>
        <v>13</v>
      </c>
      <c r="O204" s="21"/>
      <c r="P204" s="22">
        <f>SUM(P176:P203)</f>
        <v>839</v>
      </c>
      <c r="Q204" s="21">
        <f>SUM(Q176:Q203)</f>
        <v>7848</v>
      </c>
      <c r="R204" s="24">
        <f>SUM(F204:N204)</f>
        <v>2571</v>
      </c>
      <c r="S204" s="12">
        <f>Q204-(U204+V204)</f>
        <v>551</v>
      </c>
      <c r="T204" s="25">
        <f>U204-R204</f>
        <v>2415</v>
      </c>
      <c r="U204" s="21">
        <f t="shared" si="204"/>
        <v>4986</v>
      </c>
      <c r="V204" s="21">
        <f t="shared" si="204"/>
        <v>2311</v>
      </c>
      <c r="W204" s="21"/>
      <c r="X204" s="21">
        <f t="shared" si="204"/>
        <v>4741</v>
      </c>
      <c r="Y204" s="22">
        <f>SUM(Y176:Y203)</f>
        <v>2900</v>
      </c>
      <c r="Z204" s="22">
        <f>SUM(Z176:Z203)</f>
        <v>4643</v>
      </c>
    </row>
    <row r="205" spans="1:28" x14ac:dyDescent="0.5">
      <c r="A205" s="10" t="s">
        <v>243</v>
      </c>
      <c r="B205" s="11" t="s">
        <v>244</v>
      </c>
      <c r="C205" s="12">
        <v>97</v>
      </c>
      <c r="D205" s="13" t="s">
        <v>245</v>
      </c>
      <c r="E205" s="12">
        <v>758</v>
      </c>
      <c r="F205" s="12">
        <v>4</v>
      </c>
      <c r="G205" s="14">
        <v>28</v>
      </c>
      <c r="H205" s="14">
        <v>24</v>
      </c>
      <c r="I205" s="14">
        <v>7</v>
      </c>
      <c r="J205" s="14">
        <v>1</v>
      </c>
      <c r="K205" s="14">
        <v>3</v>
      </c>
      <c r="L205" s="14">
        <v>5</v>
      </c>
      <c r="M205" s="14"/>
      <c r="N205" s="26">
        <v>4</v>
      </c>
      <c r="O205" s="14"/>
      <c r="P205" s="14">
        <v>50</v>
      </c>
      <c r="Q205" s="12">
        <v>630</v>
      </c>
      <c r="R205" s="16">
        <f>SUM(F205:N205)</f>
        <v>76</v>
      </c>
      <c r="S205" s="12">
        <f>Q205-(U205+V205)</f>
        <v>44</v>
      </c>
      <c r="T205" s="12">
        <f>U205-R205</f>
        <v>318</v>
      </c>
      <c r="U205" s="14">
        <v>394</v>
      </c>
      <c r="V205" s="14">
        <v>192</v>
      </c>
      <c r="W205" s="14"/>
      <c r="X205" s="14">
        <v>316</v>
      </c>
      <c r="Y205" s="14">
        <v>291</v>
      </c>
      <c r="Z205" s="14">
        <v>315</v>
      </c>
      <c r="AA205" s="108">
        <f t="shared" ref="AA205:AA268" si="205">U205+V205</f>
        <v>586</v>
      </c>
      <c r="AB205">
        <f t="shared" ref="AB205" si="206">AA205/E205</f>
        <v>0.77308707124010556</v>
      </c>
    </row>
    <row r="206" spans="1:28" x14ac:dyDescent="0.5">
      <c r="A206" s="10"/>
      <c r="B206" s="11" t="s">
        <v>246</v>
      </c>
      <c r="C206" s="14"/>
      <c r="D206" s="13" t="s">
        <v>247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7"/>
      <c r="O206" s="14"/>
      <c r="P206" s="14"/>
      <c r="Q206" s="14"/>
      <c r="R206" s="16"/>
      <c r="S206" s="12"/>
      <c r="T206" s="12"/>
      <c r="U206" s="14"/>
      <c r="V206" s="14"/>
      <c r="W206" s="14"/>
      <c r="X206" s="14"/>
      <c r="Y206" s="14"/>
      <c r="Z206" s="14"/>
    </row>
    <row r="207" spans="1:28" x14ac:dyDescent="0.5">
      <c r="A207" s="10"/>
      <c r="B207" s="11"/>
      <c r="C207" s="12">
        <v>98</v>
      </c>
      <c r="D207" s="13" t="s">
        <v>248</v>
      </c>
      <c r="E207" s="12">
        <v>637</v>
      </c>
      <c r="F207" s="12">
        <v>8</v>
      </c>
      <c r="G207" s="14">
        <v>25</v>
      </c>
      <c r="H207" s="14">
        <v>12</v>
      </c>
      <c r="I207" s="14">
        <v>1</v>
      </c>
      <c r="J207" s="14">
        <v>0</v>
      </c>
      <c r="K207" s="14">
        <v>0</v>
      </c>
      <c r="L207" s="14">
        <v>9</v>
      </c>
      <c r="M207" s="14"/>
      <c r="N207" s="26">
        <v>7</v>
      </c>
      <c r="O207" s="14"/>
      <c r="P207" s="14">
        <v>35</v>
      </c>
      <c r="Q207" s="12">
        <v>523</v>
      </c>
      <c r="R207" s="16">
        <f>SUM(F207:N207)</f>
        <v>62</v>
      </c>
      <c r="S207" s="12">
        <f>Q207-(U207+V207)</f>
        <v>45</v>
      </c>
      <c r="T207" s="12">
        <f>U207-R207</f>
        <v>230</v>
      </c>
      <c r="U207" s="14">
        <v>292</v>
      </c>
      <c r="V207" s="14">
        <v>186</v>
      </c>
      <c r="W207" s="14"/>
      <c r="X207" s="14">
        <v>278</v>
      </c>
      <c r="Y207" s="14">
        <v>235</v>
      </c>
      <c r="Z207" s="14">
        <v>255</v>
      </c>
      <c r="AA207" s="108">
        <f t="shared" ref="AA207:AA270" si="207">U207+V207</f>
        <v>478</v>
      </c>
      <c r="AB207">
        <f t="shared" ref="AB207" si="208">AA207/E207</f>
        <v>0.75039246467817899</v>
      </c>
    </row>
    <row r="208" spans="1:28" x14ac:dyDescent="0.5">
      <c r="A208" s="10"/>
      <c r="B208" s="11"/>
      <c r="C208" s="14"/>
      <c r="D208" s="13" t="s">
        <v>249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7"/>
      <c r="O208" s="14"/>
      <c r="P208" s="14"/>
      <c r="Q208" s="14"/>
      <c r="R208" s="16"/>
      <c r="S208" s="12"/>
      <c r="T208" s="12"/>
      <c r="U208" s="14"/>
      <c r="V208" s="14"/>
      <c r="W208" s="14"/>
      <c r="X208" s="14"/>
      <c r="Y208" s="14"/>
      <c r="Z208" s="14"/>
    </row>
    <row r="209" spans="1:28" x14ac:dyDescent="0.5">
      <c r="A209" s="10"/>
      <c r="B209" s="11"/>
      <c r="C209" s="12">
        <v>99</v>
      </c>
      <c r="D209" s="13" t="s">
        <v>250</v>
      </c>
      <c r="E209" s="12">
        <v>638</v>
      </c>
      <c r="F209" s="12">
        <v>10</v>
      </c>
      <c r="G209" s="14">
        <v>31</v>
      </c>
      <c r="H209" s="14">
        <v>15</v>
      </c>
      <c r="I209" s="14">
        <v>1</v>
      </c>
      <c r="J209" s="14">
        <v>1</v>
      </c>
      <c r="K209" s="14">
        <v>0</v>
      </c>
      <c r="L209" s="14">
        <v>11</v>
      </c>
      <c r="M209" s="14"/>
      <c r="N209" s="26">
        <v>3</v>
      </c>
      <c r="O209" s="14"/>
      <c r="P209" s="14">
        <v>48</v>
      </c>
      <c r="Q209" s="12">
        <v>524</v>
      </c>
      <c r="R209" s="16">
        <f>SUM(F209:N209)</f>
        <v>72</v>
      </c>
      <c r="S209" s="12">
        <f>Q209-(U209+V209)</f>
        <v>44</v>
      </c>
      <c r="T209" s="12">
        <f>U209-R209</f>
        <v>221</v>
      </c>
      <c r="U209" s="14">
        <v>293</v>
      </c>
      <c r="V209" s="14">
        <v>187</v>
      </c>
      <c r="W209" s="14"/>
      <c r="X209" s="14">
        <v>268</v>
      </c>
      <c r="Y209" s="14">
        <v>265</v>
      </c>
      <c r="Z209" s="14">
        <v>237</v>
      </c>
      <c r="AA209" s="108">
        <f t="shared" ref="AA209:AA272" si="209">U209+V209</f>
        <v>480</v>
      </c>
      <c r="AB209">
        <f t="shared" ref="AB209" si="210">AA209/E209</f>
        <v>0.75235109717868343</v>
      </c>
    </row>
    <row r="210" spans="1:28" x14ac:dyDescent="0.5">
      <c r="A210" s="10"/>
      <c r="B210" s="11"/>
      <c r="C210" s="14"/>
      <c r="D210" s="13" t="s">
        <v>251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7"/>
      <c r="O210" s="14"/>
      <c r="P210" s="14"/>
      <c r="Q210" s="14"/>
      <c r="R210" s="16"/>
      <c r="S210" s="12"/>
      <c r="T210" s="12"/>
      <c r="U210" s="14"/>
      <c r="V210" s="14"/>
      <c r="W210" s="14"/>
      <c r="X210" s="14"/>
      <c r="Y210" s="14"/>
      <c r="Z210" s="14"/>
    </row>
    <row r="211" spans="1:28" x14ac:dyDescent="0.5">
      <c r="A211" s="10"/>
      <c r="B211" s="11"/>
      <c r="C211" s="12">
        <v>100</v>
      </c>
      <c r="D211" s="13" t="s">
        <v>252</v>
      </c>
      <c r="E211" s="12">
        <v>712</v>
      </c>
      <c r="F211" s="12">
        <v>26</v>
      </c>
      <c r="G211" s="14">
        <v>29</v>
      </c>
      <c r="H211" s="14">
        <v>9</v>
      </c>
      <c r="I211" s="14">
        <v>1</v>
      </c>
      <c r="J211" s="14">
        <v>1</v>
      </c>
      <c r="K211" s="14">
        <v>1</v>
      </c>
      <c r="L211" s="14">
        <v>27</v>
      </c>
      <c r="M211" s="14"/>
      <c r="N211" s="26">
        <v>6</v>
      </c>
      <c r="O211" s="14"/>
      <c r="P211" s="14">
        <v>36</v>
      </c>
      <c r="Q211" s="12">
        <v>599</v>
      </c>
      <c r="R211" s="16">
        <f>SUM(F211:N211)</f>
        <v>100</v>
      </c>
      <c r="S211" s="12">
        <f>Q211-(U211+V211)</f>
        <v>33</v>
      </c>
      <c r="T211" s="12">
        <f>U211-R211</f>
        <v>241</v>
      </c>
      <c r="U211" s="14">
        <v>341</v>
      </c>
      <c r="V211" s="14">
        <v>225</v>
      </c>
      <c r="W211" s="14"/>
      <c r="X211" s="14">
        <v>317</v>
      </c>
      <c r="Y211" s="14">
        <v>276</v>
      </c>
      <c r="Z211" s="14">
        <v>303</v>
      </c>
      <c r="AA211" s="108">
        <f t="shared" ref="AA211:AA274" si="211">U211+V211</f>
        <v>566</v>
      </c>
      <c r="AB211">
        <f t="shared" ref="AB211" si="212">AA211/E211</f>
        <v>0.7949438202247191</v>
      </c>
    </row>
    <row r="212" spans="1:28" x14ac:dyDescent="0.5">
      <c r="A212" s="10"/>
      <c r="B212" s="11"/>
      <c r="C212" s="14"/>
      <c r="D212" s="13" t="s">
        <v>253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7"/>
      <c r="O212" s="14"/>
      <c r="P212" s="14"/>
      <c r="Q212" s="14"/>
      <c r="R212" s="16"/>
      <c r="S212" s="12"/>
      <c r="T212" s="12"/>
      <c r="U212" s="14"/>
      <c r="V212" s="14"/>
      <c r="W212" s="14"/>
      <c r="X212" s="14"/>
      <c r="Y212" s="14"/>
      <c r="Z212" s="14"/>
    </row>
    <row r="213" spans="1:28" x14ac:dyDescent="0.5">
      <c r="A213" s="10"/>
      <c r="B213" s="11"/>
      <c r="C213" s="12">
        <v>101</v>
      </c>
      <c r="D213" s="13" t="s">
        <v>254</v>
      </c>
      <c r="E213" s="12">
        <v>687</v>
      </c>
      <c r="F213" s="12">
        <v>15</v>
      </c>
      <c r="G213" s="14">
        <v>24</v>
      </c>
      <c r="H213" s="14">
        <v>9</v>
      </c>
      <c r="I213" s="14">
        <v>1</v>
      </c>
      <c r="J213" s="14">
        <v>9</v>
      </c>
      <c r="K213" s="14">
        <v>1</v>
      </c>
      <c r="L213" s="14">
        <v>27</v>
      </c>
      <c r="M213" s="14"/>
      <c r="N213" s="26">
        <v>8</v>
      </c>
      <c r="O213" s="14"/>
      <c r="P213" s="14">
        <v>41</v>
      </c>
      <c r="Q213" s="12">
        <v>585</v>
      </c>
      <c r="R213" s="16">
        <f>SUM(F213:N213)</f>
        <v>94</v>
      </c>
      <c r="S213" s="12">
        <f>Q213-(U213+V213)</f>
        <v>26</v>
      </c>
      <c r="T213" s="12">
        <f>U213-R213</f>
        <v>251</v>
      </c>
      <c r="U213" s="14">
        <v>345</v>
      </c>
      <c r="V213" s="14">
        <v>214</v>
      </c>
      <c r="W213" s="14"/>
      <c r="X213" s="14">
        <v>311</v>
      </c>
      <c r="Y213" s="14">
        <v>281</v>
      </c>
      <c r="Z213" s="14">
        <v>290</v>
      </c>
      <c r="AA213" s="108">
        <f t="shared" ref="AA213:AA276" si="213">U213+V213</f>
        <v>559</v>
      </c>
      <c r="AB213">
        <f t="shared" ref="AB213" si="214">AA213/E213</f>
        <v>0.81368267831149932</v>
      </c>
    </row>
    <row r="214" spans="1:28" x14ac:dyDescent="0.5">
      <c r="A214" s="10"/>
      <c r="B214" s="11"/>
      <c r="C214" s="14"/>
      <c r="D214" s="13" t="s">
        <v>255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7"/>
      <c r="O214" s="14"/>
      <c r="P214" s="14"/>
      <c r="Q214" s="14"/>
      <c r="R214" s="16"/>
      <c r="S214" s="12"/>
      <c r="T214" s="12"/>
      <c r="U214" s="14"/>
      <c r="V214" s="14"/>
      <c r="W214" s="14"/>
      <c r="X214" s="14"/>
      <c r="Y214" s="14"/>
      <c r="Z214" s="14"/>
    </row>
    <row r="215" spans="1:28" x14ac:dyDescent="0.5">
      <c r="A215" s="10"/>
      <c r="B215" s="11"/>
      <c r="C215" s="12">
        <v>102</v>
      </c>
      <c r="D215" s="13" t="s">
        <v>256</v>
      </c>
      <c r="E215" s="12">
        <v>750</v>
      </c>
      <c r="F215" s="12">
        <v>26</v>
      </c>
      <c r="G215" s="14">
        <v>32</v>
      </c>
      <c r="H215" s="14">
        <v>13</v>
      </c>
      <c r="I215" s="14">
        <v>1</v>
      </c>
      <c r="J215" s="14">
        <v>1</v>
      </c>
      <c r="K215" s="14">
        <v>0</v>
      </c>
      <c r="L215" s="14">
        <v>22</v>
      </c>
      <c r="M215" s="14"/>
      <c r="N215" s="26">
        <v>2</v>
      </c>
      <c r="O215" s="14"/>
      <c r="P215" s="14">
        <v>78</v>
      </c>
      <c r="Q215" s="12">
        <v>623</v>
      </c>
      <c r="R215" s="16">
        <f>SUM(F215:N215)</f>
        <v>97</v>
      </c>
      <c r="S215" s="12">
        <f>Q215-(U215+V215)</f>
        <v>39</v>
      </c>
      <c r="T215" s="12">
        <f>U215-R215</f>
        <v>252</v>
      </c>
      <c r="U215" s="14">
        <v>349</v>
      </c>
      <c r="V215" s="14">
        <v>235</v>
      </c>
      <c r="W215" s="14"/>
      <c r="X215" s="14">
        <v>299</v>
      </c>
      <c r="Y215" s="14">
        <v>325</v>
      </c>
      <c r="Z215" s="14">
        <v>269</v>
      </c>
      <c r="AA215" s="108">
        <f t="shared" ref="AA215:AA278" si="215">U215+V215</f>
        <v>584</v>
      </c>
      <c r="AB215">
        <f t="shared" ref="AB215" si="216">AA215/E215</f>
        <v>0.77866666666666662</v>
      </c>
    </row>
    <row r="216" spans="1:28" x14ac:dyDescent="0.5">
      <c r="A216" s="10"/>
      <c r="B216" s="11"/>
      <c r="C216" s="14"/>
      <c r="D216" s="13" t="s">
        <v>257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7"/>
      <c r="O216" s="14"/>
      <c r="P216" s="14"/>
      <c r="Q216" s="14"/>
      <c r="R216" s="16"/>
      <c r="S216" s="12"/>
      <c r="T216" s="12"/>
      <c r="U216" s="14"/>
      <c r="V216" s="14"/>
      <c r="W216" s="14"/>
      <c r="X216" s="14"/>
      <c r="Y216" s="14"/>
      <c r="Z216" s="14"/>
    </row>
    <row r="217" spans="1:28" x14ac:dyDescent="0.5">
      <c r="A217" s="10"/>
      <c r="B217" s="11"/>
      <c r="C217" s="12">
        <v>103</v>
      </c>
      <c r="D217" s="13" t="s">
        <v>258</v>
      </c>
      <c r="E217" s="12">
        <v>541</v>
      </c>
      <c r="F217" s="12">
        <v>13</v>
      </c>
      <c r="G217" s="14">
        <v>49</v>
      </c>
      <c r="H217" s="14">
        <v>5</v>
      </c>
      <c r="I217" s="14">
        <v>2</v>
      </c>
      <c r="J217" s="14">
        <v>2</v>
      </c>
      <c r="K217" s="14">
        <v>0</v>
      </c>
      <c r="L217" s="14">
        <v>21</v>
      </c>
      <c r="M217" s="14"/>
      <c r="N217" s="26">
        <v>2</v>
      </c>
      <c r="O217" s="14"/>
      <c r="P217" s="14">
        <v>35</v>
      </c>
      <c r="Q217" s="12">
        <v>452</v>
      </c>
      <c r="R217" s="16">
        <f>SUM(F217:N217)</f>
        <v>94</v>
      </c>
      <c r="S217" s="12">
        <f>Q217-(U217+V217)</f>
        <v>31</v>
      </c>
      <c r="T217" s="12">
        <f>U217-R217</f>
        <v>185</v>
      </c>
      <c r="U217" s="14">
        <v>279</v>
      </c>
      <c r="V217" s="14">
        <v>142</v>
      </c>
      <c r="W217" s="14"/>
      <c r="X217" s="14">
        <v>239</v>
      </c>
      <c r="Y217" s="14">
        <v>212</v>
      </c>
      <c r="Z217" s="14">
        <v>224</v>
      </c>
      <c r="AA217" s="108">
        <f t="shared" ref="AA217:AA280" si="217">U217+V217</f>
        <v>421</v>
      </c>
      <c r="AB217">
        <f t="shared" ref="AB217:AB218" si="218">AA217/E217</f>
        <v>0.77818853974121993</v>
      </c>
    </row>
    <row r="218" spans="1:28" x14ac:dyDescent="0.5">
      <c r="A218" s="10"/>
      <c r="B218" s="11"/>
      <c r="C218" s="14"/>
      <c r="D218" s="13" t="s">
        <v>259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7"/>
      <c r="O218" s="14"/>
      <c r="P218" s="14"/>
      <c r="Q218" s="14"/>
      <c r="R218" s="16"/>
      <c r="S218" s="12"/>
      <c r="T218" s="12"/>
      <c r="U218" s="14"/>
      <c r="V218" s="14"/>
      <c r="W218" s="14"/>
      <c r="X218" s="14"/>
      <c r="Y218" s="14"/>
      <c r="Z218" s="14"/>
      <c r="AA218" s="108">
        <f t="shared" si="217"/>
        <v>0</v>
      </c>
      <c r="AB218" t="e">
        <f t="shared" si="218"/>
        <v>#DIV/0!</v>
      </c>
    </row>
    <row r="219" spans="1:28" x14ac:dyDescent="0.5">
      <c r="A219" s="10"/>
      <c r="B219" s="11"/>
      <c r="C219" s="12">
        <v>104</v>
      </c>
      <c r="D219" s="13" t="s">
        <v>260</v>
      </c>
      <c r="E219" s="12">
        <v>763</v>
      </c>
      <c r="F219" s="12">
        <v>27</v>
      </c>
      <c r="G219" s="14">
        <v>44</v>
      </c>
      <c r="H219" s="14">
        <v>33</v>
      </c>
      <c r="I219" s="14">
        <v>1</v>
      </c>
      <c r="J219" s="14">
        <v>1</v>
      </c>
      <c r="K219" s="14">
        <v>1</v>
      </c>
      <c r="L219" s="14">
        <v>16</v>
      </c>
      <c r="M219" s="14"/>
      <c r="N219" s="26">
        <v>2</v>
      </c>
      <c r="O219" s="14"/>
      <c r="P219" s="14">
        <v>62</v>
      </c>
      <c r="Q219" s="12">
        <v>630</v>
      </c>
      <c r="R219" s="16">
        <f>SUM(F219:N219)</f>
        <v>125</v>
      </c>
      <c r="S219" s="12">
        <f>Q219-(U219+V219)</f>
        <v>41</v>
      </c>
      <c r="T219" s="12">
        <f>U219-R219</f>
        <v>266</v>
      </c>
      <c r="U219" s="14">
        <v>391</v>
      </c>
      <c r="V219" s="14">
        <v>198</v>
      </c>
      <c r="W219" s="14"/>
      <c r="X219" s="14">
        <v>345</v>
      </c>
      <c r="Y219" s="14">
        <v>280</v>
      </c>
      <c r="Z219" s="14">
        <v>320</v>
      </c>
    </row>
    <row r="220" spans="1:28" x14ac:dyDescent="0.5">
      <c r="A220" s="10"/>
      <c r="B220" s="11"/>
      <c r="C220" s="14"/>
      <c r="D220" s="13" t="s">
        <v>261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7"/>
      <c r="O220" s="14"/>
      <c r="P220" s="14"/>
      <c r="Q220" s="14"/>
      <c r="R220" s="16"/>
      <c r="S220" s="12"/>
      <c r="T220" s="12"/>
      <c r="U220" s="14"/>
      <c r="V220" s="14"/>
      <c r="W220" s="14"/>
      <c r="X220" s="14"/>
      <c r="Y220" s="14"/>
      <c r="Z220" s="14"/>
      <c r="AA220" s="108">
        <f t="shared" ref="AA220:AA283" si="219">U220+V220</f>
        <v>0</v>
      </c>
      <c r="AB220" t="e">
        <f t="shared" ref="AB220" si="220">AA220/E220</f>
        <v>#DIV/0!</v>
      </c>
    </row>
    <row r="221" spans="1:28" x14ac:dyDescent="0.5">
      <c r="A221" s="10"/>
      <c r="B221" s="11" t="s">
        <v>262</v>
      </c>
      <c r="C221" s="12">
        <v>105</v>
      </c>
      <c r="D221" s="13" t="s">
        <v>263</v>
      </c>
      <c r="E221" s="12">
        <v>766</v>
      </c>
      <c r="F221" s="12">
        <v>20</v>
      </c>
      <c r="G221" s="14">
        <v>46</v>
      </c>
      <c r="H221" s="14">
        <v>28</v>
      </c>
      <c r="I221" s="14">
        <v>3</v>
      </c>
      <c r="J221" s="14">
        <v>0</v>
      </c>
      <c r="K221" s="14">
        <v>0</v>
      </c>
      <c r="L221" s="14">
        <v>14</v>
      </c>
      <c r="M221" s="14"/>
      <c r="N221" s="26">
        <v>5</v>
      </c>
      <c r="O221" s="14"/>
      <c r="P221" s="14">
        <v>75</v>
      </c>
      <c r="Q221" s="12">
        <v>605</v>
      </c>
      <c r="R221" s="16">
        <f>SUM(F221:N221)</f>
        <v>116</v>
      </c>
      <c r="S221" s="12">
        <f>Q221-(U221+V221)</f>
        <v>31</v>
      </c>
      <c r="T221" s="12">
        <f>U221-R221</f>
        <v>222</v>
      </c>
      <c r="U221" s="14">
        <v>338</v>
      </c>
      <c r="V221" s="14">
        <v>236</v>
      </c>
      <c r="W221" s="14"/>
      <c r="X221" s="14">
        <v>296</v>
      </c>
      <c r="Y221" s="14">
        <v>279</v>
      </c>
      <c r="Z221" s="14">
        <v>300</v>
      </c>
    </row>
    <row r="222" spans="1:28" x14ac:dyDescent="0.5">
      <c r="A222" s="10"/>
      <c r="B222" s="11" t="s">
        <v>264</v>
      </c>
      <c r="C222" s="14"/>
      <c r="D222" s="13" t="s">
        <v>265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7"/>
      <c r="O222" s="14"/>
      <c r="P222" s="14"/>
      <c r="Q222" s="14"/>
      <c r="R222" s="16"/>
      <c r="S222" s="12"/>
      <c r="T222" s="12"/>
      <c r="U222" s="14"/>
      <c r="V222" s="14"/>
      <c r="W222" s="14"/>
      <c r="X222" s="14"/>
      <c r="Y222" s="14"/>
      <c r="Z222" s="14"/>
      <c r="AA222" s="108">
        <f t="shared" ref="AA222:AA285" si="221">U222+V222</f>
        <v>0</v>
      </c>
      <c r="AB222" t="e">
        <f t="shared" ref="AB222" si="222">AA222/E222</f>
        <v>#DIV/0!</v>
      </c>
    </row>
    <row r="223" spans="1:28" x14ac:dyDescent="0.5">
      <c r="A223" s="10"/>
      <c r="B223" s="11"/>
      <c r="C223" s="12">
        <v>106</v>
      </c>
      <c r="D223" s="13" t="s">
        <v>266</v>
      </c>
      <c r="E223" s="12">
        <v>698</v>
      </c>
      <c r="F223" s="12">
        <v>7</v>
      </c>
      <c r="G223" s="14">
        <v>19</v>
      </c>
      <c r="H223" s="14">
        <v>21</v>
      </c>
      <c r="I223" s="14">
        <v>0</v>
      </c>
      <c r="J223" s="14">
        <v>6</v>
      </c>
      <c r="K223" s="14">
        <v>0</v>
      </c>
      <c r="L223" s="14">
        <v>26</v>
      </c>
      <c r="M223" s="14"/>
      <c r="N223" s="26">
        <v>2</v>
      </c>
      <c r="O223" s="14"/>
      <c r="P223" s="14">
        <v>55</v>
      </c>
      <c r="Q223" s="12">
        <v>596</v>
      </c>
      <c r="R223" s="16">
        <f>SUM(F223:N223)</f>
        <v>81</v>
      </c>
      <c r="S223" s="12">
        <f>Q223-(U223+V223)</f>
        <v>34</v>
      </c>
      <c r="T223" s="12">
        <f>U223-R223</f>
        <v>245</v>
      </c>
      <c r="U223" s="14">
        <v>326</v>
      </c>
      <c r="V223" s="14">
        <v>236</v>
      </c>
      <c r="W223" s="14"/>
      <c r="X223" s="14">
        <v>300</v>
      </c>
      <c r="Y223" s="14">
        <v>309</v>
      </c>
      <c r="Z223" s="14">
        <v>267</v>
      </c>
    </row>
    <row r="224" spans="1:28" x14ac:dyDescent="0.5">
      <c r="A224" s="10"/>
      <c r="B224" s="11"/>
      <c r="C224" s="14"/>
      <c r="D224" s="13" t="s">
        <v>267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7"/>
      <c r="O224" s="14"/>
      <c r="P224" s="14"/>
      <c r="Q224" s="14"/>
      <c r="R224" s="16"/>
      <c r="S224" s="12"/>
      <c r="T224" s="12"/>
      <c r="U224" s="14"/>
      <c r="V224" s="14"/>
      <c r="W224" s="14"/>
      <c r="X224" s="14"/>
      <c r="Y224" s="14"/>
      <c r="Z224" s="14"/>
      <c r="AA224" s="108">
        <f t="shared" ref="AA224:AA287" si="223">U224+V224</f>
        <v>0</v>
      </c>
      <c r="AB224" t="e">
        <f t="shared" ref="AB224" si="224">AA224/E224</f>
        <v>#DIV/0!</v>
      </c>
    </row>
    <row r="225" spans="1:28" x14ac:dyDescent="0.5">
      <c r="A225" s="10"/>
      <c r="B225" s="11"/>
      <c r="C225" s="12">
        <v>107</v>
      </c>
      <c r="D225" s="13" t="s">
        <v>268</v>
      </c>
      <c r="E225" s="12">
        <v>741</v>
      </c>
      <c r="F225" s="12">
        <v>9</v>
      </c>
      <c r="G225" s="14">
        <v>36</v>
      </c>
      <c r="H225" s="14">
        <v>21</v>
      </c>
      <c r="I225" s="14">
        <v>0</v>
      </c>
      <c r="J225" s="14">
        <v>2</v>
      </c>
      <c r="K225" s="14">
        <v>0</v>
      </c>
      <c r="L225" s="14">
        <v>20</v>
      </c>
      <c r="M225" s="14"/>
      <c r="N225" s="26">
        <v>1</v>
      </c>
      <c r="O225" s="14"/>
      <c r="P225" s="14">
        <v>55</v>
      </c>
      <c r="Q225" s="12">
        <v>603</v>
      </c>
      <c r="R225" s="16">
        <f>SUM(F225:N225)</f>
        <v>89</v>
      </c>
      <c r="S225" s="12">
        <f>Q225-(U225+V225)</f>
        <v>43</v>
      </c>
      <c r="T225" s="12">
        <f>U225-R225</f>
        <v>262</v>
      </c>
      <c r="U225" s="14">
        <v>351</v>
      </c>
      <c r="V225" s="14">
        <v>209</v>
      </c>
      <c r="W225" s="14"/>
      <c r="X225" s="14">
        <v>285</v>
      </c>
      <c r="Y225" s="14">
        <v>276</v>
      </c>
      <c r="Z225" s="14">
        <v>305</v>
      </c>
    </row>
    <row r="226" spans="1:28" x14ac:dyDescent="0.5">
      <c r="A226" s="10"/>
      <c r="B226" s="11"/>
      <c r="C226" s="14"/>
      <c r="D226" s="13" t="s">
        <v>269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7"/>
      <c r="O226" s="14"/>
      <c r="P226" s="14"/>
      <c r="Q226" s="14"/>
      <c r="R226" s="16"/>
      <c r="S226" s="12"/>
      <c r="T226" s="12"/>
      <c r="U226" s="14"/>
      <c r="V226" s="14"/>
      <c r="W226" s="14"/>
      <c r="X226" s="14"/>
      <c r="Y226" s="14"/>
      <c r="Z226" s="14"/>
      <c r="AA226" s="108">
        <f t="shared" ref="AA226:AA289" si="225">U226+V226</f>
        <v>0</v>
      </c>
      <c r="AB226" t="e">
        <f t="shared" ref="AB226" si="226">AA226/E226</f>
        <v>#DIV/0!</v>
      </c>
    </row>
    <row r="227" spans="1:28" x14ac:dyDescent="0.5">
      <c r="A227" s="10"/>
      <c r="B227" s="11"/>
      <c r="C227" s="12">
        <v>108</v>
      </c>
      <c r="D227" s="13" t="s">
        <v>270</v>
      </c>
      <c r="E227" s="12">
        <v>454</v>
      </c>
      <c r="F227" s="12">
        <v>5</v>
      </c>
      <c r="G227" s="14">
        <v>19</v>
      </c>
      <c r="H227" s="14">
        <v>9</v>
      </c>
      <c r="I227" s="14">
        <v>0</v>
      </c>
      <c r="J227" s="14">
        <v>0</v>
      </c>
      <c r="K227" s="14">
        <v>0</v>
      </c>
      <c r="L227" s="14">
        <v>11</v>
      </c>
      <c r="M227" s="14"/>
      <c r="N227" s="26">
        <v>2</v>
      </c>
      <c r="O227" s="14"/>
      <c r="P227" s="14">
        <v>24</v>
      </c>
      <c r="Q227" s="12">
        <v>359</v>
      </c>
      <c r="R227" s="16">
        <f>SUM(F227:N227)</f>
        <v>46</v>
      </c>
      <c r="S227" s="12">
        <f>Q227-(U227+V227)</f>
        <v>1</v>
      </c>
      <c r="T227" s="12">
        <f>U227-R227</f>
        <v>151</v>
      </c>
      <c r="U227" s="14">
        <v>197</v>
      </c>
      <c r="V227" s="14">
        <v>161</v>
      </c>
      <c r="W227" s="14"/>
      <c r="X227" s="14">
        <v>202</v>
      </c>
      <c r="Y227" s="14">
        <v>196</v>
      </c>
      <c r="Z227" s="14">
        <v>173</v>
      </c>
    </row>
    <row r="228" spans="1:28" x14ac:dyDescent="0.5">
      <c r="A228" s="10"/>
      <c r="B228" s="11"/>
      <c r="C228" s="14"/>
      <c r="D228" s="13" t="s">
        <v>271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7"/>
      <c r="O228" s="14"/>
      <c r="P228" s="14"/>
      <c r="Q228" s="14"/>
      <c r="R228" s="16"/>
      <c r="S228" s="12"/>
      <c r="T228" s="12"/>
      <c r="U228" s="14"/>
      <c r="V228" s="14"/>
      <c r="W228" s="14"/>
      <c r="X228" s="14"/>
      <c r="Y228" s="14"/>
      <c r="Z228" s="14"/>
      <c r="AA228" s="108">
        <f t="shared" ref="AA228:AA291" si="227">U228+V228</f>
        <v>0</v>
      </c>
      <c r="AB228" t="e">
        <f t="shared" ref="AB228" si="228">AA228/E228</f>
        <v>#DIV/0!</v>
      </c>
    </row>
    <row r="229" spans="1:28" x14ac:dyDescent="0.5">
      <c r="A229" s="10"/>
      <c r="B229" s="11"/>
      <c r="C229" s="12">
        <v>109</v>
      </c>
      <c r="D229" s="13" t="s">
        <v>272</v>
      </c>
      <c r="E229" s="12">
        <v>526</v>
      </c>
      <c r="F229" s="12">
        <v>3</v>
      </c>
      <c r="G229" s="14">
        <v>36</v>
      </c>
      <c r="H229" s="14">
        <v>18</v>
      </c>
      <c r="I229" s="14">
        <v>1</v>
      </c>
      <c r="J229" s="14">
        <v>2</v>
      </c>
      <c r="K229" s="14">
        <v>0</v>
      </c>
      <c r="L229" s="14">
        <v>16</v>
      </c>
      <c r="M229" s="14"/>
      <c r="N229" s="26">
        <v>1</v>
      </c>
      <c r="O229" s="14"/>
      <c r="P229" s="14">
        <v>75</v>
      </c>
      <c r="Q229" s="12">
        <v>444</v>
      </c>
      <c r="R229" s="16">
        <f>SUM(F229:N229)</f>
        <v>77</v>
      </c>
      <c r="S229" s="12">
        <f>Q229-(U229+V229)</f>
        <v>22</v>
      </c>
      <c r="T229" s="12">
        <f>U229-R229</f>
        <v>171</v>
      </c>
      <c r="U229" s="14">
        <v>248</v>
      </c>
      <c r="V229" s="14">
        <v>174</v>
      </c>
      <c r="W229" s="14"/>
      <c r="X229" s="14">
        <v>217</v>
      </c>
      <c r="Y229" s="14">
        <v>228</v>
      </c>
      <c r="Z229" s="14">
        <v>197</v>
      </c>
    </row>
    <row r="230" spans="1:28" x14ac:dyDescent="0.5">
      <c r="A230" s="10"/>
      <c r="B230" s="11"/>
      <c r="C230" s="14"/>
      <c r="D230" s="13" t="s">
        <v>273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7"/>
      <c r="O230" s="14"/>
      <c r="P230" s="14"/>
      <c r="Q230" s="14"/>
      <c r="R230" s="16"/>
      <c r="S230" s="12"/>
      <c r="T230" s="12"/>
      <c r="U230" s="14"/>
      <c r="V230" s="14"/>
      <c r="W230" s="14"/>
      <c r="X230" s="14"/>
      <c r="Y230" s="14"/>
      <c r="Z230" s="14"/>
      <c r="AA230" s="108">
        <f t="shared" ref="AA230:AA293" si="229">U230+V230</f>
        <v>0</v>
      </c>
      <c r="AB230" t="e">
        <f t="shared" ref="AB230" si="230">AA230/E230</f>
        <v>#DIV/0!</v>
      </c>
    </row>
    <row r="231" spans="1:28" x14ac:dyDescent="0.5">
      <c r="A231" s="10"/>
      <c r="B231" s="19" t="s">
        <v>53</v>
      </c>
      <c r="C231" s="20">
        <v>13</v>
      </c>
      <c r="D231" s="4"/>
      <c r="E231" s="21">
        <v>8671</v>
      </c>
      <c r="F231" s="21">
        <f t="shared" ref="F231:X231" si="231">SUM(F205:F230)</f>
        <v>173</v>
      </c>
      <c r="G231" s="21">
        <f t="shared" si="231"/>
        <v>418</v>
      </c>
      <c r="H231" s="21">
        <f t="shared" si="231"/>
        <v>217</v>
      </c>
      <c r="I231" s="21">
        <f>SUM(I205:I230)</f>
        <v>19</v>
      </c>
      <c r="J231" s="21">
        <f t="shared" si="231"/>
        <v>26</v>
      </c>
      <c r="K231" s="21">
        <f t="shared" si="231"/>
        <v>6</v>
      </c>
      <c r="L231" s="21">
        <f t="shared" si="231"/>
        <v>225</v>
      </c>
      <c r="M231" s="21">
        <f t="shared" si="231"/>
        <v>0</v>
      </c>
      <c r="N231" s="29">
        <f>SUM(N205:N230)</f>
        <v>45</v>
      </c>
      <c r="O231" s="21"/>
      <c r="P231" s="22">
        <f>SUM(P205:P230)</f>
        <v>669</v>
      </c>
      <c r="Q231" s="21">
        <f>SUM(Q205:Q230)</f>
        <v>7173</v>
      </c>
      <c r="R231" s="24">
        <f>SUM(F231:N231)</f>
        <v>1129</v>
      </c>
      <c r="S231" s="12">
        <f>Q231-(U231+V231)</f>
        <v>434</v>
      </c>
      <c r="T231" s="25">
        <f>U231-R231</f>
        <v>3015</v>
      </c>
      <c r="U231" s="21">
        <f t="shared" si="231"/>
        <v>4144</v>
      </c>
      <c r="V231" s="21">
        <f t="shared" si="231"/>
        <v>2595</v>
      </c>
      <c r="W231" s="21"/>
      <c r="X231" s="21">
        <f t="shared" si="231"/>
        <v>3673</v>
      </c>
      <c r="Y231" s="22">
        <f>SUM(Y205:Y230)</f>
        <v>3453</v>
      </c>
      <c r="Z231" s="22">
        <f>SUM(Z205:Z230)</f>
        <v>3455</v>
      </c>
    </row>
    <row r="232" spans="1:28" x14ac:dyDescent="0.5">
      <c r="A232" s="10" t="s">
        <v>274</v>
      </c>
      <c r="B232" s="11" t="s">
        <v>275</v>
      </c>
      <c r="C232" s="12">
        <v>110</v>
      </c>
      <c r="D232" s="13" t="s">
        <v>276</v>
      </c>
      <c r="E232" s="12">
        <v>735</v>
      </c>
      <c r="F232" s="12">
        <v>51</v>
      </c>
      <c r="G232" s="14">
        <v>87</v>
      </c>
      <c r="H232" s="14">
        <v>15</v>
      </c>
      <c r="I232" s="14">
        <v>6</v>
      </c>
      <c r="J232" s="14">
        <v>1</v>
      </c>
      <c r="K232" s="14">
        <v>2</v>
      </c>
      <c r="L232" s="14">
        <v>38</v>
      </c>
      <c r="M232" s="14"/>
      <c r="N232" s="26">
        <v>26</v>
      </c>
      <c r="O232" s="14"/>
      <c r="P232" s="14">
        <v>52</v>
      </c>
      <c r="Q232" s="12">
        <v>562</v>
      </c>
      <c r="R232" s="16">
        <f>SUM(F232:N232)</f>
        <v>226</v>
      </c>
      <c r="S232" s="12">
        <f>Q232-(U232+V232)</f>
        <v>29</v>
      </c>
      <c r="T232" s="12">
        <f>U232-R232</f>
        <v>23</v>
      </c>
      <c r="U232" s="14">
        <v>249</v>
      </c>
      <c r="V232" s="14">
        <v>284</v>
      </c>
      <c r="W232" s="14"/>
      <c r="X232" s="14">
        <v>295</v>
      </c>
      <c r="Y232" s="14">
        <v>306</v>
      </c>
      <c r="Z232" s="14">
        <v>238</v>
      </c>
      <c r="AA232" s="108">
        <f t="shared" ref="AA232:AA295" si="232">U232+V232</f>
        <v>533</v>
      </c>
      <c r="AB232">
        <f t="shared" ref="AB232" si="233">AA232/E232</f>
        <v>0.72517006802721085</v>
      </c>
    </row>
    <row r="233" spans="1:28" x14ac:dyDescent="0.5">
      <c r="A233" s="10"/>
      <c r="B233" s="11" t="s">
        <v>277</v>
      </c>
      <c r="C233" s="14"/>
      <c r="D233" s="13" t="s">
        <v>278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7"/>
      <c r="O233" s="14"/>
      <c r="P233" s="14"/>
      <c r="Q233" s="14"/>
      <c r="R233" s="16"/>
      <c r="S233" s="12"/>
      <c r="T233" s="12"/>
      <c r="U233" s="14"/>
      <c r="V233" s="14"/>
      <c r="W233" s="14"/>
      <c r="X233" s="14"/>
      <c r="Y233" s="14"/>
      <c r="Z233" s="14"/>
    </row>
    <row r="234" spans="1:28" x14ac:dyDescent="0.5">
      <c r="A234" s="10"/>
      <c r="B234" s="11"/>
      <c r="C234" s="12">
        <v>111</v>
      </c>
      <c r="D234" s="13" t="s">
        <v>279</v>
      </c>
      <c r="E234" s="12">
        <v>678</v>
      </c>
      <c r="F234" s="12">
        <v>41</v>
      </c>
      <c r="G234" s="14">
        <v>25</v>
      </c>
      <c r="H234" s="14">
        <v>19</v>
      </c>
      <c r="I234" s="14">
        <v>3</v>
      </c>
      <c r="J234" s="14">
        <v>1</v>
      </c>
      <c r="K234" s="14">
        <v>5</v>
      </c>
      <c r="L234" s="14">
        <v>29</v>
      </c>
      <c r="M234" s="14"/>
      <c r="N234" s="26">
        <v>12</v>
      </c>
      <c r="O234" s="14"/>
      <c r="P234" s="14">
        <v>31</v>
      </c>
      <c r="Q234" s="12">
        <v>529</v>
      </c>
      <c r="R234" s="16">
        <f>SUM(F234:N234)</f>
        <v>135</v>
      </c>
      <c r="S234" s="12">
        <f>Q234-(U234+V234)</f>
        <v>43</v>
      </c>
      <c r="T234" s="12">
        <f>U234-R234</f>
        <v>88</v>
      </c>
      <c r="U234" s="14">
        <v>223</v>
      </c>
      <c r="V234" s="14">
        <v>263</v>
      </c>
      <c r="W234" s="14"/>
      <c r="X234" s="14">
        <v>277</v>
      </c>
      <c r="Y234" s="14">
        <v>302</v>
      </c>
      <c r="Z234" s="14">
        <v>209</v>
      </c>
      <c r="AA234" s="108">
        <f t="shared" ref="AA234:AA297" si="234">U234+V234</f>
        <v>486</v>
      </c>
      <c r="AB234">
        <f t="shared" ref="AB234" si="235">AA234/E234</f>
        <v>0.7168141592920354</v>
      </c>
    </row>
    <row r="235" spans="1:28" x14ac:dyDescent="0.5">
      <c r="A235" s="10"/>
      <c r="B235" s="11"/>
      <c r="C235" s="14"/>
      <c r="D235" s="13" t="s">
        <v>280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7"/>
      <c r="O235" s="14"/>
      <c r="P235" s="14"/>
      <c r="Q235" s="14"/>
      <c r="R235" s="16"/>
      <c r="S235" s="12"/>
      <c r="T235" s="12"/>
      <c r="U235" s="14"/>
      <c r="V235" s="14"/>
      <c r="W235" s="14"/>
      <c r="X235" s="14"/>
      <c r="Y235" s="14"/>
      <c r="Z235" s="14"/>
    </row>
    <row r="236" spans="1:28" x14ac:dyDescent="0.5">
      <c r="A236" s="10"/>
      <c r="B236" s="11"/>
      <c r="C236" s="12">
        <v>112</v>
      </c>
      <c r="D236" s="13" t="s">
        <v>281</v>
      </c>
      <c r="E236" s="12">
        <v>771</v>
      </c>
      <c r="F236" s="12">
        <v>56</v>
      </c>
      <c r="G236" s="14">
        <v>33</v>
      </c>
      <c r="H236" s="14">
        <v>20</v>
      </c>
      <c r="I236" s="14">
        <v>5</v>
      </c>
      <c r="J236" s="14">
        <v>1</v>
      </c>
      <c r="K236" s="14">
        <v>4</v>
      </c>
      <c r="L236" s="14">
        <v>29</v>
      </c>
      <c r="M236" s="14"/>
      <c r="N236" s="26">
        <v>6</v>
      </c>
      <c r="O236" s="14"/>
      <c r="P236" s="14">
        <v>49</v>
      </c>
      <c r="Q236" s="12">
        <v>542</v>
      </c>
      <c r="R236" s="16">
        <f>SUM(F236:N236)</f>
        <v>154</v>
      </c>
      <c r="S236" s="12">
        <f>Q236-(U236+V236)</f>
        <v>40</v>
      </c>
      <c r="T236" s="12">
        <f>U236-R236</f>
        <v>115</v>
      </c>
      <c r="U236" s="14">
        <v>269</v>
      </c>
      <c r="V236" s="14">
        <v>233</v>
      </c>
      <c r="W236" s="14"/>
      <c r="X236" s="14">
        <v>301</v>
      </c>
      <c r="Y236" s="14">
        <v>271</v>
      </c>
      <c r="Z236" s="14">
        <v>243</v>
      </c>
      <c r="AA236" s="108">
        <f t="shared" ref="AA236:AA299" si="236">U236+V236</f>
        <v>502</v>
      </c>
      <c r="AB236">
        <f t="shared" ref="AB236" si="237">AA236/E236</f>
        <v>0.65110246433203633</v>
      </c>
    </row>
    <row r="237" spans="1:28" x14ac:dyDescent="0.5">
      <c r="A237" s="10"/>
      <c r="B237" s="11"/>
      <c r="C237" s="14"/>
      <c r="D237" s="13" t="s">
        <v>282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7"/>
      <c r="O237" s="14"/>
      <c r="P237" s="14"/>
      <c r="Q237" s="14"/>
      <c r="R237" s="16"/>
      <c r="S237" s="12"/>
      <c r="T237" s="12"/>
      <c r="U237" s="14"/>
      <c r="V237" s="14"/>
      <c r="W237" s="14"/>
      <c r="X237" s="14"/>
      <c r="Y237" s="14"/>
      <c r="Z237" s="14"/>
    </row>
    <row r="238" spans="1:28" x14ac:dyDescent="0.5">
      <c r="A238" s="10"/>
      <c r="B238" s="11"/>
      <c r="C238" s="12">
        <v>113</v>
      </c>
      <c r="D238" s="13" t="s">
        <v>283</v>
      </c>
      <c r="E238" s="12">
        <v>753</v>
      </c>
      <c r="F238" s="12">
        <v>38</v>
      </c>
      <c r="G238" s="14">
        <v>40</v>
      </c>
      <c r="H238" s="14">
        <v>32</v>
      </c>
      <c r="I238" s="14">
        <v>1</v>
      </c>
      <c r="J238" s="14">
        <v>1</v>
      </c>
      <c r="K238" s="14">
        <v>2</v>
      </c>
      <c r="L238" s="14">
        <v>43</v>
      </c>
      <c r="M238" s="14"/>
      <c r="N238" s="26">
        <v>7</v>
      </c>
      <c r="O238" s="14"/>
      <c r="P238" s="14">
        <v>45</v>
      </c>
      <c r="Q238" s="12">
        <v>515</v>
      </c>
      <c r="R238" s="16">
        <f>SUM(F238:N238)</f>
        <v>164</v>
      </c>
      <c r="S238" s="12">
        <f>Q238-(U238+V238)</f>
        <v>43</v>
      </c>
      <c r="T238" s="12">
        <f>U238-R238</f>
        <v>93</v>
      </c>
      <c r="U238" s="14">
        <v>257</v>
      </c>
      <c r="V238" s="14">
        <v>215</v>
      </c>
      <c r="W238" s="14"/>
      <c r="X238" s="14">
        <v>269</v>
      </c>
      <c r="Y238" s="14">
        <v>257</v>
      </c>
      <c r="Z238" s="14">
        <v>227</v>
      </c>
      <c r="AA238" s="108">
        <f t="shared" ref="AA238:AA301" si="238">U238+V238</f>
        <v>472</v>
      </c>
      <c r="AB238">
        <f t="shared" ref="AB238" si="239">AA238/E238</f>
        <v>0.62682602921646746</v>
      </c>
    </row>
    <row r="239" spans="1:28" x14ac:dyDescent="0.5">
      <c r="A239" s="10"/>
      <c r="B239" s="11"/>
      <c r="C239" s="14"/>
      <c r="D239" s="13" t="s">
        <v>284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7"/>
      <c r="O239" s="14"/>
      <c r="P239" s="14"/>
      <c r="Q239" s="14"/>
      <c r="R239" s="16"/>
      <c r="S239" s="12"/>
      <c r="T239" s="12"/>
      <c r="U239" s="14"/>
      <c r="V239" s="14"/>
      <c r="W239" s="14"/>
      <c r="X239" s="14"/>
      <c r="Y239" s="14"/>
      <c r="Z239" s="14"/>
    </row>
    <row r="240" spans="1:28" x14ac:dyDescent="0.5">
      <c r="A240" s="10"/>
      <c r="B240" s="11"/>
      <c r="C240" s="12">
        <v>114</v>
      </c>
      <c r="D240" s="13" t="s">
        <v>285</v>
      </c>
      <c r="E240" s="12">
        <v>783</v>
      </c>
      <c r="F240" s="12">
        <v>72</v>
      </c>
      <c r="G240" s="14">
        <v>48</v>
      </c>
      <c r="H240" s="14">
        <v>28</v>
      </c>
      <c r="I240" s="14">
        <v>5</v>
      </c>
      <c r="J240" s="14">
        <v>2</v>
      </c>
      <c r="K240" s="14">
        <v>7</v>
      </c>
      <c r="L240" s="14">
        <v>33</v>
      </c>
      <c r="M240" s="14"/>
      <c r="N240" s="26">
        <v>9</v>
      </c>
      <c r="O240" s="14"/>
      <c r="P240" s="14">
        <v>53</v>
      </c>
      <c r="Q240" s="12">
        <v>565</v>
      </c>
      <c r="R240" s="16">
        <f>SUM(F240:N240)</f>
        <v>204</v>
      </c>
      <c r="S240" s="12">
        <f>Q240-(U240+V240)</f>
        <v>41</v>
      </c>
      <c r="T240" s="12">
        <f>U240-R240</f>
        <v>57</v>
      </c>
      <c r="U240" s="14">
        <v>261</v>
      </c>
      <c r="V240" s="14">
        <v>263</v>
      </c>
      <c r="W240" s="14"/>
      <c r="X240" s="14">
        <v>287</v>
      </c>
      <c r="Y240" s="14">
        <v>294</v>
      </c>
      <c r="Z240" s="14">
        <v>247</v>
      </c>
      <c r="AA240" s="108">
        <f t="shared" ref="AA240:AA303" si="240">U240+V240</f>
        <v>524</v>
      </c>
      <c r="AB240">
        <f t="shared" ref="AB240" si="241">AA240/E240</f>
        <v>0.669220945083014</v>
      </c>
    </row>
    <row r="241" spans="1:28" x14ac:dyDescent="0.5">
      <c r="A241" s="10"/>
      <c r="B241" s="11"/>
      <c r="C241" s="14"/>
      <c r="D241" s="13" t="s">
        <v>286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7"/>
      <c r="O241" s="14"/>
      <c r="P241" s="14"/>
      <c r="Q241" s="14"/>
      <c r="R241" s="16"/>
      <c r="S241" s="12"/>
      <c r="T241" s="12"/>
      <c r="U241" s="14"/>
      <c r="V241" s="14"/>
      <c r="W241" s="14"/>
      <c r="X241" s="14"/>
      <c r="Y241" s="14"/>
      <c r="Z241" s="14"/>
    </row>
    <row r="242" spans="1:28" x14ac:dyDescent="0.5">
      <c r="A242" s="10"/>
      <c r="B242" s="11"/>
      <c r="C242" s="12">
        <v>115</v>
      </c>
      <c r="D242" s="13" t="s">
        <v>287</v>
      </c>
      <c r="E242" s="12">
        <v>791</v>
      </c>
      <c r="F242" s="12">
        <v>79</v>
      </c>
      <c r="G242" s="14">
        <v>66</v>
      </c>
      <c r="H242" s="14">
        <v>50</v>
      </c>
      <c r="I242" s="14">
        <v>6</v>
      </c>
      <c r="J242" s="14">
        <v>0</v>
      </c>
      <c r="K242" s="14">
        <v>8</v>
      </c>
      <c r="L242" s="14">
        <v>63</v>
      </c>
      <c r="M242" s="14"/>
      <c r="N242" s="26">
        <v>12</v>
      </c>
      <c r="O242" s="14"/>
      <c r="P242" s="14">
        <v>60</v>
      </c>
      <c r="Q242" s="12">
        <v>578</v>
      </c>
      <c r="R242" s="16">
        <f>SUM(F242:N242)</f>
        <v>284</v>
      </c>
      <c r="S242" s="12">
        <f>Q242-(U242+V242)</f>
        <v>45</v>
      </c>
      <c r="T242" s="12">
        <f>U242-R242</f>
        <v>-1</v>
      </c>
      <c r="U242" s="14">
        <v>283</v>
      </c>
      <c r="V242" s="14">
        <v>250</v>
      </c>
      <c r="W242" s="14"/>
      <c r="X242" s="14">
        <v>333</v>
      </c>
      <c r="Y242" s="14">
        <v>290</v>
      </c>
      <c r="Z242" s="14">
        <v>254</v>
      </c>
      <c r="AA242" s="108">
        <f t="shared" ref="AA242:AA305" si="242">U242+V242</f>
        <v>533</v>
      </c>
      <c r="AB242">
        <f t="shared" ref="AB242" si="243">AA242/E242</f>
        <v>0.67383059418457647</v>
      </c>
    </row>
    <row r="243" spans="1:28" x14ac:dyDescent="0.5">
      <c r="A243" s="10"/>
      <c r="B243" s="11"/>
      <c r="C243" s="14"/>
      <c r="D243" s="13" t="s">
        <v>288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7"/>
      <c r="O243" s="14"/>
      <c r="P243" s="14"/>
      <c r="Q243" s="14"/>
      <c r="R243" s="16"/>
      <c r="S243" s="12"/>
      <c r="T243" s="12"/>
      <c r="U243" s="14"/>
      <c r="V243" s="14"/>
      <c r="W243" s="14"/>
      <c r="X243" s="14"/>
      <c r="Y243" s="14"/>
      <c r="Z243" s="14"/>
    </row>
    <row r="244" spans="1:28" x14ac:dyDescent="0.5">
      <c r="A244" s="10"/>
      <c r="B244" s="11"/>
      <c r="C244" s="12">
        <v>116</v>
      </c>
      <c r="D244" s="13" t="s">
        <v>289</v>
      </c>
      <c r="E244" s="12">
        <v>784</v>
      </c>
      <c r="F244" s="12">
        <v>106</v>
      </c>
      <c r="G244" s="14">
        <v>51</v>
      </c>
      <c r="H244" s="14">
        <v>22</v>
      </c>
      <c r="I244" s="14">
        <v>4</v>
      </c>
      <c r="J244" s="14">
        <v>0</v>
      </c>
      <c r="K244" s="14">
        <v>7</v>
      </c>
      <c r="L244" s="14">
        <v>48</v>
      </c>
      <c r="M244" s="14"/>
      <c r="N244" s="26">
        <v>53</v>
      </c>
      <c r="O244" s="14"/>
      <c r="P244" s="14">
        <v>79</v>
      </c>
      <c r="Q244" s="12">
        <v>591</v>
      </c>
      <c r="R244" s="16">
        <f>SUM(F244:N244)</f>
        <v>291</v>
      </c>
      <c r="S244" s="12">
        <f>Q244-(U244+V244)</f>
        <v>36</v>
      </c>
      <c r="T244" s="12">
        <f>U244-R244</f>
        <v>-28</v>
      </c>
      <c r="U244" s="14">
        <v>263</v>
      </c>
      <c r="V244" s="14">
        <v>292</v>
      </c>
      <c r="W244" s="14"/>
      <c r="X244" s="14">
        <v>312</v>
      </c>
      <c r="Y244" s="14">
        <v>328</v>
      </c>
      <c r="Z244" s="14">
        <v>248</v>
      </c>
      <c r="AA244" s="108">
        <f t="shared" ref="AA244:AA307" si="244">U244+V244</f>
        <v>555</v>
      </c>
      <c r="AB244">
        <f t="shared" ref="AB244" si="245">AA244/E244</f>
        <v>0.70790816326530615</v>
      </c>
    </row>
    <row r="245" spans="1:28" x14ac:dyDescent="0.5">
      <c r="A245" s="10"/>
      <c r="B245" s="11"/>
      <c r="C245" s="14"/>
      <c r="D245" s="13" t="s">
        <v>290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7"/>
      <c r="O245" s="14"/>
      <c r="P245" s="14"/>
      <c r="Q245" s="14"/>
      <c r="R245" s="16"/>
      <c r="S245" s="12"/>
      <c r="T245" s="12"/>
      <c r="U245" s="14"/>
      <c r="V245" s="14"/>
      <c r="W245" s="14"/>
      <c r="X245" s="14"/>
      <c r="Y245" s="14"/>
      <c r="Z245" s="14"/>
    </row>
    <row r="246" spans="1:28" x14ac:dyDescent="0.5">
      <c r="A246" s="10"/>
      <c r="B246" s="11"/>
      <c r="C246" s="12">
        <v>117</v>
      </c>
      <c r="D246" s="13" t="s">
        <v>291</v>
      </c>
      <c r="E246" s="12">
        <v>777</v>
      </c>
      <c r="F246" s="12">
        <v>72</v>
      </c>
      <c r="G246" s="14">
        <v>47</v>
      </c>
      <c r="H246" s="14">
        <v>19</v>
      </c>
      <c r="I246" s="14">
        <v>4</v>
      </c>
      <c r="J246" s="14">
        <v>0</v>
      </c>
      <c r="K246" s="14">
        <v>5</v>
      </c>
      <c r="L246" s="14">
        <v>36</v>
      </c>
      <c r="M246" s="14"/>
      <c r="N246" s="26">
        <v>47</v>
      </c>
      <c r="O246" s="14"/>
      <c r="P246" s="14">
        <v>83</v>
      </c>
      <c r="Q246" s="12">
        <v>569</v>
      </c>
      <c r="R246" s="16">
        <f>SUM(F246:N246)</f>
        <v>230</v>
      </c>
      <c r="S246" s="12">
        <f>Q246-(U246+V246)</f>
        <v>31</v>
      </c>
      <c r="T246" s="12">
        <f>U246-R246</f>
        <v>31</v>
      </c>
      <c r="U246" s="14">
        <v>261</v>
      </c>
      <c r="V246" s="14">
        <v>277</v>
      </c>
      <c r="W246" s="14"/>
      <c r="X246" s="14">
        <v>311</v>
      </c>
      <c r="Y246" s="14">
        <v>309</v>
      </c>
      <c r="Z246" s="14">
        <v>238</v>
      </c>
      <c r="AA246" s="108">
        <f t="shared" ref="AA246:AA309" si="246">U246+V246</f>
        <v>538</v>
      </c>
      <c r="AB246">
        <f t="shared" ref="AB246" si="247">AA246/E246</f>
        <v>0.69240669240669239</v>
      </c>
    </row>
    <row r="247" spans="1:28" x14ac:dyDescent="0.5">
      <c r="A247" s="10"/>
      <c r="B247" s="11"/>
      <c r="C247" s="14"/>
      <c r="D247" s="13" t="s">
        <v>292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7"/>
      <c r="O247" s="14"/>
      <c r="P247" s="14"/>
      <c r="Q247" s="14"/>
      <c r="R247" s="16"/>
      <c r="S247" s="12"/>
      <c r="T247" s="12"/>
      <c r="U247" s="14"/>
      <c r="V247" s="14"/>
      <c r="W247" s="14"/>
      <c r="X247" s="14"/>
      <c r="Y247" s="14"/>
      <c r="Z247" s="14"/>
    </row>
    <row r="248" spans="1:28" x14ac:dyDescent="0.5">
      <c r="A248" s="10"/>
      <c r="B248" s="11"/>
      <c r="C248" s="12">
        <v>118</v>
      </c>
      <c r="D248" s="13" t="s">
        <v>293</v>
      </c>
      <c r="E248" s="12">
        <v>785</v>
      </c>
      <c r="F248" s="12">
        <v>83</v>
      </c>
      <c r="G248" s="14">
        <v>55</v>
      </c>
      <c r="H248" s="14">
        <v>25</v>
      </c>
      <c r="I248" s="14">
        <v>4</v>
      </c>
      <c r="J248" s="14">
        <v>5</v>
      </c>
      <c r="K248" s="14">
        <v>25</v>
      </c>
      <c r="L248" s="14">
        <v>59</v>
      </c>
      <c r="M248" s="14"/>
      <c r="N248" s="26">
        <v>44</v>
      </c>
      <c r="O248" s="14"/>
      <c r="P248" s="14">
        <v>107</v>
      </c>
      <c r="Q248" s="12">
        <v>633</v>
      </c>
      <c r="R248" s="16">
        <f>SUM(F248:N248)</f>
        <v>300</v>
      </c>
      <c r="S248" s="12">
        <f>Q248-(U248+V248)</f>
        <v>28</v>
      </c>
      <c r="T248" s="12">
        <f>U248-R248</f>
        <v>19</v>
      </c>
      <c r="U248" s="14">
        <v>319</v>
      </c>
      <c r="V248" s="14">
        <v>286</v>
      </c>
      <c r="W248" s="14"/>
      <c r="X248" s="14">
        <v>349</v>
      </c>
      <c r="Y248" s="14">
        <v>343</v>
      </c>
      <c r="Z248" s="14">
        <v>273</v>
      </c>
      <c r="AA248" s="108">
        <f t="shared" ref="AA248:AA311" si="248">U248+V248</f>
        <v>605</v>
      </c>
      <c r="AB248">
        <f t="shared" ref="AB248" si="249">AA248/E248</f>
        <v>0.77070063694267521</v>
      </c>
    </row>
    <row r="249" spans="1:28" x14ac:dyDescent="0.5">
      <c r="A249" s="10"/>
      <c r="B249" s="11"/>
      <c r="C249" s="14"/>
      <c r="D249" s="13" t="s">
        <v>294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7"/>
      <c r="O249" s="14"/>
      <c r="P249" s="14"/>
      <c r="Q249" s="14"/>
      <c r="R249" s="16"/>
      <c r="S249" s="12"/>
      <c r="T249" s="12"/>
      <c r="U249" s="14"/>
      <c r="V249" s="14"/>
      <c r="W249" s="14"/>
      <c r="X249" s="14"/>
      <c r="Y249" s="14"/>
      <c r="Z249" s="14"/>
    </row>
    <row r="250" spans="1:28" x14ac:dyDescent="0.5">
      <c r="A250" s="10"/>
      <c r="B250" s="11"/>
      <c r="C250" s="12">
        <v>119</v>
      </c>
      <c r="D250" s="13" t="s">
        <v>295</v>
      </c>
      <c r="E250" s="12">
        <v>740</v>
      </c>
      <c r="F250" s="12">
        <v>67</v>
      </c>
      <c r="G250" s="14">
        <v>47</v>
      </c>
      <c r="H250" s="14">
        <v>21</v>
      </c>
      <c r="I250" s="14">
        <v>4</v>
      </c>
      <c r="J250" s="14">
        <v>0</v>
      </c>
      <c r="K250" s="14">
        <v>11</v>
      </c>
      <c r="L250" s="14">
        <v>50</v>
      </c>
      <c r="M250" s="14"/>
      <c r="N250" s="26">
        <v>25</v>
      </c>
      <c r="O250" s="14"/>
      <c r="P250" s="14">
        <v>47</v>
      </c>
      <c r="Q250" s="12">
        <v>584</v>
      </c>
      <c r="R250" s="16">
        <f>SUM(F250:N250)</f>
        <v>225</v>
      </c>
      <c r="S250" s="12">
        <f>Q250-(U250+V250)</f>
        <v>52</v>
      </c>
      <c r="T250" s="12">
        <f>U250-R250</f>
        <v>64</v>
      </c>
      <c r="U250" s="14">
        <v>289</v>
      </c>
      <c r="V250" s="14">
        <v>243</v>
      </c>
      <c r="W250" s="14"/>
      <c r="X250" s="14">
        <v>321</v>
      </c>
      <c r="Y250" s="14">
        <v>284</v>
      </c>
      <c r="Z250" s="14">
        <v>273</v>
      </c>
      <c r="AA250" s="108">
        <f t="shared" ref="AA250:AA313" si="250">U250+V250</f>
        <v>532</v>
      </c>
      <c r="AB250">
        <f t="shared" ref="AB250" si="251">AA250/E250</f>
        <v>0.7189189189189189</v>
      </c>
    </row>
    <row r="251" spans="1:28" x14ac:dyDescent="0.5">
      <c r="A251" s="10"/>
      <c r="B251" s="11"/>
      <c r="C251" s="14"/>
      <c r="D251" s="13" t="s">
        <v>296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7"/>
      <c r="O251" s="14"/>
      <c r="P251" s="14"/>
      <c r="Q251" s="14"/>
      <c r="R251" s="16"/>
      <c r="S251" s="12"/>
      <c r="T251" s="12"/>
      <c r="U251" s="14"/>
      <c r="V251" s="14"/>
      <c r="W251" s="14"/>
      <c r="X251" s="14"/>
      <c r="Y251" s="14"/>
      <c r="Z251" s="14"/>
    </row>
    <row r="252" spans="1:28" x14ac:dyDescent="0.5">
      <c r="A252" s="10"/>
      <c r="B252" s="11"/>
      <c r="C252" s="12">
        <v>120</v>
      </c>
      <c r="D252" s="13" t="s">
        <v>297</v>
      </c>
      <c r="E252" s="12">
        <v>716</v>
      </c>
      <c r="F252" s="12">
        <v>72</v>
      </c>
      <c r="G252" s="14">
        <v>39</v>
      </c>
      <c r="H252" s="14">
        <v>14</v>
      </c>
      <c r="I252" s="14">
        <v>5</v>
      </c>
      <c r="J252" s="14">
        <v>2</v>
      </c>
      <c r="K252" s="14">
        <v>3</v>
      </c>
      <c r="L252" s="14">
        <v>51</v>
      </c>
      <c r="M252" s="14"/>
      <c r="N252" s="26">
        <v>17</v>
      </c>
      <c r="O252" s="14"/>
      <c r="P252" s="14">
        <v>36</v>
      </c>
      <c r="Q252" s="12">
        <v>542</v>
      </c>
      <c r="R252" s="16">
        <f>SUM(F252:N252)</f>
        <v>203</v>
      </c>
      <c r="S252" s="12">
        <f>Q252-(U252+V252)</f>
        <v>53</v>
      </c>
      <c r="T252" s="12">
        <f>U252-R252</f>
        <v>71</v>
      </c>
      <c r="U252" s="14">
        <v>274</v>
      </c>
      <c r="V252" s="14">
        <v>215</v>
      </c>
      <c r="W252" s="14"/>
      <c r="X252" s="14">
        <v>311</v>
      </c>
      <c r="Y252" s="14">
        <v>274</v>
      </c>
      <c r="Z252" s="14">
        <v>236</v>
      </c>
      <c r="AA252" s="108">
        <f t="shared" ref="AA252:AA315" si="252">U252+V252</f>
        <v>489</v>
      </c>
      <c r="AB252">
        <f t="shared" ref="AB252" si="253">AA252/E252</f>
        <v>0.68296089385474856</v>
      </c>
    </row>
    <row r="253" spans="1:28" x14ac:dyDescent="0.5">
      <c r="A253" s="10"/>
      <c r="B253" s="11"/>
      <c r="C253" s="14"/>
      <c r="D253" s="13" t="s">
        <v>298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7"/>
      <c r="O253" s="14"/>
      <c r="P253" s="14"/>
      <c r="Q253" s="14"/>
      <c r="R253" s="16"/>
      <c r="S253" s="12"/>
      <c r="T253" s="12"/>
      <c r="U253" s="14"/>
      <c r="V253" s="14"/>
      <c r="W253" s="14"/>
      <c r="X253" s="14"/>
      <c r="Y253" s="14"/>
      <c r="Z253" s="14"/>
    </row>
    <row r="254" spans="1:28" x14ac:dyDescent="0.5">
      <c r="A254" s="10"/>
      <c r="B254" s="11"/>
      <c r="C254" s="12">
        <v>121</v>
      </c>
      <c r="D254" s="13" t="s">
        <v>299</v>
      </c>
      <c r="E254" s="12">
        <v>760</v>
      </c>
      <c r="F254" s="12">
        <v>66</v>
      </c>
      <c r="G254" s="14">
        <v>50</v>
      </c>
      <c r="H254" s="14">
        <v>20</v>
      </c>
      <c r="I254" s="14">
        <v>3</v>
      </c>
      <c r="J254" s="14">
        <v>1</v>
      </c>
      <c r="K254" s="14">
        <v>3</v>
      </c>
      <c r="L254" s="14">
        <v>87</v>
      </c>
      <c r="M254" s="14"/>
      <c r="N254" s="26">
        <v>22</v>
      </c>
      <c r="O254" s="14"/>
      <c r="P254" s="14">
        <v>35</v>
      </c>
      <c r="Q254" s="12">
        <v>524</v>
      </c>
      <c r="R254" s="16">
        <f>SUM(F254:N254)</f>
        <v>252</v>
      </c>
      <c r="S254" s="12">
        <f>Q254-(U254+V254)</f>
        <v>44</v>
      </c>
      <c r="T254" s="12">
        <f>U254-R254</f>
        <v>4</v>
      </c>
      <c r="U254" s="14">
        <v>256</v>
      </c>
      <c r="V254" s="14">
        <v>224</v>
      </c>
      <c r="W254" s="14"/>
      <c r="X254" s="14">
        <v>284</v>
      </c>
      <c r="Y254" s="14">
        <v>259</v>
      </c>
      <c r="Z254" s="14">
        <v>245</v>
      </c>
      <c r="AA254" s="108">
        <f t="shared" ref="AA254:AA317" si="254">U254+V254</f>
        <v>480</v>
      </c>
      <c r="AB254">
        <f t="shared" ref="AB254" si="255">AA254/E254</f>
        <v>0.63157894736842102</v>
      </c>
    </row>
    <row r="255" spans="1:28" x14ac:dyDescent="0.5">
      <c r="A255" s="10"/>
      <c r="B255" s="11"/>
      <c r="C255" s="14"/>
      <c r="D255" s="13" t="s">
        <v>300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7"/>
      <c r="O255" s="14"/>
      <c r="P255" s="14"/>
      <c r="Q255" s="14"/>
      <c r="R255" s="16"/>
      <c r="S255" s="12">
        <f>Q255-(U255+V255)</f>
        <v>0</v>
      </c>
      <c r="T255" s="12"/>
      <c r="U255" s="14"/>
      <c r="V255" s="14"/>
      <c r="W255" s="14"/>
      <c r="X255" s="14"/>
      <c r="Y255" s="14"/>
      <c r="Z255" s="14"/>
    </row>
    <row r="256" spans="1:28" x14ac:dyDescent="0.5">
      <c r="A256" s="10"/>
      <c r="B256" s="11"/>
      <c r="C256" s="12">
        <v>122</v>
      </c>
      <c r="D256" s="13" t="s">
        <v>301</v>
      </c>
      <c r="E256" s="12">
        <v>548</v>
      </c>
      <c r="F256" s="12">
        <v>54</v>
      </c>
      <c r="G256" s="14">
        <v>30</v>
      </c>
      <c r="H256" s="14">
        <v>16</v>
      </c>
      <c r="I256" s="14">
        <v>3</v>
      </c>
      <c r="J256" s="14">
        <v>1</v>
      </c>
      <c r="K256" s="14">
        <v>7</v>
      </c>
      <c r="L256" s="14">
        <v>41</v>
      </c>
      <c r="M256" s="14"/>
      <c r="N256" s="26">
        <v>5</v>
      </c>
      <c r="O256" s="14"/>
      <c r="P256" s="14">
        <v>48</v>
      </c>
      <c r="Q256" s="12">
        <v>421</v>
      </c>
      <c r="R256" s="16">
        <f>SUM(F256:N256)</f>
        <v>157</v>
      </c>
      <c r="S256" s="12">
        <f>Q256-(U256+V256)</f>
        <v>29</v>
      </c>
      <c r="T256" s="12">
        <f>U256-R256</f>
        <v>44</v>
      </c>
      <c r="U256" s="14">
        <v>201</v>
      </c>
      <c r="V256" s="14">
        <v>191</v>
      </c>
      <c r="W256" s="14"/>
      <c r="X256" s="14">
        <v>223</v>
      </c>
      <c r="Y256" s="14">
        <v>221</v>
      </c>
      <c r="Z256" s="14">
        <v>183</v>
      </c>
      <c r="AA256" s="108">
        <f t="shared" ref="AA256:AA319" si="256">U256+V256</f>
        <v>392</v>
      </c>
      <c r="AB256">
        <f t="shared" ref="AB256" si="257">AA256/E256</f>
        <v>0.71532846715328469</v>
      </c>
    </row>
    <row r="257" spans="1:28" x14ac:dyDescent="0.5">
      <c r="A257" s="10"/>
      <c r="B257" s="11"/>
      <c r="C257" s="14"/>
      <c r="D257" s="13" t="s">
        <v>302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7"/>
      <c r="O257" s="14"/>
      <c r="P257" s="14"/>
      <c r="Q257" s="14"/>
      <c r="R257" s="16"/>
      <c r="S257" s="12"/>
      <c r="T257" s="12"/>
      <c r="U257" s="14"/>
      <c r="V257" s="14"/>
      <c r="W257" s="14"/>
      <c r="X257" s="14"/>
      <c r="Y257" s="14"/>
      <c r="Z257" s="14"/>
    </row>
    <row r="258" spans="1:28" x14ac:dyDescent="0.5">
      <c r="A258" s="10"/>
      <c r="B258" s="11"/>
      <c r="C258" s="12">
        <v>123</v>
      </c>
      <c r="D258" s="13" t="s">
        <v>303</v>
      </c>
      <c r="E258" s="12">
        <v>710</v>
      </c>
      <c r="F258" s="12">
        <v>53</v>
      </c>
      <c r="G258" s="14">
        <v>47</v>
      </c>
      <c r="H258" s="14">
        <v>20</v>
      </c>
      <c r="I258" s="14">
        <v>6</v>
      </c>
      <c r="J258" s="14">
        <v>1</v>
      </c>
      <c r="K258" s="14">
        <v>7</v>
      </c>
      <c r="L258" s="14">
        <v>54</v>
      </c>
      <c r="M258" s="14"/>
      <c r="N258" s="26">
        <v>32</v>
      </c>
      <c r="O258" s="14"/>
      <c r="P258" s="14">
        <v>26</v>
      </c>
      <c r="Q258" s="12">
        <v>545</v>
      </c>
      <c r="R258" s="16">
        <f>SUM(F258:N258)</f>
        <v>220</v>
      </c>
      <c r="S258" s="12">
        <f>Q258-(U258+V258)</f>
        <v>31</v>
      </c>
      <c r="T258" s="12">
        <f>U258-R258</f>
        <v>49</v>
      </c>
      <c r="U258" s="14">
        <v>269</v>
      </c>
      <c r="V258" s="14">
        <v>245</v>
      </c>
      <c r="W258" s="14"/>
      <c r="X258" s="14">
        <v>313</v>
      </c>
      <c r="Y258" s="14">
        <v>274</v>
      </c>
      <c r="Z258" s="14">
        <v>253</v>
      </c>
      <c r="AA258" s="108">
        <f t="shared" ref="AA258:AA321" si="258">U258+V258</f>
        <v>514</v>
      </c>
      <c r="AB258">
        <f t="shared" ref="AB258" si="259">AA258/E258</f>
        <v>0.72394366197183102</v>
      </c>
    </row>
    <row r="259" spans="1:28" x14ac:dyDescent="0.5">
      <c r="A259" s="10"/>
      <c r="B259" s="11"/>
      <c r="C259" s="14"/>
      <c r="D259" s="13" t="s">
        <v>304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7"/>
      <c r="O259" s="14"/>
      <c r="P259" s="14"/>
      <c r="Q259" s="14"/>
      <c r="R259" s="16"/>
      <c r="S259" s="12"/>
      <c r="T259" s="12"/>
      <c r="U259" s="14"/>
      <c r="V259" s="14"/>
      <c r="W259" s="14"/>
      <c r="X259" s="14"/>
      <c r="Y259" s="14"/>
      <c r="Z259" s="14"/>
    </row>
    <row r="260" spans="1:28" x14ac:dyDescent="0.5">
      <c r="A260" s="10"/>
      <c r="B260" s="19" t="s">
        <v>53</v>
      </c>
      <c r="C260" s="20">
        <v>14</v>
      </c>
      <c r="D260" s="4"/>
      <c r="E260" s="21">
        <v>10331</v>
      </c>
      <c r="F260" s="21">
        <f t="shared" ref="F260:X260" si="260">SUM(F232:F259)</f>
        <v>910</v>
      </c>
      <c r="G260" s="21">
        <f t="shared" si="260"/>
        <v>665</v>
      </c>
      <c r="H260" s="21">
        <f t="shared" si="260"/>
        <v>321</v>
      </c>
      <c r="I260" s="21">
        <f>SUM(I232:I259)</f>
        <v>59</v>
      </c>
      <c r="J260" s="21">
        <f t="shared" si="260"/>
        <v>16</v>
      </c>
      <c r="K260" s="21">
        <f t="shared" si="260"/>
        <v>96</v>
      </c>
      <c r="L260" s="21">
        <f t="shared" si="260"/>
        <v>661</v>
      </c>
      <c r="M260" s="21">
        <f t="shared" si="260"/>
        <v>0</v>
      </c>
      <c r="N260" s="29">
        <f>SUM(N232:N259)</f>
        <v>317</v>
      </c>
      <c r="O260" s="21"/>
      <c r="P260" s="22">
        <f>SUM(P232:P259)</f>
        <v>751</v>
      </c>
      <c r="Q260" s="21">
        <f>SUM(Q232:Q259)</f>
        <v>7700</v>
      </c>
      <c r="R260" s="24">
        <f>SUM(F260:N260)</f>
        <v>3045</v>
      </c>
      <c r="S260" s="12">
        <f>Q260-(U260+V260)</f>
        <v>545</v>
      </c>
      <c r="T260" s="25">
        <f>U260-R260</f>
        <v>629</v>
      </c>
      <c r="U260" s="21">
        <f t="shared" si="260"/>
        <v>3674</v>
      </c>
      <c r="V260" s="21">
        <f t="shared" si="260"/>
        <v>3481</v>
      </c>
      <c r="W260" s="21"/>
      <c r="X260" s="21">
        <f t="shared" si="260"/>
        <v>4186</v>
      </c>
      <c r="Y260" s="22">
        <f>SUM(Y232:Y259)</f>
        <v>4012</v>
      </c>
      <c r="Z260" s="22">
        <f>SUM(Z232:Z259)</f>
        <v>3367</v>
      </c>
      <c r="AA260" s="108">
        <f t="shared" ref="AA260:AA323" si="261">U260+V260</f>
        <v>7155</v>
      </c>
      <c r="AB260">
        <f t="shared" ref="AB260:AB261" si="262">AA260/E260</f>
        <v>0.69257574290968926</v>
      </c>
    </row>
    <row r="261" spans="1:28" x14ac:dyDescent="0.5">
      <c r="A261" s="10" t="s">
        <v>305</v>
      </c>
      <c r="B261" s="11" t="s">
        <v>306</v>
      </c>
      <c r="C261" s="12">
        <v>124</v>
      </c>
      <c r="D261" s="13" t="s">
        <v>307</v>
      </c>
      <c r="E261" s="12">
        <v>778</v>
      </c>
      <c r="F261" s="12">
        <v>11</v>
      </c>
      <c r="G261" s="14">
        <v>19</v>
      </c>
      <c r="H261" s="14">
        <v>32</v>
      </c>
      <c r="I261" s="14">
        <v>0</v>
      </c>
      <c r="J261" s="14">
        <v>5</v>
      </c>
      <c r="K261" s="14">
        <v>7</v>
      </c>
      <c r="L261" s="14">
        <v>34</v>
      </c>
      <c r="M261" s="14"/>
      <c r="N261" s="26">
        <v>7</v>
      </c>
      <c r="O261" s="14"/>
      <c r="P261" s="14">
        <v>30</v>
      </c>
      <c r="Q261" s="12">
        <v>527</v>
      </c>
      <c r="R261" s="16">
        <f>SUM(F261:N261)</f>
        <v>115</v>
      </c>
      <c r="S261" s="12">
        <f>Q261-(U261+V261)</f>
        <v>38</v>
      </c>
      <c r="T261" s="12">
        <f>U261-R261</f>
        <v>195</v>
      </c>
      <c r="U261" s="14">
        <v>310</v>
      </c>
      <c r="V261" s="14">
        <v>179</v>
      </c>
      <c r="W261" s="14"/>
      <c r="X261" s="14">
        <v>313</v>
      </c>
      <c r="Y261" s="14">
        <v>207</v>
      </c>
      <c r="Z261" s="14">
        <v>296</v>
      </c>
      <c r="AA261" s="108">
        <f t="shared" si="261"/>
        <v>489</v>
      </c>
      <c r="AB261">
        <f t="shared" si="262"/>
        <v>0.62853470437018</v>
      </c>
    </row>
    <row r="262" spans="1:28" x14ac:dyDescent="0.5">
      <c r="A262" s="10"/>
      <c r="B262" s="11" t="s">
        <v>308</v>
      </c>
      <c r="C262" s="14"/>
      <c r="D262" s="13" t="s">
        <v>309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7"/>
      <c r="O262" s="14"/>
      <c r="P262" s="14"/>
      <c r="Q262" s="14"/>
      <c r="R262" s="16"/>
      <c r="S262" s="12"/>
      <c r="T262" s="12"/>
      <c r="U262" s="14"/>
      <c r="V262" s="14"/>
      <c r="W262" s="14"/>
      <c r="X262" s="14"/>
      <c r="Y262" s="14"/>
      <c r="Z262" s="14"/>
    </row>
    <row r="263" spans="1:28" x14ac:dyDescent="0.5">
      <c r="A263" s="10"/>
      <c r="B263" s="11"/>
      <c r="C263" s="12">
        <v>125</v>
      </c>
      <c r="D263" s="13" t="s">
        <v>310</v>
      </c>
      <c r="E263" s="12">
        <v>780</v>
      </c>
      <c r="F263" s="12">
        <v>22</v>
      </c>
      <c r="G263" s="14">
        <v>57</v>
      </c>
      <c r="H263" s="14">
        <v>60</v>
      </c>
      <c r="I263" s="14">
        <v>1</v>
      </c>
      <c r="J263" s="14">
        <v>6</v>
      </c>
      <c r="K263" s="14">
        <v>14</v>
      </c>
      <c r="L263" s="14">
        <v>59</v>
      </c>
      <c r="M263" s="14"/>
      <c r="N263" s="26">
        <v>4</v>
      </c>
      <c r="O263" s="14"/>
      <c r="P263" s="14">
        <v>46</v>
      </c>
      <c r="Q263" s="12">
        <v>571</v>
      </c>
      <c r="R263" s="16">
        <f>SUM(F263:N263)</f>
        <v>223</v>
      </c>
      <c r="S263" s="12">
        <f>Q263-(U263+V263)</f>
        <v>39</v>
      </c>
      <c r="T263" s="12">
        <f>U263-R263</f>
        <v>130</v>
      </c>
      <c r="U263" s="14">
        <v>353</v>
      </c>
      <c r="V263" s="14">
        <v>179</v>
      </c>
      <c r="W263" s="14"/>
      <c r="X263" s="14">
        <v>345</v>
      </c>
      <c r="Y263" s="14">
        <v>229</v>
      </c>
      <c r="Z263" s="14">
        <v>316</v>
      </c>
      <c r="AA263" s="108">
        <f t="shared" ref="AA263:AA326" si="263">U263+V263</f>
        <v>532</v>
      </c>
      <c r="AB263">
        <f t="shared" ref="AB263" si="264">AA263/E263</f>
        <v>0.68205128205128207</v>
      </c>
    </row>
    <row r="264" spans="1:28" x14ac:dyDescent="0.5">
      <c r="A264" s="10"/>
      <c r="B264" s="11"/>
      <c r="C264" s="14"/>
      <c r="D264" s="13" t="s">
        <v>311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7"/>
      <c r="O264" s="14"/>
      <c r="P264" s="14"/>
      <c r="Q264" s="14"/>
      <c r="R264" s="16"/>
      <c r="S264" s="12"/>
      <c r="T264" s="12"/>
      <c r="U264" s="14"/>
      <c r="V264" s="14"/>
      <c r="W264" s="14"/>
      <c r="X264" s="14"/>
      <c r="Y264" s="14"/>
      <c r="Z264" s="14"/>
    </row>
    <row r="265" spans="1:28" x14ac:dyDescent="0.5">
      <c r="A265" s="10"/>
      <c r="B265" s="11"/>
      <c r="C265" s="12">
        <v>126</v>
      </c>
      <c r="D265" s="13" t="s">
        <v>312</v>
      </c>
      <c r="E265" s="12">
        <v>706</v>
      </c>
      <c r="F265" s="12">
        <v>14</v>
      </c>
      <c r="G265" s="14">
        <v>39</v>
      </c>
      <c r="H265" s="14">
        <v>38</v>
      </c>
      <c r="I265" s="14">
        <v>0</v>
      </c>
      <c r="J265" s="14">
        <v>0</v>
      </c>
      <c r="K265" s="14">
        <v>9</v>
      </c>
      <c r="L265" s="14">
        <v>50</v>
      </c>
      <c r="M265" s="14"/>
      <c r="N265" s="26">
        <v>10</v>
      </c>
      <c r="O265" s="14"/>
      <c r="P265" s="14">
        <v>29</v>
      </c>
      <c r="Q265" s="12">
        <v>521</v>
      </c>
      <c r="R265" s="16">
        <f>SUM(F265:N265)</f>
        <v>160</v>
      </c>
      <c r="S265" s="12">
        <f>Q265-(U265+V265)</f>
        <v>42</v>
      </c>
      <c r="T265" s="12">
        <f>U265-R265</f>
        <v>142</v>
      </c>
      <c r="U265" s="14">
        <v>302</v>
      </c>
      <c r="V265" s="14">
        <v>177</v>
      </c>
      <c r="W265" s="14"/>
      <c r="X265" s="14">
        <v>324</v>
      </c>
      <c r="Y265" s="14">
        <v>222</v>
      </c>
      <c r="Z265" s="14">
        <v>283</v>
      </c>
      <c r="AA265" s="108">
        <f t="shared" ref="AA265:AA328" si="265">U265+V265</f>
        <v>479</v>
      </c>
      <c r="AB265">
        <f t="shared" ref="AB265" si="266">AA265/E265</f>
        <v>0.67847025495750712</v>
      </c>
    </row>
    <row r="266" spans="1:28" x14ac:dyDescent="0.5">
      <c r="A266" s="10"/>
      <c r="B266" s="11"/>
      <c r="C266" s="14"/>
      <c r="D266" s="13" t="s">
        <v>313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7"/>
      <c r="O266" s="14"/>
      <c r="P266" s="14"/>
      <c r="Q266" s="14"/>
      <c r="R266" s="16"/>
      <c r="S266" s="12"/>
      <c r="T266" s="12"/>
      <c r="U266" s="14"/>
      <c r="V266" s="14"/>
      <c r="W266" s="14"/>
      <c r="X266" s="14"/>
      <c r="Y266" s="14"/>
      <c r="Z266" s="14"/>
    </row>
    <row r="267" spans="1:28" x14ac:dyDescent="0.5">
      <c r="A267" s="10"/>
      <c r="B267" s="11"/>
      <c r="C267" s="12">
        <v>127</v>
      </c>
      <c r="D267" s="13" t="s">
        <v>314</v>
      </c>
      <c r="E267" s="12">
        <v>713</v>
      </c>
      <c r="F267" s="12">
        <v>24</v>
      </c>
      <c r="G267" s="14">
        <v>68</v>
      </c>
      <c r="H267" s="14">
        <v>55</v>
      </c>
      <c r="I267" s="14">
        <v>0</v>
      </c>
      <c r="J267" s="14">
        <v>4</v>
      </c>
      <c r="K267" s="14">
        <v>10</v>
      </c>
      <c r="L267" s="14">
        <v>57</v>
      </c>
      <c r="M267" s="14"/>
      <c r="N267" s="26">
        <v>7</v>
      </c>
      <c r="O267" s="14"/>
      <c r="P267" s="14">
        <v>29</v>
      </c>
      <c r="Q267" s="12">
        <v>526</v>
      </c>
      <c r="R267" s="16">
        <f>SUM(F267:N267)</f>
        <v>225</v>
      </c>
      <c r="S267" s="12">
        <f>Q267-(U267+V267)</f>
        <v>48</v>
      </c>
      <c r="T267" s="12">
        <f>U267-R267</f>
        <v>85</v>
      </c>
      <c r="U267" s="14">
        <v>310</v>
      </c>
      <c r="V267" s="14">
        <v>168</v>
      </c>
      <c r="W267" s="14"/>
      <c r="X267" s="14">
        <v>324</v>
      </c>
      <c r="Y267" s="14">
        <v>229</v>
      </c>
      <c r="Z267" s="14">
        <v>273</v>
      </c>
      <c r="AA267" s="108">
        <f t="shared" ref="AA267:AA330" si="267">U267+V267</f>
        <v>478</v>
      </c>
      <c r="AB267">
        <f t="shared" ref="AB267" si="268">AA267/E267</f>
        <v>0.6704067321178121</v>
      </c>
    </row>
    <row r="268" spans="1:28" x14ac:dyDescent="0.5">
      <c r="A268" s="10"/>
      <c r="B268" s="11"/>
      <c r="C268" s="14"/>
      <c r="D268" s="13" t="s">
        <v>315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7"/>
      <c r="O268" s="14"/>
      <c r="P268" s="14"/>
      <c r="Q268" s="14"/>
      <c r="R268" s="16"/>
      <c r="S268" s="12"/>
      <c r="T268" s="12"/>
      <c r="U268" s="14"/>
      <c r="V268" s="14"/>
      <c r="W268" s="14"/>
      <c r="X268" s="14"/>
      <c r="Y268" s="14"/>
      <c r="Z268" s="14"/>
    </row>
    <row r="269" spans="1:28" x14ac:dyDescent="0.5">
      <c r="A269" s="10"/>
      <c r="B269" s="11"/>
      <c r="C269" s="12">
        <v>128</v>
      </c>
      <c r="D269" s="13" t="s">
        <v>316</v>
      </c>
      <c r="E269" s="12">
        <v>700</v>
      </c>
      <c r="F269" s="12">
        <v>17</v>
      </c>
      <c r="G269" s="14">
        <v>37</v>
      </c>
      <c r="H269" s="14">
        <v>62</v>
      </c>
      <c r="I269" s="14">
        <v>0</v>
      </c>
      <c r="J269" s="14">
        <v>6</v>
      </c>
      <c r="K269" s="14">
        <v>6</v>
      </c>
      <c r="L269" s="14">
        <v>40</v>
      </c>
      <c r="M269" s="14"/>
      <c r="N269" s="26">
        <v>4</v>
      </c>
      <c r="O269" s="14"/>
      <c r="P269" s="14">
        <v>36</v>
      </c>
      <c r="Q269" s="12">
        <v>526</v>
      </c>
      <c r="R269" s="16">
        <f>SUM(F269:N269)</f>
        <v>172</v>
      </c>
      <c r="S269" s="12">
        <f>Q269-(U269+V269)</f>
        <v>36</v>
      </c>
      <c r="T269" s="12">
        <f>U269-R269</f>
        <v>124</v>
      </c>
      <c r="U269" s="14">
        <v>296</v>
      </c>
      <c r="V269" s="14">
        <v>194</v>
      </c>
      <c r="W269" s="14"/>
      <c r="X269" s="14">
        <v>328</v>
      </c>
      <c r="Y269" s="14">
        <v>222</v>
      </c>
      <c r="Z269" s="14">
        <v>284</v>
      </c>
      <c r="AA269" s="108">
        <f t="shared" ref="AA269:AA332" si="269">U269+V269</f>
        <v>490</v>
      </c>
      <c r="AB269">
        <f t="shared" ref="AB269" si="270">AA269/E269</f>
        <v>0.7</v>
      </c>
    </row>
    <row r="270" spans="1:28" x14ac:dyDescent="0.5">
      <c r="A270" s="10"/>
      <c r="B270" s="11"/>
      <c r="C270" s="14"/>
      <c r="D270" s="13" t="s">
        <v>317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7"/>
      <c r="O270" s="14"/>
      <c r="P270" s="14"/>
      <c r="Q270" s="14"/>
      <c r="R270" s="16"/>
      <c r="S270" s="12"/>
      <c r="T270" s="12"/>
      <c r="U270" s="14"/>
      <c r="V270" s="14"/>
      <c r="W270" s="14"/>
      <c r="X270" s="14"/>
      <c r="Y270" s="14"/>
      <c r="Z270" s="14"/>
    </row>
    <row r="271" spans="1:28" x14ac:dyDescent="0.5">
      <c r="A271" s="10"/>
      <c r="B271" s="11"/>
      <c r="C271" s="12">
        <v>129</v>
      </c>
      <c r="D271" s="13" t="s">
        <v>318</v>
      </c>
      <c r="E271" s="12">
        <v>707</v>
      </c>
      <c r="F271" s="12">
        <v>13</v>
      </c>
      <c r="G271" s="14">
        <v>16</v>
      </c>
      <c r="H271" s="14">
        <v>39</v>
      </c>
      <c r="I271" s="14">
        <v>2</v>
      </c>
      <c r="J271" s="14">
        <v>3</v>
      </c>
      <c r="K271" s="14">
        <v>5</v>
      </c>
      <c r="L271" s="14">
        <v>58</v>
      </c>
      <c r="M271" s="14"/>
      <c r="N271" s="26">
        <v>4</v>
      </c>
      <c r="O271" s="14"/>
      <c r="P271" s="14">
        <v>30</v>
      </c>
      <c r="Q271" s="12">
        <v>524</v>
      </c>
      <c r="R271" s="16">
        <f>SUM(F271:N271)</f>
        <v>140</v>
      </c>
      <c r="S271" s="12">
        <f>Q271-(U271+V271)</f>
        <v>42</v>
      </c>
      <c r="T271" s="12">
        <f>U271-R271</f>
        <v>140</v>
      </c>
      <c r="U271" s="14">
        <v>280</v>
      </c>
      <c r="V271" s="14">
        <v>202</v>
      </c>
      <c r="W271" s="14"/>
      <c r="X271" s="14">
        <v>296</v>
      </c>
      <c r="Y271" s="14">
        <v>237</v>
      </c>
      <c r="Z271" s="14">
        <v>267</v>
      </c>
      <c r="AA271" s="108">
        <f t="shared" ref="AA271:AA334" si="271">U271+V271</f>
        <v>482</v>
      </c>
      <c r="AB271">
        <f t="shared" ref="AB271" si="272">AA271/E271</f>
        <v>0.68175388967468176</v>
      </c>
    </row>
    <row r="272" spans="1:28" x14ac:dyDescent="0.5">
      <c r="A272" s="10"/>
      <c r="B272" s="11"/>
      <c r="C272" s="14"/>
      <c r="D272" s="13" t="s">
        <v>319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7"/>
      <c r="O272" s="14"/>
      <c r="P272" s="14"/>
      <c r="Q272" s="14"/>
      <c r="R272" s="16"/>
      <c r="S272" s="12"/>
      <c r="T272" s="12"/>
      <c r="U272" s="14"/>
      <c r="V272" s="14"/>
      <c r="W272" s="14"/>
      <c r="X272" s="14"/>
      <c r="Y272" s="14"/>
      <c r="Z272" s="14"/>
    </row>
    <row r="273" spans="1:28" x14ac:dyDescent="0.5">
      <c r="A273" s="10"/>
      <c r="B273" s="11"/>
      <c r="C273" s="12">
        <v>130</v>
      </c>
      <c r="D273" s="13" t="s">
        <v>320</v>
      </c>
      <c r="E273" s="12">
        <v>623</v>
      </c>
      <c r="F273" s="12">
        <v>12</v>
      </c>
      <c r="G273" s="14">
        <v>17</v>
      </c>
      <c r="H273" s="14">
        <v>32</v>
      </c>
      <c r="I273" s="14">
        <v>0</v>
      </c>
      <c r="J273" s="14">
        <v>5</v>
      </c>
      <c r="K273" s="14">
        <v>3</v>
      </c>
      <c r="L273" s="14">
        <v>36</v>
      </c>
      <c r="M273" s="14"/>
      <c r="N273" s="26">
        <v>2</v>
      </c>
      <c r="O273" s="14"/>
      <c r="P273" s="14">
        <v>28</v>
      </c>
      <c r="Q273" s="12">
        <v>498</v>
      </c>
      <c r="R273" s="16">
        <f>SUM(F273:N273)</f>
        <v>107</v>
      </c>
      <c r="S273" s="12">
        <f>Q273-(U273+V273)</f>
        <v>31</v>
      </c>
      <c r="T273" s="12">
        <f>U273-R273</f>
        <v>160</v>
      </c>
      <c r="U273" s="14">
        <v>267</v>
      </c>
      <c r="V273" s="14">
        <v>200</v>
      </c>
      <c r="W273" s="14"/>
      <c r="X273" s="14">
        <v>295</v>
      </c>
      <c r="Y273" s="14">
        <v>220</v>
      </c>
      <c r="Z273" s="14">
        <v>259</v>
      </c>
      <c r="AA273" s="108">
        <f t="shared" ref="AA273:AA336" si="273">U273+V273</f>
        <v>467</v>
      </c>
      <c r="AB273">
        <f t="shared" ref="AB273" si="274">AA273/E273</f>
        <v>0.7495987158908507</v>
      </c>
    </row>
    <row r="274" spans="1:28" x14ac:dyDescent="0.5">
      <c r="A274" s="10"/>
      <c r="B274" s="11"/>
      <c r="C274" s="14"/>
      <c r="D274" s="13" t="s">
        <v>321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7"/>
      <c r="O274" s="14"/>
      <c r="P274" s="14"/>
      <c r="Q274" s="14"/>
      <c r="R274" s="16"/>
      <c r="S274" s="12"/>
      <c r="T274" s="12"/>
      <c r="U274" s="14"/>
      <c r="V274" s="14"/>
      <c r="W274" s="14"/>
      <c r="X274" s="14"/>
      <c r="Y274" s="14"/>
      <c r="Z274" s="14"/>
    </row>
    <row r="275" spans="1:28" x14ac:dyDescent="0.5">
      <c r="A275" s="10"/>
      <c r="B275" s="11"/>
      <c r="C275" s="12">
        <v>131</v>
      </c>
      <c r="D275" s="13" t="s">
        <v>322</v>
      </c>
      <c r="E275" s="12">
        <v>744</v>
      </c>
      <c r="F275" s="12">
        <v>17</v>
      </c>
      <c r="G275" s="14">
        <v>31</v>
      </c>
      <c r="H275" s="14">
        <v>58</v>
      </c>
      <c r="I275" s="14">
        <v>8</v>
      </c>
      <c r="J275" s="14">
        <v>2</v>
      </c>
      <c r="K275" s="14">
        <v>13</v>
      </c>
      <c r="L275" s="14">
        <v>60</v>
      </c>
      <c r="M275" s="14"/>
      <c r="N275" s="26">
        <v>3</v>
      </c>
      <c r="O275" s="14"/>
      <c r="P275" s="14">
        <v>33</v>
      </c>
      <c r="Q275" s="12">
        <v>551</v>
      </c>
      <c r="R275" s="16">
        <f>SUM(F275:N275)</f>
        <v>192</v>
      </c>
      <c r="S275" s="12">
        <f>Q275-(U275+V275)</f>
        <v>47</v>
      </c>
      <c r="T275" s="12">
        <f>U275-R275</f>
        <v>119</v>
      </c>
      <c r="U275" s="14">
        <v>311</v>
      </c>
      <c r="V275" s="14">
        <v>193</v>
      </c>
      <c r="W275" s="14"/>
      <c r="X275" s="14">
        <v>327</v>
      </c>
      <c r="Y275" s="14">
        <v>225</v>
      </c>
      <c r="Z275" s="14">
        <v>305</v>
      </c>
      <c r="AA275" s="108">
        <f t="shared" ref="AA275:AA338" si="275">U275+V275</f>
        <v>504</v>
      </c>
      <c r="AB275">
        <f t="shared" ref="AB275" si="276">AA275/E275</f>
        <v>0.67741935483870963</v>
      </c>
    </row>
    <row r="276" spans="1:28" x14ac:dyDescent="0.5">
      <c r="A276" s="10"/>
      <c r="B276" s="11"/>
      <c r="C276" s="14"/>
      <c r="D276" s="13" t="s">
        <v>323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7"/>
      <c r="O276" s="14"/>
      <c r="P276" s="14"/>
      <c r="Q276" s="14"/>
      <c r="R276" s="16"/>
      <c r="S276" s="12"/>
      <c r="T276" s="12"/>
      <c r="U276" s="14"/>
      <c r="V276" s="14"/>
      <c r="W276" s="14"/>
      <c r="X276" s="14"/>
      <c r="Y276" s="14"/>
      <c r="Z276" s="14"/>
    </row>
    <row r="277" spans="1:28" x14ac:dyDescent="0.5">
      <c r="A277" s="10"/>
      <c r="B277" s="11"/>
      <c r="C277" s="12">
        <v>132</v>
      </c>
      <c r="D277" s="13" t="s">
        <v>324</v>
      </c>
      <c r="E277" s="12">
        <v>762</v>
      </c>
      <c r="F277" s="12">
        <v>24</v>
      </c>
      <c r="G277" s="14">
        <v>41</v>
      </c>
      <c r="H277" s="14">
        <v>39</v>
      </c>
      <c r="I277" s="14">
        <v>3</v>
      </c>
      <c r="J277" s="14">
        <v>2</v>
      </c>
      <c r="K277" s="14">
        <v>18</v>
      </c>
      <c r="L277" s="14">
        <v>46</v>
      </c>
      <c r="M277" s="14"/>
      <c r="N277" s="26">
        <v>3</v>
      </c>
      <c r="O277" s="14"/>
      <c r="P277" s="14">
        <v>26</v>
      </c>
      <c r="Q277" s="12">
        <v>567</v>
      </c>
      <c r="R277" s="16">
        <f>SUM(F277:N277)</f>
        <v>176</v>
      </c>
      <c r="S277" s="12">
        <f>Q277-(U277+V277)</f>
        <v>52</v>
      </c>
      <c r="T277" s="12">
        <f>U277-R277</f>
        <v>149</v>
      </c>
      <c r="U277" s="14">
        <v>325</v>
      </c>
      <c r="V277" s="14">
        <v>190</v>
      </c>
      <c r="W277" s="14"/>
      <c r="X277" s="14">
        <v>338</v>
      </c>
      <c r="Y277" s="14">
        <v>249</v>
      </c>
      <c r="Z277" s="14">
        <v>294</v>
      </c>
      <c r="AA277" s="108">
        <f t="shared" ref="AA277:AA340" si="277">U277+V277</f>
        <v>515</v>
      </c>
      <c r="AB277">
        <f t="shared" ref="AB277" si="278">AA277/E277</f>
        <v>0.6758530183727034</v>
      </c>
    </row>
    <row r="278" spans="1:28" x14ac:dyDescent="0.5">
      <c r="A278" s="10"/>
      <c r="B278" s="11"/>
      <c r="C278" s="14"/>
      <c r="D278" s="13" t="s">
        <v>325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7"/>
      <c r="O278" s="14"/>
      <c r="P278" s="14"/>
      <c r="Q278" s="14"/>
      <c r="R278" s="16"/>
      <c r="S278" s="12"/>
      <c r="T278" s="12"/>
      <c r="U278" s="14"/>
      <c r="V278" s="14"/>
      <c r="W278" s="14"/>
      <c r="X278" s="14"/>
      <c r="Y278" s="14"/>
      <c r="Z278" s="14"/>
    </row>
    <row r="279" spans="1:28" x14ac:dyDescent="0.5">
      <c r="A279" s="10"/>
      <c r="B279" s="11"/>
      <c r="C279" s="12">
        <v>133</v>
      </c>
      <c r="D279" s="13" t="s">
        <v>326</v>
      </c>
      <c r="E279" s="12">
        <v>793</v>
      </c>
      <c r="F279" s="12">
        <v>25</v>
      </c>
      <c r="G279" s="14">
        <v>33</v>
      </c>
      <c r="H279" s="14">
        <v>51</v>
      </c>
      <c r="I279" s="14">
        <v>2</v>
      </c>
      <c r="J279" s="14">
        <v>17</v>
      </c>
      <c r="K279" s="14">
        <v>27</v>
      </c>
      <c r="L279" s="14">
        <v>60</v>
      </c>
      <c r="M279" s="14"/>
      <c r="N279" s="26">
        <v>5</v>
      </c>
      <c r="O279" s="14"/>
      <c r="P279" s="14">
        <v>35</v>
      </c>
      <c r="Q279" s="12">
        <v>618</v>
      </c>
      <c r="R279" s="16">
        <f>SUM(F279:N279)</f>
        <v>220</v>
      </c>
      <c r="S279" s="12">
        <f>Q279-(U279+V279)</f>
        <v>43</v>
      </c>
      <c r="T279" s="12">
        <f>U279-R279</f>
        <v>169</v>
      </c>
      <c r="U279" s="14">
        <v>389</v>
      </c>
      <c r="V279" s="14">
        <v>186</v>
      </c>
      <c r="W279" s="14"/>
      <c r="X279" s="14">
        <v>415</v>
      </c>
      <c r="Y279" s="14">
        <v>244</v>
      </c>
      <c r="Z279" s="14">
        <v>346</v>
      </c>
      <c r="AA279" s="108">
        <f t="shared" ref="AA279:AA342" si="279">U279+V279</f>
        <v>575</v>
      </c>
      <c r="AB279">
        <f t="shared" ref="AB279" si="280">AA279/E279</f>
        <v>0.72509457755359397</v>
      </c>
    </row>
    <row r="280" spans="1:28" x14ac:dyDescent="0.5">
      <c r="A280" s="10"/>
      <c r="B280" s="11"/>
      <c r="C280" s="14"/>
      <c r="D280" s="13" t="s">
        <v>327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7"/>
      <c r="O280" s="14"/>
      <c r="P280" s="14"/>
      <c r="Q280" s="14"/>
      <c r="R280" s="16"/>
      <c r="S280" s="12"/>
      <c r="T280" s="12"/>
      <c r="U280" s="14"/>
      <c r="V280" s="14"/>
      <c r="W280" s="14"/>
      <c r="X280" s="14"/>
      <c r="Y280" s="14"/>
      <c r="Z280" s="14"/>
    </row>
    <row r="281" spans="1:28" x14ac:dyDescent="0.5">
      <c r="A281" s="10"/>
      <c r="B281" s="11"/>
      <c r="C281" s="12">
        <v>134</v>
      </c>
      <c r="D281" s="13" t="s">
        <v>328</v>
      </c>
      <c r="E281" s="12">
        <v>742</v>
      </c>
      <c r="F281" s="12">
        <v>26</v>
      </c>
      <c r="G281" s="14">
        <v>31</v>
      </c>
      <c r="H281" s="14">
        <v>24</v>
      </c>
      <c r="I281" s="14">
        <v>5</v>
      </c>
      <c r="J281" s="14">
        <v>4</v>
      </c>
      <c r="K281" s="14">
        <v>36</v>
      </c>
      <c r="L281" s="14">
        <v>58</v>
      </c>
      <c r="M281" s="14"/>
      <c r="N281" s="26">
        <v>2</v>
      </c>
      <c r="O281" s="14"/>
      <c r="P281" s="14">
        <v>23</v>
      </c>
      <c r="Q281" s="12">
        <v>577</v>
      </c>
      <c r="R281" s="16">
        <f>SUM(F281:N281)</f>
        <v>186</v>
      </c>
      <c r="S281" s="12">
        <f>Q281-(U281+V281)</f>
        <v>42</v>
      </c>
      <c r="T281" s="12">
        <f>U281-R281</f>
        <v>156</v>
      </c>
      <c r="U281" s="14">
        <v>342</v>
      </c>
      <c r="V281" s="14">
        <v>193</v>
      </c>
      <c r="W281" s="14"/>
      <c r="X281" s="14">
        <v>357</v>
      </c>
      <c r="Y281" s="14">
        <v>215</v>
      </c>
      <c r="Z281" s="14">
        <v>342</v>
      </c>
      <c r="AA281" s="108">
        <f t="shared" ref="AA281:AA344" si="281">U281+V281</f>
        <v>535</v>
      </c>
      <c r="AB281">
        <f t="shared" ref="AB281" si="282">AA281/E281</f>
        <v>0.72102425876010778</v>
      </c>
    </row>
    <row r="282" spans="1:28" x14ac:dyDescent="0.5">
      <c r="A282" s="10"/>
      <c r="B282" s="11"/>
      <c r="C282" s="14"/>
      <c r="D282" s="13" t="s">
        <v>329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7"/>
      <c r="O282" s="14"/>
      <c r="P282" s="14"/>
      <c r="Q282" s="14"/>
      <c r="R282" s="16"/>
      <c r="S282" s="12"/>
      <c r="T282" s="12"/>
      <c r="U282" s="14"/>
      <c r="V282" s="14"/>
      <c r="W282" s="14"/>
      <c r="X282" s="14"/>
      <c r="Y282" s="14"/>
      <c r="Z282" s="14"/>
    </row>
    <row r="283" spans="1:28" x14ac:dyDescent="0.5">
      <c r="A283" s="10"/>
      <c r="B283" s="11"/>
      <c r="C283" s="12">
        <v>135</v>
      </c>
      <c r="D283" s="13" t="s">
        <v>330</v>
      </c>
      <c r="E283" s="12">
        <v>768</v>
      </c>
      <c r="F283" s="12">
        <v>32</v>
      </c>
      <c r="G283" s="14">
        <v>31</v>
      </c>
      <c r="H283" s="14">
        <v>32</v>
      </c>
      <c r="I283" s="14">
        <v>0</v>
      </c>
      <c r="J283" s="14">
        <v>2</v>
      </c>
      <c r="K283" s="14">
        <v>10</v>
      </c>
      <c r="L283" s="14">
        <v>52</v>
      </c>
      <c r="M283" s="14"/>
      <c r="N283" s="26">
        <v>2</v>
      </c>
      <c r="O283" s="14"/>
      <c r="P283" s="14">
        <v>25</v>
      </c>
      <c r="Q283" s="12">
        <v>565</v>
      </c>
      <c r="R283" s="16">
        <f>SUM(F283:N283)</f>
        <v>161</v>
      </c>
      <c r="S283" s="12">
        <f>Q283-(U283+V283)</f>
        <v>40</v>
      </c>
      <c r="T283" s="12">
        <f>U283-R283</f>
        <v>156</v>
      </c>
      <c r="U283" s="14">
        <v>317</v>
      </c>
      <c r="V283" s="14">
        <v>208</v>
      </c>
      <c r="W283" s="14"/>
      <c r="X283" s="14">
        <v>331</v>
      </c>
      <c r="Y283" s="14">
        <v>252</v>
      </c>
      <c r="Z283" s="14">
        <v>290</v>
      </c>
      <c r="AA283" s="108">
        <f t="shared" ref="AA283:AA346" si="283">U283+V283</f>
        <v>525</v>
      </c>
      <c r="AB283">
        <f t="shared" ref="AB283" si="284">AA283/E283</f>
        <v>0.68359375</v>
      </c>
    </row>
    <row r="284" spans="1:28" x14ac:dyDescent="0.5">
      <c r="A284" s="10"/>
      <c r="B284" s="11"/>
      <c r="C284" s="14"/>
      <c r="D284" s="13" t="s">
        <v>331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7"/>
      <c r="O284" s="14"/>
      <c r="P284" s="14"/>
      <c r="Q284" s="14"/>
      <c r="R284" s="16"/>
      <c r="S284" s="12"/>
      <c r="T284" s="12"/>
      <c r="U284" s="14"/>
      <c r="V284" s="14"/>
      <c r="W284" s="14"/>
      <c r="X284" s="14"/>
      <c r="Y284" s="14"/>
      <c r="Z284" s="14"/>
    </row>
    <row r="285" spans="1:28" x14ac:dyDescent="0.5">
      <c r="A285" s="10"/>
      <c r="B285" s="11"/>
      <c r="C285" s="12">
        <v>136</v>
      </c>
      <c r="D285" s="13" t="s">
        <v>332</v>
      </c>
      <c r="E285" s="12">
        <v>782</v>
      </c>
      <c r="F285" s="12">
        <v>26</v>
      </c>
      <c r="G285" s="14">
        <v>27</v>
      </c>
      <c r="H285" s="14">
        <v>35</v>
      </c>
      <c r="I285" s="14">
        <v>0</v>
      </c>
      <c r="J285" s="14">
        <v>9</v>
      </c>
      <c r="K285" s="14">
        <v>3</v>
      </c>
      <c r="L285" s="14">
        <v>59</v>
      </c>
      <c r="M285" s="14"/>
      <c r="N285" s="26">
        <v>6</v>
      </c>
      <c r="O285" s="14"/>
      <c r="P285" s="14">
        <v>20</v>
      </c>
      <c r="Q285" s="12">
        <v>584</v>
      </c>
      <c r="R285" s="16">
        <f>SUM(F285:N285)</f>
        <v>165</v>
      </c>
      <c r="S285" s="12">
        <f>Q285-(U285+V285)</f>
        <v>52</v>
      </c>
      <c r="T285" s="12">
        <f>U285-R285</f>
        <v>134</v>
      </c>
      <c r="U285" s="14">
        <v>299</v>
      </c>
      <c r="V285" s="14">
        <v>233</v>
      </c>
      <c r="W285" s="14"/>
      <c r="X285" s="14">
        <v>315</v>
      </c>
      <c r="Y285" s="14">
        <v>277</v>
      </c>
      <c r="Z285" s="14">
        <v>279</v>
      </c>
      <c r="AA285" s="108">
        <f t="shared" ref="AA285:AA348" si="285">U285+V285</f>
        <v>532</v>
      </c>
      <c r="AB285">
        <f t="shared" ref="AB285" si="286">AA285/E285</f>
        <v>0.68030690537084404</v>
      </c>
    </row>
    <row r="286" spans="1:28" x14ac:dyDescent="0.5">
      <c r="A286" s="10"/>
      <c r="B286" s="11"/>
      <c r="C286" s="14"/>
      <c r="D286" s="13" t="s">
        <v>333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7"/>
      <c r="O286" s="14"/>
      <c r="P286" s="14"/>
      <c r="Q286" s="14"/>
      <c r="R286" s="16"/>
      <c r="S286" s="12"/>
      <c r="T286" s="12"/>
      <c r="U286" s="14"/>
      <c r="V286" s="14"/>
      <c r="W286" s="14"/>
      <c r="X286" s="14"/>
      <c r="Y286" s="14"/>
      <c r="Z286" s="14"/>
    </row>
    <row r="287" spans="1:28" x14ac:dyDescent="0.5">
      <c r="A287" s="10"/>
      <c r="B287" s="19" t="s">
        <v>53</v>
      </c>
      <c r="C287" s="22">
        <v>13</v>
      </c>
      <c r="D287" s="4"/>
      <c r="E287" s="25">
        <f>SUM(E261:E286)</f>
        <v>9598</v>
      </c>
      <c r="F287" s="25">
        <f t="shared" ref="F287:X287" si="287">SUM(F261:F286)</f>
        <v>263</v>
      </c>
      <c r="G287" s="25">
        <f t="shared" si="287"/>
        <v>447</v>
      </c>
      <c r="H287" s="25">
        <f t="shared" si="287"/>
        <v>557</v>
      </c>
      <c r="I287" s="25">
        <f>SUM(I261:I286)</f>
        <v>21</v>
      </c>
      <c r="J287" s="25">
        <f t="shared" si="287"/>
        <v>65</v>
      </c>
      <c r="K287" s="25">
        <f t="shared" si="287"/>
        <v>161</v>
      </c>
      <c r="L287" s="25">
        <f t="shared" si="287"/>
        <v>669</v>
      </c>
      <c r="M287" s="25">
        <f t="shared" si="287"/>
        <v>0</v>
      </c>
      <c r="N287" s="29">
        <f>SUM(N261:N286)</f>
        <v>59</v>
      </c>
      <c r="O287" s="25"/>
      <c r="P287" s="22">
        <f>SUM(P261:P286)</f>
        <v>390</v>
      </c>
      <c r="Q287" s="25">
        <f>SUM(Q261:Q286)</f>
        <v>7155</v>
      </c>
      <c r="R287" s="24">
        <f>SUM(F287:N287)</f>
        <v>2242</v>
      </c>
      <c r="S287" s="12">
        <f>Q287-(U287+V287)</f>
        <v>552</v>
      </c>
      <c r="T287" s="25">
        <f>U287-R287</f>
        <v>1859</v>
      </c>
      <c r="U287" s="25">
        <f t="shared" si="287"/>
        <v>4101</v>
      </c>
      <c r="V287" s="25">
        <f t="shared" si="287"/>
        <v>2502</v>
      </c>
      <c r="W287" s="25"/>
      <c r="X287" s="25">
        <f t="shared" si="287"/>
        <v>4308</v>
      </c>
      <c r="Y287" s="22">
        <f>SUM(Y261:Y286)</f>
        <v>3028</v>
      </c>
      <c r="Z287" s="22">
        <f>SUM(Z261:Z286)</f>
        <v>3834</v>
      </c>
      <c r="AA287" s="108">
        <f t="shared" ref="AA287:AA350" si="288">U287+V287</f>
        <v>6603</v>
      </c>
      <c r="AB287">
        <f t="shared" ref="AB287" si="289">AA287/E287</f>
        <v>0.68795582413002709</v>
      </c>
    </row>
    <row r="288" spans="1:28" x14ac:dyDescent="0.5">
      <c r="A288" s="10" t="s">
        <v>334</v>
      </c>
      <c r="B288" s="11" t="s">
        <v>335</v>
      </c>
      <c r="C288" s="12">
        <v>137</v>
      </c>
      <c r="D288" s="13" t="s">
        <v>336</v>
      </c>
      <c r="E288" s="12">
        <v>779</v>
      </c>
      <c r="F288" s="12">
        <v>62</v>
      </c>
      <c r="G288" s="14">
        <v>43</v>
      </c>
      <c r="H288" s="14">
        <v>36</v>
      </c>
      <c r="I288" s="14">
        <v>0</v>
      </c>
      <c r="J288" s="14">
        <v>2</v>
      </c>
      <c r="K288" s="14">
        <v>10</v>
      </c>
      <c r="L288" s="14">
        <v>58</v>
      </c>
      <c r="M288" s="14"/>
      <c r="N288" s="26">
        <v>33</v>
      </c>
      <c r="O288" s="14"/>
      <c r="P288" s="14">
        <v>41</v>
      </c>
      <c r="Q288" s="12">
        <v>569</v>
      </c>
      <c r="R288" s="16">
        <f>SUM(F288:N288)</f>
        <v>244</v>
      </c>
      <c r="S288" s="12">
        <f>Q288-(U288+V288)</f>
        <v>48</v>
      </c>
      <c r="T288" s="12">
        <f>U288-R288</f>
        <v>50</v>
      </c>
      <c r="U288" s="14">
        <v>294</v>
      </c>
      <c r="V288" s="14">
        <v>227</v>
      </c>
      <c r="W288" s="14"/>
      <c r="X288" s="14">
        <v>313</v>
      </c>
      <c r="Y288" s="14">
        <v>281</v>
      </c>
      <c r="Z288" s="14">
        <v>255</v>
      </c>
    </row>
    <row r="289" spans="1:28" x14ac:dyDescent="0.5">
      <c r="A289" s="10"/>
      <c r="B289" s="11" t="s">
        <v>337</v>
      </c>
      <c r="C289" s="14"/>
      <c r="D289" s="13" t="s">
        <v>338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7"/>
      <c r="O289" s="14"/>
      <c r="P289" s="14"/>
      <c r="Q289" s="14"/>
      <c r="R289" s="16"/>
      <c r="S289" s="12"/>
      <c r="T289" s="12"/>
      <c r="U289" s="14"/>
      <c r="V289" s="14"/>
      <c r="W289" s="14"/>
      <c r="X289" s="14"/>
      <c r="Y289" s="14"/>
      <c r="Z289" s="14"/>
      <c r="AA289" s="108">
        <f t="shared" ref="AA289:AA352" si="290">U289+V289</f>
        <v>0</v>
      </c>
      <c r="AB289" t="e">
        <f t="shared" ref="AB289" si="291">AA289/E289</f>
        <v>#DIV/0!</v>
      </c>
    </row>
    <row r="290" spans="1:28" x14ac:dyDescent="0.5">
      <c r="A290" s="10"/>
      <c r="B290" s="11"/>
      <c r="C290" s="12">
        <v>138</v>
      </c>
      <c r="D290" s="13" t="s">
        <v>339</v>
      </c>
      <c r="E290" s="12">
        <v>789</v>
      </c>
      <c r="F290" s="12">
        <v>66</v>
      </c>
      <c r="G290" s="14">
        <v>40</v>
      </c>
      <c r="H290" s="14">
        <v>44</v>
      </c>
      <c r="I290" s="14">
        <v>0</v>
      </c>
      <c r="J290" s="14">
        <v>2</v>
      </c>
      <c r="K290" s="14">
        <v>12</v>
      </c>
      <c r="L290" s="14">
        <v>81</v>
      </c>
      <c r="M290" s="14"/>
      <c r="N290" s="26">
        <v>42</v>
      </c>
      <c r="O290" s="14"/>
      <c r="P290" s="14">
        <v>53</v>
      </c>
      <c r="Q290" s="12">
        <v>611</v>
      </c>
      <c r="R290" s="16">
        <f>SUM(F290:N290)</f>
        <v>287</v>
      </c>
      <c r="S290" s="12">
        <f>Q290-(U290+V290)</f>
        <v>42</v>
      </c>
      <c r="T290" s="12">
        <f>U290-R290</f>
        <v>28</v>
      </c>
      <c r="U290" s="14">
        <v>315</v>
      </c>
      <c r="V290" s="14">
        <v>254</v>
      </c>
      <c r="W290" s="14"/>
      <c r="X290" s="14">
        <v>325</v>
      </c>
      <c r="Y290" s="14">
        <v>294</v>
      </c>
      <c r="Z290" s="14">
        <v>286</v>
      </c>
    </row>
    <row r="291" spans="1:28" x14ac:dyDescent="0.5">
      <c r="A291" s="10"/>
      <c r="B291" s="11"/>
      <c r="C291" s="14"/>
      <c r="D291" s="13" t="s">
        <v>340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7"/>
      <c r="O291" s="14"/>
      <c r="P291" s="14"/>
      <c r="Q291" s="14"/>
      <c r="R291" s="16"/>
      <c r="S291" s="12"/>
      <c r="T291" s="12"/>
      <c r="U291" s="14"/>
      <c r="V291" s="14"/>
      <c r="W291" s="14"/>
      <c r="X291" s="14"/>
      <c r="Y291" s="14"/>
      <c r="Z291" s="14"/>
      <c r="AA291" s="108">
        <f t="shared" ref="AA291:AA354" si="292">U291+V291</f>
        <v>0</v>
      </c>
      <c r="AB291" t="e">
        <f t="shared" ref="AB291" si="293">AA291/E291</f>
        <v>#DIV/0!</v>
      </c>
    </row>
    <row r="292" spans="1:28" x14ac:dyDescent="0.5">
      <c r="A292" s="10"/>
      <c r="B292" s="11"/>
      <c r="C292" s="12">
        <v>139</v>
      </c>
      <c r="D292" s="13" t="s">
        <v>341</v>
      </c>
      <c r="E292" s="12">
        <v>783</v>
      </c>
      <c r="F292" s="12">
        <v>84</v>
      </c>
      <c r="G292" s="14">
        <v>40</v>
      </c>
      <c r="H292" s="14">
        <v>58</v>
      </c>
      <c r="I292" s="14">
        <v>4</v>
      </c>
      <c r="J292" s="14">
        <v>1</v>
      </c>
      <c r="K292" s="14">
        <v>5</v>
      </c>
      <c r="L292" s="14">
        <v>64</v>
      </c>
      <c r="M292" s="14"/>
      <c r="N292" s="26">
        <v>30</v>
      </c>
      <c r="O292" s="14"/>
      <c r="P292" s="14">
        <v>36</v>
      </c>
      <c r="Q292" s="12">
        <v>598</v>
      </c>
      <c r="R292" s="16">
        <f>SUM(F292:N292)</f>
        <v>286</v>
      </c>
      <c r="S292" s="12">
        <f>Q292-(U292+V292)</f>
        <v>67</v>
      </c>
      <c r="T292" s="12">
        <f>U292-R292</f>
        <v>16</v>
      </c>
      <c r="U292" s="14">
        <v>302</v>
      </c>
      <c r="V292" s="14">
        <v>229</v>
      </c>
      <c r="W292" s="14"/>
      <c r="X292" s="14">
        <v>334</v>
      </c>
      <c r="Y292" s="14">
        <v>281</v>
      </c>
      <c r="Z292" s="14">
        <v>262</v>
      </c>
    </row>
    <row r="293" spans="1:28" x14ac:dyDescent="0.5">
      <c r="A293" s="10"/>
      <c r="B293" s="11"/>
      <c r="C293" s="14"/>
      <c r="D293" s="13" t="s">
        <v>342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7"/>
      <c r="O293" s="14"/>
      <c r="P293" s="14"/>
      <c r="Q293" s="14"/>
      <c r="R293" s="16"/>
      <c r="S293" s="12"/>
      <c r="T293" s="12"/>
      <c r="U293" s="14"/>
      <c r="V293" s="14"/>
      <c r="W293" s="14"/>
      <c r="X293" s="14"/>
      <c r="Y293" s="14"/>
      <c r="Z293" s="14"/>
      <c r="AA293" s="108">
        <f t="shared" ref="AA293:AA356" si="294">U293+V293</f>
        <v>0</v>
      </c>
      <c r="AB293" t="e">
        <f t="shared" ref="AB293" si="295">AA293/E293</f>
        <v>#DIV/0!</v>
      </c>
    </row>
    <row r="294" spans="1:28" x14ac:dyDescent="0.5">
      <c r="A294" s="10"/>
      <c r="B294" s="11"/>
      <c r="C294" s="12">
        <v>140</v>
      </c>
      <c r="D294" s="13" t="s">
        <v>343</v>
      </c>
      <c r="E294" s="12">
        <v>775</v>
      </c>
      <c r="F294" s="12">
        <v>98</v>
      </c>
      <c r="G294" s="14">
        <v>66</v>
      </c>
      <c r="H294" s="14">
        <v>89</v>
      </c>
      <c r="I294" s="14">
        <v>2</v>
      </c>
      <c r="J294" s="14">
        <v>9</v>
      </c>
      <c r="K294" s="14">
        <v>26</v>
      </c>
      <c r="L294" s="14">
        <v>98</v>
      </c>
      <c r="M294" s="14"/>
      <c r="N294" s="26">
        <v>24</v>
      </c>
      <c r="O294" s="14"/>
      <c r="P294" s="14">
        <v>34</v>
      </c>
      <c r="Q294" s="12">
        <v>608</v>
      </c>
      <c r="R294" s="16">
        <f>SUM(F294:N294)</f>
        <v>412</v>
      </c>
      <c r="S294" s="12">
        <f>Q294-(U294+V294)</f>
        <v>48</v>
      </c>
      <c r="T294" s="12">
        <f>U294-R294</f>
        <v>-90</v>
      </c>
      <c r="U294" s="14">
        <v>322</v>
      </c>
      <c r="V294" s="14">
        <v>238</v>
      </c>
      <c r="W294" s="14"/>
      <c r="X294" s="14">
        <v>350</v>
      </c>
      <c r="Y294" s="14">
        <v>275</v>
      </c>
      <c r="Z294" s="14">
        <v>311</v>
      </c>
    </row>
    <row r="295" spans="1:28" x14ac:dyDescent="0.5">
      <c r="A295" s="10"/>
      <c r="B295" s="11"/>
      <c r="C295" s="14"/>
      <c r="D295" s="13" t="s">
        <v>344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7"/>
      <c r="O295" s="14"/>
      <c r="P295" s="14"/>
      <c r="Q295" s="14"/>
      <c r="R295" s="16"/>
      <c r="S295" s="12"/>
      <c r="T295" s="12"/>
      <c r="U295" s="14"/>
      <c r="V295" s="14"/>
      <c r="W295" s="14"/>
      <c r="X295" s="14"/>
      <c r="Y295" s="14"/>
      <c r="Z295" s="14"/>
      <c r="AA295" s="108">
        <f t="shared" ref="AA295:AA358" si="296">U295+V295</f>
        <v>0</v>
      </c>
      <c r="AB295" t="e">
        <f t="shared" ref="AB295" si="297">AA295/E295</f>
        <v>#DIV/0!</v>
      </c>
    </row>
    <row r="296" spans="1:28" x14ac:dyDescent="0.5">
      <c r="A296" s="10"/>
      <c r="B296" s="11"/>
      <c r="C296" s="12">
        <v>141</v>
      </c>
      <c r="D296" s="13" t="s">
        <v>345</v>
      </c>
      <c r="E296" s="12">
        <v>774</v>
      </c>
      <c r="F296" s="12">
        <v>53</v>
      </c>
      <c r="G296" s="14">
        <v>31</v>
      </c>
      <c r="H296" s="14">
        <v>37</v>
      </c>
      <c r="I296" s="14">
        <v>3</v>
      </c>
      <c r="J296" s="14">
        <v>4</v>
      </c>
      <c r="K296" s="14">
        <v>15</v>
      </c>
      <c r="L296" s="14">
        <v>54</v>
      </c>
      <c r="M296" s="14"/>
      <c r="N296" s="26">
        <v>44</v>
      </c>
      <c r="O296" s="14"/>
      <c r="P296" s="14">
        <v>22</v>
      </c>
      <c r="Q296" s="12">
        <v>580</v>
      </c>
      <c r="R296" s="16">
        <f>SUM(F296:N296)</f>
        <v>241</v>
      </c>
      <c r="S296" s="12">
        <f>Q296-(U296+V296)</f>
        <v>39</v>
      </c>
      <c r="T296" s="12">
        <f>U296-R296</f>
        <v>18</v>
      </c>
      <c r="U296" s="14">
        <v>259</v>
      </c>
      <c r="V296" s="14">
        <v>282</v>
      </c>
      <c r="W296" s="14"/>
      <c r="X296" s="14">
        <v>321</v>
      </c>
      <c r="Y296" s="14">
        <v>315</v>
      </c>
      <c r="Z296" s="14">
        <v>240</v>
      </c>
    </row>
    <row r="297" spans="1:28" x14ac:dyDescent="0.5">
      <c r="A297" s="10"/>
      <c r="B297" s="11"/>
      <c r="C297" s="14"/>
      <c r="D297" s="13" t="s">
        <v>346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7"/>
      <c r="O297" s="14"/>
      <c r="P297" s="14"/>
      <c r="Q297" s="14"/>
      <c r="R297" s="16"/>
      <c r="S297" s="12"/>
      <c r="T297" s="12"/>
      <c r="U297" s="14"/>
      <c r="V297" s="14"/>
      <c r="W297" s="14"/>
      <c r="X297" s="14"/>
      <c r="Y297" s="14"/>
      <c r="Z297" s="14"/>
      <c r="AA297" s="108">
        <f t="shared" ref="AA297:AA360" si="298">U297+V297</f>
        <v>0</v>
      </c>
      <c r="AB297" t="e">
        <f t="shared" ref="AB297" si="299">AA297/E297</f>
        <v>#DIV/0!</v>
      </c>
    </row>
    <row r="298" spans="1:28" x14ac:dyDescent="0.5">
      <c r="A298" s="10"/>
      <c r="B298" s="11"/>
      <c r="C298" s="12">
        <v>142</v>
      </c>
      <c r="D298" s="13" t="s">
        <v>347</v>
      </c>
      <c r="E298" s="12">
        <v>777</v>
      </c>
      <c r="F298" s="12">
        <v>64</v>
      </c>
      <c r="G298" s="14">
        <v>44</v>
      </c>
      <c r="H298" s="14">
        <v>43</v>
      </c>
      <c r="I298" s="14">
        <v>2</v>
      </c>
      <c r="J298" s="14">
        <v>3</v>
      </c>
      <c r="K298" s="14">
        <v>12</v>
      </c>
      <c r="L298" s="14">
        <v>63</v>
      </c>
      <c r="M298" s="14"/>
      <c r="N298" s="26">
        <v>50</v>
      </c>
      <c r="O298" s="14"/>
      <c r="P298" s="14">
        <v>42</v>
      </c>
      <c r="Q298" s="12">
        <v>581</v>
      </c>
      <c r="R298" s="16">
        <f>SUM(F298:N298)</f>
        <v>281</v>
      </c>
      <c r="S298" s="12">
        <f>Q298-(U298+V298)</f>
        <v>43</v>
      </c>
      <c r="T298" s="12">
        <f>U298-R298</f>
        <v>-21</v>
      </c>
      <c r="U298" s="14">
        <v>260</v>
      </c>
      <c r="V298" s="14">
        <v>278</v>
      </c>
      <c r="W298" s="14"/>
      <c r="X298" s="14">
        <v>298</v>
      </c>
      <c r="Y298" s="14">
        <v>301</v>
      </c>
      <c r="Z298" s="14">
        <v>247</v>
      </c>
    </row>
    <row r="299" spans="1:28" x14ac:dyDescent="0.5">
      <c r="A299" s="10"/>
      <c r="B299" s="11"/>
      <c r="C299" s="14"/>
      <c r="D299" s="13" t="s">
        <v>348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7"/>
      <c r="O299" s="14"/>
      <c r="P299" s="14"/>
      <c r="Q299" s="14"/>
      <c r="R299" s="16"/>
      <c r="S299" s="12"/>
      <c r="T299" s="12"/>
      <c r="U299" s="14"/>
      <c r="V299" s="14"/>
      <c r="W299" s="14"/>
      <c r="X299" s="14"/>
      <c r="Y299" s="14"/>
      <c r="Z299" s="14"/>
      <c r="AA299" s="108">
        <f t="shared" ref="AA299:AA362" si="300">U299+V299</f>
        <v>0</v>
      </c>
      <c r="AB299" t="e">
        <f t="shared" ref="AB299" si="301">AA299/E299</f>
        <v>#DIV/0!</v>
      </c>
    </row>
    <row r="300" spans="1:28" x14ac:dyDescent="0.5">
      <c r="A300" s="10"/>
      <c r="B300" s="11"/>
      <c r="C300" s="12">
        <v>143</v>
      </c>
      <c r="D300" s="13" t="s">
        <v>349</v>
      </c>
      <c r="E300" s="12">
        <v>779</v>
      </c>
      <c r="F300" s="12">
        <v>52</v>
      </c>
      <c r="G300" s="14">
        <v>47</v>
      </c>
      <c r="H300" s="14">
        <v>29</v>
      </c>
      <c r="I300" s="14">
        <v>1</v>
      </c>
      <c r="J300" s="14">
        <v>1</v>
      </c>
      <c r="K300" s="14">
        <v>18</v>
      </c>
      <c r="L300" s="14">
        <v>63</v>
      </c>
      <c r="M300" s="14"/>
      <c r="N300" s="26">
        <v>33</v>
      </c>
      <c r="O300" s="14"/>
      <c r="P300" s="14">
        <v>39</v>
      </c>
      <c r="Q300" s="12">
        <v>582</v>
      </c>
      <c r="R300" s="16">
        <f>SUM(F300:N300)</f>
        <v>244</v>
      </c>
      <c r="S300" s="12">
        <f>Q300-(U300+V300)</f>
        <v>51</v>
      </c>
      <c r="T300" s="12">
        <f>U300-R300</f>
        <v>38</v>
      </c>
      <c r="U300" s="14">
        <v>282</v>
      </c>
      <c r="V300" s="14">
        <v>249</v>
      </c>
      <c r="W300" s="14"/>
      <c r="X300" s="14">
        <v>307</v>
      </c>
      <c r="Y300" s="14">
        <v>307</v>
      </c>
      <c r="Z300" s="14">
        <v>247</v>
      </c>
    </row>
    <row r="301" spans="1:28" x14ac:dyDescent="0.5">
      <c r="A301" s="10"/>
      <c r="B301" s="11"/>
      <c r="C301" s="14"/>
      <c r="D301" s="13" t="s">
        <v>350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7"/>
      <c r="O301" s="14"/>
      <c r="P301" s="14"/>
      <c r="Q301" s="14"/>
      <c r="R301" s="16"/>
      <c r="S301" s="12"/>
      <c r="T301" s="12"/>
      <c r="U301" s="14"/>
      <c r="V301" s="14"/>
      <c r="W301" s="14"/>
      <c r="X301" s="14"/>
      <c r="Y301" s="14"/>
      <c r="Z301" s="14"/>
      <c r="AA301" s="108">
        <f t="shared" ref="AA301:AA364" si="302">U301+V301</f>
        <v>0</v>
      </c>
      <c r="AB301" t="e">
        <f t="shared" ref="AB301" si="303">AA301/E301</f>
        <v>#DIV/0!</v>
      </c>
    </row>
    <row r="302" spans="1:28" x14ac:dyDescent="0.5">
      <c r="A302" s="10"/>
      <c r="B302" s="11"/>
      <c r="C302" s="12">
        <v>144</v>
      </c>
      <c r="D302" s="13" t="s">
        <v>351</v>
      </c>
      <c r="E302" s="12">
        <v>779</v>
      </c>
      <c r="F302" s="12">
        <v>54</v>
      </c>
      <c r="G302" s="14">
        <v>43</v>
      </c>
      <c r="H302" s="14">
        <v>36</v>
      </c>
      <c r="I302" s="14">
        <v>4</v>
      </c>
      <c r="J302" s="14">
        <v>4</v>
      </c>
      <c r="K302" s="14">
        <v>18</v>
      </c>
      <c r="L302" s="14">
        <v>65</v>
      </c>
      <c r="M302" s="14"/>
      <c r="N302" s="26">
        <v>42</v>
      </c>
      <c r="O302" s="14"/>
      <c r="P302" s="14">
        <v>42</v>
      </c>
      <c r="Q302" s="12">
        <v>585</v>
      </c>
      <c r="R302" s="16">
        <f>SUM(F302:N302)</f>
        <v>266</v>
      </c>
      <c r="S302" s="12">
        <f>Q302-(U302+V302)</f>
        <v>54</v>
      </c>
      <c r="T302" s="12">
        <f>U302-R302</f>
        <v>16</v>
      </c>
      <c r="U302" s="14">
        <v>282</v>
      </c>
      <c r="V302" s="14">
        <v>249</v>
      </c>
      <c r="W302" s="14"/>
      <c r="X302" s="14">
        <v>337</v>
      </c>
      <c r="Y302" s="14">
        <v>298</v>
      </c>
      <c r="Z302" s="14">
        <v>262</v>
      </c>
    </row>
    <row r="303" spans="1:28" x14ac:dyDescent="0.5">
      <c r="A303" s="10"/>
      <c r="B303" s="11"/>
      <c r="C303" s="14"/>
      <c r="D303" s="13" t="s">
        <v>352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4"/>
      <c r="P303" s="14"/>
      <c r="Q303" s="14"/>
      <c r="R303" s="16"/>
      <c r="S303" s="12"/>
      <c r="T303" s="12"/>
      <c r="U303" s="14"/>
      <c r="V303" s="14"/>
      <c r="W303" s="14"/>
      <c r="X303" s="14"/>
      <c r="Y303" s="14"/>
      <c r="Z303" s="14"/>
      <c r="AA303" s="108">
        <f t="shared" ref="AA303:AA366" si="304">U303+V303</f>
        <v>0</v>
      </c>
      <c r="AB303" t="e">
        <f t="shared" ref="AB303:AB304" si="305">AA303/E303</f>
        <v>#DIV/0!</v>
      </c>
    </row>
    <row r="304" spans="1:28" x14ac:dyDescent="0.5">
      <c r="A304" s="10"/>
      <c r="B304" s="11"/>
      <c r="C304" s="12">
        <v>145</v>
      </c>
      <c r="D304" s="13" t="s">
        <v>353</v>
      </c>
      <c r="E304" s="12">
        <v>777</v>
      </c>
      <c r="F304" s="12">
        <v>33</v>
      </c>
      <c r="G304" s="14">
        <v>33</v>
      </c>
      <c r="H304" s="14">
        <v>30</v>
      </c>
      <c r="I304" s="14">
        <v>2</v>
      </c>
      <c r="J304" s="14">
        <v>3</v>
      </c>
      <c r="K304" s="14">
        <v>14</v>
      </c>
      <c r="L304" s="14">
        <v>59</v>
      </c>
      <c r="M304" s="14"/>
      <c r="N304" s="26">
        <v>33</v>
      </c>
      <c r="O304" s="14"/>
      <c r="P304" s="14">
        <v>41</v>
      </c>
      <c r="Q304" s="12">
        <v>553</v>
      </c>
      <c r="R304" s="16">
        <f>SUM(F304:N304)</f>
        <v>207</v>
      </c>
      <c r="S304" s="12">
        <f>Q304-(U304+V304)</f>
        <v>31</v>
      </c>
      <c r="T304" s="12">
        <f>U304-R304</f>
        <v>65</v>
      </c>
      <c r="U304" s="14">
        <v>272</v>
      </c>
      <c r="V304" s="14">
        <v>250</v>
      </c>
      <c r="W304" s="14"/>
      <c r="X304" s="14">
        <v>291</v>
      </c>
      <c r="Y304" s="14">
        <v>301</v>
      </c>
      <c r="Z304" s="14">
        <v>228</v>
      </c>
      <c r="AA304" s="108">
        <f t="shared" si="304"/>
        <v>522</v>
      </c>
      <c r="AB304">
        <f t="shared" si="305"/>
        <v>0.6718146718146718</v>
      </c>
    </row>
    <row r="305" spans="1:28" x14ac:dyDescent="0.5">
      <c r="A305" s="10"/>
      <c r="B305" s="11"/>
      <c r="C305" s="14"/>
      <c r="D305" s="13" t="s">
        <v>354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7"/>
      <c r="O305" s="14"/>
      <c r="P305" s="14"/>
      <c r="Q305" s="14"/>
      <c r="R305" s="16"/>
      <c r="S305" s="12"/>
      <c r="T305" s="12"/>
      <c r="U305" s="14"/>
      <c r="V305" s="14"/>
      <c r="W305" s="14"/>
      <c r="X305" s="14"/>
      <c r="Y305" s="14"/>
      <c r="Z305" s="14"/>
    </row>
    <row r="306" spans="1:28" x14ac:dyDescent="0.5">
      <c r="A306" s="10"/>
      <c r="B306" s="11"/>
      <c r="C306" s="12">
        <v>146</v>
      </c>
      <c r="D306" s="13" t="s">
        <v>355</v>
      </c>
      <c r="E306" s="12">
        <v>786</v>
      </c>
      <c r="F306" s="12">
        <v>44</v>
      </c>
      <c r="G306" s="14">
        <v>38</v>
      </c>
      <c r="H306" s="14">
        <v>35</v>
      </c>
      <c r="I306" s="14">
        <v>1</v>
      </c>
      <c r="J306" s="14">
        <v>2</v>
      </c>
      <c r="K306" s="14">
        <v>21</v>
      </c>
      <c r="L306" s="14">
        <v>66</v>
      </c>
      <c r="M306" s="14"/>
      <c r="N306" s="26">
        <v>35</v>
      </c>
      <c r="O306" s="14"/>
      <c r="P306" s="14">
        <v>31</v>
      </c>
      <c r="Q306" s="12">
        <v>557</v>
      </c>
      <c r="R306" s="16">
        <f>SUM(F306:N306)</f>
        <v>242</v>
      </c>
      <c r="S306" s="12">
        <f>Q306-(U306+V306)</f>
        <v>39</v>
      </c>
      <c r="T306" s="12">
        <f>U306-R306</f>
        <v>28</v>
      </c>
      <c r="U306" s="14">
        <v>270</v>
      </c>
      <c r="V306" s="14">
        <v>248</v>
      </c>
      <c r="W306" s="14"/>
      <c r="X306" s="14">
        <v>304</v>
      </c>
      <c r="Y306" s="14">
        <v>290</v>
      </c>
      <c r="Z306" s="14">
        <v>238</v>
      </c>
      <c r="AA306" s="108">
        <f t="shared" ref="AA306:AA369" si="306">U306+V306</f>
        <v>518</v>
      </c>
      <c r="AB306">
        <f t="shared" ref="AB306" si="307">AA306/E306</f>
        <v>0.65903307888040707</v>
      </c>
    </row>
    <row r="307" spans="1:28" x14ac:dyDescent="0.5">
      <c r="A307" s="10"/>
      <c r="B307" s="11"/>
      <c r="C307" s="14"/>
      <c r="D307" s="13" t="s">
        <v>356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7"/>
      <c r="O307" s="14"/>
      <c r="P307" s="14"/>
      <c r="Q307" s="14"/>
      <c r="R307" s="16"/>
      <c r="S307" s="12"/>
      <c r="T307" s="12"/>
      <c r="U307" s="14"/>
      <c r="V307" s="14"/>
      <c r="W307" s="14"/>
      <c r="X307" s="14"/>
      <c r="Y307" s="14"/>
      <c r="Z307" s="14"/>
    </row>
    <row r="308" spans="1:28" x14ac:dyDescent="0.5">
      <c r="A308" s="10"/>
      <c r="B308" s="11"/>
      <c r="C308" s="12">
        <v>147</v>
      </c>
      <c r="D308" s="13" t="s">
        <v>357</v>
      </c>
      <c r="E308" s="12">
        <v>796</v>
      </c>
      <c r="F308" s="12">
        <v>39</v>
      </c>
      <c r="G308" s="14">
        <v>39</v>
      </c>
      <c r="H308" s="14">
        <v>43</v>
      </c>
      <c r="I308" s="14">
        <v>2</v>
      </c>
      <c r="J308" s="14">
        <v>2</v>
      </c>
      <c r="K308" s="14">
        <v>13</v>
      </c>
      <c r="L308" s="14">
        <v>77</v>
      </c>
      <c r="M308" s="14"/>
      <c r="N308" s="26">
        <v>37</v>
      </c>
      <c r="O308" s="14"/>
      <c r="P308" s="14">
        <v>36</v>
      </c>
      <c r="Q308" s="12">
        <v>570</v>
      </c>
      <c r="R308" s="16">
        <f>SUM(F308:N308)</f>
        <v>252</v>
      </c>
      <c r="S308" s="12">
        <f>Q308-(U308+V308)</f>
        <v>46</v>
      </c>
      <c r="T308" s="12">
        <f>U308-R308</f>
        <v>33</v>
      </c>
      <c r="U308" s="14">
        <v>285</v>
      </c>
      <c r="V308" s="14">
        <v>239</v>
      </c>
      <c r="W308" s="14"/>
      <c r="X308" s="14">
        <v>331</v>
      </c>
      <c r="Y308" s="14">
        <v>292</v>
      </c>
      <c r="Z308" s="14">
        <v>258</v>
      </c>
      <c r="AA308" s="108">
        <f t="shared" ref="AA308:AA371" si="308">U308+V308</f>
        <v>524</v>
      </c>
      <c r="AB308">
        <f t="shared" ref="AB308" si="309">AA308/E308</f>
        <v>0.65829145728643212</v>
      </c>
    </row>
    <row r="309" spans="1:28" x14ac:dyDescent="0.5">
      <c r="A309" s="10"/>
      <c r="B309" s="11"/>
      <c r="C309" s="14"/>
      <c r="D309" s="13" t="s">
        <v>358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7"/>
      <c r="O309" s="14"/>
      <c r="P309" s="14"/>
      <c r="Q309" s="14"/>
      <c r="R309" s="16"/>
      <c r="S309" s="12"/>
      <c r="T309" s="12"/>
      <c r="U309" s="14"/>
      <c r="V309" s="14"/>
      <c r="W309" s="14"/>
      <c r="X309" s="14"/>
      <c r="Y309" s="14"/>
      <c r="Z309" s="14"/>
    </row>
    <row r="310" spans="1:28" x14ac:dyDescent="0.5">
      <c r="A310" s="10"/>
      <c r="B310" s="11"/>
      <c r="C310" s="12">
        <v>148</v>
      </c>
      <c r="D310" s="13" t="s">
        <v>359</v>
      </c>
      <c r="E310" s="12">
        <v>777</v>
      </c>
      <c r="F310" s="12">
        <v>23</v>
      </c>
      <c r="G310" s="14">
        <v>17</v>
      </c>
      <c r="H310" s="14">
        <v>27</v>
      </c>
      <c r="I310" s="14">
        <v>0</v>
      </c>
      <c r="J310" s="14">
        <v>8</v>
      </c>
      <c r="K310" s="14">
        <v>10</v>
      </c>
      <c r="L310" s="14">
        <v>47</v>
      </c>
      <c r="M310" s="14"/>
      <c r="N310" s="26">
        <v>33</v>
      </c>
      <c r="O310" s="14"/>
      <c r="P310" s="14">
        <v>18</v>
      </c>
      <c r="Q310" s="12">
        <v>636</v>
      </c>
      <c r="R310" s="16">
        <f>SUM(F310:N310)</f>
        <v>165</v>
      </c>
      <c r="S310" s="12">
        <f>Q310-(U310+V310)</f>
        <v>52</v>
      </c>
      <c r="T310" s="12">
        <f>U310-R310</f>
        <v>142</v>
      </c>
      <c r="U310" s="14">
        <v>307</v>
      </c>
      <c r="V310" s="14">
        <v>277</v>
      </c>
      <c r="W310" s="14"/>
      <c r="X310" s="14">
        <v>354</v>
      </c>
      <c r="Y310" s="14">
        <v>334</v>
      </c>
      <c r="Z310" s="14">
        <v>267</v>
      </c>
      <c r="AA310" s="108">
        <f t="shared" ref="AA310:AA373" si="310">U310+V310</f>
        <v>584</v>
      </c>
      <c r="AB310">
        <f t="shared" ref="AB310" si="311">AA310/E310</f>
        <v>0.75160875160875162</v>
      </c>
    </row>
    <row r="311" spans="1:28" x14ac:dyDescent="0.5">
      <c r="A311" s="10"/>
      <c r="B311" s="11"/>
      <c r="C311" s="14"/>
      <c r="D311" s="13" t="s">
        <v>360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7"/>
      <c r="O311" s="14"/>
      <c r="P311" s="14"/>
      <c r="Q311" s="14"/>
      <c r="R311" s="16"/>
      <c r="S311" s="12"/>
      <c r="T311" s="12"/>
      <c r="U311" s="14"/>
      <c r="V311" s="14"/>
      <c r="W311" s="14"/>
      <c r="X311" s="14"/>
      <c r="Y311" s="14"/>
      <c r="Z311" s="14"/>
    </row>
    <row r="312" spans="1:28" x14ac:dyDescent="0.5">
      <c r="A312" s="10"/>
      <c r="B312" s="11"/>
      <c r="C312" s="12">
        <v>149</v>
      </c>
      <c r="D312" s="13" t="s">
        <v>361</v>
      </c>
      <c r="E312" s="12">
        <v>786</v>
      </c>
      <c r="F312" s="12">
        <v>23</v>
      </c>
      <c r="G312" s="14">
        <v>38</v>
      </c>
      <c r="H312" s="14">
        <v>49</v>
      </c>
      <c r="I312" s="14">
        <v>1</v>
      </c>
      <c r="J312" s="14">
        <v>6</v>
      </c>
      <c r="K312" s="14">
        <v>21</v>
      </c>
      <c r="L312" s="14">
        <v>49</v>
      </c>
      <c r="M312" s="14"/>
      <c r="N312" s="26">
        <v>38</v>
      </c>
      <c r="O312" s="14"/>
      <c r="P312" s="14">
        <v>44</v>
      </c>
      <c r="Q312" s="12">
        <v>601</v>
      </c>
      <c r="R312" s="16">
        <f>SUM(F312:N312)</f>
        <v>225</v>
      </c>
      <c r="S312" s="12">
        <f>Q312-(U312+V312)</f>
        <v>55</v>
      </c>
      <c r="T312" s="12">
        <f>U312-R312</f>
        <v>89</v>
      </c>
      <c r="U312" s="14">
        <v>314</v>
      </c>
      <c r="V312" s="14">
        <v>232</v>
      </c>
      <c r="W312" s="14"/>
      <c r="X312" s="14">
        <v>324</v>
      </c>
      <c r="Y312" s="14">
        <v>292</v>
      </c>
      <c r="Z312" s="14">
        <v>289</v>
      </c>
      <c r="AA312" s="108">
        <f t="shared" ref="AA312:AA375" si="312">U312+V312</f>
        <v>546</v>
      </c>
      <c r="AB312">
        <f t="shared" ref="AB312" si="313">AA312/E312</f>
        <v>0.69465648854961837</v>
      </c>
    </row>
    <row r="313" spans="1:28" x14ac:dyDescent="0.5">
      <c r="A313" s="10"/>
      <c r="B313" s="11"/>
      <c r="C313" s="14"/>
      <c r="D313" s="13" t="s">
        <v>362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7"/>
      <c r="O313" s="14"/>
      <c r="P313" s="14"/>
      <c r="Q313" s="14"/>
      <c r="R313" s="16"/>
      <c r="S313" s="12"/>
      <c r="T313" s="12"/>
      <c r="U313" s="14"/>
      <c r="V313" s="14"/>
      <c r="W313" s="14"/>
      <c r="X313" s="14"/>
      <c r="Y313" s="14"/>
      <c r="Z313" s="14"/>
    </row>
    <row r="314" spans="1:28" x14ac:dyDescent="0.5">
      <c r="A314" s="10"/>
      <c r="B314" s="11"/>
      <c r="C314" s="12">
        <v>150</v>
      </c>
      <c r="D314" s="13" t="s">
        <v>363</v>
      </c>
      <c r="E314" s="12">
        <v>779</v>
      </c>
      <c r="F314" s="12">
        <v>25</v>
      </c>
      <c r="G314" s="14">
        <v>28</v>
      </c>
      <c r="H314" s="14">
        <v>30</v>
      </c>
      <c r="I314" s="14">
        <v>0</v>
      </c>
      <c r="J314" s="14">
        <v>3</v>
      </c>
      <c r="K314" s="14">
        <v>26</v>
      </c>
      <c r="L314" s="14">
        <v>63</v>
      </c>
      <c r="M314" s="14"/>
      <c r="N314" s="26">
        <v>43</v>
      </c>
      <c r="O314" s="14"/>
      <c r="P314" s="14">
        <v>49</v>
      </c>
      <c r="Q314" s="12">
        <v>620</v>
      </c>
      <c r="R314" s="16">
        <f>SUM(F314:N314)</f>
        <v>218</v>
      </c>
      <c r="S314" s="12">
        <f>Q314-(U314+V314)</f>
        <v>42</v>
      </c>
      <c r="T314" s="12">
        <f>U314-R314</f>
        <v>89</v>
      </c>
      <c r="U314" s="14">
        <v>307</v>
      </c>
      <c r="V314" s="14">
        <v>271</v>
      </c>
      <c r="W314" s="14"/>
      <c r="X314" s="14">
        <v>345</v>
      </c>
      <c r="Y314" s="14">
        <v>325</v>
      </c>
      <c r="Z314" s="14">
        <v>270</v>
      </c>
      <c r="AA314" s="108">
        <f t="shared" ref="AA314:AA377" si="314">U314+V314</f>
        <v>578</v>
      </c>
      <c r="AB314">
        <f t="shared" ref="AB314" si="315">AA314/E314</f>
        <v>0.7419768934531451</v>
      </c>
    </row>
    <row r="315" spans="1:28" x14ac:dyDescent="0.5">
      <c r="A315" s="10"/>
      <c r="B315" s="11"/>
      <c r="C315" s="14"/>
      <c r="D315" s="13" t="s">
        <v>364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7"/>
      <c r="O315" s="14"/>
      <c r="P315" s="14"/>
      <c r="Q315" s="14"/>
      <c r="R315" s="16"/>
      <c r="S315" s="12"/>
      <c r="T315" s="12"/>
      <c r="U315" s="14"/>
      <c r="V315" s="14"/>
      <c r="W315" s="14"/>
      <c r="X315" s="14"/>
      <c r="Y315" s="14"/>
      <c r="Z315" s="14"/>
    </row>
    <row r="316" spans="1:28" x14ac:dyDescent="0.5">
      <c r="A316" s="10"/>
      <c r="B316" s="11"/>
      <c r="C316" s="12">
        <v>151</v>
      </c>
      <c r="D316" s="13" t="s">
        <v>365</v>
      </c>
      <c r="E316" s="12">
        <v>765</v>
      </c>
      <c r="F316" s="12">
        <v>19</v>
      </c>
      <c r="G316" s="14">
        <v>33</v>
      </c>
      <c r="H316" s="14">
        <v>41</v>
      </c>
      <c r="I316" s="14">
        <v>0</v>
      </c>
      <c r="J316" s="14">
        <v>0</v>
      </c>
      <c r="K316" s="14">
        <v>21</v>
      </c>
      <c r="L316" s="14">
        <v>62</v>
      </c>
      <c r="M316" s="14"/>
      <c r="N316" s="26">
        <v>41</v>
      </c>
      <c r="O316" s="14"/>
      <c r="P316" s="14">
        <v>39</v>
      </c>
      <c r="Q316" s="12">
        <v>585</v>
      </c>
      <c r="R316" s="16">
        <f>SUM(F316:N316)</f>
        <v>217</v>
      </c>
      <c r="S316" s="12">
        <f>Q316-(U316+V316)</f>
        <v>48</v>
      </c>
      <c r="T316" s="12">
        <f>U316-R316</f>
        <v>68</v>
      </c>
      <c r="U316" s="14">
        <v>285</v>
      </c>
      <c r="V316" s="14">
        <v>252</v>
      </c>
      <c r="W316" s="14"/>
      <c r="X316" s="14">
        <v>296</v>
      </c>
      <c r="Y316" s="14">
        <v>311</v>
      </c>
      <c r="Z316" s="14">
        <v>247</v>
      </c>
      <c r="AA316" s="108">
        <f t="shared" ref="AA316:AA379" si="316">U316+V316</f>
        <v>537</v>
      </c>
      <c r="AB316">
        <f t="shared" ref="AB316" si="317">AA316/E316</f>
        <v>0.70196078431372544</v>
      </c>
    </row>
    <row r="317" spans="1:28" x14ac:dyDescent="0.5">
      <c r="A317" s="10"/>
      <c r="B317" s="11"/>
      <c r="C317" s="14"/>
      <c r="D317" s="13" t="s">
        <v>366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7"/>
      <c r="O317" s="14"/>
      <c r="P317" s="14"/>
      <c r="Q317" s="14"/>
      <c r="R317" s="16"/>
      <c r="S317" s="12"/>
      <c r="T317" s="12"/>
      <c r="U317" s="14"/>
      <c r="V317" s="14"/>
      <c r="W317" s="14"/>
      <c r="X317" s="14"/>
      <c r="Y317" s="14"/>
      <c r="Z317" s="14"/>
    </row>
    <row r="318" spans="1:28" x14ac:dyDescent="0.5">
      <c r="A318" s="10"/>
      <c r="B318" s="11"/>
      <c r="C318" s="12">
        <v>152</v>
      </c>
      <c r="D318" s="13" t="s">
        <v>367</v>
      </c>
      <c r="E318" s="12">
        <v>777</v>
      </c>
      <c r="F318" s="12">
        <v>12</v>
      </c>
      <c r="G318" s="14">
        <v>34</v>
      </c>
      <c r="H318" s="14">
        <v>42</v>
      </c>
      <c r="I318" s="14">
        <v>0</v>
      </c>
      <c r="J318" s="14">
        <v>8</v>
      </c>
      <c r="K318" s="14">
        <v>22</v>
      </c>
      <c r="L318" s="14">
        <v>51</v>
      </c>
      <c r="M318" s="14"/>
      <c r="N318" s="26">
        <v>41</v>
      </c>
      <c r="O318" s="14"/>
      <c r="P318" s="14">
        <v>29</v>
      </c>
      <c r="Q318" s="12">
        <v>588</v>
      </c>
      <c r="R318" s="16">
        <f>SUM(F318:N318)</f>
        <v>210</v>
      </c>
      <c r="S318" s="12">
        <f>Q318-(U318+V318)</f>
        <v>34</v>
      </c>
      <c r="T318" s="12">
        <f>U318-R318</f>
        <v>85</v>
      </c>
      <c r="U318" s="14">
        <v>295</v>
      </c>
      <c r="V318" s="14">
        <v>259</v>
      </c>
      <c r="W318" s="14"/>
      <c r="X318" s="14">
        <v>335</v>
      </c>
      <c r="Y318" s="14">
        <v>307</v>
      </c>
      <c r="Z318" s="14">
        <v>268</v>
      </c>
      <c r="AA318" s="108">
        <f t="shared" ref="AA318:AA381" si="318">U318+V318</f>
        <v>554</v>
      </c>
      <c r="AB318">
        <f t="shared" ref="AB318" si="319">AA318/E318</f>
        <v>0.71299871299871298</v>
      </c>
    </row>
    <row r="319" spans="1:28" x14ac:dyDescent="0.5">
      <c r="A319" s="10"/>
      <c r="B319" s="11"/>
      <c r="C319" s="14"/>
      <c r="D319" s="13" t="s">
        <v>368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7"/>
      <c r="O319" s="14"/>
      <c r="P319" s="14"/>
      <c r="Q319" s="14"/>
      <c r="R319" s="16"/>
      <c r="S319" s="12"/>
      <c r="T319" s="12"/>
      <c r="U319" s="14"/>
      <c r="V319" s="14"/>
      <c r="W319" s="14"/>
      <c r="X319" s="14"/>
      <c r="Y319" s="14"/>
      <c r="Z319" s="14"/>
    </row>
    <row r="320" spans="1:28" x14ac:dyDescent="0.5">
      <c r="A320" s="10"/>
      <c r="B320" s="11"/>
      <c r="C320" s="12">
        <v>153</v>
      </c>
      <c r="D320" s="13" t="s">
        <v>369</v>
      </c>
      <c r="E320" s="12">
        <v>766</v>
      </c>
      <c r="F320" s="12">
        <v>43</v>
      </c>
      <c r="G320" s="14">
        <v>23</v>
      </c>
      <c r="H320" s="14">
        <v>48</v>
      </c>
      <c r="I320" s="14">
        <v>0</v>
      </c>
      <c r="J320" s="14">
        <v>1</v>
      </c>
      <c r="K320" s="14">
        <v>16</v>
      </c>
      <c r="L320" s="14">
        <v>50</v>
      </c>
      <c r="M320" s="14"/>
      <c r="N320" s="26">
        <v>42</v>
      </c>
      <c r="O320" s="14"/>
      <c r="P320" s="14">
        <v>45</v>
      </c>
      <c r="Q320" s="12">
        <v>520</v>
      </c>
      <c r="R320" s="16">
        <f>SUM(F320:N320)</f>
        <v>223</v>
      </c>
      <c r="S320" s="12">
        <f>Q320-(U320+V320)</f>
        <v>40</v>
      </c>
      <c r="T320" s="12">
        <f>U320-R320</f>
        <v>43</v>
      </c>
      <c r="U320" s="14">
        <v>266</v>
      </c>
      <c r="V320" s="14">
        <v>214</v>
      </c>
      <c r="W320" s="14"/>
      <c r="X320" s="14">
        <v>281</v>
      </c>
      <c r="Y320" s="14">
        <v>244</v>
      </c>
      <c r="Z320" s="14">
        <v>250</v>
      </c>
      <c r="AA320" s="108">
        <f t="shared" ref="AA320:AA383" si="320">U320+V320</f>
        <v>480</v>
      </c>
      <c r="AB320">
        <f t="shared" ref="AB320" si="321">AA320/E320</f>
        <v>0.62663185378590081</v>
      </c>
    </row>
    <row r="321" spans="1:28" x14ac:dyDescent="0.5">
      <c r="A321" s="10"/>
      <c r="B321" s="11"/>
      <c r="C321" s="14"/>
      <c r="D321" s="13" t="s">
        <v>370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7"/>
      <c r="O321" s="14"/>
      <c r="P321" s="14"/>
      <c r="Q321" s="14"/>
      <c r="R321" s="16"/>
      <c r="S321" s="12"/>
      <c r="T321" s="12"/>
      <c r="U321" s="14"/>
      <c r="V321" s="14"/>
      <c r="W321" s="14"/>
      <c r="X321" s="14"/>
      <c r="Y321" s="14"/>
      <c r="Z321" s="14"/>
    </row>
    <row r="322" spans="1:28" x14ac:dyDescent="0.5">
      <c r="A322" s="10"/>
      <c r="B322" s="11"/>
      <c r="C322" s="12">
        <v>154</v>
      </c>
      <c r="D322" s="13" t="s">
        <v>371</v>
      </c>
      <c r="E322" s="12">
        <v>789</v>
      </c>
      <c r="F322" s="12">
        <v>27</v>
      </c>
      <c r="G322" s="14">
        <v>17</v>
      </c>
      <c r="H322" s="14">
        <v>32</v>
      </c>
      <c r="I322" s="14">
        <v>0</v>
      </c>
      <c r="J322" s="14">
        <v>3</v>
      </c>
      <c r="K322" s="14">
        <v>8</v>
      </c>
      <c r="L322" s="14">
        <v>62</v>
      </c>
      <c r="M322" s="14"/>
      <c r="N322" s="26">
        <v>49</v>
      </c>
      <c r="O322" s="14"/>
      <c r="P322" s="14">
        <v>18</v>
      </c>
      <c r="Q322" s="12">
        <v>609</v>
      </c>
      <c r="R322" s="16">
        <f>SUM(F322:N322)</f>
        <v>198</v>
      </c>
      <c r="S322" s="12">
        <f>Q322-(U322+V322)</f>
        <v>61</v>
      </c>
      <c r="T322" s="12">
        <f>U322-R322</f>
        <v>89</v>
      </c>
      <c r="U322" s="14">
        <v>287</v>
      </c>
      <c r="V322" s="14">
        <v>261</v>
      </c>
      <c r="W322" s="14"/>
      <c r="X322" s="14">
        <v>337</v>
      </c>
      <c r="Y322" s="14">
        <v>283</v>
      </c>
      <c r="Z322" s="14">
        <v>295</v>
      </c>
      <c r="AA322" s="108">
        <f t="shared" ref="AA322:AA385" si="322">U322+V322</f>
        <v>548</v>
      </c>
      <c r="AB322">
        <f t="shared" ref="AB322" si="323">AA322/E322</f>
        <v>0.69455006337135616</v>
      </c>
    </row>
    <row r="323" spans="1:28" x14ac:dyDescent="0.5">
      <c r="A323" s="10"/>
      <c r="B323" s="11"/>
      <c r="C323" s="14"/>
      <c r="D323" s="13" t="s">
        <v>372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7"/>
      <c r="O323" s="14"/>
      <c r="P323" s="14"/>
      <c r="Q323" s="14"/>
      <c r="R323" s="16"/>
      <c r="S323" s="12"/>
      <c r="T323" s="12"/>
      <c r="U323" s="14"/>
      <c r="V323" s="14"/>
      <c r="W323" s="14"/>
      <c r="X323" s="14"/>
      <c r="Y323" s="14"/>
      <c r="Z323" s="14"/>
    </row>
    <row r="324" spans="1:28" x14ac:dyDescent="0.5">
      <c r="A324" s="10"/>
      <c r="B324" s="11"/>
      <c r="C324" s="12">
        <v>155</v>
      </c>
      <c r="D324" s="13" t="s">
        <v>373</v>
      </c>
      <c r="E324" s="12">
        <v>695</v>
      </c>
      <c r="F324" s="12">
        <v>23</v>
      </c>
      <c r="G324" s="14">
        <v>21</v>
      </c>
      <c r="H324" s="14">
        <v>35</v>
      </c>
      <c r="I324" s="14">
        <v>0</v>
      </c>
      <c r="J324" s="14">
        <v>1</v>
      </c>
      <c r="K324" s="14">
        <v>5</v>
      </c>
      <c r="L324" s="14">
        <v>71</v>
      </c>
      <c r="M324" s="14"/>
      <c r="N324" s="26">
        <v>50</v>
      </c>
      <c r="O324" s="14"/>
      <c r="P324" s="14">
        <v>29</v>
      </c>
      <c r="Q324" s="12">
        <v>496</v>
      </c>
      <c r="R324" s="16">
        <f>SUM(F324:N324)</f>
        <v>206</v>
      </c>
      <c r="S324" s="12">
        <f>Q324-(U324+V324)</f>
        <v>40</v>
      </c>
      <c r="T324" s="12">
        <f>U324-R324</f>
        <v>35</v>
      </c>
      <c r="U324" s="14">
        <v>241</v>
      </c>
      <c r="V324" s="14">
        <v>215</v>
      </c>
      <c r="W324" s="14"/>
      <c r="X324" s="14">
        <v>261</v>
      </c>
      <c r="Y324" s="14">
        <v>247</v>
      </c>
      <c r="Z324" s="14">
        <v>222</v>
      </c>
      <c r="AA324" s="108">
        <f t="shared" ref="AA324:AA387" si="324">U324+V324</f>
        <v>456</v>
      </c>
      <c r="AB324">
        <f t="shared" ref="AB324" si="325">AA324/E324</f>
        <v>0.65611510791366912</v>
      </c>
    </row>
    <row r="325" spans="1:28" x14ac:dyDescent="0.5">
      <c r="A325" s="10"/>
      <c r="B325" s="11"/>
      <c r="C325" s="14"/>
      <c r="D325" s="13" t="s">
        <v>374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7"/>
      <c r="O325" s="14"/>
      <c r="P325" s="14"/>
      <c r="Q325" s="14"/>
      <c r="R325" s="16"/>
      <c r="S325" s="12"/>
      <c r="T325" s="12"/>
      <c r="U325" s="14"/>
      <c r="V325" s="14"/>
      <c r="W325" s="14"/>
      <c r="X325" s="14"/>
      <c r="Y325" s="14"/>
      <c r="Z325" s="14"/>
    </row>
    <row r="326" spans="1:28" x14ac:dyDescent="0.5">
      <c r="A326" s="10"/>
      <c r="B326" s="11"/>
      <c r="C326" s="12">
        <v>156</v>
      </c>
      <c r="D326" s="13" t="s">
        <v>375</v>
      </c>
      <c r="E326" s="12">
        <v>783</v>
      </c>
      <c r="F326" s="12">
        <v>38</v>
      </c>
      <c r="G326" s="14">
        <v>19</v>
      </c>
      <c r="H326" s="14">
        <v>39</v>
      </c>
      <c r="I326" s="14">
        <v>3</v>
      </c>
      <c r="J326" s="14">
        <v>9</v>
      </c>
      <c r="K326" s="14">
        <v>17</v>
      </c>
      <c r="L326" s="14">
        <v>65</v>
      </c>
      <c r="M326" s="14"/>
      <c r="N326" s="26">
        <v>48</v>
      </c>
      <c r="O326" s="14"/>
      <c r="P326" s="14">
        <v>44</v>
      </c>
      <c r="Q326" s="12">
        <v>562</v>
      </c>
      <c r="R326" s="16">
        <f>SUM(F326:N326)</f>
        <v>238</v>
      </c>
      <c r="S326" s="12">
        <f>Q326-(U326+V326)</f>
        <v>37</v>
      </c>
      <c r="T326" s="12">
        <f>U326-R326</f>
        <v>51</v>
      </c>
      <c r="U326" s="14">
        <v>289</v>
      </c>
      <c r="V326" s="14">
        <v>236</v>
      </c>
      <c r="W326" s="14"/>
      <c r="X326" s="14">
        <v>330</v>
      </c>
      <c r="Y326" s="14">
        <v>278</v>
      </c>
      <c r="Z326" s="14">
        <v>258</v>
      </c>
      <c r="AA326" s="108">
        <f t="shared" ref="AA326:AA389" si="326">U326+V326</f>
        <v>525</v>
      </c>
      <c r="AB326">
        <f t="shared" ref="AB326" si="327">AA326/E326</f>
        <v>0.67049808429118773</v>
      </c>
    </row>
    <row r="327" spans="1:28" x14ac:dyDescent="0.5">
      <c r="A327" s="10"/>
      <c r="B327" s="11"/>
      <c r="C327" s="14"/>
      <c r="D327" s="13" t="s">
        <v>376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7"/>
      <c r="O327" s="14"/>
      <c r="P327" s="14"/>
      <c r="Q327" s="14"/>
      <c r="R327" s="16"/>
      <c r="S327" s="12"/>
      <c r="T327" s="12"/>
      <c r="U327" s="14"/>
      <c r="V327" s="14"/>
      <c r="W327" s="14"/>
      <c r="X327" s="14"/>
      <c r="Y327" s="14"/>
      <c r="Z327" s="14"/>
    </row>
    <row r="328" spans="1:28" x14ac:dyDescent="0.5">
      <c r="A328" s="10"/>
      <c r="B328" s="11"/>
      <c r="C328" s="12">
        <v>157</v>
      </c>
      <c r="D328" s="13" t="s">
        <v>377</v>
      </c>
      <c r="E328" s="12">
        <v>772</v>
      </c>
      <c r="F328" s="12">
        <v>33</v>
      </c>
      <c r="G328" s="14">
        <v>29</v>
      </c>
      <c r="H328" s="14">
        <v>59</v>
      </c>
      <c r="I328" s="14">
        <v>0</v>
      </c>
      <c r="J328" s="14">
        <v>10</v>
      </c>
      <c r="K328" s="14">
        <v>10</v>
      </c>
      <c r="L328" s="14">
        <v>79</v>
      </c>
      <c r="M328" s="14"/>
      <c r="N328" s="26">
        <v>37</v>
      </c>
      <c r="O328" s="14"/>
      <c r="P328" s="14">
        <v>21</v>
      </c>
      <c r="Q328" s="12">
        <v>567</v>
      </c>
      <c r="R328" s="16">
        <f>SUM(F328:N328)</f>
        <v>257</v>
      </c>
      <c r="S328" s="12">
        <f>Q328-(U328+V328)</f>
        <v>26</v>
      </c>
      <c r="T328" s="12">
        <f>U328-R328</f>
        <v>54</v>
      </c>
      <c r="U328" s="14">
        <v>311</v>
      </c>
      <c r="V328" s="14">
        <v>230</v>
      </c>
      <c r="W328" s="14"/>
      <c r="X328" s="14">
        <v>341</v>
      </c>
      <c r="Y328" s="14">
        <v>297</v>
      </c>
      <c r="Z328" s="14">
        <v>257</v>
      </c>
      <c r="AA328" s="108">
        <f t="shared" ref="AA328:AA391" si="328">U328+V328</f>
        <v>541</v>
      </c>
      <c r="AB328">
        <f t="shared" ref="AB328" si="329">AA328/E328</f>
        <v>0.70077720207253891</v>
      </c>
    </row>
    <row r="329" spans="1:28" x14ac:dyDescent="0.5">
      <c r="A329" s="10"/>
      <c r="B329" s="11"/>
      <c r="C329" s="14"/>
      <c r="D329" s="13" t="s">
        <v>378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7"/>
      <c r="O329" s="14"/>
      <c r="P329" s="14"/>
      <c r="Q329" s="14"/>
      <c r="R329" s="16"/>
      <c r="S329" s="12"/>
      <c r="T329" s="12"/>
      <c r="U329" s="14"/>
      <c r="V329" s="14"/>
      <c r="W329" s="14"/>
      <c r="X329" s="14"/>
      <c r="Y329" s="14"/>
      <c r="Z329" s="14"/>
    </row>
    <row r="330" spans="1:28" x14ac:dyDescent="0.5">
      <c r="A330" s="10"/>
      <c r="B330" s="11"/>
      <c r="C330" s="12">
        <v>158</v>
      </c>
      <c r="D330" s="13" t="s">
        <v>379</v>
      </c>
      <c r="E330" s="12">
        <v>796</v>
      </c>
      <c r="F330" s="12">
        <v>23</v>
      </c>
      <c r="G330" s="14">
        <v>24</v>
      </c>
      <c r="H330" s="14">
        <v>30</v>
      </c>
      <c r="I330" s="14">
        <v>1</v>
      </c>
      <c r="J330" s="14">
        <v>5</v>
      </c>
      <c r="K330" s="14">
        <v>3</v>
      </c>
      <c r="L330" s="14">
        <v>73</v>
      </c>
      <c r="M330" s="14"/>
      <c r="N330" s="26">
        <v>28</v>
      </c>
      <c r="O330" s="14"/>
      <c r="P330" s="14">
        <v>19</v>
      </c>
      <c r="Q330" s="12">
        <v>660</v>
      </c>
      <c r="R330" s="16">
        <f>SUM(F330:N330)</f>
        <v>187</v>
      </c>
      <c r="S330" s="12">
        <f>Q330-(U330+V330)</f>
        <v>56</v>
      </c>
      <c r="T330" s="12">
        <f>U330-R330</f>
        <v>168</v>
      </c>
      <c r="U330" s="14">
        <v>355</v>
      </c>
      <c r="V330" s="14">
        <v>249</v>
      </c>
      <c r="W330" s="14"/>
      <c r="X330" s="14">
        <v>397</v>
      </c>
      <c r="Y330" s="14">
        <v>302</v>
      </c>
      <c r="Z330" s="14">
        <v>332</v>
      </c>
      <c r="AA330" s="108">
        <f t="shared" ref="AA330:AA393" si="330">U330+V330</f>
        <v>604</v>
      </c>
      <c r="AB330">
        <f t="shared" ref="AB330" si="331">AA330/E330</f>
        <v>0.75879396984924619</v>
      </c>
    </row>
    <row r="331" spans="1:28" x14ac:dyDescent="0.5">
      <c r="A331" s="10"/>
      <c r="B331" s="11"/>
      <c r="C331" s="14"/>
      <c r="D331" s="13" t="s">
        <v>380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7"/>
      <c r="O331" s="14"/>
      <c r="P331" s="14"/>
      <c r="Q331" s="14"/>
      <c r="R331" s="16"/>
      <c r="S331" s="12"/>
      <c r="T331" s="12"/>
      <c r="U331" s="14"/>
      <c r="V331" s="14"/>
      <c r="W331" s="14"/>
      <c r="X331" s="14"/>
      <c r="Y331" s="14"/>
      <c r="Z331" s="14"/>
    </row>
    <row r="332" spans="1:28" x14ac:dyDescent="0.5">
      <c r="A332" s="10"/>
      <c r="B332" s="11"/>
      <c r="C332" s="12">
        <v>159</v>
      </c>
      <c r="D332" s="13" t="s">
        <v>381</v>
      </c>
      <c r="E332" s="12">
        <v>586</v>
      </c>
      <c r="F332" s="12">
        <v>15</v>
      </c>
      <c r="G332" s="14">
        <v>24</v>
      </c>
      <c r="H332" s="14">
        <v>22</v>
      </c>
      <c r="I332" s="14">
        <v>0</v>
      </c>
      <c r="J332" s="14">
        <v>3</v>
      </c>
      <c r="K332" s="14">
        <v>7</v>
      </c>
      <c r="L332" s="14">
        <v>56</v>
      </c>
      <c r="M332" s="14"/>
      <c r="N332" s="26">
        <v>27</v>
      </c>
      <c r="O332" s="14"/>
      <c r="P332" s="14">
        <v>10</v>
      </c>
      <c r="Q332" s="12">
        <v>473</v>
      </c>
      <c r="R332" s="16">
        <f>SUM(F332:N332)</f>
        <v>154</v>
      </c>
      <c r="S332" s="12">
        <f>Q332-(U332+V332)</f>
        <v>44</v>
      </c>
      <c r="T332" s="12">
        <f>U332-R332</f>
        <v>80</v>
      </c>
      <c r="U332" s="14">
        <v>234</v>
      </c>
      <c r="V332" s="14">
        <v>195</v>
      </c>
      <c r="W332" s="14"/>
      <c r="X332" s="14">
        <v>271</v>
      </c>
      <c r="Y332" s="14">
        <v>218</v>
      </c>
      <c r="Z332" s="14">
        <v>234</v>
      </c>
      <c r="AA332" s="108">
        <f t="shared" ref="AA332:AA395" si="332">U332+V332</f>
        <v>429</v>
      </c>
      <c r="AB332">
        <f t="shared" ref="AB332" si="333">AA332/E332</f>
        <v>0.73208191126279865</v>
      </c>
    </row>
    <row r="333" spans="1:28" x14ac:dyDescent="0.5">
      <c r="A333" s="10"/>
      <c r="B333" s="11"/>
      <c r="C333" s="14"/>
      <c r="D333" s="13" t="s">
        <v>382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7"/>
      <c r="O333" s="14"/>
      <c r="P333" s="14"/>
      <c r="Q333" s="14"/>
      <c r="R333" s="16"/>
      <c r="S333" s="12"/>
      <c r="T333" s="12"/>
      <c r="U333" s="14"/>
      <c r="V333" s="14"/>
      <c r="W333" s="14"/>
      <c r="X333" s="14"/>
      <c r="Y333" s="14"/>
      <c r="Z333" s="14"/>
    </row>
    <row r="334" spans="1:28" x14ac:dyDescent="0.5">
      <c r="A334" s="10"/>
      <c r="B334" s="11"/>
      <c r="C334" s="12">
        <v>160</v>
      </c>
      <c r="D334" s="13" t="s">
        <v>383</v>
      </c>
      <c r="E334" s="12">
        <v>740</v>
      </c>
      <c r="F334" s="12">
        <v>20</v>
      </c>
      <c r="G334" s="14">
        <v>23</v>
      </c>
      <c r="H334" s="14">
        <v>31</v>
      </c>
      <c r="I334" s="14">
        <v>0</v>
      </c>
      <c r="J334" s="14">
        <v>4</v>
      </c>
      <c r="K334" s="14">
        <v>12</v>
      </c>
      <c r="L334" s="14">
        <v>67</v>
      </c>
      <c r="M334" s="14"/>
      <c r="N334" s="26">
        <v>37</v>
      </c>
      <c r="O334" s="14"/>
      <c r="P334" s="14">
        <v>23</v>
      </c>
      <c r="Q334" s="12">
        <v>589</v>
      </c>
      <c r="R334" s="16">
        <f>SUM(F334:N334)</f>
        <v>194</v>
      </c>
      <c r="S334" s="12">
        <f>Q334-(U334+V334)</f>
        <v>35</v>
      </c>
      <c r="T334" s="12">
        <f>U334-R334</f>
        <v>81</v>
      </c>
      <c r="U334" s="14">
        <v>275</v>
      </c>
      <c r="V334" s="14">
        <v>279</v>
      </c>
      <c r="W334" s="14"/>
      <c r="X334" s="14">
        <v>331</v>
      </c>
      <c r="Y334" s="14">
        <v>326</v>
      </c>
      <c r="Z334" s="14">
        <v>242</v>
      </c>
      <c r="AA334" s="108">
        <f t="shared" ref="AA334:AA397" si="334">U334+V334</f>
        <v>554</v>
      </c>
      <c r="AB334">
        <f t="shared" ref="AB334" si="335">AA334/E334</f>
        <v>0.74864864864864866</v>
      </c>
    </row>
    <row r="335" spans="1:28" x14ac:dyDescent="0.5">
      <c r="A335" s="10"/>
      <c r="B335" s="11"/>
      <c r="C335" s="14"/>
      <c r="D335" s="13" t="s">
        <v>384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7"/>
      <c r="O335" s="14"/>
      <c r="P335" s="14"/>
      <c r="Q335" s="14"/>
      <c r="R335" s="16"/>
      <c r="S335" s="12"/>
      <c r="T335" s="12"/>
      <c r="U335" s="14"/>
      <c r="V335" s="14"/>
      <c r="W335" s="14"/>
      <c r="X335" s="14"/>
      <c r="Y335" s="14"/>
      <c r="Z335" s="14"/>
    </row>
    <row r="336" spans="1:28" x14ac:dyDescent="0.5">
      <c r="A336" s="10"/>
      <c r="B336" s="11"/>
      <c r="C336" s="12">
        <v>161</v>
      </c>
      <c r="D336" s="13" t="s">
        <v>385</v>
      </c>
      <c r="E336" s="12">
        <v>689</v>
      </c>
      <c r="F336" s="12">
        <v>21</v>
      </c>
      <c r="G336" s="14">
        <v>21</v>
      </c>
      <c r="H336" s="14">
        <v>41</v>
      </c>
      <c r="I336" s="14">
        <v>0</v>
      </c>
      <c r="J336" s="14">
        <v>20</v>
      </c>
      <c r="K336" s="14">
        <v>13</v>
      </c>
      <c r="L336" s="14">
        <v>98</v>
      </c>
      <c r="M336" s="14"/>
      <c r="N336" s="26">
        <v>37</v>
      </c>
      <c r="O336" s="14"/>
      <c r="P336" s="14">
        <v>21</v>
      </c>
      <c r="Q336" s="12">
        <v>601</v>
      </c>
      <c r="R336" s="16">
        <f>SUM(F336:N336)</f>
        <v>251</v>
      </c>
      <c r="S336" s="12">
        <f>Q336-(U336+V336)</f>
        <v>46</v>
      </c>
      <c r="T336" s="12">
        <f>U336-R336</f>
        <v>34</v>
      </c>
      <c r="U336" s="14">
        <v>285</v>
      </c>
      <c r="V336" s="14">
        <v>270</v>
      </c>
      <c r="W336" s="14"/>
      <c r="X336" s="14">
        <v>343</v>
      </c>
      <c r="Y336" s="14">
        <v>302</v>
      </c>
      <c r="Z336" s="14">
        <v>277</v>
      </c>
      <c r="AA336" s="108">
        <f t="shared" ref="AA336:AA399" si="336">U336+V336</f>
        <v>555</v>
      </c>
      <c r="AB336">
        <f t="shared" ref="AB336" si="337">AA336/E336</f>
        <v>0.80551523947750359</v>
      </c>
    </row>
    <row r="337" spans="1:28" x14ac:dyDescent="0.5">
      <c r="A337" s="10"/>
      <c r="B337" s="11"/>
      <c r="C337" s="14"/>
      <c r="D337" s="13" t="s">
        <v>386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7"/>
      <c r="O337" s="14"/>
      <c r="P337" s="14"/>
      <c r="Q337" s="14"/>
      <c r="R337" s="16"/>
      <c r="S337" s="12"/>
      <c r="T337" s="12"/>
      <c r="U337" s="14"/>
      <c r="V337" s="14"/>
      <c r="W337" s="14"/>
      <c r="X337" s="14"/>
      <c r="Y337" s="14"/>
      <c r="Z337" s="14"/>
    </row>
    <row r="338" spans="1:28" x14ac:dyDescent="0.5">
      <c r="A338" s="10"/>
      <c r="B338" s="11"/>
      <c r="C338" s="12">
        <v>162</v>
      </c>
      <c r="D338" s="13" t="s">
        <v>387</v>
      </c>
      <c r="E338" s="12">
        <v>769</v>
      </c>
      <c r="F338" s="12">
        <v>26</v>
      </c>
      <c r="G338" s="14">
        <v>31</v>
      </c>
      <c r="H338" s="14">
        <v>27</v>
      </c>
      <c r="I338" s="14">
        <v>0</v>
      </c>
      <c r="J338" s="14">
        <v>7</v>
      </c>
      <c r="K338" s="14">
        <v>11</v>
      </c>
      <c r="L338" s="14">
        <v>84</v>
      </c>
      <c r="M338" s="14"/>
      <c r="N338" s="26">
        <v>31</v>
      </c>
      <c r="O338" s="14"/>
      <c r="P338" s="14">
        <v>20</v>
      </c>
      <c r="Q338" s="12">
        <v>543</v>
      </c>
      <c r="R338" s="16">
        <f>SUM(F338:N338)</f>
        <v>217</v>
      </c>
      <c r="S338" s="12">
        <f>Q338-(U338+V338)</f>
        <v>43</v>
      </c>
      <c r="T338" s="12">
        <f>U338-R338</f>
        <v>41</v>
      </c>
      <c r="U338" s="14">
        <v>258</v>
      </c>
      <c r="V338" s="14">
        <v>242</v>
      </c>
      <c r="W338" s="14"/>
      <c r="X338" s="14">
        <v>317</v>
      </c>
      <c r="Y338" s="14">
        <v>257</v>
      </c>
      <c r="Z338" s="14">
        <v>261</v>
      </c>
      <c r="AA338" s="108">
        <f t="shared" ref="AA338:AA401" si="338">U338+V338</f>
        <v>500</v>
      </c>
      <c r="AB338">
        <f t="shared" ref="AB338" si="339">AA338/E338</f>
        <v>0.65019505851755521</v>
      </c>
    </row>
    <row r="339" spans="1:28" x14ac:dyDescent="0.5">
      <c r="A339" s="10"/>
      <c r="B339" s="11"/>
      <c r="C339" s="14"/>
      <c r="D339" s="13" t="s">
        <v>388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7"/>
      <c r="O339" s="14"/>
      <c r="P339" s="14"/>
      <c r="Q339" s="14"/>
      <c r="R339" s="16"/>
      <c r="S339" s="12"/>
      <c r="T339" s="12"/>
      <c r="U339" s="14"/>
      <c r="V339" s="14"/>
      <c r="W339" s="14"/>
      <c r="X339" s="14"/>
      <c r="Y339" s="14"/>
      <c r="Z339" s="14"/>
    </row>
    <row r="340" spans="1:28" x14ac:dyDescent="0.5">
      <c r="A340" s="10"/>
      <c r="B340" s="11"/>
      <c r="C340" s="12">
        <v>163</v>
      </c>
      <c r="D340" s="13" t="s">
        <v>389</v>
      </c>
      <c r="E340" s="12">
        <v>751</v>
      </c>
      <c r="F340" s="12">
        <v>19</v>
      </c>
      <c r="G340" s="14">
        <v>25</v>
      </c>
      <c r="H340" s="14">
        <v>18</v>
      </c>
      <c r="I340" s="14">
        <v>0</v>
      </c>
      <c r="J340" s="14">
        <v>7</v>
      </c>
      <c r="K340" s="14">
        <v>3</v>
      </c>
      <c r="L340" s="14">
        <v>77</v>
      </c>
      <c r="M340" s="14"/>
      <c r="N340" s="26">
        <v>52</v>
      </c>
      <c r="O340" s="14"/>
      <c r="P340" s="14">
        <v>23</v>
      </c>
      <c r="Q340" s="12">
        <v>616</v>
      </c>
      <c r="R340" s="16">
        <f>SUM(F340:N340)</f>
        <v>201</v>
      </c>
      <c r="S340" s="12">
        <f>Q340-(U340+V340)</f>
        <v>48</v>
      </c>
      <c r="T340" s="12">
        <f>U340-R340</f>
        <v>86</v>
      </c>
      <c r="U340" s="14">
        <v>287</v>
      </c>
      <c r="V340" s="14">
        <v>281</v>
      </c>
      <c r="W340" s="14"/>
      <c r="X340" s="14">
        <v>360</v>
      </c>
      <c r="Y340" s="14">
        <v>298</v>
      </c>
      <c r="Z340" s="14">
        <v>297</v>
      </c>
      <c r="AA340" s="108">
        <f t="shared" ref="AA340:AA403" si="340">U340+V340</f>
        <v>568</v>
      </c>
      <c r="AB340">
        <f t="shared" ref="AB340" si="341">AA340/E340</f>
        <v>0.75632490013315579</v>
      </c>
    </row>
    <row r="341" spans="1:28" x14ac:dyDescent="0.5">
      <c r="A341" s="10"/>
      <c r="B341" s="11"/>
      <c r="C341" s="14"/>
      <c r="D341" s="13" t="s">
        <v>390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7"/>
      <c r="O341" s="14"/>
      <c r="P341" s="14"/>
      <c r="Q341" s="14"/>
      <c r="R341" s="16"/>
      <c r="S341" s="12"/>
      <c r="T341" s="12"/>
      <c r="U341" s="14"/>
      <c r="V341" s="14"/>
      <c r="W341" s="14"/>
      <c r="X341" s="14"/>
      <c r="Y341" s="14"/>
      <c r="Z341" s="14"/>
    </row>
    <row r="342" spans="1:28" x14ac:dyDescent="0.5">
      <c r="A342" s="10"/>
      <c r="B342" s="11"/>
      <c r="C342" s="12">
        <v>164</v>
      </c>
      <c r="D342" s="13" t="s">
        <v>391</v>
      </c>
      <c r="E342" s="12">
        <v>763</v>
      </c>
      <c r="F342" s="12">
        <v>22</v>
      </c>
      <c r="G342" s="14">
        <v>17</v>
      </c>
      <c r="H342" s="14">
        <v>44</v>
      </c>
      <c r="I342" s="14">
        <v>1</v>
      </c>
      <c r="J342" s="14">
        <v>20</v>
      </c>
      <c r="K342" s="14">
        <v>12</v>
      </c>
      <c r="L342" s="14">
        <v>62</v>
      </c>
      <c r="M342" s="14"/>
      <c r="N342" s="26">
        <v>45</v>
      </c>
      <c r="O342" s="14"/>
      <c r="P342" s="14">
        <v>18</v>
      </c>
      <c r="Q342" s="12">
        <v>656</v>
      </c>
      <c r="R342" s="16">
        <f>SUM(F342:N342)</f>
        <v>223</v>
      </c>
      <c r="S342" s="12">
        <f>Q342-(U342+V342)</f>
        <v>35</v>
      </c>
      <c r="T342" s="12">
        <f>U342-R342</f>
        <v>102</v>
      </c>
      <c r="U342" s="14">
        <v>325</v>
      </c>
      <c r="V342" s="14">
        <v>296</v>
      </c>
      <c r="W342" s="14"/>
      <c r="X342" s="14">
        <v>392</v>
      </c>
      <c r="Y342" s="14">
        <v>366</v>
      </c>
      <c r="Z342" s="14">
        <v>272</v>
      </c>
      <c r="AA342" s="108">
        <f t="shared" ref="AA342:AA405" si="342">U342+V342</f>
        <v>621</v>
      </c>
      <c r="AB342">
        <f t="shared" ref="AB342" si="343">AA342/E342</f>
        <v>0.81389252948885982</v>
      </c>
    </row>
    <row r="343" spans="1:28" x14ac:dyDescent="0.5">
      <c r="A343" s="10"/>
      <c r="B343" s="11"/>
      <c r="C343" s="14"/>
      <c r="D343" s="13" t="s">
        <v>392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7"/>
      <c r="O343" s="14"/>
      <c r="P343" s="14"/>
      <c r="Q343" s="14"/>
      <c r="R343" s="16"/>
      <c r="S343" s="12"/>
      <c r="T343" s="12"/>
      <c r="U343" s="14"/>
      <c r="V343" s="14"/>
      <c r="W343" s="14"/>
      <c r="X343" s="14"/>
      <c r="Y343" s="14"/>
      <c r="Z343" s="14"/>
    </row>
    <row r="344" spans="1:28" x14ac:dyDescent="0.5">
      <c r="A344" s="10"/>
      <c r="B344" s="11"/>
      <c r="C344" s="12">
        <v>165</v>
      </c>
      <c r="D344" s="13" t="s">
        <v>393</v>
      </c>
      <c r="E344" s="12">
        <v>776</v>
      </c>
      <c r="F344" s="12">
        <v>19</v>
      </c>
      <c r="G344" s="14">
        <v>34</v>
      </c>
      <c r="H344" s="14">
        <v>30</v>
      </c>
      <c r="I344" s="14">
        <v>0</v>
      </c>
      <c r="J344" s="14">
        <v>6</v>
      </c>
      <c r="K344" s="14">
        <v>13</v>
      </c>
      <c r="L344" s="14">
        <v>77</v>
      </c>
      <c r="M344" s="14"/>
      <c r="N344" s="26">
        <v>38</v>
      </c>
      <c r="O344" s="14"/>
      <c r="P344" s="14">
        <v>15</v>
      </c>
      <c r="Q344" s="12">
        <v>635</v>
      </c>
      <c r="R344" s="16">
        <f>SUM(F344:N344)</f>
        <v>217</v>
      </c>
      <c r="S344" s="12">
        <f>Q344-(U344+V344)</f>
        <v>53</v>
      </c>
      <c r="T344" s="12">
        <f>U344-R344</f>
        <v>90</v>
      </c>
      <c r="U344" s="14">
        <v>307</v>
      </c>
      <c r="V344" s="14">
        <v>275</v>
      </c>
      <c r="W344" s="14"/>
      <c r="X344" s="14">
        <v>369</v>
      </c>
      <c r="Y344" s="14">
        <v>318</v>
      </c>
      <c r="Z344" s="14">
        <v>285</v>
      </c>
      <c r="AA344" s="108">
        <f t="shared" ref="AA344:AA407" si="344">U344+V344</f>
        <v>582</v>
      </c>
      <c r="AB344">
        <f t="shared" ref="AB344" si="345">AA344/E344</f>
        <v>0.75</v>
      </c>
    </row>
    <row r="345" spans="1:28" x14ac:dyDescent="0.5">
      <c r="A345" s="10"/>
      <c r="B345" s="11"/>
      <c r="C345" s="14"/>
      <c r="D345" s="13" t="s">
        <v>394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7"/>
      <c r="O345" s="14"/>
      <c r="P345" s="14"/>
      <c r="Q345" s="14"/>
      <c r="R345" s="16"/>
      <c r="S345" s="12"/>
      <c r="T345" s="12"/>
      <c r="U345" s="14"/>
      <c r="V345" s="14"/>
      <c r="W345" s="14"/>
      <c r="X345" s="14"/>
      <c r="Y345" s="14"/>
      <c r="Z345" s="14"/>
    </row>
    <row r="346" spans="1:28" x14ac:dyDescent="0.5">
      <c r="A346" s="10"/>
      <c r="B346" s="11"/>
      <c r="C346" s="12">
        <v>166</v>
      </c>
      <c r="D346" s="13" t="s">
        <v>395</v>
      </c>
      <c r="E346" s="12">
        <v>762</v>
      </c>
      <c r="F346" s="12">
        <v>21</v>
      </c>
      <c r="G346" s="14">
        <v>39</v>
      </c>
      <c r="H346" s="14">
        <v>32</v>
      </c>
      <c r="I346" s="14">
        <v>0</v>
      </c>
      <c r="J346" s="14">
        <v>5</v>
      </c>
      <c r="K346" s="14">
        <v>1</v>
      </c>
      <c r="L346" s="14">
        <v>133</v>
      </c>
      <c r="M346" s="14"/>
      <c r="N346" s="26">
        <v>49</v>
      </c>
      <c r="O346" s="14"/>
      <c r="P346" s="14">
        <v>29</v>
      </c>
      <c r="Q346" s="12">
        <v>594</v>
      </c>
      <c r="R346" s="16">
        <f>SUM(F346:N346)</f>
        <v>280</v>
      </c>
      <c r="S346" s="12">
        <f>Q346-(U346+V346)</f>
        <v>58</v>
      </c>
      <c r="T346" s="12">
        <f>U346-R346</f>
        <v>16</v>
      </c>
      <c r="U346" s="14">
        <v>296</v>
      </c>
      <c r="V346" s="14">
        <v>240</v>
      </c>
      <c r="W346" s="14"/>
      <c r="X346" s="14">
        <v>324</v>
      </c>
      <c r="Y346" s="14">
        <v>298</v>
      </c>
      <c r="Z346" s="14">
        <v>270</v>
      </c>
      <c r="AA346" s="108">
        <f t="shared" ref="AA346:AA409" si="346">U346+V346</f>
        <v>536</v>
      </c>
      <c r="AB346">
        <f t="shared" ref="AB346:AB347" si="347">AA346/E346</f>
        <v>0.70341207349081369</v>
      </c>
    </row>
    <row r="347" spans="1:28" x14ac:dyDescent="0.5">
      <c r="A347" s="10"/>
      <c r="B347" s="11"/>
      <c r="C347" s="14"/>
      <c r="D347" s="13" t="s">
        <v>396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7"/>
      <c r="O347" s="14"/>
      <c r="P347" s="14"/>
      <c r="Q347" s="14"/>
      <c r="R347" s="16"/>
      <c r="S347" s="12"/>
      <c r="T347" s="12"/>
      <c r="U347" s="14"/>
      <c r="V347" s="14"/>
      <c r="W347" s="14"/>
      <c r="X347" s="14"/>
      <c r="Y347" s="14"/>
      <c r="Z347" s="14"/>
      <c r="AA347" s="108">
        <f t="shared" si="346"/>
        <v>0</v>
      </c>
      <c r="AB347" t="e">
        <f t="shared" si="347"/>
        <v>#DIV/0!</v>
      </c>
    </row>
    <row r="348" spans="1:28" x14ac:dyDescent="0.5">
      <c r="A348" s="10"/>
      <c r="B348" s="11"/>
      <c r="C348" s="12">
        <v>167</v>
      </c>
      <c r="D348" s="13" t="s">
        <v>397</v>
      </c>
      <c r="E348" s="12">
        <v>770</v>
      </c>
      <c r="F348" s="12">
        <v>35</v>
      </c>
      <c r="G348" s="14">
        <v>33</v>
      </c>
      <c r="H348" s="14">
        <v>37</v>
      </c>
      <c r="I348" s="14">
        <v>14</v>
      </c>
      <c r="J348" s="14">
        <v>4</v>
      </c>
      <c r="K348" s="14">
        <v>4</v>
      </c>
      <c r="L348" s="14">
        <v>78</v>
      </c>
      <c r="M348" s="14"/>
      <c r="N348" s="26">
        <v>60</v>
      </c>
      <c r="O348" s="14"/>
      <c r="P348" s="14">
        <v>44</v>
      </c>
      <c r="Q348" s="12">
        <v>623</v>
      </c>
      <c r="R348" s="16">
        <f>SUM(F348:N348)</f>
        <v>265</v>
      </c>
      <c r="S348" s="12">
        <f>Q348-(U348+V348)</f>
        <v>51</v>
      </c>
      <c r="T348" s="12">
        <f>U348-R348</f>
        <v>50</v>
      </c>
      <c r="U348" s="14">
        <v>315</v>
      </c>
      <c r="V348" s="14">
        <v>257</v>
      </c>
      <c r="W348" s="14"/>
      <c r="X348" s="14">
        <v>367</v>
      </c>
      <c r="Y348" s="14">
        <v>285</v>
      </c>
      <c r="Z348" s="14">
        <v>316</v>
      </c>
    </row>
    <row r="349" spans="1:28" x14ac:dyDescent="0.5">
      <c r="A349" s="10"/>
      <c r="B349" s="11"/>
      <c r="C349" s="14"/>
      <c r="D349" s="13" t="s">
        <v>398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7"/>
      <c r="O349" s="14"/>
      <c r="P349" s="14"/>
      <c r="Q349" s="14"/>
      <c r="R349" s="16"/>
      <c r="S349" s="12"/>
      <c r="T349" s="12"/>
      <c r="U349" s="14"/>
      <c r="V349" s="14"/>
      <c r="W349" s="14"/>
      <c r="X349" s="14"/>
      <c r="Y349" s="14"/>
      <c r="Z349" s="14"/>
      <c r="AA349" s="108">
        <f t="shared" ref="AA349:AA412" si="348">U349+V349</f>
        <v>0</v>
      </c>
      <c r="AB349" t="e">
        <f t="shared" ref="AB349" si="349">AA349/E349</f>
        <v>#DIV/0!</v>
      </c>
    </row>
    <row r="350" spans="1:28" x14ac:dyDescent="0.5">
      <c r="A350" s="10"/>
      <c r="B350" s="11"/>
      <c r="C350" s="12">
        <v>168</v>
      </c>
      <c r="D350" s="13" t="s">
        <v>399</v>
      </c>
      <c r="E350" s="12">
        <v>685</v>
      </c>
      <c r="F350" s="12">
        <v>48</v>
      </c>
      <c r="G350" s="14">
        <v>13</v>
      </c>
      <c r="H350" s="14">
        <v>36</v>
      </c>
      <c r="I350" s="14">
        <v>0</v>
      </c>
      <c r="J350" s="14">
        <v>5</v>
      </c>
      <c r="K350" s="14">
        <v>14</v>
      </c>
      <c r="L350" s="14">
        <v>39</v>
      </c>
      <c r="M350" s="14"/>
      <c r="N350" s="26">
        <v>28</v>
      </c>
      <c r="O350" s="14"/>
      <c r="P350" s="14">
        <v>39</v>
      </c>
      <c r="Q350" s="12">
        <v>483</v>
      </c>
      <c r="R350" s="16">
        <f>SUM(F350:N350)</f>
        <v>183</v>
      </c>
      <c r="S350" s="12">
        <f>Q350-(U350+V350)</f>
        <v>102</v>
      </c>
      <c r="T350" s="12">
        <f>U350-R350</f>
        <v>9</v>
      </c>
      <c r="U350" s="14">
        <v>192</v>
      </c>
      <c r="V350" s="14">
        <v>189</v>
      </c>
      <c r="W350" s="14"/>
      <c r="X350" s="14">
        <v>222</v>
      </c>
      <c r="Y350" s="14">
        <v>226</v>
      </c>
      <c r="Z350" s="14">
        <v>162</v>
      </c>
    </row>
    <row r="351" spans="1:28" x14ac:dyDescent="0.5">
      <c r="A351" s="10"/>
      <c r="B351" s="11"/>
      <c r="C351" s="14"/>
      <c r="D351" s="13" t="s">
        <v>400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7"/>
      <c r="O351" s="14"/>
      <c r="P351" s="14"/>
      <c r="Q351" s="14"/>
      <c r="R351" s="16"/>
      <c r="S351" s="12"/>
      <c r="T351" s="12"/>
      <c r="U351" s="14"/>
      <c r="V351" s="14"/>
      <c r="W351" s="14"/>
      <c r="X351" s="14"/>
      <c r="Y351" s="14"/>
      <c r="Z351" s="14"/>
      <c r="AA351" s="108">
        <f t="shared" ref="AA351:AA414" si="350">U351+V351</f>
        <v>0</v>
      </c>
      <c r="AB351" t="e">
        <f t="shared" ref="AB351" si="351">AA351/E351</f>
        <v>#DIV/0!</v>
      </c>
    </row>
    <row r="352" spans="1:28" x14ac:dyDescent="0.5">
      <c r="A352" s="10"/>
      <c r="B352" s="11"/>
      <c r="C352" s="12">
        <v>169</v>
      </c>
      <c r="D352" s="13" t="s">
        <v>401</v>
      </c>
      <c r="E352" s="12">
        <v>584</v>
      </c>
      <c r="F352" s="12">
        <v>18</v>
      </c>
      <c r="G352" s="14">
        <v>27</v>
      </c>
      <c r="H352" s="14">
        <v>24</v>
      </c>
      <c r="I352" s="14">
        <v>0</v>
      </c>
      <c r="J352" s="14">
        <v>9</v>
      </c>
      <c r="K352" s="14">
        <v>9</v>
      </c>
      <c r="L352" s="14">
        <v>55</v>
      </c>
      <c r="M352" s="14"/>
      <c r="N352" s="26">
        <v>31</v>
      </c>
      <c r="O352" s="14"/>
      <c r="P352" s="14">
        <v>10</v>
      </c>
      <c r="Q352" s="12">
        <v>487</v>
      </c>
      <c r="R352" s="16">
        <f>SUM(F352:N352)</f>
        <v>173</v>
      </c>
      <c r="S352" s="12">
        <f>Q352-(U352+V352)</f>
        <v>29</v>
      </c>
      <c r="T352" s="12">
        <f>U352-R352</f>
        <v>56</v>
      </c>
      <c r="U352" s="14">
        <v>229</v>
      </c>
      <c r="V352" s="14">
        <v>229</v>
      </c>
      <c r="W352" s="14"/>
      <c r="X352" s="14">
        <v>303</v>
      </c>
      <c r="Y352" s="14">
        <v>253</v>
      </c>
      <c r="Z352" s="14">
        <v>220</v>
      </c>
    </row>
    <row r="353" spans="1:28" x14ac:dyDescent="0.5">
      <c r="A353" s="10"/>
      <c r="B353" s="11"/>
      <c r="C353" s="14"/>
      <c r="D353" s="13" t="s">
        <v>402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7"/>
      <c r="O353" s="14"/>
      <c r="P353" s="14"/>
      <c r="Q353" s="14"/>
      <c r="R353" s="16"/>
      <c r="S353" s="12"/>
      <c r="T353" s="12"/>
      <c r="U353" s="14"/>
      <c r="V353" s="14"/>
      <c r="W353" s="14"/>
      <c r="X353" s="14"/>
      <c r="Y353" s="14"/>
      <c r="Z353" s="14"/>
      <c r="AA353" s="108">
        <f t="shared" ref="AA353:AA416" si="352">U353+V353</f>
        <v>0</v>
      </c>
      <c r="AB353" t="e">
        <f t="shared" ref="AB353" si="353">AA353/E353</f>
        <v>#DIV/0!</v>
      </c>
    </row>
    <row r="354" spans="1:28" x14ac:dyDescent="0.5">
      <c r="A354" s="10"/>
      <c r="B354" s="19" t="s">
        <v>53</v>
      </c>
      <c r="C354" s="20">
        <v>33</v>
      </c>
      <c r="D354" s="4"/>
      <c r="E354" s="21">
        <f>SUM(E288:E353)</f>
        <v>24954</v>
      </c>
      <c r="F354" s="21">
        <f t="shared" ref="F354:X354" si="354">SUM(F288:F353)</f>
        <v>1202</v>
      </c>
      <c r="G354" s="21">
        <f t="shared" si="354"/>
        <v>1034</v>
      </c>
      <c r="H354" s="21">
        <f t="shared" si="354"/>
        <v>1254</v>
      </c>
      <c r="I354" s="21">
        <f>SUM(I288:I353)</f>
        <v>41</v>
      </c>
      <c r="J354" s="21">
        <f t="shared" si="354"/>
        <v>177</v>
      </c>
      <c r="K354" s="21">
        <f t="shared" si="354"/>
        <v>422</v>
      </c>
      <c r="L354" s="21">
        <f t="shared" si="354"/>
        <v>2246</v>
      </c>
      <c r="M354" s="21">
        <f t="shared" si="354"/>
        <v>0</v>
      </c>
      <c r="N354" s="29">
        <f>SUM(N288:N353)</f>
        <v>1288</v>
      </c>
      <c r="O354" s="21"/>
      <c r="P354" s="22">
        <f>SUM(P288:P353)</f>
        <v>1024</v>
      </c>
      <c r="Q354" s="21">
        <f>SUM(Q288:Q353)</f>
        <v>19138</v>
      </c>
      <c r="R354" s="24">
        <f>SUM(F354:N354)</f>
        <v>7664</v>
      </c>
      <c r="S354" s="12">
        <f>Q354-(U354+V354)</f>
        <v>1543</v>
      </c>
      <c r="T354" s="25">
        <f>U354-R354</f>
        <v>1739</v>
      </c>
      <c r="U354" s="21">
        <f t="shared" si="354"/>
        <v>9403</v>
      </c>
      <c r="V354" s="21">
        <f t="shared" si="354"/>
        <v>8192</v>
      </c>
      <c r="W354" s="21"/>
      <c r="X354" s="21">
        <f t="shared" si="354"/>
        <v>10711</v>
      </c>
      <c r="Y354" s="22">
        <f>SUM(Y288:Y353)</f>
        <v>9602</v>
      </c>
      <c r="Z354" s="22">
        <f>SUM(Z288:Z353)</f>
        <v>8625</v>
      </c>
    </row>
    <row r="355" spans="1:28" x14ac:dyDescent="0.5">
      <c r="A355" s="10" t="s">
        <v>403</v>
      </c>
      <c r="B355" s="11" t="s">
        <v>404</v>
      </c>
      <c r="C355" s="12">
        <v>170</v>
      </c>
      <c r="D355" s="13" t="s">
        <v>405</v>
      </c>
      <c r="E355" s="12">
        <v>733</v>
      </c>
      <c r="F355" s="12">
        <v>12</v>
      </c>
      <c r="G355" s="14">
        <v>24</v>
      </c>
      <c r="H355" s="14">
        <v>36</v>
      </c>
      <c r="I355" s="14">
        <v>0</v>
      </c>
      <c r="J355" s="14">
        <v>5</v>
      </c>
      <c r="K355" s="14">
        <v>12</v>
      </c>
      <c r="L355" s="14">
        <v>39</v>
      </c>
      <c r="M355" s="14"/>
      <c r="N355" s="26">
        <v>59</v>
      </c>
      <c r="O355" s="14"/>
      <c r="P355" s="14">
        <v>55</v>
      </c>
      <c r="Q355" s="12">
        <v>596</v>
      </c>
      <c r="R355" s="16">
        <f>SUM(F355:N355)</f>
        <v>187</v>
      </c>
      <c r="S355" s="12">
        <f>Q355-(U355+V355)</f>
        <v>42</v>
      </c>
      <c r="T355" s="12">
        <f>U355-R355</f>
        <v>158</v>
      </c>
      <c r="U355" s="14">
        <v>345</v>
      </c>
      <c r="V355" s="14">
        <v>209</v>
      </c>
      <c r="W355" s="14"/>
      <c r="X355" s="14">
        <v>334</v>
      </c>
      <c r="Y355" s="14">
        <v>204</v>
      </c>
      <c r="Z355" s="14">
        <v>374</v>
      </c>
      <c r="AA355" s="108">
        <f t="shared" ref="AA355:AA418" si="355">U355+V355</f>
        <v>554</v>
      </c>
      <c r="AB355">
        <f t="shared" ref="AB355" si="356">AA355/E355</f>
        <v>0.75579809004092768</v>
      </c>
    </row>
    <row r="356" spans="1:28" x14ac:dyDescent="0.5">
      <c r="A356" s="10"/>
      <c r="B356" s="11" t="s">
        <v>406</v>
      </c>
      <c r="C356" s="14"/>
      <c r="D356" s="13" t="s">
        <v>407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7"/>
      <c r="O356" s="14"/>
      <c r="P356" s="14"/>
      <c r="Q356" s="14"/>
      <c r="R356" s="16"/>
      <c r="S356" s="12"/>
      <c r="T356" s="12"/>
      <c r="U356" s="14"/>
      <c r="V356" s="14"/>
      <c r="W356" s="14"/>
      <c r="X356" s="14"/>
      <c r="Y356" s="14"/>
      <c r="Z356" s="14"/>
    </row>
    <row r="357" spans="1:28" x14ac:dyDescent="0.5">
      <c r="A357" s="10"/>
      <c r="B357" s="11"/>
      <c r="C357" s="12">
        <v>171</v>
      </c>
      <c r="D357" s="13" t="s">
        <v>408</v>
      </c>
      <c r="E357" s="12">
        <v>784</v>
      </c>
      <c r="F357" s="12">
        <v>11</v>
      </c>
      <c r="G357" s="14">
        <v>24</v>
      </c>
      <c r="H357" s="14">
        <v>24</v>
      </c>
      <c r="I357" s="14">
        <v>0</v>
      </c>
      <c r="J357" s="14">
        <v>9</v>
      </c>
      <c r="K357" s="14">
        <v>13</v>
      </c>
      <c r="L357" s="14">
        <v>55</v>
      </c>
      <c r="M357" s="14"/>
      <c r="N357" s="26">
        <v>33</v>
      </c>
      <c r="O357" s="14"/>
      <c r="P357" s="14">
        <v>58</v>
      </c>
      <c r="Q357" s="12">
        <v>628</v>
      </c>
      <c r="R357" s="16">
        <f>SUM(F357:N357)</f>
        <v>169</v>
      </c>
      <c r="S357" s="12">
        <f>Q357-(U357+V357)</f>
        <v>58</v>
      </c>
      <c r="T357" s="12">
        <f>U357-R357</f>
        <v>217</v>
      </c>
      <c r="U357" s="14">
        <v>386</v>
      </c>
      <c r="V357" s="14">
        <v>184</v>
      </c>
      <c r="W357" s="14"/>
      <c r="X357" s="14">
        <v>335</v>
      </c>
      <c r="Y357" s="14">
        <v>215</v>
      </c>
      <c r="Z357" s="14">
        <v>395</v>
      </c>
      <c r="AA357" s="108">
        <f t="shared" ref="AA357:AA420" si="357">U357+V357</f>
        <v>570</v>
      </c>
      <c r="AB357">
        <f t="shared" ref="AB357" si="358">AA357/E357</f>
        <v>0.72704081632653061</v>
      </c>
    </row>
    <row r="358" spans="1:28" x14ac:dyDescent="0.5">
      <c r="A358" s="10"/>
      <c r="B358" s="11"/>
      <c r="C358" s="14"/>
      <c r="D358" s="13" t="s">
        <v>409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7"/>
      <c r="O358" s="14"/>
      <c r="P358" s="14"/>
      <c r="Q358" s="14"/>
      <c r="R358" s="16"/>
      <c r="S358" s="12"/>
      <c r="T358" s="12"/>
      <c r="U358" s="14"/>
      <c r="V358" s="14"/>
      <c r="W358" s="14"/>
      <c r="X358" s="14"/>
      <c r="Y358" s="14"/>
      <c r="Z358" s="14"/>
    </row>
    <row r="359" spans="1:28" x14ac:dyDescent="0.5">
      <c r="A359" s="10"/>
      <c r="B359" s="11"/>
      <c r="C359" s="12">
        <v>172</v>
      </c>
      <c r="D359" s="13" t="s">
        <v>410</v>
      </c>
      <c r="E359" s="12">
        <v>774</v>
      </c>
      <c r="F359" s="12">
        <v>21</v>
      </c>
      <c r="G359" s="14">
        <v>23</v>
      </c>
      <c r="H359" s="14">
        <v>49</v>
      </c>
      <c r="I359" s="14">
        <v>8</v>
      </c>
      <c r="J359" s="14">
        <v>3</v>
      </c>
      <c r="K359" s="14">
        <v>1</v>
      </c>
      <c r="L359" s="14">
        <v>18</v>
      </c>
      <c r="M359" s="14"/>
      <c r="N359" s="26">
        <v>51</v>
      </c>
      <c r="O359" s="14"/>
      <c r="P359" s="14">
        <v>49</v>
      </c>
      <c r="Q359" s="12">
        <v>583</v>
      </c>
      <c r="R359" s="16">
        <f>SUM(F359:N359)</f>
        <v>174</v>
      </c>
      <c r="S359" s="12">
        <f>Q359-(U359+V359)</f>
        <v>60</v>
      </c>
      <c r="T359" s="12">
        <f>U359-R359</f>
        <v>135</v>
      </c>
      <c r="U359" s="14">
        <v>309</v>
      </c>
      <c r="V359" s="14">
        <v>214</v>
      </c>
      <c r="W359" s="14"/>
      <c r="X359" s="14">
        <v>317</v>
      </c>
      <c r="Y359" s="14">
        <v>244</v>
      </c>
      <c r="Z359" s="14">
        <v>313</v>
      </c>
      <c r="AA359" s="108">
        <f t="shared" ref="AA359:AA422" si="359">U359+V359</f>
        <v>523</v>
      </c>
      <c r="AB359">
        <f t="shared" ref="AB359" si="360">AA359/E359</f>
        <v>0.67571059431524549</v>
      </c>
    </row>
    <row r="360" spans="1:28" x14ac:dyDescent="0.5">
      <c r="A360" s="10"/>
      <c r="B360" s="11"/>
      <c r="C360" s="14"/>
      <c r="D360" s="13" t="s">
        <v>411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7"/>
      <c r="O360" s="14"/>
      <c r="P360" s="14"/>
      <c r="Q360" s="14"/>
      <c r="R360" s="16"/>
      <c r="S360" s="12"/>
      <c r="T360" s="12"/>
      <c r="U360" s="14"/>
      <c r="V360" s="14"/>
      <c r="W360" s="14"/>
      <c r="X360" s="14"/>
      <c r="Y360" s="14"/>
      <c r="Z360" s="14"/>
    </row>
    <row r="361" spans="1:28" x14ac:dyDescent="0.5">
      <c r="A361" s="10"/>
      <c r="B361" s="11"/>
      <c r="C361" s="12">
        <v>173</v>
      </c>
      <c r="D361" s="13" t="s">
        <v>412</v>
      </c>
      <c r="E361" s="12">
        <v>774</v>
      </c>
      <c r="F361" s="12">
        <v>27</v>
      </c>
      <c r="G361" s="14">
        <v>21</v>
      </c>
      <c r="H361" s="14">
        <v>11</v>
      </c>
      <c r="I361" s="14">
        <v>9</v>
      </c>
      <c r="J361" s="14">
        <v>11</v>
      </c>
      <c r="K361" s="14">
        <v>4</v>
      </c>
      <c r="L361" s="14">
        <v>50</v>
      </c>
      <c r="M361" s="14"/>
      <c r="N361" s="26">
        <v>66</v>
      </c>
      <c r="O361" s="14"/>
      <c r="P361" s="14">
        <v>23</v>
      </c>
      <c r="Q361" s="12">
        <v>589</v>
      </c>
      <c r="R361" s="16">
        <f>SUM(F361:N361)</f>
        <v>199</v>
      </c>
      <c r="S361" s="12">
        <f>Q361-(U361+V361)</f>
        <v>49</v>
      </c>
      <c r="T361" s="12">
        <f>U361-R361</f>
        <v>100</v>
      </c>
      <c r="U361" s="14">
        <v>299</v>
      </c>
      <c r="V361" s="14">
        <v>241</v>
      </c>
      <c r="W361" s="14"/>
      <c r="X361" s="14">
        <v>309</v>
      </c>
      <c r="Y361" s="14">
        <v>265</v>
      </c>
      <c r="Z361" s="14">
        <v>302</v>
      </c>
      <c r="AA361" s="108">
        <f t="shared" ref="AA361:AA424" si="361">U361+V361</f>
        <v>540</v>
      </c>
      <c r="AB361">
        <f t="shared" ref="AB361" si="362">AA361/E361</f>
        <v>0.69767441860465118</v>
      </c>
    </row>
    <row r="362" spans="1:28" x14ac:dyDescent="0.5">
      <c r="A362" s="10"/>
      <c r="B362" s="11"/>
      <c r="C362" s="14"/>
      <c r="D362" s="13" t="s">
        <v>413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7"/>
      <c r="O362" s="14"/>
      <c r="P362" s="14"/>
      <c r="Q362" s="14"/>
      <c r="R362" s="16"/>
      <c r="S362" s="12"/>
      <c r="T362" s="12"/>
      <c r="U362" s="14"/>
      <c r="V362" s="14"/>
      <c r="W362" s="14"/>
      <c r="X362" s="14"/>
      <c r="Y362" s="14"/>
      <c r="Z362" s="14"/>
    </row>
    <row r="363" spans="1:28" x14ac:dyDescent="0.5">
      <c r="A363" s="10"/>
      <c r="B363" s="11"/>
      <c r="C363" s="12">
        <v>174</v>
      </c>
      <c r="D363" s="13" t="s">
        <v>414</v>
      </c>
      <c r="E363" s="12">
        <v>795</v>
      </c>
      <c r="F363" s="12">
        <v>61</v>
      </c>
      <c r="G363" s="14">
        <v>31</v>
      </c>
      <c r="H363" s="14">
        <v>41</v>
      </c>
      <c r="I363" s="14">
        <v>8</v>
      </c>
      <c r="J363" s="14">
        <v>1</v>
      </c>
      <c r="K363" s="14">
        <v>14</v>
      </c>
      <c r="L363" s="14">
        <v>30</v>
      </c>
      <c r="M363" s="14"/>
      <c r="N363" s="26">
        <v>55</v>
      </c>
      <c r="O363" s="14"/>
      <c r="P363" s="14">
        <v>72</v>
      </c>
      <c r="Q363" s="12">
        <v>579</v>
      </c>
      <c r="R363" s="16">
        <f>SUM(F363:N363)</f>
        <v>241</v>
      </c>
      <c r="S363" s="12">
        <f>Q363-(U363+V363)</f>
        <v>43</v>
      </c>
      <c r="T363" s="12">
        <f>U363-R363</f>
        <v>95</v>
      </c>
      <c r="U363" s="14">
        <v>336</v>
      </c>
      <c r="V363" s="14">
        <v>200</v>
      </c>
      <c r="W363" s="14"/>
      <c r="X363" s="14">
        <v>335</v>
      </c>
      <c r="Y363" s="14">
        <v>242</v>
      </c>
      <c r="Z363" s="14">
        <v>311</v>
      </c>
      <c r="AA363" s="108">
        <f t="shared" ref="AA363:AA426" si="363">U363+V363</f>
        <v>536</v>
      </c>
      <c r="AB363">
        <f t="shared" ref="AB363" si="364">AA363/E363</f>
        <v>0.67421383647798738</v>
      </c>
    </row>
    <row r="364" spans="1:28" x14ac:dyDescent="0.5">
      <c r="A364" s="10"/>
      <c r="B364" s="11"/>
      <c r="C364" s="14"/>
      <c r="D364" s="13" t="s">
        <v>415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7"/>
      <c r="O364" s="14"/>
      <c r="P364" s="14"/>
      <c r="Q364" s="14"/>
      <c r="R364" s="16"/>
      <c r="S364" s="12"/>
      <c r="T364" s="12"/>
      <c r="U364" s="14"/>
      <c r="V364" s="14"/>
      <c r="W364" s="14"/>
      <c r="X364" s="14"/>
      <c r="Y364" s="14"/>
      <c r="Z364" s="14"/>
    </row>
    <row r="365" spans="1:28" x14ac:dyDescent="0.5">
      <c r="A365" s="10"/>
      <c r="B365" s="11"/>
      <c r="C365" s="12">
        <v>175</v>
      </c>
      <c r="D365" s="13" t="s">
        <v>416</v>
      </c>
      <c r="E365" s="12">
        <v>770</v>
      </c>
      <c r="F365" s="12">
        <v>38</v>
      </c>
      <c r="G365" s="14">
        <v>25</v>
      </c>
      <c r="H365" s="14">
        <v>32</v>
      </c>
      <c r="I365" s="14">
        <v>4</v>
      </c>
      <c r="J365" s="14">
        <v>0</v>
      </c>
      <c r="K365" s="14">
        <v>9</v>
      </c>
      <c r="L365" s="14">
        <v>28</v>
      </c>
      <c r="M365" s="14"/>
      <c r="N365" s="26">
        <v>57</v>
      </c>
      <c r="O365" s="14"/>
      <c r="P365" s="14">
        <v>58</v>
      </c>
      <c r="Q365" s="12">
        <v>552</v>
      </c>
      <c r="R365" s="16">
        <f>SUM(F365:N365)</f>
        <v>193</v>
      </c>
      <c r="S365" s="12">
        <f>Q365-(U365+V365)</f>
        <v>55</v>
      </c>
      <c r="T365" s="12">
        <f>U365-R365</f>
        <v>104</v>
      </c>
      <c r="U365" s="14">
        <v>297</v>
      </c>
      <c r="V365" s="14">
        <v>200</v>
      </c>
      <c r="W365" s="14"/>
      <c r="X365" s="14">
        <v>294</v>
      </c>
      <c r="Y365" s="14">
        <v>245</v>
      </c>
      <c r="Z365" s="14">
        <v>285</v>
      </c>
      <c r="AA365" s="108">
        <f t="shared" ref="AA365:AA428" si="365">U365+V365</f>
        <v>497</v>
      </c>
      <c r="AB365">
        <f t="shared" ref="AB365" si="366">AA365/E365</f>
        <v>0.6454545454545455</v>
      </c>
    </row>
    <row r="366" spans="1:28" x14ac:dyDescent="0.5">
      <c r="A366" s="10"/>
      <c r="B366" s="11"/>
      <c r="C366" s="14"/>
      <c r="D366" s="13" t="s">
        <v>417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7"/>
      <c r="O366" s="14"/>
      <c r="P366" s="14"/>
      <c r="Q366" s="14"/>
      <c r="R366" s="16"/>
      <c r="S366" s="12"/>
      <c r="T366" s="12"/>
      <c r="U366" s="14"/>
      <c r="V366" s="14"/>
      <c r="W366" s="14"/>
      <c r="X366" s="14"/>
      <c r="Y366" s="14"/>
      <c r="Z366" s="14"/>
    </row>
    <row r="367" spans="1:28" x14ac:dyDescent="0.5">
      <c r="A367" s="10"/>
      <c r="B367" s="11"/>
      <c r="C367" s="12">
        <v>176</v>
      </c>
      <c r="D367" s="13" t="s">
        <v>418</v>
      </c>
      <c r="E367" s="12">
        <v>775</v>
      </c>
      <c r="F367" s="12">
        <v>36</v>
      </c>
      <c r="G367" s="14">
        <v>17</v>
      </c>
      <c r="H367" s="14">
        <v>29</v>
      </c>
      <c r="I367" s="14">
        <v>5</v>
      </c>
      <c r="J367" s="14">
        <v>5</v>
      </c>
      <c r="K367" s="14">
        <v>0</v>
      </c>
      <c r="L367" s="14">
        <v>33</v>
      </c>
      <c r="M367" s="14"/>
      <c r="N367" s="26">
        <v>57</v>
      </c>
      <c r="O367" s="14"/>
      <c r="P367" s="14">
        <v>47</v>
      </c>
      <c r="Q367" s="12">
        <v>586</v>
      </c>
      <c r="R367" s="16">
        <f>SUM(F367:N367)</f>
        <v>182</v>
      </c>
      <c r="S367" s="12">
        <f>Q367-(U367+V367)</f>
        <v>55</v>
      </c>
      <c r="T367" s="12">
        <f>U367-R367</f>
        <v>105</v>
      </c>
      <c r="U367" s="14">
        <v>287</v>
      </c>
      <c r="V367" s="14">
        <v>244</v>
      </c>
      <c r="W367" s="14"/>
      <c r="X367" s="14">
        <v>297</v>
      </c>
      <c r="Y367" s="14">
        <v>249</v>
      </c>
      <c r="Z367" s="14">
        <v>313</v>
      </c>
      <c r="AA367" s="108">
        <f t="shared" ref="AA367:AA430" si="367">U367+V367</f>
        <v>531</v>
      </c>
      <c r="AB367">
        <f t="shared" ref="AB367" si="368">AA367/E367</f>
        <v>0.68516129032258066</v>
      </c>
    </row>
    <row r="368" spans="1:28" x14ac:dyDescent="0.5">
      <c r="A368" s="10"/>
      <c r="B368" s="11"/>
      <c r="C368" s="14"/>
      <c r="D368" s="13" t="s">
        <v>419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7"/>
      <c r="O368" s="14"/>
      <c r="P368" s="14"/>
      <c r="Q368" s="14"/>
      <c r="R368" s="16"/>
      <c r="S368" s="12"/>
      <c r="T368" s="12"/>
      <c r="U368" s="14"/>
      <c r="V368" s="14"/>
      <c r="W368" s="14"/>
      <c r="X368" s="14"/>
      <c r="Y368" s="14"/>
      <c r="Z368" s="14"/>
    </row>
    <row r="369" spans="1:28" x14ac:dyDescent="0.5">
      <c r="A369" s="10"/>
      <c r="B369" s="11"/>
      <c r="C369" s="12">
        <v>177</v>
      </c>
      <c r="D369" s="13" t="s">
        <v>420</v>
      </c>
      <c r="E369" s="12">
        <v>786</v>
      </c>
      <c r="F369" s="12">
        <v>15</v>
      </c>
      <c r="G369" s="14">
        <v>34</v>
      </c>
      <c r="H369" s="14">
        <v>31</v>
      </c>
      <c r="I369" s="14">
        <v>2</v>
      </c>
      <c r="J369" s="14">
        <v>6</v>
      </c>
      <c r="K369" s="14">
        <v>4</v>
      </c>
      <c r="L369" s="14">
        <v>40</v>
      </c>
      <c r="M369" s="14"/>
      <c r="N369" s="26">
        <v>47</v>
      </c>
      <c r="O369" s="14"/>
      <c r="P369" s="14">
        <v>46</v>
      </c>
      <c r="Q369" s="12">
        <v>615</v>
      </c>
      <c r="R369" s="16">
        <f>SUM(F369:N369)</f>
        <v>179</v>
      </c>
      <c r="S369" s="12">
        <f>Q369-(U369+V369)</f>
        <v>46</v>
      </c>
      <c r="T369" s="12">
        <f>U369-R369</f>
        <v>137</v>
      </c>
      <c r="U369" s="14">
        <v>316</v>
      </c>
      <c r="V369" s="14">
        <v>253</v>
      </c>
      <c r="W369" s="14"/>
      <c r="X369" s="14">
        <v>311</v>
      </c>
      <c r="Y369" s="14">
        <v>275</v>
      </c>
      <c r="Z369" s="14">
        <v>311</v>
      </c>
      <c r="AA369" s="108">
        <f t="shared" ref="AA369:AA432" si="369">U369+V369</f>
        <v>569</v>
      </c>
      <c r="AB369">
        <f t="shared" ref="AB369" si="370">AA369/E369</f>
        <v>0.72391857506361323</v>
      </c>
    </row>
    <row r="370" spans="1:28" x14ac:dyDescent="0.5">
      <c r="A370" s="10"/>
      <c r="B370" s="11"/>
      <c r="C370" s="14"/>
      <c r="D370" s="13" t="s">
        <v>421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7"/>
      <c r="O370" s="14"/>
      <c r="P370" s="14"/>
      <c r="Q370" s="14"/>
      <c r="R370" s="16"/>
      <c r="S370" s="12"/>
      <c r="T370" s="12"/>
      <c r="U370" s="14"/>
      <c r="V370" s="14"/>
      <c r="W370" s="14"/>
      <c r="X370" s="14"/>
      <c r="Y370" s="14"/>
      <c r="Z370" s="14"/>
    </row>
    <row r="371" spans="1:28" x14ac:dyDescent="0.5">
      <c r="A371" s="10"/>
      <c r="B371" s="11"/>
      <c r="C371" s="12">
        <v>178</v>
      </c>
      <c r="D371" s="13" t="s">
        <v>422</v>
      </c>
      <c r="E371" s="12">
        <v>785</v>
      </c>
      <c r="F371" s="12">
        <v>21</v>
      </c>
      <c r="G371" s="14">
        <v>39</v>
      </c>
      <c r="H371" s="14">
        <v>37</v>
      </c>
      <c r="I371" s="14">
        <v>3</v>
      </c>
      <c r="J371" s="14">
        <v>1</v>
      </c>
      <c r="K371" s="14">
        <v>13</v>
      </c>
      <c r="L371" s="14">
        <v>31</v>
      </c>
      <c r="M371" s="14"/>
      <c r="N371" s="26">
        <v>174</v>
      </c>
      <c r="O371" s="14"/>
      <c r="P371" s="14">
        <v>43</v>
      </c>
      <c r="Q371" s="12">
        <v>576</v>
      </c>
      <c r="R371" s="16">
        <f>SUM(F371:N371)</f>
        <v>319</v>
      </c>
      <c r="S371" s="12">
        <f>Q371-(U371+V371)</f>
        <v>55</v>
      </c>
      <c r="T371" s="12">
        <f>U371-R371</f>
        <v>-10</v>
      </c>
      <c r="U371" s="14">
        <v>309</v>
      </c>
      <c r="V371" s="14">
        <v>212</v>
      </c>
      <c r="W371" s="14"/>
      <c r="X371" s="14">
        <v>339</v>
      </c>
      <c r="Y371" s="14">
        <v>237</v>
      </c>
      <c r="Z371" s="14">
        <v>310</v>
      </c>
      <c r="AA371" s="108">
        <f t="shared" ref="AA371:AA434" si="371">U371+V371</f>
        <v>521</v>
      </c>
      <c r="AB371">
        <f t="shared" ref="AB371" si="372">AA371/E371</f>
        <v>0.66369426751592353</v>
      </c>
    </row>
    <row r="372" spans="1:28" x14ac:dyDescent="0.5">
      <c r="A372" s="10"/>
      <c r="B372" s="11"/>
      <c r="C372" s="14"/>
      <c r="D372" s="13" t="s">
        <v>423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7"/>
      <c r="O372" s="14"/>
      <c r="P372" s="14"/>
      <c r="Q372" s="14"/>
      <c r="R372" s="16"/>
      <c r="S372" s="12"/>
      <c r="T372" s="12"/>
      <c r="U372" s="14"/>
      <c r="V372" s="14"/>
      <c r="W372" s="14"/>
      <c r="X372" s="14"/>
      <c r="Y372" s="14"/>
      <c r="Z372" s="14"/>
    </row>
    <row r="373" spans="1:28" x14ac:dyDescent="0.5">
      <c r="A373" s="10"/>
      <c r="B373" s="11"/>
      <c r="C373" s="12">
        <v>179</v>
      </c>
      <c r="D373" s="13" t="s">
        <v>424</v>
      </c>
      <c r="E373" s="12">
        <v>685</v>
      </c>
      <c r="F373" s="12">
        <v>21</v>
      </c>
      <c r="G373" s="14">
        <v>33</v>
      </c>
      <c r="H373" s="14">
        <v>19</v>
      </c>
      <c r="I373" s="14">
        <v>4</v>
      </c>
      <c r="J373" s="14">
        <v>11</v>
      </c>
      <c r="K373" s="14">
        <v>10</v>
      </c>
      <c r="L373" s="14">
        <v>54</v>
      </c>
      <c r="M373" s="14"/>
      <c r="N373" s="26">
        <v>113</v>
      </c>
      <c r="O373" s="14"/>
      <c r="P373" s="14">
        <v>32</v>
      </c>
      <c r="Q373" s="12">
        <v>562</v>
      </c>
      <c r="R373" s="16">
        <f>SUM(F373:N373)</f>
        <v>265</v>
      </c>
      <c r="S373" s="12">
        <f>Q373-(U373+V373)</f>
        <v>50</v>
      </c>
      <c r="T373" s="12">
        <f>U373-R373</f>
        <v>35</v>
      </c>
      <c r="U373" s="14">
        <v>300</v>
      </c>
      <c r="V373" s="14">
        <v>212</v>
      </c>
      <c r="W373" s="14"/>
      <c r="X373" s="14">
        <v>347</v>
      </c>
      <c r="Y373" s="14">
        <v>242</v>
      </c>
      <c r="Z373" s="14">
        <v>306</v>
      </c>
      <c r="AA373" s="108">
        <f t="shared" ref="AA373:AA436" si="373">U373+V373</f>
        <v>512</v>
      </c>
      <c r="AB373">
        <f t="shared" ref="AB373" si="374">AA373/E373</f>
        <v>0.74744525547445251</v>
      </c>
    </row>
    <row r="374" spans="1:28" x14ac:dyDescent="0.5">
      <c r="A374" s="10"/>
      <c r="B374" s="11"/>
      <c r="C374" s="14"/>
      <c r="D374" s="13" t="s">
        <v>425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7"/>
      <c r="O374" s="14"/>
      <c r="P374" s="14"/>
      <c r="Q374" s="14"/>
      <c r="R374" s="16"/>
      <c r="S374" s="12"/>
      <c r="T374" s="12"/>
      <c r="U374" s="14"/>
      <c r="V374" s="14"/>
      <c r="W374" s="14"/>
      <c r="X374" s="14"/>
      <c r="Y374" s="14"/>
      <c r="Z374" s="14"/>
    </row>
    <row r="375" spans="1:28" x14ac:dyDescent="0.5">
      <c r="A375" s="38"/>
      <c r="B375" s="39" t="s">
        <v>53</v>
      </c>
      <c r="C375" s="40">
        <v>10</v>
      </c>
      <c r="D375" s="13"/>
      <c r="E375" s="41">
        <f>SUM(E355:E374)</f>
        <v>7661</v>
      </c>
      <c r="F375" s="41">
        <f t="shared" ref="F375:X375" si="375">SUM(F355:F374)</f>
        <v>263</v>
      </c>
      <c r="G375" s="41">
        <f>SUM(G355:G373)</f>
        <v>271</v>
      </c>
      <c r="H375" s="41">
        <f t="shared" si="375"/>
        <v>309</v>
      </c>
      <c r="I375" s="41">
        <f>SUM(I355:I374)</f>
        <v>43</v>
      </c>
      <c r="J375" s="41">
        <f t="shared" si="375"/>
        <v>52</v>
      </c>
      <c r="K375" s="41">
        <f t="shared" si="375"/>
        <v>80</v>
      </c>
      <c r="L375" s="41">
        <f t="shared" si="375"/>
        <v>378</v>
      </c>
      <c r="M375" s="41">
        <f t="shared" si="375"/>
        <v>0</v>
      </c>
      <c r="N375" s="26">
        <f>SUM(N355:N374)</f>
        <v>712</v>
      </c>
      <c r="O375" s="41"/>
      <c r="P375" s="22">
        <f>SUM(P355:P374)</f>
        <v>483</v>
      </c>
      <c r="Q375" s="41">
        <f>SUM(Q355:Q374)</f>
        <v>5866</v>
      </c>
      <c r="R375" s="24">
        <f>SUM(F375:N375)</f>
        <v>2108</v>
      </c>
      <c r="S375" s="12">
        <f>Q375-(U375+V375)</f>
        <v>513</v>
      </c>
      <c r="T375" s="25">
        <f>U375-R375</f>
        <v>1076</v>
      </c>
      <c r="U375" s="41">
        <f t="shared" si="375"/>
        <v>3184</v>
      </c>
      <c r="V375" s="41">
        <f t="shared" si="375"/>
        <v>2169</v>
      </c>
      <c r="W375" s="41"/>
      <c r="X375" s="41">
        <f t="shared" si="375"/>
        <v>3218</v>
      </c>
      <c r="Y375" s="22">
        <f>SUM(Y355:Y374)</f>
        <v>2418</v>
      </c>
      <c r="Z375" s="22">
        <f>SUM(Z355:Z374)</f>
        <v>3220</v>
      </c>
      <c r="AA375" s="108">
        <f t="shared" ref="AA375:AA438" si="376">U375+V375</f>
        <v>5353</v>
      </c>
      <c r="AB375">
        <f t="shared" ref="AB375" si="377">AA375/E375</f>
        <v>0.69873384675629813</v>
      </c>
    </row>
    <row r="376" spans="1:28" x14ac:dyDescent="0.5">
      <c r="A376" s="10" t="s">
        <v>426</v>
      </c>
      <c r="B376" s="11" t="s">
        <v>427</v>
      </c>
      <c r="C376" s="12">
        <v>180</v>
      </c>
      <c r="D376" s="13" t="s">
        <v>428</v>
      </c>
      <c r="E376" s="12">
        <v>672</v>
      </c>
      <c r="F376" s="12">
        <v>40</v>
      </c>
      <c r="G376" s="14">
        <v>17</v>
      </c>
      <c r="H376" s="14">
        <v>16</v>
      </c>
      <c r="I376" s="14">
        <v>4</v>
      </c>
      <c r="J376" s="14">
        <v>11</v>
      </c>
      <c r="K376" s="14">
        <v>12</v>
      </c>
      <c r="L376" s="14">
        <v>139</v>
      </c>
      <c r="M376" s="14"/>
      <c r="N376" s="26">
        <v>9</v>
      </c>
      <c r="O376" s="14"/>
      <c r="P376" s="14">
        <v>58</v>
      </c>
      <c r="Q376" s="12">
        <v>559</v>
      </c>
      <c r="R376" s="16">
        <f>SUM(F376:N376)</f>
        <v>248</v>
      </c>
      <c r="S376" s="12">
        <f>Q376-(U376+V376)</f>
        <v>35</v>
      </c>
      <c r="T376" s="12">
        <f>U376-R376</f>
        <v>46</v>
      </c>
      <c r="U376" s="14">
        <v>294</v>
      </c>
      <c r="V376" s="14">
        <v>230</v>
      </c>
      <c r="W376" s="14"/>
      <c r="X376" s="14">
        <v>306</v>
      </c>
      <c r="Y376" s="14">
        <v>283</v>
      </c>
      <c r="Z376" s="14">
        <v>251</v>
      </c>
    </row>
    <row r="377" spans="1:28" x14ac:dyDescent="0.5">
      <c r="A377" s="10"/>
      <c r="B377" s="11" t="s">
        <v>429</v>
      </c>
      <c r="C377" s="14"/>
      <c r="D377" s="13" t="s">
        <v>430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7"/>
      <c r="O377" s="14"/>
      <c r="P377" s="14"/>
      <c r="Q377" s="14"/>
      <c r="R377" s="16"/>
      <c r="S377" s="12"/>
      <c r="T377" s="12"/>
      <c r="U377" s="14"/>
      <c r="V377" s="14"/>
      <c r="W377" s="14"/>
      <c r="X377" s="14"/>
      <c r="Y377" s="14"/>
      <c r="Z377" s="14"/>
      <c r="AA377" s="108">
        <f t="shared" ref="AA377:AA440" si="378">U377+V377</f>
        <v>0</v>
      </c>
      <c r="AB377" t="e">
        <f t="shared" ref="AB377" si="379">AA377/E377</f>
        <v>#DIV/0!</v>
      </c>
    </row>
    <row r="378" spans="1:28" x14ac:dyDescent="0.5">
      <c r="A378" s="10"/>
      <c r="B378" s="11"/>
      <c r="C378" s="12">
        <v>181</v>
      </c>
      <c r="D378" s="13" t="s">
        <v>431</v>
      </c>
      <c r="E378" s="12">
        <v>722</v>
      </c>
      <c r="F378" s="12">
        <v>19</v>
      </c>
      <c r="G378" s="14">
        <v>19</v>
      </c>
      <c r="H378" s="14">
        <v>20</v>
      </c>
      <c r="I378" s="14">
        <v>2</v>
      </c>
      <c r="J378" s="14">
        <v>6</v>
      </c>
      <c r="K378" s="14">
        <v>7</v>
      </c>
      <c r="L378" s="14">
        <v>127</v>
      </c>
      <c r="M378" s="14"/>
      <c r="N378" s="26">
        <v>15</v>
      </c>
      <c r="O378" s="14"/>
      <c r="P378" s="14">
        <v>65</v>
      </c>
      <c r="Q378" s="12">
        <v>592</v>
      </c>
      <c r="R378" s="16">
        <f>SUM(F378:N378)</f>
        <v>215</v>
      </c>
      <c r="S378" s="12">
        <f>Q378-(U378+V378)</f>
        <v>28</v>
      </c>
      <c r="T378" s="12">
        <f>U378-R378</f>
        <v>81</v>
      </c>
      <c r="U378" s="14">
        <v>296</v>
      </c>
      <c r="V378" s="14">
        <v>268</v>
      </c>
      <c r="W378" s="14"/>
      <c r="X378" s="14">
        <v>292</v>
      </c>
      <c r="Y378" s="14">
        <v>296</v>
      </c>
      <c r="Z378" s="14">
        <v>278</v>
      </c>
    </row>
    <row r="379" spans="1:28" x14ac:dyDescent="0.5">
      <c r="A379" s="10"/>
      <c r="B379" s="11"/>
      <c r="C379" s="14"/>
      <c r="D379" s="13" t="s">
        <v>432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7"/>
      <c r="O379" s="14"/>
      <c r="P379" s="14"/>
      <c r="Q379" s="14"/>
      <c r="R379" s="16"/>
      <c r="S379" s="12"/>
      <c r="T379" s="12"/>
      <c r="U379" s="14"/>
      <c r="V379" s="14"/>
      <c r="W379" s="14"/>
      <c r="X379" s="14"/>
      <c r="Y379" s="14"/>
      <c r="Z379" s="14"/>
      <c r="AA379" s="108">
        <f t="shared" ref="AA379:AA442" si="380">U379+V379</f>
        <v>0</v>
      </c>
      <c r="AB379" t="e">
        <f t="shared" ref="AB379" si="381">AA379/E379</f>
        <v>#DIV/0!</v>
      </c>
    </row>
    <row r="380" spans="1:28" x14ac:dyDescent="0.5">
      <c r="A380" s="10"/>
      <c r="B380" s="11"/>
      <c r="C380" s="12">
        <v>182</v>
      </c>
      <c r="D380" s="13" t="s">
        <v>433</v>
      </c>
      <c r="E380" s="12">
        <v>760</v>
      </c>
      <c r="F380" s="12">
        <v>17</v>
      </c>
      <c r="G380" s="14">
        <v>41</v>
      </c>
      <c r="H380" s="14">
        <v>11</v>
      </c>
      <c r="I380" s="14">
        <v>1</v>
      </c>
      <c r="J380" s="14">
        <v>5</v>
      </c>
      <c r="K380" s="14">
        <v>22</v>
      </c>
      <c r="L380" s="14">
        <v>98</v>
      </c>
      <c r="M380" s="14"/>
      <c r="N380" s="26">
        <v>16</v>
      </c>
      <c r="O380" s="14"/>
      <c r="P380" s="14">
        <v>83</v>
      </c>
      <c r="Q380" s="12">
        <v>628</v>
      </c>
      <c r="R380" s="16">
        <f>SUM(F380:N380)</f>
        <v>211</v>
      </c>
      <c r="S380" s="12">
        <f>Q380-(U380+V380)</f>
        <v>34</v>
      </c>
      <c r="T380" s="12">
        <f>U380-R380</f>
        <v>119</v>
      </c>
      <c r="U380" s="14">
        <v>330</v>
      </c>
      <c r="V380" s="14">
        <v>264</v>
      </c>
      <c r="W380" s="14"/>
      <c r="X380" s="14">
        <v>302</v>
      </c>
      <c r="Y380" s="14">
        <v>336</v>
      </c>
      <c r="Z380" s="14">
        <v>273</v>
      </c>
    </row>
    <row r="381" spans="1:28" x14ac:dyDescent="0.5">
      <c r="A381" s="10"/>
      <c r="B381" s="11"/>
      <c r="C381" s="14"/>
      <c r="D381" s="13" t="s">
        <v>434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7"/>
      <c r="O381" s="14"/>
      <c r="P381" s="14"/>
      <c r="Q381" s="14"/>
      <c r="R381" s="16"/>
      <c r="S381" s="12"/>
      <c r="T381" s="12"/>
      <c r="U381" s="14"/>
      <c r="V381" s="14"/>
      <c r="W381" s="14"/>
      <c r="X381" s="14"/>
      <c r="Y381" s="14"/>
      <c r="Z381" s="14"/>
      <c r="AA381" s="108">
        <f t="shared" ref="AA381:AA444" si="382">U381+V381</f>
        <v>0</v>
      </c>
      <c r="AB381" t="e">
        <f t="shared" ref="AB381" si="383">AA381/E381</f>
        <v>#DIV/0!</v>
      </c>
    </row>
    <row r="382" spans="1:28" x14ac:dyDescent="0.5">
      <c r="A382" s="10"/>
      <c r="B382" s="11"/>
      <c r="C382" s="12">
        <v>183</v>
      </c>
      <c r="D382" s="13" t="s">
        <v>435</v>
      </c>
      <c r="E382" s="12">
        <v>740</v>
      </c>
      <c r="F382" s="12">
        <v>31</v>
      </c>
      <c r="G382" s="14">
        <v>53</v>
      </c>
      <c r="H382" s="14">
        <v>13</v>
      </c>
      <c r="I382" s="14">
        <v>3</v>
      </c>
      <c r="J382" s="14">
        <v>1</v>
      </c>
      <c r="K382" s="14">
        <v>44</v>
      </c>
      <c r="L382" s="14">
        <v>78</v>
      </c>
      <c r="M382" s="14"/>
      <c r="N382" s="26">
        <v>36</v>
      </c>
      <c r="O382" s="14"/>
      <c r="P382" s="14">
        <v>70</v>
      </c>
      <c r="Q382" s="12">
        <v>610</v>
      </c>
      <c r="R382" s="16">
        <f>SUM(F382:N382)</f>
        <v>259</v>
      </c>
      <c r="S382" s="12">
        <f>Q382-(U382+V382)</f>
        <v>40</v>
      </c>
      <c r="T382" s="12">
        <f>U382-R382</f>
        <v>76</v>
      </c>
      <c r="U382" s="14">
        <v>335</v>
      </c>
      <c r="V382" s="14">
        <v>235</v>
      </c>
      <c r="W382" s="14"/>
      <c r="X382" s="14">
        <v>290</v>
      </c>
      <c r="Y382" s="14">
        <v>296</v>
      </c>
      <c r="Z382" s="14">
        <v>300</v>
      </c>
    </row>
    <row r="383" spans="1:28" x14ac:dyDescent="0.5">
      <c r="A383" s="10"/>
      <c r="B383" s="11"/>
      <c r="C383" s="14"/>
      <c r="D383" s="13" t="s">
        <v>436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7"/>
      <c r="O383" s="14"/>
      <c r="P383" s="14"/>
      <c r="Q383" s="14"/>
      <c r="R383" s="16"/>
      <c r="S383" s="12"/>
      <c r="T383" s="12"/>
      <c r="U383" s="14"/>
      <c r="V383" s="14"/>
      <c r="W383" s="14"/>
      <c r="X383" s="14"/>
      <c r="Y383" s="14"/>
      <c r="Z383" s="14"/>
      <c r="AA383" s="108">
        <f t="shared" ref="AA383:AA446" si="384">U383+V383</f>
        <v>0</v>
      </c>
      <c r="AB383" t="e">
        <f t="shared" ref="AB383" si="385">AA383/E383</f>
        <v>#DIV/0!</v>
      </c>
    </row>
    <row r="384" spans="1:28" x14ac:dyDescent="0.5">
      <c r="A384" s="10"/>
      <c r="B384" s="11"/>
      <c r="C384" s="12">
        <v>184</v>
      </c>
      <c r="D384" s="13" t="s">
        <v>437</v>
      </c>
      <c r="E384" s="12">
        <v>512</v>
      </c>
      <c r="F384" s="12">
        <v>10</v>
      </c>
      <c r="G384" s="14">
        <v>10</v>
      </c>
      <c r="H384" s="14">
        <v>1</v>
      </c>
      <c r="I384" s="14">
        <v>1</v>
      </c>
      <c r="J384" s="14">
        <v>0</v>
      </c>
      <c r="K384" s="14">
        <v>15</v>
      </c>
      <c r="L384" s="14">
        <v>55</v>
      </c>
      <c r="M384" s="14"/>
      <c r="N384" s="26">
        <v>8</v>
      </c>
      <c r="O384" s="14"/>
      <c r="P384" s="14">
        <v>34</v>
      </c>
      <c r="Q384" s="12">
        <v>415</v>
      </c>
      <c r="R384" s="16">
        <f>SUM(F384:N384)</f>
        <v>100</v>
      </c>
      <c r="S384" s="12">
        <f>Q384-(U384+V384)</f>
        <v>29</v>
      </c>
      <c r="T384" s="12">
        <f>U384-R384</f>
        <v>136</v>
      </c>
      <c r="U384" s="14">
        <v>236</v>
      </c>
      <c r="V384" s="14">
        <v>150</v>
      </c>
      <c r="W384" s="14"/>
      <c r="X384" s="14">
        <v>195</v>
      </c>
      <c r="Y384" s="14">
        <v>195</v>
      </c>
      <c r="Z384" s="14">
        <v>203</v>
      </c>
    </row>
    <row r="385" spans="1:28" x14ac:dyDescent="0.5">
      <c r="A385" s="10"/>
      <c r="B385" s="11"/>
      <c r="C385" s="14"/>
      <c r="D385" s="13" t="s">
        <v>438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7"/>
      <c r="O385" s="14"/>
      <c r="P385" s="14"/>
      <c r="Q385" s="14"/>
      <c r="R385" s="16"/>
      <c r="S385" s="12"/>
      <c r="T385" s="12"/>
      <c r="U385" s="14"/>
      <c r="V385" s="14"/>
      <c r="W385" s="14"/>
      <c r="X385" s="14"/>
      <c r="Y385" s="14"/>
      <c r="Z385" s="14"/>
      <c r="AA385" s="108">
        <f t="shared" ref="AA385:AA448" si="386">U385+V385</f>
        <v>0</v>
      </c>
      <c r="AB385" t="e">
        <f t="shared" ref="AB385" si="387">AA385/E385</f>
        <v>#DIV/0!</v>
      </c>
    </row>
    <row r="386" spans="1:28" x14ac:dyDescent="0.5">
      <c r="A386" s="10"/>
      <c r="B386" s="11"/>
      <c r="C386" s="12">
        <v>185</v>
      </c>
      <c r="D386" s="13" t="s">
        <v>439</v>
      </c>
      <c r="E386" s="12">
        <v>585</v>
      </c>
      <c r="F386" s="12">
        <v>12</v>
      </c>
      <c r="G386" s="14">
        <v>16</v>
      </c>
      <c r="H386" s="14">
        <v>8</v>
      </c>
      <c r="I386" s="14">
        <v>0</v>
      </c>
      <c r="J386" s="14">
        <v>8</v>
      </c>
      <c r="K386" s="14">
        <v>28</v>
      </c>
      <c r="L386" s="14">
        <v>67</v>
      </c>
      <c r="M386" s="14"/>
      <c r="N386" s="26">
        <v>24</v>
      </c>
      <c r="O386" s="14"/>
      <c r="P386" s="14">
        <v>55</v>
      </c>
      <c r="Q386" s="12">
        <v>480</v>
      </c>
      <c r="R386" s="16">
        <f>SUM(F386:N386)</f>
        <v>163</v>
      </c>
      <c r="S386" s="12">
        <f>Q386-(U386+V386)</f>
        <v>31</v>
      </c>
      <c r="T386" s="12">
        <f>U386-R386</f>
        <v>102</v>
      </c>
      <c r="U386" s="14">
        <v>265</v>
      </c>
      <c r="V386" s="14">
        <v>184</v>
      </c>
      <c r="W386" s="14"/>
      <c r="X386" s="14">
        <v>257</v>
      </c>
      <c r="Y386" s="14">
        <v>242</v>
      </c>
      <c r="Z386" s="14">
        <v>219</v>
      </c>
    </row>
    <row r="387" spans="1:28" x14ac:dyDescent="0.5">
      <c r="A387" s="10"/>
      <c r="B387" s="11"/>
      <c r="C387" s="14"/>
      <c r="D387" s="13" t="s">
        <v>440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7"/>
      <c r="O387" s="14"/>
      <c r="P387" s="14"/>
      <c r="Q387" s="14"/>
      <c r="R387" s="16"/>
      <c r="S387" s="12"/>
      <c r="T387" s="12"/>
      <c r="U387" s="14"/>
      <c r="V387" s="14"/>
      <c r="W387" s="14"/>
      <c r="X387" s="14"/>
      <c r="Y387" s="14"/>
      <c r="Z387" s="14"/>
      <c r="AA387" s="108">
        <f t="shared" ref="AA387:AA450" si="388">U387+V387</f>
        <v>0</v>
      </c>
      <c r="AB387" t="e">
        <f t="shared" ref="AB387" si="389">AA387/E387</f>
        <v>#DIV/0!</v>
      </c>
    </row>
    <row r="388" spans="1:28" x14ac:dyDescent="0.5">
      <c r="A388" s="10"/>
      <c r="B388" s="11"/>
      <c r="C388" s="12">
        <v>186</v>
      </c>
      <c r="D388" s="13" t="s">
        <v>441</v>
      </c>
      <c r="E388" s="12">
        <v>553</v>
      </c>
      <c r="F388" s="12">
        <v>14</v>
      </c>
      <c r="G388" s="14">
        <v>25</v>
      </c>
      <c r="H388" s="14">
        <v>4</v>
      </c>
      <c r="I388" s="14">
        <v>5</v>
      </c>
      <c r="J388" s="14">
        <v>0</v>
      </c>
      <c r="K388" s="14">
        <v>26</v>
      </c>
      <c r="L388" s="14">
        <v>83</v>
      </c>
      <c r="M388" s="14"/>
      <c r="N388" s="26">
        <v>26</v>
      </c>
      <c r="O388" s="14"/>
      <c r="P388" s="14">
        <v>49</v>
      </c>
      <c r="Q388" s="12">
        <v>446</v>
      </c>
      <c r="R388" s="16">
        <f>SUM(F388:N388)</f>
        <v>183</v>
      </c>
      <c r="S388" s="12">
        <f>Q388-(U388+V388)</f>
        <v>24</v>
      </c>
      <c r="T388" s="12">
        <f>U388-R388</f>
        <v>51</v>
      </c>
      <c r="U388" s="14">
        <v>234</v>
      </c>
      <c r="V388" s="14">
        <v>188</v>
      </c>
      <c r="W388" s="14"/>
      <c r="X388" s="14">
        <v>229</v>
      </c>
      <c r="Y388" s="14">
        <v>227</v>
      </c>
      <c r="Z388" s="14">
        <v>197</v>
      </c>
    </row>
    <row r="389" spans="1:28" x14ac:dyDescent="0.5">
      <c r="A389" s="10"/>
      <c r="B389" s="11"/>
      <c r="C389" s="14"/>
      <c r="D389" s="13" t="s">
        <v>442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7"/>
      <c r="O389" s="14"/>
      <c r="P389" s="14"/>
      <c r="Q389" s="14"/>
      <c r="R389" s="16"/>
      <c r="S389" s="12"/>
      <c r="T389" s="12"/>
      <c r="U389" s="14"/>
      <c r="V389" s="14"/>
      <c r="W389" s="14"/>
      <c r="X389" s="14"/>
      <c r="Y389" s="14"/>
      <c r="Z389" s="14"/>
      <c r="AA389" s="108">
        <f t="shared" ref="AA389:AA452" si="390">U389+V389</f>
        <v>0</v>
      </c>
      <c r="AB389" t="e">
        <f t="shared" ref="AB389:AB390" si="391">AA389/E389</f>
        <v>#DIV/0!</v>
      </c>
    </row>
    <row r="390" spans="1:28" x14ac:dyDescent="0.5">
      <c r="A390" s="10"/>
      <c r="B390" s="19" t="s">
        <v>53</v>
      </c>
      <c r="C390" s="20">
        <v>7</v>
      </c>
      <c r="D390" s="4"/>
      <c r="E390" s="21">
        <f>SUM(E376:E389)</f>
        <v>4544</v>
      </c>
      <c r="F390" s="21">
        <f t="shared" ref="F390:X390" si="392">SUM(F376:F389)</f>
        <v>143</v>
      </c>
      <c r="G390" s="21">
        <f t="shared" si="392"/>
        <v>181</v>
      </c>
      <c r="H390" s="21">
        <f t="shared" si="392"/>
        <v>73</v>
      </c>
      <c r="I390" s="21">
        <f>SUM(I376:I389)</f>
        <v>16</v>
      </c>
      <c r="J390" s="21">
        <f t="shared" si="392"/>
        <v>31</v>
      </c>
      <c r="K390" s="21">
        <f t="shared" si="392"/>
        <v>154</v>
      </c>
      <c r="L390" s="21">
        <f t="shared" si="392"/>
        <v>647</v>
      </c>
      <c r="M390" s="21">
        <f t="shared" si="392"/>
        <v>0</v>
      </c>
      <c r="N390" s="29">
        <f>SUM(N376:N389)</f>
        <v>134</v>
      </c>
      <c r="O390" s="21"/>
      <c r="P390" s="22">
        <f>SUM(P376:P389)</f>
        <v>414</v>
      </c>
      <c r="Q390" s="21">
        <f>SUM(Q376:Q389)</f>
        <v>3730</v>
      </c>
      <c r="R390" s="24">
        <f>SUM(F390:N390)</f>
        <v>1379</v>
      </c>
      <c r="S390" s="12">
        <f>Q390-(U390+V390)</f>
        <v>221</v>
      </c>
      <c r="T390" s="25">
        <f>U390-R390</f>
        <v>611</v>
      </c>
      <c r="U390" s="21">
        <f t="shared" si="392"/>
        <v>1990</v>
      </c>
      <c r="V390" s="21">
        <f t="shared" si="392"/>
        <v>1519</v>
      </c>
      <c r="W390" s="21"/>
      <c r="X390" s="21">
        <f t="shared" si="392"/>
        <v>1871</v>
      </c>
      <c r="Y390" s="22">
        <f>SUM(Y376:Y389)</f>
        <v>1875</v>
      </c>
      <c r="Z390" s="22">
        <f>SUM(Z376:Z389)</f>
        <v>1721</v>
      </c>
      <c r="AA390" s="108">
        <f t="shared" si="390"/>
        <v>3509</v>
      </c>
      <c r="AB390">
        <f t="shared" si="391"/>
        <v>0.77222711267605637</v>
      </c>
    </row>
    <row r="391" spans="1:28" x14ac:dyDescent="0.5">
      <c r="A391" s="10" t="s">
        <v>443</v>
      </c>
      <c r="B391" s="11" t="s">
        <v>444</v>
      </c>
      <c r="C391" s="14">
        <v>187</v>
      </c>
      <c r="D391" s="13" t="s">
        <v>445</v>
      </c>
      <c r="E391" s="14">
        <v>711</v>
      </c>
      <c r="F391" s="14">
        <v>35</v>
      </c>
      <c r="G391" s="14">
        <v>70</v>
      </c>
      <c r="H391" s="14">
        <v>27</v>
      </c>
      <c r="I391" s="14"/>
      <c r="J391" s="14">
        <v>1</v>
      </c>
      <c r="K391" s="14">
        <v>16</v>
      </c>
      <c r="L391" s="14">
        <v>21</v>
      </c>
      <c r="M391" s="14">
        <v>22</v>
      </c>
      <c r="N391" s="17">
        <v>5</v>
      </c>
      <c r="O391" s="14"/>
      <c r="P391" s="14">
        <v>53</v>
      </c>
      <c r="Q391" s="14">
        <v>576</v>
      </c>
      <c r="R391" s="16">
        <f>SUM(F391:N391)</f>
        <v>197</v>
      </c>
      <c r="S391" s="12">
        <f>Q391-(U391+V391)</f>
        <v>32</v>
      </c>
      <c r="T391" s="12">
        <f>U391-R391</f>
        <v>105</v>
      </c>
      <c r="U391" s="14">
        <v>302</v>
      </c>
      <c r="V391" s="14">
        <v>242</v>
      </c>
      <c r="W391" s="14"/>
      <c r="X391" s="14"/>
      <c r="Y391" s="14">
        <v>301</v>
      </c>
      <c r="Z391" s="14">
        <v>247</v>
      </c>
    </row>
    <row r="392" spans="1:28" x14ac:dyDescent="0.5">
      <c r="A392" s="10"/>
      <c r="B392" s="11"/>
      <c r="C392" s="14"/>
      <c r="D392" s="13" t="s">
        <v>446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7"/>
      <c r="O392" s="14"/>
      <c r="P392" s="14"/>
      <c r="Q392" s="14"/>
      <c r="R392" s="16"/>
      <c r="S392" s="12"/>
      <c r="T392" s="12"/>
      <c r="U392" s="14"/>
      <c r="V392" s="14"/>
      <c r="W392" s="14"/>
      <c r="X392" s="14"/>
      <c r="Y392" s="14"/>
      <c r="Z392" s="14"/>
      <c r="AA392" s="108">
        <f t="shared" ref="AA392:AA455" si="393">U392+V392</f>
        <v>0</v>
      </c>
      <c r="AB392" t="e">
        <f t="shared" ref="AB392" si="394">AA392/E392</f>
        <v>#DIV/0!</v>
      </c>
    </row>
    <row r="393" spans="1:28" x14ac:dyDescent="0.5">
      <c r="A393" s="10"/>
      <c r="B393" s="11"/>
      <c r="C393" s="12">
        <v>188</v>
      </c>
      <c r="D393" s="13" t="s">
        <v>447</v>
      </c>
      <c r="E393" s="12">
        <v>726</v>
      </c>
      <c r="F393" s="12">
        <v>44</v>
      </c>
      <c r="G393" s="12">
        <v>93</v>
      </c>
      <c r="H393" s="12">
        <v>28</v>
      </c>
      <c r="I393" s="12">
        <v>1</v>
      </c>
      <c r="J393" s="12">
        <v>8</v>
      </c>
      <c r="K393" s="12">
        <v>9</v>
      </c>
      <c r="L393" s="12">
        <v>22</v>
      </c>
      <c r="M393" s="12">
        <v>20</v>
      </c>
      <c r="N393" s="26">
        <v>8</v>
      </c>
      <c r="O393" s="12"/>
      <c r="P393" s="14">
        <v>48</v>
      </c>
      <c r="Q393" s="12">
        <v>581</v>
      </c>
      <c r="R393" s="16">
        <f>SUM(F393:N393)</f>
        <v>233</v>
      </c>
      <c r="S393" s="12">
        <f>Q393-(U393+V393)</f>
        <v>46</v>
      </c>
      <c r="T393" s="12">
        <f>U393-R393</f>
        <v>48</v>
      </c>
      <c r="U393" s="14">
        <v>281</v>
      </c>
      <c r="V393" s="14">
        <v>254</v>
      </c>
      <c r="W393" s="14"/>
      <c r="X393" s="14"/>
      <c r="Y393" s="14">
        <v>313</v>
      </c>
      <c r="Z393" s="14">
        <v>243</v>
      </c>
    </row>
    <row r="394" spans="1:28" x14ac:dyDescent="0.5">
      <c r="A394" s="10"/>
      <c r="B394" s="11"/>
      <c r="C394" s="14"/>
      <c r="D394" s="13" t="s">
        <v>448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7"/>
      <c r="O394" s="14"/>
      <c r="P394" s="14"/>
      <c r="Q394" s="14"/>
      <c r="R394" s="16"/>
      <c r="S394" s="12"/>
      <c r="T394" s="12"/>
      <c r="U394" s="14"/>
      <c r="V394" s="14"/>
      <c r="W394" s="14"/>
      <c r="X394" s="14"/>
      <c r="Y394" s="14"/>
      <c r="Z394" s="14"/>
      <c r="AA394" s="108">
        <f t="shared" ref="AA394:AA457" si="395">U394+V394</f>
        <v>0</v>
      </c>
      <c r="AB394" t="e">
        <f t="shared" ref="AB394" si="396">AA394/E394</f>
        <v>#DIV/0!</v>
      </c>
    </row>
    <row r="395" spans="1:28" x14ac:dyDescent="0.5">
      <c r="A395" s="10"/>
      <c r="B395" s="11"/>
      <c r="C395" s="12">
        <v>189</v>
      </c>
      <c r="D395" s="13" t="s">
        <v>449</v>
      </c>
      <c r="E395" s="12">
        <v>704</v>
      </c>
      <c r="F395" s="12">
        <v>36</v>
      </c>
      <c r="G395" s="12">
        <v>66</v>
      </c>
      <c r="H395" s="12">
        <v>25</v>
      </c>
      <c r="I395" s="12">
        <v>0</v>
      </c>
      <c r="J395" s="12">
        <v>4</v>
      </c>
      <c r="K395" s="12">
        <v>0</v>
      </c>
      <c r="L395" s="12">
        <v>26</v>
      </c>
      <c r="M395" s="12">
        <v>18</v>
      </c>
      <c r="N395" s="26">
        <v>5</v>
      </c>
      <c r="O395" s="12"/>
      <c r="P395" s="14">
        <v>35</v>
      </c>
      <c r="Q395" s="12">
        <v>553</v>
      </c>
      <c r="R395" s="16">
        <f>SUM(F395:N395)</f>
        <v>180</v>
      </c>
      <c r="S395" s="12">
        <f>Q395-(U395+V395)</f>
        <v>28</v>
      </c>
      <c r="T395" s="12">
        <f>U395-R395</f>
        <v>96</v>
      </c>
      <c r="U395" s="14">
        <v>276</v>
      </c>
      <c r="V395" s="14">
        <v>249</v>
      </c>
      <c r="W395" s="14"/>
      <c r="X395" s="14"/>
      <c r="Y395" s="14">
        <v>289</v>
      </c>
      <c r="Z395" s="14">
        <v>246</v>
      </c>
    </row>
    <row r="396" spans="1:28" x14ac:dyDescent="0.5">
      <c r="A396" s="10"/>
      <c r="B396" s="11"/>
      <c r="C396" s="14"/>
      <c r="D396" s="13" t="s">
        <v>450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7"/>
      <c r="O396" s="14"/>
      <c r="P396" s="14"/>
      <c r="Q396" s="14"/>
      <c r="R396" s="16"/>
      <c r="S396" s="12"/>
      <c r="T396" s="12"/>
      <c r="U396" s="14"/>
      <c r="V396" s="14"/>
      <c r="W396" s="14"/>
      <c r="X396" s="14"/>
      <c r="Y396" s="14"/>
      <c r="Z396" s="14"/>
      <c r="AA396" s="108">
        <f t="shared" ref="AA396:AA459" si="397">U396+V396</f>
        <v>0</v>
      </c>
      <c r="AB396" t="e">
        <f t="shared" ref="AB396" si="398">AA396/E396</f>
        <v>#DIV/0!</v>
      </c>
    </row>
    <row r="397" spans="1:28" x14ac:dyDescent="0.5">
      <c r="A397" s="10"/>
      <c r="B397" s="11"/>
      <c r="C397" s="12">
        <v>190</v>
      </c>
      <c r="D397" s="13" t="s">
        <v>451</v>
      </c>
      <c r="E397" s="12">
        <v>787</v>
      </c>
      <c r="F397" s="12">
        <v>56</v>
      </c>
      <c r="G397" s="12">
        <v>138</v>
      </c>
      <c r="H397" s="12">
        <v>15</v>
      </c>
      <c r="I397" s="12">
        <v>1</v>
      </c>
      <c r="J397" s="12">
        <v>5</v>
      </c>
      <c r="K397" s="12">
        <v>0</v>
      </c>
      <c r="L397" s="12">
        <v>23</v>
      </c>
      <c r="M397" s="12">
        <v>27</v>
      </c>
      <c r="N397" s="26">
        <v>2</v>
      </c>
      <c r="O397" s="12"/>
      <c r="P397" s="14">
        <v>63</v>
      </c>
      <c r="Q397" s="12">
        <v>587</v>
      </c>
      <c r="R397" s="16">
        <f>SUM(F397:N397)</f>
        <v>267</v>
      </c>
      <c r="S397" s="12">
        <f>Q397-(U397+V397)</f>
        <v>42</v>
      </c>
      <c r="T397" s="12">
        <f>U397-R397</f>
        <v>69</v>
      </c>
      <c r="U397" s="14">
        <v>336</v>
      </c>
      <c r="V397" s="14">
        <v>209</v>
      </c>
      <c r="W397" s="14"/>
      <c r="X397" s="14"/>
      <c r="Y397" s="14">
        <v>291</v>
      </c>
      <c r="Z397" s="14">
        <v>266</v>
      </c>
    </row>
    <row r="398" spans="1:28" x14ac:dyDescent="0.5">
      <c r="A398" s="10"/>
      <c r="B398" s="11"/>
      <c r="C398" s="14"/>
      <c r="D398" s="13" t="s">
        <v>452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7"/>
      <c r="O398" s="14"/>
      <c r="P398" s="14"/>
      <c r="Q398" s="14"/>
      <c r="R398" s="16"/>
      <c r="S398" s="12"/>
      <c r="T398" s="12"/>
      <c r="U398" s="14"/>
      <c r="V398" s="14"/>
      <c r="W398" s="14"/>
      <c r="X398" s="14"/>
      <c r="Y398" s="14"/>
      <c r="Z398" s="14"/>
      <c r="AA398" s="108">
        <f t="shared" ref="AA398:AA461" si="399">U398+V398</f>
        <v>0</v>
      </c>
      <c r="AB398" t="e">
        <f t="shared" ref="AB398" si="400">AA398/E398</f>
        <v>#DIV/0!</v>
      </c>
    </row>
    <row r="399" spans="1:28" x14ac:dyDescent="0.5">
      <c r="A399" s="10"/>
      <c r="B399" s="11"/>
      <c r="C399" s="12">
        <v>191</v>
      </c>
      <c r="D399" s="13" t="s">
        <v>453</v>
      </c>
      <c r="E399" s="12">
        <v>781</v>
      </c>
      <c r="F399" s="12">
        <v>39</v>
      </c>
      <c r="G399" s="12">
        <v>109</v>
      </c>
      <c r="H399" s="12">
        <v>29</v>
      </c>
      <c r="I399" s="12">
        <v>1</v>
      </c>
      <c r="J399" s="12">
        <v>7</v>
      </c>
      <c r="K399" s="12">
        <v>4</v>
      </c>
      <c r="L399" s="12">
        <v>7</v>
      </c>
      <c r="M399" s="12">
        <v>31</v>
      </c>
      <c r="N399" s="26">
        <v>6</v>
      </c>
      <c r="O399" s="12"/>
      <c r="P399" s="14">
        <v>44</v>
      </c>
      <c r="Q399" s="12">
        <v>568</v>
      </c>
      <c r="R399" s="16">
        <f>SUM(F399:N399)</f>
        <v>233</v>
      </c>
      <c r="S399" s="12">
        <f>Q399-(U399+V399)</f>
        <v>39</v>
      </c>
      <c r="T399" s="12">
        <f>U399-R399</f>
        <v>95</v>
      </c>
      <c r="U399" s="14">
        <v>328</v>
      </c>
      <c r="V399" s="14">
        <v>201</v>
      </c>
      <c r="W399" s="14"/>
      <c r="X399" s="14"/>
      <c r="Y399" s="14">
        <v>291</v>
      </c>
      <c r="Z399" s="14">
        <v>256</v>
      </c>
    </row>
    <row r="400" spans="1:28" x14ac:dyDescent="0.5">
      <c r="A400" s="10"/>
      <c r="B400" s="11"/>
      <c r="C400" s="14"/>
      <c r="D400" s="13" t="s">
        <v>454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7"/>
      <c r="O400" s="14"/>
      <c r="P400" s="14"/>
      <c r="Q400" s="14"/>
      <c r="R400" s="16"/>
      <c r="S400" s="12"/>
      <c r="T400" s="12"/>
      <c r="U400" s="14"/>
      <c r="V400" s="14"/>
      <c r="W400" s="14"/>
      <c r="X400" s="14"/>
      <c r="Y400" s="14"/>
      <c r="Z400" s="14"/>
      <c r="AA400" s="108">
        <f t="shared" ref="AA400:AA463" si="401">U400+V400</f>
        <v>0</v>
      </c>
      <c r="AB400" t="e">
        <f t="shared" ref="AB400" si="402">AA400/E400</f>
        <v>#DIV/0!</v>
      </c>
    </row>
    <row r="401" spans="1:28" x14ac:dyDescent="0.5">
      <c r="A401" s="10"/>
      <c r="B401" s="11"/>
      <c r="C401" s="12">
        <v>192</v>
      </c>
      <c r="D401" s="13" t="s">
        <v>455</v>
      </c>
      <c r="E401" s="12">
        <v>782</v>
      </c>
      <c r="F401" s="12">
        <v>24</v>
      </c>
      <c r="G401" s="12">
        <v>67</v>
      </c>
      <c r="H401" s="12">
        <v>36</v>
      </c>
      <c r="I401" s="12">
        <v>3</v>
      </c>
      <c r="J401" s="12">
        <v>10</v>
      </c>
      <c r="K401" s="12">
        <v>9</v>
      </c>
      <c r="L401" s="12">
        <v>26</v>
      </c>
      <c r="M401" s="12">
        <v>24</v>
      </c>
      <c r="N401" s="26">
        <v>7</v>
      </c>
      <c r="O401" s="12"/>
      <c r="P401" s="14">
        <v>70</v>
      </c>
      <c r="Q401" s="12">
        <v>616</v>
      </c>
      <c r="R401" s="16">
        <f>SUM(F401:N401)</f>
        <v>206</v>
      </c>
      <c r="S401" s="12">
        <f>Q401-(U401+V401)</f>
        <v>34</v>
      </c>
      <c r="T401" s="12">
        <f>U401-R401</f>
        <v>117</v>
      </c>
      <c r="U401" s="14">
        <v>323</v>
      </c>
      <c r="V401" s="14">
        <v>259</v>
      </c>
      <c r="W401" s="14"/>
      <c r="X401" s="14"/>
      <c r="Y401" s="14">
        <v>315</v>
      </c>
      <c r="Z401" s="14">
        <v>280</v>
      </c>
    </row>
    <row r="402" spans="1:28" x14ac:dyDescent="0.5">
      <c r="A402" s="10"/>
      <c r="B402" s="11"/>
      <c r="C402" s="14"/>
      <c r="D402" s="13" t="s">
        <v>456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7"/>
      <c r="O402" s="14"/>
      <c r="P402" s="14"/>
      <c r="Q402" s="14"/>
      <c r="R402" s="16"/>
      <c r="S402" s="12"/>
      <c r="T402" s="12"/>
      <c r="U402" s="14"/>
      <c r="V402" s="14"/>
      <c r="W402" s="14"/>
      <c r="X402" s="14"/>
      <c r="Y402" s="14"/>
      <c r="Z402" s="14"/>
      <c r="AA402" s="108">
        <f t="shared" ref="AA402:AA465" si="403">U402+V402</f>
        <v>0</v>
      </c>
      <c r="AB402" t="e">
        <f t="shared" ref="AB402" si="404">AA402/E402</f>
        <v>#DIV/0!</v>
      </c>
    </row>
    <row r="403" spans="1:28" x14ac:dyDescent="0.5">
      <c r="A403" s="10"/>
      <c r="B403" s="11"/>
      <c r="C403" s="12">
        <v>193</v>
      </c>
      <c r="D403" s="13" t="s">
        <v>457</v>
      </c>
      <c r="E403" s="12">
        <v>772</v>
      </c>
      <c r="F403" s="12">
        <v>16</v>
      </c>
      <c r="G403" s="12">
        <v>57</v>
      </c>
      <c r="H403" s="12">
        <v>24</v>
      </c>
      <c r="I403" s="12">
        <v>2</v>
      </c>
      <c r="J403" s="12">
        <v>6</v>
      </c>
      <c r="K403" s="12">
        <v>9</v>
      </c>
      <c r="L403" s="12">
        <v>38</v>
      </c>
      <c r="M403" s="12">
        <v>14</v>
      </c>
      <c r="N403" s="26">
        <v>13</v>
      </c>
      <c r="O403" s="12"/>
      <c r="P403" s="14">
        <v>45</v>
      </c>
      <c r="Q403" s="12">
        <v>579</v>
      </c>
      <c r="R403" s="16">
        <f>SUM(F403:N403)</f>
        <v>179</v>
      </c>
      <c r="S403" s="12">
        <f>Q403-(U403+V403)</f>
        <v>43</v>
      </c>
      <c r="T403" s="12">
        <f>U403-R403</f>
        <v>115</v>
      </c>
      <c r="U403" s="14">
        <v>294</v>
      </c>
      <c r="V403" s="14">
        <v>242</v>
      </c>
      <c r="W403" s="14"/>
      <c r="X403" s="14"/>
      <c r="Y403" s="14">
        <v>293</v>
      </c>
      <c r="Z403" s="14">
        <v>263</v>
      </c>
    </row>
    <row r="404" spans="1:28" x14ac:dyDescent="0.5">
      <c r="A404" s="10"/>
      <c r="B404" s="11"/>
      <c r="C404" s="14"/>
      <c r="D404" s="13" t="s">
        <v>458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7"/>
      <c r="O404" s="14"/>
      <c r="P404" s="14"/>
      <c r="Q404" s="14"/>
      <c r="R404" s="16"/>
      <c r="S404" s="12"/>
      <c r="T404" s="12"/>
      <c r="U404" s="14"/>
      <c r="V404" s="14"/>
      <c r="W404" s="14"/>
      <c r="X404" s="14"/>
      <c r="Y404" s="14"/>
      <c r="Z404" s="14"/>
      <c r="AA404" s="108">
        <f t="shared" ref="AA404:AA467" si="405">U404+V404</f>
        <v>0</v>
      </c>
      <c r="AB404" t="e">
        <f t="shared" ref="AB404" si="406">AA404/E404</f>
        <v>#DIV/0!</v>
      </c>
    </row>
    <row r="405" spans="1:28" x14ac:dyDescent="0.5">
      <c r="A405" s="10"/>
      <c r="B405" s="11"/>
      <c r="C405" s="12">
        <v>194</v>
      </c>
      <c r="D405" s="13" t="s">
        <v>459</v>
      </c>
      <c r="E405" s="12">
        <v>700</v>
      </c>
      <c r="F405" s="12">
        <v>24</v>
      </c>
      <c r="G405" s="12">
        <v>37</v>
      </c>
      <c r="H405" s="12">
        <v>18</v>
      </c>
      <c r="I405" s="12">
        <v>1</v>
      </c>
      <c r="J405" s="12">
        <v>2</v>
      </c>
      <c r="K405" s="12">
        <v>13</v>
      </c>
      <c r="L405" s="12">
        <v>19</v>
      </c>
      <c r="M405" s="12">
        <v>14</v>
      </c>
      <c r="N405" s="26">
        <v>9</v>
      </c>
      <c r="O405" s="12"/>
      <c r="P405" s="14">
        <v>53</v>
      </c>
      <c r="Q405" s="12">
        <v>545</v>
      </c>
      <c r="R405" s="16">
        <f>SUM(F405:N405)</f>
        <v>137</v>
      </c>
      <c r="S405" s="12">
        <f>Q405-(U405+V405)</f>
        <v>36</v>
      </c>
      <c r="T405" s="12">
        <f>U405-R405</f>
        <v>140</v>
      </c>
      <c r="U405" s="14">
        <v>277</v>
      </c>
      <c r="V405" s="14">
        <v>232</v>
      </c>
      <c r="W405" s="14"/>
      <c r="X405" s="14"/>
      <c r="Y405" s="14">
        <v>288</v>
      </c>
      <c r="Z405" s="14">
        <v>237</v>
      </c>
    </row>
    <row r="406" spans="1:28" x14ac:dyDescent="0.5">
      <c r="A406" s="10"/>
      <c r="B406" s="11"/>
      <c r="C406" s="14"/>
      <c r="D406" s="13" t="s">
        <v>460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7"/>
      <c r="O406" s="14"/>
      <c r="P406" s="14"/>
      <c r="Q406" s="14"/>
      <c r="R406" s="16"/>
      <c r="S406" s="12"/>
      <c r="T406" s="12"/>
      <c r="U406" s="14"/>
      <c r="V406" s="14"/>
      <c r="W406" s="14"/>
      <c r="X406" s="14"/>
      <c r="Y406" s="14"/>
      <c r="Z406" s="14"/>
      <c r="AA406" s="108">
        <f t="shared" ref="AA406:AA469" si="407">U406+V406</f>
        <v>0</v>
      </c>
      <c r="AB406" t="e">
        <f t="shared" ref="AB406" si="408">AA406/E406</f>
        <v>#DIV/0!</v>
      </c>
    </row>
    <row r="407" spans="1:28" x14ac:dyDescent="0.5">
      <c r="A407" s="10"/>
      <c r="B407" s="11"/>
      <c r="C407" s="12">
        <v>195</v>
      </c>
      <c r="D407" s="13" t="s">
        <v>461</v>
      </c>
      <c r="E407" s="12">
        <v>761</v>
      </c>
      <c r="F407" s="12">
        <v>14</v>
      </c>
      <c r="G407" s="12">
        <v>36</v>
      </c>
      <c r="H407" s="12">
        <v>8</v>
      </c>
      <c r="I407" s="12">
        <v>2</v>
      </c>
      <c r="J407" s="12">
        <v>4</v>
      </c>
      <c r="K407" s="12">
        <v>9</v>
      </c>
      <c r="L407" s="12">
        <v>40</v>
      </c>
      <c r="M407" s="12">
        <v>29</v>
      </c>
      <c r="N407" s="26">
        <v>12</v>
      </c>
      <c r="O407" s="12"/>
      <c r="P407" s="14">
        <v>87</v>
      </c>
      <c r="Q407" s="12">
        <v>627</v>
      </c>
      <c r="R407" s="16">
        <f>SUM(F407:N407)</f>
        <v>154</v>
      </c>
      <c r="S407" s="12">
        <f>Q407-(U407+V407)</f>
        <v>41</v>
      </c>
      <c r="T407" s="12">
        <f>U407-R407</f>
        <v>167</v>
      </c>
      <c r="U407" s="14">
        <v>321</v>
      </c>
      <c r="V407" s="14">
        <v>265</v>
      </c>
      <c r="W407" s="14"/>
      <c r="X407" s="14"/>
      <c r="Y407" s="14">
        <v>334</v>
      </c>
      <c r="Z407" s="14">
        <v>272</v>
      </c>
    </row>
    <row r="408" spans="1:28" x14ac:dyDescent="0.5">
      <c r="A408" s="10"/>
      <c r="B408" s="11"/>
      <c r="C408" s="14"/>
      <c r="D408" s="13" t="s">
        <v>462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7"/>
      <c r="O408" s="14"/>
      <c r="P408" s="14"/>
      <c r="Q408" s="14"/>
      <c r="R408" s="16"/>
      <c r="S408" s="12"/>
      <c r="T408" s="12"/>
      <c r="U408" s="14"/>
      <c r="V408" s="14"/>
      <c r="W408" s="14"/>
      <c r="X408" s="14"/>
      <c r="Y408" s="14"/>
      <c r="Z408" s="14"/>
      <c r="AA408" s="108">
        <f t="shared" ref="AA408:AA471" si="409">U408+V408</f>
        <v>0</v>
      </c>
      <c r="AB408" t="e">
        <f t="shared" ref="AB408" si="410">AA408/E408</f>
        <v>#DIV/0!</v>
      </c>
    </row>
    <row r="409" spans="1:28" x14ac:dyDescent="0.5">
      <c r="A409" s="10"/>
      <c r="B409" s="11"/>
      <c r="C409" s="12">
        <v>196</v>
      </c>
      <c r="D409" s="13" t="s">
        <v>463</v>
      </c>
      <c r="E409" s="12">
        <v>735</v>
      </c>
      <c r="F409" s="12">
        <v>10</v>
      </c>
      <c r="G409" s="12">
        <v>142</v>
      </c>
      <c r="H409" s="12">
        <v>6</v>
      </c>
      <c r="I409" s="12">
        <v>1</v>
      </c>
      <c r="J409" s="12">
        <v>5</v>
      </c>
      <c r="K409" s="12">
        <v>6</v>
      </c>
      <c r="L409" s="12">
        <v>16</v>
      </c>
      <c r="M409" s="12">
        <v>18</v>
      </c>
      <c r="N409" s="26">
        <v>5</v>
      </c>
      <c r="O409" s="12"/>
      <c r="P409" s="14">
        <v>66</v>
      </c>
      <c r="Q409" s="12">
        <v>557</v>
      </c>
      <c r="R409" s="16">
        <f>SUM(F409:N409)</f>
        <v>209</v>
      </c>
      <c r="S409" s="12">
        <f>Q409-(U409+V409)</f>
        <v>27</v>
      </c>
      <c r="T409" s="12">
        <f>U409-R409</f>
        <v>101</v>
      </c>
      <c r="U409" s="14">
        <v>310</v>
      </c>
      <c r="V409" s="14">
        <v>220</v>
      </c>
      <c r="W409" s="14"/>
      <c r="X409" s="14"/>
      <c r="Y409" s="14">
        <v>289</v>
      </c>
      <c r="Z409" s="14">
        <v>253</v>
      </c>
    </row>
    <row r="410" spans="1:28" x14ac:dyDescent="0.5">
      <c r="A410" s="10"/>
      <c r="B410" s="11"/>
      <c r="C410" s="14"/>
      <c r="D410" s="13" t="s">
        <v>464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7"/>
      <c r="O410" s="14"/>
      <c r="P410" s="14"/>
      <c r="Q410" s="14"/>
      <c r="R410" s="16"/>
      <c r="S410" s="12"/>
      <c r="T410" s="12"/>
      <c r="U410" s="14"/>
      <c r="V410" s="14"/>
      <c r="W410" s="14"/>
      <c r="X410" s="14"/>
      <c r="Y410" s="14"/>
      <c r="Z410" s="14"/>
      <c r="AA410" s="108">
        <f t="shared" ref="AA410:AA473" si="411">U410+V410</f>
        <v>0</v>
      </c>
      <c r="AB410" t="e">
        <f t="shared" ref="AB410" si="412">AA410/E410</f>
        <v>#DIV/0!</v>
      </c>
    </row>
    <row r="411" spans="1:28" x14ac:dyDescent="0.5">
      <c r="A411" s="10"/>
      <c r="B411" s="11"/>
      <c r="C411" s="12">
        <v>197</v>
      </c>
      <c r="D411" s="13" t="s">
        <v>465</v>
      </c>
      <c r="E411" s="12">
        <v>767</v>
      </c>
      <c r="F411" s="12">
        <v>22</v>
      </c>
      <c r="G411" s="12">
        <v>56</v>
      </c>
      <c r="H411" s="12">
        <v>14</v>
      </c>
      <c r="I411" s="12">
        <v>1</v>
      </c>
      <c r="J411" s="12">
        <v>5</v>
      </c>
      <c r="K411" s="12">
        <v>10</v>
      </c>
      <c r="L411" s="12">
        <v>23</v>
      </c>
      <c r="M411" s="12">
        <v>14</v>
      </c>
      <c r="N411" s="26">
        <v>7</v>
      </c>
      <c r="O411" s="12"/>
      <c r="P411" s="14">
        <v>61</v>
      </c>
      <c r="Q411" s="12">
        <v>622</v>
      </c>
      <c r="R411" s="16">
        <f>SUM(F411:N411)</f>
        <v>152</v>
      </c>
      <c r="S411" s="12">
        <f>Q411-(U411+V411)</f>
        <v>44</v>
      </c>
      <c r="T411" s="12">
        <f>U411-R411</f>
        <v>186</v>
      </c>
      <c r="U411" s="14">
        <v>338</v>
      </c>
      <c r="V411" s="14">
        <v>240</v>
      </c>
      <c r="W411" s="14"/>
      <c r="X411" s="14"/>
      <c r="Y411" s="14">
        <v>314</v>
      </c>
      <c r="Z411" s="14">
        <v>286</v>
      </c>
    </row>
    <row r="412" spans="1:28" x14ac:dyDescent="0.5">
      <c r="A412" s="10"/>
      <c r="B412" s="11"/>
      <c r="C412" s="14"/>
      <c r="D412" s="13" t="s">
        <v>466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7"/>
      <c r="O412" s="14"/>
      <c r="P412" s="14"/>
      <c r="Q412" s="14"/>
      <c r="R412" s="16"/>
      <c r="S412" s="12"/>
      <c r="T412" s="12"/>
      <c r="U412" s="14"/>
      <c r="V412" s="14"/>
      <c r="W412" s="14"/>
      <c r="X412" s="14"/>
      <c r="Y412" s="14"/>
      <c r="Z412" s="14"/>
      <c r="AA412" s="108">
        <f t="shared" ref="AA412:AA475" si="413">U412+V412</f>
        <v>0</v>
      </c>
      <c r="AB412" t="e">
        <f t="shared" ref="AB412" si="414">AA412/E412</f>
        <v>#DIV/0!</v>
      </c>
    </row>
    <row r="413" spans="1:28" x14ac:dyDescent="0.5">
      <c r="A413" s="10"/>
      <c r="B413" s="11"/>
      <c r="C413" s="12">
        <v>198</v>
      </c>
      <c r="D413" s="13" t="s">
        <v>467</v>
      </c>
      <c r="E413" s="12">
        <v>757</v>
      </c>
      <c r="F413" s="12">
        <v>38</v>
      </c>
      <c r="G413" s="12">
        <v>73</v>
      </c>
      <c r="H413" s="12">
        <v>35</v>
      </c>
      <c r="I413" s="12">
        <v>1</v>
      </c>
      <c r="J413" s="12">
        <v>5</v>
      </c>
      <c r="K413" s="12">
        <v>4</v>
      </c>
      <c r="L413" s="12">
        <v>22</v>
      </c>
      <c r="M413" s="12">
        <v>42</v>
      </c>
      <c r="N413" s="26">
        <v>3</v>
      </c>
      <c r="O413" s="12"/>
      <c r="P413" s="14">
        <v>71</v>
      </c>
      <c r="Q413" s="12">
        <v>592</v>
      </c>
      <c r="R413" s="16">
        <f>SUM(F413:N413)</f>
        <v>223</v>
      </c>
      <c r="S413" s="12">
        <f>Q413-(U413+V413)</f>
        <v>33</v>
      </c>
      <c r="T413" s="12">
        <f>U413-R413</f>
        <v>141</v>
      </c>
      <c r="U413" s="14">
        <v>364</v>
      </c>
      <c r="V413" s="14">
        <v>195</v>
      </c>
      <c r="W413" s="14"/>
      <c r="X413" s="14"/>
      <c r="Y413" s="14">
        <v>246</v>
      </c>
      <c r="Z413" s="14">
        <v>322</v>
      </c>
    </row>
    <row r="414" spans="1:28" x14ac:dyDescent="0.5">
      <c r="A414" s="10"/>
      <c r="B414" s="11"/>
      <c r="C414" s="14"/>
      <c r="D414" s="13" t="s">
        <v>468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7"/>
      <c r="O414" s="14"/>
      <c r="P414" s="14"/>
      <c r="Q414" s="14"/>
      <c r="R414" s="16"/>
      <c r="S414" s="12"/>
      <c r="T414" s="12"/>
      <c r="U414" s="14"/>
      <c r="V414" s="14"/>
      <c r="W414" s="14"/>
      <c r="X414" s="14"/>
      <c r="Y414" s="14"/>
      <c r="Z414" s="14"/>
      <c r="AA414" s="108">
        <f t="shared" ref="AA414:AA477" si="415">U414+V414</f>
        <v>0</v>
      </c>
      <c r="AB414" t="e">
        <f t="shared" ref="AB414" si="416">AA414/E414</f>
        <v>#DIV/0!</v>
      </c>
    </row>
    <row r="415" spans="1:28" x14ac:dyDescent="0.5">
      <c r="A415" s="10"/>
      <c r="B415" s="11"/>
      <c r="C415" s="12">
        <v>199</v>
      </c>
      <c r="D415" s="13" t="s">
        <v>469</v>
      </c>
      <c r="E415" s="12">
        <v>751</v>
      </c>
      <c r="F415" s="12">
        <v>39</v>
      </c>
      <c r="G415" s="12">
        <v>39</v>
      </c>
      <c r="H415" s="12">
        <v>23</v>
      </c>
      <c r="I415" s="12">
        <v>2</v>
      </c>
      <c r="J415" s="12">
        <v>4</v>
      </c>
      <c r="K415" s="12">
        <v>15</v>
      </c>
      <c r="L415" s="12">
        <v>46</v>
      </c>
      <c r="M415" s="12">
        <v>24</v>
      </c>
      <c r="N415" s="26">
        <v>6</v>
      </c>
      <c r="O415" s="12"/>
      <c r="P415" s="14">
        <v>58</v>
      </c>
      <c r="Q415" s="12">
        <v>591</v>
      </c>
      <c r="R415" s="16">
        <f>SUM(F415:N415)</f>
        <v>198</v>
      </c>
      <c r="S415" s="12">
        <f>Q415-(U415+V415)</f>
        <v>41</v>
      </c>
      <c r="T415" s="12">
        <f>U415-R415</f>
        <v>91</v>
      </c>
      <c r="U415" s="14">
        <v>289</v>
      </c>
      <c r="V415" s="14">
        <v>261</v>
      </c>
      <c r="W415" s="14"/>
      <c r="X415" s="14"/>
      <c r="Y415" s="14">
        <v>293</v>
      </c>
      <c r="Z415" s="14">
        <v>278</v>
      </c>
    </row>
    <row r="416" spans="1:28" x14ac:dyDescent="0.5">
      <c r="A416" s="10"/>
      <c r="B416" s="11"/>
      <c r="C416" s="14"/>
      <c r="D416" s="13" t="s">
        <v>470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7"/>
      <c r="O416" s="14"/>
      <c r="P416" s="14"/>
      <c r="Q416" s="14"/>
      <c r="R416" s="16"/>
      <c r="S416" s="12"/>
      <c r="T416" s="12"/>
      <c r="U416" s="14"/>
      <c r="V416" s="14"/>
      <c r="W416" s="14"/>
      <c r="X416" s="14"/>
      <c r="Y416" s="14"/>
      <c r="Z416" s="14"/>
      <c r="AA416" s="108">
        <f t="shared" ref="AA416:AA479" si="417">U416+V416</f>
        <v>0</v>
      </c>
      <c r="AB416" t="e">
        <f t="shared" ref="AB416" si="418">AA416/E416</f>
        <v>#DIV/0!</v>
      </c>
    </row>
    <row r="417" spans="1:28" x14ac:dyDescent="0.5">
      <c r="A417" s="10"/>
      <c r="B417" s="11"/>
      <c r="C417" s="12">
        <v>200</v>
      </c>
      <c r="D417" s="13" t="s">
        <v>471</v>
      </c>
      <c r="E417" s="12">
        <v>773</v>
      </c>
      <c r="F417" s="12">
        <v>55</v>
      </c>
      <c r="G417" s="12">
        <v>37</v>
      </c>
      <c r="H417" s="12">
        <v>15</v>
      </c>
      <c r="I417" s="12">
        <v>9</v>
      </c>
      <c r="J417" s="12">
        <v>0</v>
      </c>
      <c r="K417" s="12">
        <v>14</v>
      </c>
      <c r="L417" s="12">
        <v>76</v>
      </c>
      <c r="M417" s="12">
        <v>19</v>
      </c>
      <c r="N417" s="26">
        <v>19</v>
      </c>
      <c r="O417" s="12"/>
      <c r="P417" s="14">
        <v>51</v>
      </c>
      <c r="Q417" s="12">
        <v>575</v>
      </c>
      <c r="R417" s="16">
        <f>SUM(F417:N417)</f>
        <v>244</v>
      </c>
      <c r="S417" s="12">
        <f>Q417-(U417+V417)</f>
        <v>36</v>
      </c>
      <c r="T417" s="12">
        <f>U417-R417</f>
        <v>18</v>
      </c>
      <c r="U417" s="14">
        <v>262</v>
      </c>
      <c r="V417" s="14">
        <v>277</v>
      </c>
      <c r="W417" s="14"/>
      <c r="X417" s="14"/>
      <c r="Y417" s="14">
        <v>340</v>
      </c>
      <c r="Z417" s="14">
        <v>218</v>
      </c>
    </row>
    <row r="418" spans="1:28" x14ac:dyDescent="0.5">
      <c r="A418" s="10"/>
      <c r="B418" s="11"/>
      <c r="C418" s="14"/>
      <c r="D418" s="13" t="s">
        <v>472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7"/>
      <c r="O418" s="14"/>
      <c r="P418" s="14"/>
      <c r="Q418" s="14"/>
      <c r="R418" s="16"/>
      <c r="S418" s="12"/>
      <c r="T418" s="12"/>
      <c r="U418" s="14"/>
      <c r="V418" s="14"/>
      <c r="W418" s="14"/>
      <c r="X418" s="14"/>
      <c r="Y418" s="14"/>
      <c r="Z418" s="14"/>
      <c r="AA418" s="108">
        <f t="shared" ref="AA418:AA481" si="419">U418+V418</f>
        <v>0</v>
      </c>
      <c r="AB418" t="e">
        <f t="shared" ref="AB418" si="420">AA418/E418</f>
        <v>#DIV/0!</v>
      </c>
    </row>
    <row r="419" spans="1:28" x14ac:dyDescent="0.5">
      <c r="A419" s="10"/>
      <c r="B419" s="11"/>
      <c r="C419" s="12">
        <v>201</v>
      </c>
      <c r="D419" s="13" t="s">
        <v>473</v>
      </c>
      <c r="E419" s="12">
        <v>722</v>
      </c>
      <c r="F419" s="12">
        <v>41</v>
      </c>
      <c r="G419" s="12">
        <v>29</v>
      </c>
      <c r="H419" s="12">
        <v>22</v>
      </c>
      <c r="I419" s="12">
        <v>9</v>
      </c>
      <c r="J419" s="12">
        <v>4</v>
      </c>
      <c r="K419" s="12">
        <v>18</v>
      </c>
      <c r="L419" s="12">
        <v>76</v>
      </c>
      <c r="M419" s="12">
        <v>32</v>
      </c>
      <c r="N419" s="26">
        <v>23</v>
      </c>
      <c r="O419" s="12"/>
      <c r="P419" s="14">
        <v>36</v>
      </c>
      <c r="Q419" s="12">
        <v>557</v>
      </c>
      <c r="R419" s="16">
        <f>SUM(F419:N419)</f>
        <v>254</v>
      </c>
      <c r="S419" s="12">
        <f>Q419-(U419+V419)</f>
        <v>35</v>
      </c>
      <c r="T419" s="12">
        <f>U419-R419</f>
        <v>-11</v>
      </c>
      <c r="U419" s="14">
        <v>243</v>
      </c>
      <c r="V419" s="14">
        <v>279</v>
      </c>
      <c r="W419" s="14"/>
      <c r="X419" s="14"/>
      <c r="Y419" s="14">
        <v>336</v>
      </c>
      <c r="Z419" s="14">
        <v>203</v>
      </c>
    </row>
    <row r="420" spans="1:28" x14ac:dyDescent="0.5">
      <c r="A420" s="10"/>
      <c r="B420" s="11"/>
      <c r="C420" s="14"/>
      <c r="D420" s="13" t="s">
        <v>474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7"/>
      <c r="O420" s="14"/>
      <c r="P420" s="14"/>
      <c r="Q420" s="14"/>
      <c r="R420" s="16"/>
      <c r="S420" s="12"/>
      <c r="T420" s="12"/>
      <c r="U420" s="14"/>
      <c r="V420" s="14"/>
      <c r="W420" s="14"/>
      <c r="X420" s="14"/>
      <c r="Y420" s="14"/>
      <c r="Z420" s="14"/>
      <c r="AA420" s="108">
        <f t="shared" ref="AA420:AA483" si="421">U420+V420</f>
        <v>0</v>
      </c>
      <c r="AB420" t="e">
        <f t="shared" ref="AB420" si="422">AA420/E420</f>
        <v>#DIV/0!</v>
      </c>
    </row>
    <row r="421" spans="1:28" x14ac:dyDescent="0.5">
      <c r="A421" s="10"/>
      <c r="B421" s="11"/>
      <c r="C421" s="12">
        <v>202</v>
      </c>
      <c r="D421" s="13" t="s">
        <v>475</v>
      </c>
      <c r="E421" s="12">
        <v>787</v>
      </c>
      <c r="F421" s="12">
        <v>43</v>
      </c>
      <c r="G421" s="12">
        <v>11</v>
      </c>
      <c r="H421" s="12">
        <v>20</v>
      </c>
      <c r="I421" s="12">
        <v>8</v>
      </c>
      <c r="J421" s="12">
        <v>3</v>
      </c>
      <c r="K421" s="12">
        <v>10</v>
      </c>
      <c r="L421" s="12">
        <v>64</v>
      </c>
      <c r="M421" s="12">
        <v>16</v>
      </c>
      <c r="N421" s="26">
        <v>17</v>
      </c>
      <c r="O421" s="12"/>
      <c r="P421" s="14">
        <v>45</v>
      </c>
      <c r="Q421" s="12">
        <v>555</v>
      </c>
      <c r="R421" s="16">
        <f>SUM(F421:N421)</f>
        <v>192</v>
      </c>
      <c r="S421" s="12">
        <f>Q421-(U421+V421)</f>
        <v>43</v>
      </c>
      <c r="T421" s="12">
        <f>U421-R421</f>
        <v>39</v>
      </c>
      <c r="U421" s="14">
        <v>231</v>
      </c>
      <c r="V421" s="14">
        <v>281</v>
      </c>
      <c r="W421" s="14"/>
      <c r="X421" s="14"/>
      <c r="Y421" s="14">
        <v>316</v>
      </c>
      <c r="Z421" s="14">
        <v>213</v>
      </c>
    </row>
    <row r="422" spans="1:28" x14ac:dyDescent="0.5">
      <c r="A422" s="10"/>
      <c r="B422" s="11"/>
      <c r="C422" s="14"/>
      <c r="D422" s="13" t="s">
        <v>476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7"/>
      <c r="O422" s="14"/>
      <c r="P422" s="14"/>
      <c r="Q422" s="14"/>
      <c r="R422" s="16"/>
      <c r="S422" s="12"/>
      <c r="T422" s="12"/>
      <c r="U422" s="14"/>
      <c r="V422" s="14"/>
      <c r="W422" s="14"/>
      <c r="X422" s="14"/>
      <c r="Y422" s="14"/>
      <c r="Z422" s="14"/>
      <c r="AA422" s="108">
        <f t="shared" ref="AA422:AA485" si="423">U422+V422</f>
        <v>0</v>
      </c>
      <c r="AB422" t="e">
        <f t="shared" ref="AB422" si="424">AA422/E422</f>
        <v>#DIV/0!</v>
      </c>
    </row>
    <row r="423" spans="1:28" x14ac:dyDescent="0.5">
      <c r="A423" s="10"/>
      <c r="B423" s="11"/>
      <c r="C423" s="12">
        <v>203</v>
      </c>
      <c r="D423" s="13" t="s">
        <v>477</v>
      </c>
      <c r="E423" s="12">
        <v>780</v>
      </c>
      <c r="F423" s="12">
        <v>57</v>
      </c>
      <c r="G423" s="12">
        <v>40</v>
      </c>
      <c r="H423" s="12">
        <v>17</v>
      </c>
      <c r="I423" s="12">
        <v>3</v>
      </c>
      <c r="J423" s="12">
        <v>0</v>
      </c>
      <c r="K423" s="12">
        <v>34</v>
      </c>
      <c r="L423" s="12">
        <v>66</v>
      </c>
      <c r="M423" s="12">
        <v>17</v>
      </c>
      <c r="N423" s="26">
        <v>9</v>
      </c>
      <c r="O423" s="12"/>
      <c r="P423" s="14">
        <v>53</v>
      </c>
      <c r="Q423" s="12">
        <v>584</v>
      </c>
      <c r="R423" s="16">
        <f>SUM(F423:N423)</f>
        <v>243</v>
      </c>
      <c r="S423" s="12">
        <f>Q423-(U423+V423)</f>
        <v>36</v>
      </c>
      <c r="T423" s="12">
        <f>U423-R423</f>
        <v>-2</v>
      </c>
      <c r="U423" s="14">
        <v>241</v>
      </c>
      <c r="V423" s="14">
        <v>307</v>
      </c>
      <c r="W423" s="14"/>
      <c r="X423" s="14"/>
      <c r="Y423" s="14">
        <v>372</v>
      </c>
      <c r="Z423" s="14">
        <v>193</v>
      </c>
    </row>
    <row r="424" spans="1:28" x14ac:dyDescent="0.5">
      <c r="A424" s="10"/>
      <c r="B424" s="11"/>
      <c r="C424" s="14"/>
      <c r="D424" s="13" t="s">
        <v>478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7"/>
      <c r="O424" s="14"/>
      <c r="P424" s="14"/>
      <c r="Q424" s="14"/>
      <c r="R424" s="16"/>
      <c r="S424" s="12"/>
      <c r="T424" s="12"/>
      <c r="U424" s="14"/>
      <c r="V424" s="14"/>
      <c r="W424" s="14"/>
      <c r="X424" s="14"/>
      <c r="Y424" s="14"/>
      <c r="Z424" s="14"/>
      <c r="AA424" s="108">
        <f t="shared" ref="AA424:AA487" si="425">U424+V424</f>
        <v>0</v>
      </c>
      <c r="AB424" t="e">
        <f t="shared" ref="AB424" si="426">AA424/E424</f>
        <v>#DIV/0!</v>
      </c>
    </row>
    <row r="425" spans="1:28" x14ac:dyDescent="0.5">
      <c r="A425" s="10"/>
      <c r="B425" s="11"/>
      <c r="C425" s="12">
        <v>204</v>
      </c>
      <c r="D425" s="13" t="s">
        <v>479</v>
      </c>
      <c r="E425" s="12">
        <v>772</v>
      </c>
      <c r="F425" s="12">
        <v>45</v>
      </c>
      <c r="G425" s="12">
        <v>33</v>
      </c>
      <c r="H425" s="12">
        <v>16</v>
      </c>
      <c r="I425" s="12">
        <v>2</v>
      </c>
      <c r="J425" s="12">
        <v>2</v>
      </c>
      <c r="K425" s="12">
        <v>28</v>
      </c>
      <c r="L425" s="12">
        <v>38</v>
      </c>
      <c r="M425" s="12">
        <v>17</v>
      </c>
      <c r="N425" s="26">
        <v>13</v>
      </c>
      <c r="O425" s="12"/>
      <c r="P425" s="14">
        <v>33</v>
      </c>
      <c r="Q425" s="12">
        <v>578</v>
      </c>
      <c r="R425" s="16">
        <f>SUM(F425:N425)</f>
        <v>194</v>
      </c>
      <c r="S425" s="12">
        <f>Q425-(U425+V425)</f>
        <v>37</v>
      </c>
      <c r="T425" s="12">
        <f>U425-R425</f>
        <v>33</v>
      </c>
      <c r="U425" s="14">
        <v>227</v>
      </c>
      <c r="V425" s="14">
        <v>314</v>
      </c>
      <c r="W425" s="14"/>
      <c r="X425" s="14"/>
      <c r="Y425" s="14">
        <v>357</v>
      </c>
      <c r="Z425" s="14">
        <v>196</v>
      </c>
    </row>
    <row r="426" spans="1:28" x14ac:dyDescent="0.5">
      <c r="A426" s="10"/>
      <c r="B426" s="11"/>
      <c r="C426" s="14"/>
      <c r="D426" s="13" t="s">
        <v>480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7"/>
      <c r="O426" s="14"/>
      <c r="P426" s="14"/>
      <c r="Q426" s="14"/>
      <c r="R426" s="16"/>
      <c r="S426" s="12"/>
      <c r="T426" s="12"/>
      <c r="U426" s="14"/>
      <c r="V426" s="14"/>
      <c r="W426" s="14"/>
      <c r="X426" s="14"/>
      <c r="Y426" s="14"/>
      <c r="Z426" s="14"/>
      <c r="AA426" s="108">
        <f t="shared" ref="AA426:AA489" si="427">U426+V426</f>
        <v>0</v>
      </c>
      <c r="AB426" t="e">
        <f t="shared" ref="AB426" si="428">AA426/E426</f>
        <v>#DIV/0!</v>
      </c>
    </row>
    <row r="427" spans="1:28" x14ac:dyDescent="0.5">
      <c r="A427" s="10"/>
      <c r="B427" s="11"/>
      <c r="C427" s="12">
        <v>205</v>
      </c>
      <c r="D427" s="13" t="s">
        <v>481</v>
      </c>
      <c r="E427" s="12">
        <v>780</v>
      </c>
      <c r="F427" s="12">
        <v>29</v>
      </c>
      <c r="G427" s="12">
        <v>14</v>
      </c>
      <c r="H427" s="12">
        <v>9</v>
      </c>
      <c r="I427" s="12">
        <v>1</v>
      </c>
      <c r="J427" s="12">
        <v>8</v>
      </c>
      <c r="K427" s="12">
        <v>14</v>
      </c>
      <c r="L427" s="12">
        <v>44</v>
      </c>
      <c r="M427" s="12">
        <v>19</v>
      </c>
      <c r="N427" s="26">
        <v>10</v>
      </c>
      <c r="O427" s="12"/>
      <c r="P427" s="14">
        <v>24</v>
      </c>
      <c r="Q427" s="12">
        <v>633</v>
      </c>
      <c r="R427" s="16">
        <f>SUM(F427:N427)</f>
        <v>148</v>
      </c>
      <c r="S427" s="12">
        <f>Q427-(U427+V427)</f>
        <v>57</v>
      </c>
      <c r="T427" s="12">
        <f>U427-R427</f>
        <v>137</v>
      </c>
      <c r="U427" s="14">
        <v>285</v>
      </c>
      <c r="V427" s="14">
        <v>291</v>
      </c>
      <c r="W427" s="14"/>
      <c r="X427" s="14"/>
      <c r="Y427" s="14">
        <v>349</v>
      </c>
      <c r="Z427" s="14">
        <v>250</v>
      </c>
    </row>
    <row r="428" spans="1:28" x14ac:dyDescent="0.5">
      <c r="A428" s="10"/>
      <c r="B428" s="11"/>
      <c r="C428" s="14"/>
      <c r="D428" s="13" t="s">
        <v>482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7"/>
      <c r="O428" s="14"/>
      <c r="P428" s="14"/>
      <c r="Q428" s="14"/>
      <c r="R428" s="16"/>
      <c r="S428" s="12"/>
      <c r="T428" s="12"/>
      <c r="U428" s="14"/>
      <c r="V428" s="14"/>
      <c r="W428" s="14"/>
      <c r="X428" s="14"/>
      <c r="Y428" s="14"/>
      <c r="Z428" s="14"/>
      <c r="AA428" s="108">
        <f t="shared" ref="AA428:AA491" si="429">U428+V428</f>
        <v>0</v>
      </c>
      <c r="AB428" t="e">
        <f t="shared" ref="AB428" si="430">AA428/E428</f>
        <v>#DIV/0!</v>
      </c>
    </row>
    <row r="429" spans="1:28" x14ac:dyDescent="0.5">
      <c r="A429" s="10"/>
      <c r="B429" s="11"/>
      <c r="C429" s="12">
        <v>206</v>
      </c>
      <c r="D429" s="13" t="s">
        <v>483</v>
      </c>
      <c r="E429" s="12">
        <v>779</v>
      </c>
      <c r="F429" s="12">
        <v>54</v>
      </c>
      <c r="G429" s="12">
        <v>26</v>
      </c>
      <c r="H429" s="12">
        <v>4</v>
      </c>
      <c r="I429" s="12">
        <v>4</v>
      </c>
      <c r="J429" s="12">
        <v>2</v>
      </c>
      <c r="K429" s="12">
        <v>27</v>
      </c>
      <c r="L429" s="12">
        <v>76</v>
      </c>
      <c r="M429" s="12">
        <v>15</v>
      </c>
      <c r="N429" s="26">
        <v>23</v>
      </c>
      <c r="O429" s="12"/>
      <c r="P429" s="14">
        <v>55</v>
      </c>
      <c r="Q429" s="12">
        <v>583</v>
      </c>
      <c r="R429" s="16">
        <f>SUM(F429:N429)</f>
        <v>231</v>
      </c>
      <c r="S429" s="12">
        <f>Q429-(U429+V429)</f>
        <v>38</v>
      </c>
      <c r="T429" s="12">
        <f>U429-R429</f>
        <v>-19</v>
      </c>
      <c r="U429" s="14">
        <v>212</v>
      </c>
      <c r="V429" s="14">
        <v>333</v>
      </c>
      <c r="W429" s="14"/>
      <c r="X429" s="14"/>
      <c r="Y429" s="14">
        <v>384</v>
      </c>
      <c r="Z429" s="14">
        <v>169</v>
      </c>
    </row>
    <row r="430" spans="1:28" x14ac:dyDescent="0.5">
      <c r="A430" s="10"/>
      <c r="B430" s="11"/>
      <c r="C430" s="14"/>
      <c r="D430" s="13" t="s">
        <v>484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7"/>
      <c r="O430" s="14"/>
      <c r="P430" s="14"/>
      <c r="Q430" s="14"/>
      <c r="R430" s="16"/>
      <c r="S430" s="12"/>
      <c r="T430" s="12"/>
      <c r="U430" s="14"/>
      <c r="V430" s="14"/>
      <c r="W430" s="14"/>
      <c r="X430" s="14"/>
      <c r="Y430" s="14"/>
      <c r="Z430" s="14"/>
      <c r="AA430" s="108">
        <f t="shared" ref="AA430:AA493" si="431">U430+V430</f>
        <v>0</v>
      </c>
      <c r="AB430" t="e">
        <f t="shared" ref="AB430" si="432">AA430/E430</f>
        <v>#DIV/0!</v>
      </c>
    </row>
    <row r="431" spans="1:28" x14ac:dyDescent="0.5">
      <c r="A431" s="10"/>
      <c r="B431" s="11"/>
      <c r="C431" s="12">
        <v>207</v>
      </c>
      <c r="D431" s="13" t="s">
        <v>485</v>
      </c>
      <c r="E431" s="12">
        <v>788</v>
      </c>
      <c r="F431" s="12">
        <v>43</v>
      </c>
      <c r="G431" s="12">
        <v>46</v>
      </c>
      <c r="H431" s="12">
        <v>20</v>
      </c>
      <c r="I431" s="12">
        <v>5</v>
      </c>
      <c r="J431" s="12">
        <v>4</v>
      </c>
      <c r="K431" s="12">
        <v>23</v>
      </c>
      <c r="L431" s="12">
        <v>48</v>
      </c>
      <c r="M431" s="12">
        <v>21</v>
      </c>
      <c r="N431" s="26">
        <v>14</v>
      </c>
      <c r="O431" s="12"/>
      <c r="P431" s="14">
        <v>44</v>
      </c>
      <c r="Q431" s="12">
        <v>616</v>
      </c>
      <c r="R431" s="16">
        <f>SUM(F431:N431)</f>
        <v>224</v>
      </c>
      <c r="S431" s="12">
        <f>Q431-(U431+V431)</f>
        <v>47</v>
      </c>
      <c r="T431" s="12">
        <f>U431-R431</f>
        <v>32</v>
      </c>
      <c r="U431" s="14">
        <v>256</v>
      </c>
      <c r="V431" s="14">
        <v>313</v>
      </c>
      <c r="W431" s="14"/>
      <c r="X431" s="14"/>
      <c r="Y431" s="14">
        <v>379</v>
      </c>
      <c r="Z431" s="14">
        <v>209</v>
      </c>
    </row>
    <row r="432" spans="1:28" x14ac:dyDescent="0.5">
      <c r="A432" s="10"/>
      <c r="B432" s="11"/>
      <c r="C432" s="14"/>
      <c r="D432" s="13" t="s">
        <v>486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7"/>
      <c r="O432" s="14"/>
      <c r="P432" s="14"/>
      <c r="Q432" s="14"/>
      <c r="R432" s="16"/>
      <c r="S432" s="12"/>
      <c r="T432" s="12"/>
      <c r="U432" s="14"/>
      <c r="V432" s="14"/>
      <c r="W432" s="14"/>
      <c r="X432" s="14"/>
      <c r="Y432" s="14"/>
      <c r="Z432" s="14"/>
      <c r="AA432" s="108">
        <f t="shared" ref="AA432:AA495" si="433">U432+V432</f>
        <v>0</v>
      </c>
      <c r="AB432" t="e">
        <f t="shared" ref="AB432:AB433" si="434">AA432/E432</f>
        <v>#DIV/0!</v>
      </c>
    </row>
    <row r="433" spans="1:28" x14ac:dyDescent="0.5">
      <c r="A433" s="10"/>
      <c r="B433" s="11"/>
      <c r="C433" s="12">
        <v>208</v>
      </c>
      <c r="D433" s="13" t="s">
        <v>487</v>
      </c>
      <c r="E433" s="12">
        <v>776</v>
      </c>
      <c r="F433" s="12">
        <v>54</v>
      </c>
      <c r="G433" s="12">
        <v>40</v>
      </c>
      <c r="H433" s="12">
        <v>26</v>
      </c>
      <c r="I433" s="12">
        <v>5</v>
      </c>
      <c r="J433" s="12">
        <v>5</v>
      </c>
      <c r="K433" s="12">
        <v>2</v>
      </c>
      <c r="L433" s="12">
        <v>45</v>
      </c>
      <c r="M433" s="12">
        <v>23</v>
      </c>
      <c r="N433" s="26">
        <v>14</v>
      </c>
      <c r="O433" s="12"/>
      <c r="P433" s="14">
        <v>49</v>
      </c>
      <c r="Q433" s="12">
        <v>603</v>
      </c>
      <c r="R433" s="16">
        <f>SUM(F433:N433)</f>
        <v>214</v>
      </c>
      <c r="S433" s="12">
        <f>Q433-(U433+V433)</f>
        <v>48</v>
      </c>
      <c r="T433" s="12">
        <f>U433-R433</f>
        <v>57</v>
      </c>
      <c r="U433" s="14">
        <v>271</v>
      </c>
      <c r="V433" s="14">
        <v>284</v>
      </c>
      <c r="W433" s="14"/>
      <c r="X433" s="14"/>
      <c r="Y433" s="14">
        <v>342</v>
      </c>
      <c r="Z433" s="14">
        <v>241</v>
      </c>
      <c r="AA433" s="108">
        <f t="shared" si="433"/>
        <v>555</v>
      </c>
      <c r="AB433">
        <f t="shared" si="434"/>
        <v>0.71520618556701032</v>
      </c>
    </row>
    <row r="434" spans="1:28" x14ac:dyDescent="0.5">
      <c r="A434" s="10"/>
      <c r="B434" s="11"/>
      <c r="C434" s="14"/>
      <c r="D434" s="13" t="s">
        <v>488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7"/>
      <c r="O434" s="14"/>
      <c r="P434" s="14"/>
      <c r="Q434" s="14"/>
      <c r="R434" s="16"/>
      <c r="S434" s="12"/>
      <c r="T434" s="12"/>
      <c r="U434" s="14"/>
      <c r="V434" s="14"/>
      <c r="W434" s="14"/>
      <c r="X434" s="14"/>
      <c r="Y434" s="14"/>
      <c r="Z434" s="14"/>
    </row>
    <row r="435" spans="1:28" x14ac:dyDescent="0.5">
      <c r="A435" s="10"/>
      <c r="B435" s="11"/>
      <c r="C435" s="12">
        <v>209</v>
      </c>
      <c r="D435" s="13" t="s">
        <v>489</v>
      </c>
      <c r="E435" s="12">
        <v>788</v>
      </c>
      <c r="F435" s="12">
        <v>56</v>
      </c>
      <c r="G435" s="12">
        <v>32</v>
      </c>
      <c r="H435" s="12">
        <v>8</v>
      </c>
      <c r="I435" s="12">
        <v>5</v>
      </c>
      <c r="J435" s="12">
        <v>3</v>
      </c>
      <c r="K435" s="12">
        <v>3</v>
      </c>
      <c r="L435" s="12">
        <v>32</v>
      </c>
      <c r="M435" s="12">
        <v>15</v>
      </c>
      <c r="N435" s="26">
        <v>22</v>
      </c>
      <c r="O435" s="12"/>
      <c r="P435" s="14">
        <v>29</v>
      </c>
      <c r="Q435" s="12">
        <v>611</v>
      </c>
      <c r="R435" s="16">
        <f>SUM(F435:N435)</f>
        <v>176</v>
      </c>
      <c r="S435" s="12">
        <f>Q435-(U435+V435)</f>
        <v>51</v>
      </c>
      <c r="T435" s="12">
        <f>U435-R435</f>
        <v>116</v>
      </c>
      <c r="U435" s="14">
        <v>292</v>
      </c>
      <c r="V435" s="14">
        <v>268</v>
      </c>
      <c r="W435" s="14"/>
      <c r="X435" s="14"/>
      <c r="Y435" s="14">
        <v>323</v>
      </c>
      <c r="Z435" s="14">
        <v>256</v>
      </c>
      <c r="AA435" s="108">
        <f t="shared" ref="AA435:AA498" si="435">U435+V435</f>
        <v>560</v>
      </c>
      <c r="AB435">
        <f t="shared" ref="AB435" si="436">AA435/E435</f>
        <v>0.71065989847715738</v>
      </c>
    </row>
    <row r="436" spans="1:28" x14ac:dyDescent="0.5">
      <c r="A436" s="10"/>
      <c r="B436" s="11"/>
      <c r="C436" s="14"/>
      <c r="D436" s="13" t="s">
        <v>490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7"/>
      <c r="O436" s="14"/>
      <c r="P436" s="14"/>
      <c r="Q436" s="14"/>
      <c r="R436" s="16"/>
      <c r="S436" s="12"/>
      <c r="T436" s="12"/>
      <c r="U436" s="14"/>
      <c r="V436" s="14"/>
      <c r="W436" s="14"/>
      <c r="X436" s="14"/>
      <c r="Y436" s="14"/>
      <c r="Z436" s="14"/>
    </row>
    <row r="437" spans="1:28" x14ac:dyDescent="0.5">
      <c r="A437" s="10"/>
      <c r="B437" s="11"/>
      <c r="C437" s="12">
        <v>210</v>
      </c>
      <c r="D437" s="13" t="s">
        <v>491</v>
      </c>
      <c r="E437" s="12">
        <v>775</v>
      </c>
      <c r="F437" s="12">
        <v>44</v>
      </c>
      <c r="G437" s="12">
        <v>49</v>
      </c>
      <c r="H437" s="12">
        <v>24</v>
      </c>
      <c r="I437" s="12">
        <v>2</v>
      </c>
      <c r="J437" s="12">
        <v>9</v>
      </c>
      <c r="K437" s="12">
        <v>1</v>
      </c>
      <c r="L437" s="12">
        <v>32</v>
      </c>
      <c r="M437" s="12">
        <v>15</v>
      </c>
      <c r="N437" s="26">
        <v>22</v>
      </c>
      <c r="O437" s="12"/>
      <c r="P437" s="14">
        <v>38</v>
      </c>
      <c r="Q437" s="12">
        <v>580</v>
      </c>
      <c r="R437" s="16">
        <f>SUM(F437:N437)</f>
        <v>198</v>
      </c>
      <c r="S437" s="12">
        <f>Q437-(U437+V437)</f>
        <v>50</v>
      </c>
      <c r="T437" s="12">
        <f>U437-R437</f>
        <v>71</v>
      </c>
      <c r="U437" s="14">
        <v>269</v>
      </c>
      <c r="V437" s="14">
        <v>261</v>
      </c>
      <c r="W437" s="14"/>
      <c r="X437" s="14"/>
      <c r="Y437" s="14">
        <v>312</v>
      </c>
      <c r="Z437" s="14">
        <v>242</v>
      </c>
      <c r="AA437" s="108">
        <f t="shared" ref="AA437:AA500" si="437">U437+V437</f>
        <v>530</v>
      </c>
      <c r="AB437">
        <f t="shared" ref="AB437" si="438">AA437/E437</f>
        <v>0.68387096774193545</v>
      </c>
    </row>
    <row r="438" spans="1:28" x14ac:dyDescent="0.5">
      <c r="A438" s="10"/>
      <c r="B438" s="11"/>
      <c r="C438" s="14"/>
      <c r="D438" s="13" t="s">
        <v>492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7"/>
      <c r="O438" s="14"/>
      <c r="P438" s="14"/>
      <c r="Q438" s="14"/>
      <c r="R438" s="16"/>
      <c r="S438" s="12"/>
      <c r="T438" s="12"/>
      <c r="U438" s="14"/>
      <c r="V438" s="14"/>
      <c r="W438" s="14"/>
      <c r="X438" s="14"/>
      <c r="Y438" s="14"/>
      <c r="Z438" s="14"/>
    </row>
    <row r="439" spans="1:28" x14ac:dyDescent="0.5">
      <c r="A439" s="10"/>
      <c r="B439" s="11"/>
      <c r="C439" s="12">
        <v>211</v>
      </c>
      <c r="D439" s="13" t="s">
        <v>493</v>
      </c>
      <c r="E439" s="12">
        <v>787</v>
      </c>
      <c r="F439" s="12">
        <v>51</v>
      </c>
      <c r="G439" s="12">
        <v>36</v>
      </c>
      <c r="H439" s="12">
        <v>16</v>
      </c>
      <c r="I439" s="12">
        <v>8</v>
      </c>
      <c r="J439" s="12">
        <v>3</v>
      </c>
      <c r="K439" s="12">
        <v>5</v>
      </c>
      <c r="L439" s="12">
        <v>44</v>
      </c>
      <c r="M439" s="12">
        <v>11</v>
      </c>
      <c r="N439" s="26">
        <v>23</v>
      </c>
      <c r="O439" s="12"/>
      <c r="P439" s="14">
        <v>35</v>
      </c>
      <c r="Q439" s="12">
        <v>588</v>
      </c>
      <c r="R439" s="16">
        <f>SUM(F439:N439)</f>
        <v>197</v>
      </c>
      <c r="S439" s="12">
        <f>Q439-(U439+V439)</f>
        <v>43</v>
      </c>
      <c r="T439" s="12">
        <f>U439-R439</f>
        <v>100</v>
      </c>
      <c r="U439" s="14">
        <v>297</v>
      </c>
      <c r="V439" s="14">
        <v>248</v>
      </c>
      <c r="W439" s="14"/>
      <c r="X439" s="14"/>
      <c r="Y439" s="14">
        <v>291</v>
      </c>
      <c r="Z439" s="14">
        <v>269</v>
      </c>
      <c r="AA439" s="108">
        <f t="shared" ref="AA439:AA502" si="439">U439+V439</f>
        <v>545</v>
      </c>
      <c r="AB439">
        <f t="shared" ref="AB439" si="440">AA439/E439</f>
        <v>0.69250317662007621</v>
      </c>
    </row>
    <row r="440" spans="1:28" x14ac:dyDescent="0.5">
      <c r="A440" s="10"/>
      <c r="B440" s="11"/>
      <c r="C440" s="14"/>
      <c r="D440" s="13" t="s">
        <v>494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7"/>
      <c r="O440" s="14"/>
      <c r="P440" s="14"/>
      <c r="Q440" s="14"/>
      <c r="R440" s="16"/>
      <c r="S440" s="12"/>
      <c r="T440" s="12"/>
      <c r="U440" s="14"/>
      <c r="V440" s="14"/>
      <c r="W440" s="14"/>
      <c r="X440" s="14"/>
      <c r="Y440" s="14"/>
      <c r="Z440" s="14"/>
    </row>
    <row r="441" spans="1:28" x14ac:dyDescent="0.5">
      <c r="A441" s="10"/>
      <c r="B441" s="11"/>
      <c r="C441" s="12">
        <v>212</v>
      </c>
      <c r="D441" s="13" t="s">
        <v>495</v>
      </c>
      <c r="E441" s="12">
        <v>784</v>
      </c>
      <c r="F441" s="12">
        <v>36</v>
      </c>
      <c r="G441" s="12">
        <v>22</v>
      </c>
      <c r="H441" s="12">
        <v>11</v>
      </c>
      <c r="I441" s="12">
        <v>6</v>
      </c>
      <c r="J441" s="12">
        <v>6</v>
      </c>
      <c r="K441" s="12">
        <v>2</v>
      </c>
      <c r="L441" s="12">
        <v>38</v>
      </c>
      <c r="M441" s="12">
        <v>8</v>
      </c>
      <c r="N441" s="26">
        <v>18</v>
      </c>
      <c r="O441" s="12"/>
      <c r="P441" s="14">
        <v>20</v>
      </c>
      <c r="Q441" s="12">
        <v>592</v>
      </c>
      <c r="R441" s="16">
        <f>SUM(F441:N441)</f>
        <v>147</v>
      </c>
      <c r="S441" s="12">
        <f>Q441-(U441+V441)</f>
        <v>55</v>
      </c>
      <c r="T441" s="12">
        <f>U441-R441</f>
        <v>116</v>
      </c>
      <c r="U441" s="14">
        <v>263</v>
      </c>
      <c r="V441" s="14">
        <v>274</v>
      </c>
      <c r="W441" s="14"/>
      <c r="X441" s="14"/>
      <c r="Y441" s="14">
        <v>311</v>
      </c>
      <c r="Z441" s="14">
        <v>262</v>
      </c>
      <c r="AA441" s="108">
        <f t="shared" ref="AA441:AA504" si="441">U441+V441</f>
        <v>537</v>
      </c>
      <c r="AB441">
        <f t="shared" ref="AB441" si="442">AA441/E441</f>
        <v>0.68494897959183676</v>
      </c>
    </row>
    <row r="442" spans="1:28" x14ac:dyDescent="0.5">
      <c r="A442" s="10"/>
      <c r="B442" s="11"/>
      <c r="C442" s="14"/>
      <c r="D442" s="13" t="s">
        <v>496</v>
      </c>
      <c r="E442" s="14"/>
      <c r="F442" s="14"/>
      <c r="G442" s="14"/>
      <c r="H442" s="14"/>
      <c r="I442" s="14"/>
      <c r="J442" s="14"/>
      <c r="K442" s="14"/>
      <c r="L442" s="14"/>
      <c r="M442" s="14"/>
      <c r="N442" s="17"/>
      <c r="O442" s="14"/>
      <c r="P442" s="14"/>
      <c r="Q442" s="14"/>
      <c r="R442" s="16"/>
      <c r="S442" s="12"/>
      <c r="T442" s="12"/>
      <c r="U442" s="14"/>
      <c r="V442" s="14"/>
      <c r="W442" s="14"/>
      <c r="X442" s="14"/>
      <c r="Y442" s="14"/>
      <c r="Z442" s="14"/>
    </row>
    <row r="443" spans="1:28" x14ac:dyDescent="0.5">
      <c r="A443" s="10"/>
      <c r="B443" s="11"/>
      <c r="C443" s="12">
        <v>213</v>
      </c>
      <c r="D443" s="13" t="s">
        <v>497</v>
      </c>
      <c r="E443" s="12">
        <v>774</v>
      </c>
      <c r="F443" s="12">
        <v>52</v>
      </c>
      <c r="G443" s="12">
        <v>18</v>
      </c>
      <c r="H443" s="12">
        <v>32</v>
      </c>
      <c r="I443" s="12">
        <v>7</v>
      </c>
      <c r="J443" s="12">
        <v>2</v>
      </c>
      <c r="K443" s="12">
        <v>3</v>
      </c>
      <c r="L443" s="12">
        <v>26</v>
      </c>
      <c r="M443" s="12">
        <v>12</v>
      </c>
      <c r="N443" s="26">
        <v>32</v>
      </c>
      <c r="O443" s="12"/>
      <c r="P443" s="14">
        <v>33</v>
      </c>
      <c r="Q443" s="12">
        <v>581</v>
      </c>
      <c r="R443" s="16">
        <f>SUM(F443:N443)</f>
        <v>184</v>
      </c>
      <c r="S443" s="12">
        <f>Q443-(U443+V443)</f>
        <v>43</v>
      </c>
      <c r="T443" s="12">
        <f>U443-R443</f>
        <v>52</v>
      </c>
      <c r="U443" s="14">
        <v>236</v>
      </c>
      <c r="V443" s="14">
        <v>302</v>
      </c>
      <c r="W443" s="14"/>
      <c r="X443" s="14"/>
      <c r="Y443" s="14">
        <v>330</v>
      </c>
      <c r="Z443" s="14">
        <v>233</v>
      </c>
      <c r="AA443" s="108">
        <f t="shared" ref="AA443:AA506" si="443">U443+V443</f>
        <v>538</v>
      </c>
      <c r="AB443">
        <f t="shared" ref="AB443" si="444">AA443/E443</f>
        <v>0.69509043927648584</v>
      </c>
    </row>
    <row r="444" spans="1:28" x14ac:dyDescent="0.5">
      <c r="A444" s="10"/>
      <c r="B444" s="11"/>
      <c r="C444" s="14"/>
      <c r="D444" s="13" t="s">
        <v>498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7"/>
      <c r="O444" s="14"/>
      <c r="P444" s="14"/>
      <c r="Q444" s="14"/>
      <c r="R444" s="16"/>
      <c r="S444" s="12"/>
      <c r="T444" s="12"/>
      <c r="U444" s="14"/>
      <c r="V444" s="14"/>
      <c r="W444" s="14"/>
      <c r="X444" s="14"/>
      <c r="Y444" s="14"/>
      <c r="Z444" s="14"/>
    </row>
    <row r="445" spans="1:28" x14ac:dyDescent="0.5">
      <c r="A445" s="10"/>
      <c r="B445" s="11"/>
      <c r="C445" s="12">
        <v>214</v>
      </c>
      <c r="D445" s="13" t="s">
        <v>499</v>
      </c>
      <c r="E445" s="12">
        <v>787</v>
      </c>
      <c r="F445" s="12">
        <v>55</v>
      </c>
      <c r="G445" s="12">
        <v>19</v>
      </c>
      <c r="H445" s="12">
        <v>23</v>
      </c>
      <c r="I445" s="12">
        <v>2</v>
      </c>
      <c r="J445" s="12">
        <v>4</v>
      </c>
      <c r="K445" s="12">
        <v>9</v>
      </c>
      <c r="L445" s="12">
        <v>37</v>
      </c>
      <c r="M445" s="12">
        <v>15</v>
      </c>
      <c r="N445" s="26">
        <v>48</v>
      </c>
      <c r="O445" s="12"/>
      <c r="P445" s="14">
        <v>26</v>
      </c>
      <c r="Q445" s="12">
        <v>586</v>
      </c>
      <c r="R445" s="16">
        <f>SUM(F445:N445)</f>
        <v>212</v>
      </c>
      <c r="S445" s="12">
        <f>Q445-(U445+V445)</f>
        <v>42</v>
      </c>
      <c r="T445" s="12">
        <f>U445-R445</f>
        <v>77</v>
      </c>
      <c r="U445" s="14">
        <v>289</v>
      </c>
      <c r="V445" s="14">
        <v>255</v>
      </c>
      <c r="W445" s="14"/>
      <c r="X445" s="14"/>
      <c r="Y445" s="14">
        <v>308</v>
      </c>
      <c r="Z445" s="14">
        <v>247</v>
      </c>
      <c r="AA445" s="108">
        <f t="shared" ref="AA445:AA508" si="445">U445+V445</f>
        <v>544</v>
      </c>
      <c r="AB445">
        <f t="shared" ref="AB445" si="446">AA445/E445</f>
        <v>0.69123252858958073</v>
      </c>
    </row>
    <row r="446" spans="1:28" x14ac:dyDescent="0.5">
      <c r="A446" s="10"/>
      <c r="B446" s="11"/>
      <c r="C446" s="14"/>
      <c r="D446" s="13" t="s">
        <v>500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7"/>
      <c r="O446" s="14"/>
      <c r="P446" s="14"/>
      <c r="Q446" s="14"/>
      <c r="R446" s="16"/>
      <c r="S446" s="12"/>
      <c r="T446" s="12"/>
      <c r="U446" s="14"/>
      <c r="V446" s="14"/>
      <c r="W446" s="14"/>
      <c r="X446" s="14"/>
      <c r="Y446" s="14"/>
      <c r="Z446" s="14"/>
    </row>
    <row r="447" spans="1:28" x14ac:dyDescent="0.5">
      <c r="A447" s="10"/>
      <c r="B447" s="11"/>
      <c r="C447" s="12">
        <v>215</v>
      </c>
      <c r="D447" s="13" t="s">
        <v>501</v>
      </c>
      <c r="E447" s="12">
        <v>707</v>
      </c>
      <c r="F447" s="12">
        <v>38</v>
      </c>
      <c r="G447" s="12">
        <v>31</v>
      </c>
      <c r="H447" s="12">
        <v>14</v>
      </c>
      <c r="I447" s="12">
        <v>2</v>
      </c>
      <c r="J447" s="12">
        <v>6</v>
      </c>
      <c r="K447" s="12">
        <v>7</v>
      </c>
      <c r="L447" s="12">
        <v>36</v>
      </c>
      <c r="M447" s="12">
        <v>10</v>
      </c>
      <c r="N447" s="26">
        <v>17</v>
      </c>
      <c r="O447" s="12"/>
      <c r="P447" s="14">
        <v>24</v>
      </c>
      <c r="Q447" s="12">
        <v>564</v>
      </c>
      <c r="R447" s="16">
        <f>SUM(F447:N447)</f>
        <v>161</v>
      </c>
      <c r="S447" s="12">
        <f>Q447-(U447+V447)</f>
        <v>42</v>
      </c>
      <c r="T447" s="12">
        <f>U447-R447</f>
        <v>113</v>
      </c>
      <c r="U447" s="14">
        <v>274</v>
      </c>
      <c r="V447" s="14">
        <v>248</v>
      </c>
      <c r="W447" s="14"/>
      <c r="X447" s="14"/>
      <c r="Y447" s="14">
        <v>302</v>
      </c>
      <c r="Z447" s="14">
        <v>241</v>
      </c>
      <c r="AA447" s="108">
        <f t="shared" ref="AA447:AA510" si="447">U447+V447</f>
        <v>522</v>
      </c>
      <c r="AB447">
        <f t="shared" ref="AB447" si="448">AA447/E447</f>
        <v>0.73833097595473829</v>
      </c>
    </row>
    <row r="448" spans="1:28" x14ac:dyDescent="0.5">
      <c r="A448" s="10"/>
      <c r="B448" s="11"/>
      <c r="C448" s="14"/>
      <c r="D448" s="13" t="s">
        <v>502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7"/>
      <c r="O448" s="14"/>
      <c r="P448" s="14"/>
      <c r="Q448" s="14"/>
      <c r="R448" s="16"/>
      <c r="S448" s="12"/>
      <c r="T448" s="12"/>
      <c r="U448" s="14"/>
      <c r="V448" s="14"/>
      <c r="W448" s="14"/>
      <c r="X448" s="14"/>
      <c r="Y448" s="14"/>
      <c r="Z448" s="14"/>
    </row>
    <row r="449" spans="1:28" x14ac:dyDescent="0.5">
      <c r="A449" s="10"/>
      <c r="B449" s="11"/>
      <c r="C449" s="12">
        <v>216</v>
      </c>
      <c r="D449" s="13" t="s">
        <v>503</v>
      </c>
      <c r="E449" s="12">
        <v>783</v>
      </c>
      <c r="F449" s="12">
        <v>42</v>
      </c>
      <c r="G449" s="12">
        <v>51</v>
      </c>
      <c r="H449" s="12">
        <v>14</v>
      </c>
      <c r="I449" s="12">
        <v>2</v>
      </c>
      <c r="J449" s="12">
        <v>13</v>
      </c>
      <c r="K449" s="12">
        <v>6</v>
      </c>
      <c r="L449" s="12">
        <v>34</v>
      </c>
      <c r="M449" s="12">
        <v>17</v>
      </c>
      <c r="N449" s="26">
        <v>13</v>
      </c>
      <c r="O449" s="12"/>
      <c r="P449" s="14">
        <v>35</v>
      </c>
      <c r="Q449" s="12">
        <v>628</v>
      </c>
      <c r="R449" s="16">
        <f>SUM(F449:N449)</f>
        <v>192</v>
      </c>
      <c r="S449" s="12">
        <f>Q449-(U449+V449)</f>
        <v>36</v>
      </c>
      <c r="T449" s="12">
        <f>U449-R449</f>
        <v>103</v>
      </c>
      <c r="U449" s="14">
        <v>295</v>
      </c>
      <c r="V449" s="14">
        <v>297</v>
      </c>
      <c r="W449" s="14"/>
      <c r="X449" s="14"/>
      <c r="Y449" s="14">
        <v>357</v>
      </c>
      <c r="Z449" s="14">
        <v>253</v>
      </c>
      <c r="AA449" s="108">
        <f t="shared" ref="AA449:AA512" si="449">U449+V449</f>
        <v>592</v>
      </c>
      <c r="AB449">
        <f t="shared" ref="AB449" si="450">AA449/E449</f>
        <v>0.75606641123882501</v>
      </c>
    </row>
    <row r="450" spans="1:28" x14ac:dyDescent="0.5">
      <c r="A450" s="10"/>
      <c r="B450" s="11"/>
      <c r="C450" s="14"/>
      <c r="D450" s="13" t="s">
        <v>504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7"/>
      <c r="O450" s="14"/>
      <c r="P450" s="14"/>
      <c r="Q450" s="14"/>
      <c r="R450" s="16"/>
      <c r="S450" s="12"/>
      <c r="T450" s="12"/>
      <c r="U450" s="14"/>
      <c r="V450" s="14"/>
      <c r="W450" s="14"/>
      <c r="X450" s="14"/>
      <c r="Y450" s="14"/>
      <c r="Z450" s="14"/>
    </row>
    <row r="451" spans="1:28" x14ac:dyDescent="0.5">
      <c r="A451" s="10"/>
      <c r="B451" s="11"/>
      <c r="C451" s="12">
        <v>217</v>
      </c>
      <c r="D451" s="13" t="s">
        <v>505</v>
      </c>
      <c r="E451" s="12">
        <v>679</v>
      </c>
      <c r="F451" s="12">
        <v>27</v>
      </c>
      <c r="G451" s="12">
        <v>20</v>
      </c>
      <c r="H451" s="12">
        <v>11</v>
      </c>
      <c r="I451" s="12">
        <v>8</v>
      </c>
      <c r="J451" s="12">
        <v>5</v>
      </c>
      <c r="K451" s="12">
        <v>6</v>
      </c>
      <c r="L451" s="12">
        <v>34</v>
      </c>
      <c r="M451" s="12">
        <v>13</v>
      </c>
      <c r="N451" s="26">
        <v>15</v>
      </c>
      <c r="O451" s="12"/>
      <c r="P451" s="14">
        <v>30</v>
      </c>
      <c r="Q451" s="12">
        <v>556</v>
      </c>
      <c r="R451" s="16">
        <f>SUM(F451:N451)</f>
        <v>139</v>
      </c>
      <c r="S451" s="12">
        <f>Q451-(U451+V451)</f>
        <v>39</v>
      </c>
      <c r="T451" s="12">
        <f>U451-R451</f>
        <v>124</v>
      </c>
      <c r="U451" s="14">
        <v>263</v>
      </c>
      <c r="V451" s="14">
        <v>254</v>
      </c>
      <c r="W451" s="14"/>
      <c r="X451" s="14"/>
      <c r="Y451" s="14">
        <v>302</v>
      </c>
      <c r="Z451" s="14">
        <v>234</v>
      </c>
      <c r="AA451" s="108">
        <f t="shared" ref="AA451:AA514" si="451">U451+V451</f>
        <v>517</v>
      </c>
      <c r="AB451">
        <f t="shared" ref="AB451" si="452">AA451/E451</f>
        <v>0.76141384388807065</v>
      </c>
    </row>
    <row r="452" spans="1:28" x14ac:dyDescent="0.5">
      <c r="A452" s="10"/>
      <c r="B452" s="11"/>
      <c r="C452" s="14"/>
      <c r="D452" s="13" t="s">
        <v>506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7"/>
      <c r="O452" s="14"/>
      <c r="P452" s="14"/>
      <c r="Q452" s="14"/>
      <c r="R452" s="16"/>
      <c r="S452" s="12"/>
      <c r="T452" s="12"/>
      <c r="U452" s="14"/>
      <c r="V452" s="14"/>
      <c r="W452" s="14"/>
      <c r="X452" s="14"/>
      <c r="Y452" s="14"/>
      <c r="Z452" s="14"/>
    </row>
    <row r="453" spans="1:28" x14ac:dyDescent="0.5">
      <c r="A453" s="10"/>
      <c r="B453" s="11"/>
      <c r="C453" s="12">
        <v>218</v>
      </c>
      <c r="D453" s="13" t="s">
        <v>507</v>
      </c>
      <c r="E453" s="12">
        <v>781</v>
      </c>
      <c r="F453" s="12">
        <v>46</v>
      </c>
      <c r="G453" s="12">
        <v>35</v>
      </c>
      <c r="H453" s="12">
        <v>16</v>
      </c>
      <c r="I453" s="12">
        <v>4</v>
      </c>
      <c r="J453" s="12">
        <v>3</v>
      </c>
      <c r="K453" s="12">
        <v>6</v>
      </c>
      <c r="L453" s="12">
        <v>30</v>
      </c>
      <c r="M453" s="12">
        <v>9</v>
      </c>
      <c r="N453" s="26">
        <v>15</v>
      </c>
      <c r="O453" s="12"/>
      <c r="P453" s="14">
        <v>41</v>
      </c>
      <c r="Q453" s="12">
        <v>591</v>
      </c>
      <c r="R453" s="16">
        <f>SUM(F453:N453)</f>
        <v>164</v>
      </c>
      <c r="S453" s="12">
        <f>Q453-(U453+V453)</f>
        <v>39</v>
      </c>
      <c r="T453" s="12">
        <f>U453-R453</f>
        <v>123</v>
      </c>
      <c r="U453" s="14">
        <v>287</v>
      </c>
      <c r="V453" s="14">
        <v>265</v>
      </c>
      <c r="W453" s="14"/>
      <c r="X453" s="14"/>
      <c r="Y453" s="14">
        <v>319</v>
      </c>
      <c r="Z453" s="14">
        <v>255</v>
      </c>
      <c r="AA453" s="108">
        <f t="shared" ref="AA453:AA516" si="453">U453+V453</f>
        <v>552</v>
      </c>
      <c r="AB453">
        <f t="shared" ref="AB453" si="454">AA453/E453</f>
        <v>0.70678617157490398</v>
      </c>
    </row>
    <row r="454" spans="1:28" x14ac:dyDescent="0.5">
      <c r="A454" s="10"/>
      <c r="B454" s="11"/>
      <c r="C454" s="14"/>
      <c r="D454" s="13" t="s">
        <v>508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7"/>
      <c r="O454" s="14"/>
      <c r="P454" s="14"/>
      <c r="Q454" s="14"/>
      <c r="R454" s="16"/>
      <c r="S454" s="12"/>
      <c r="T454" s="12"/>
      <c r="U454" s="14"/>
      <c r="V454" s="14"/>
      <c r="W454" s="14"/>
      <c r="X454" s="14"/>
      <c r="Y454" s="14"/>
      <c r="Z454" s="14"/>
    </row>
    <row r="455" spans="1:28" x14ac:dyDescent="0.5">
      <c r="A455" s="10"/>
      <c r="B455" s="11"/>
      <c r="C455" s="12">
        <v>219</v>
      </c>
      <c r="D455" s="13" t="s">
        <v>509</v>
      </c>
      <c r="E455" s="12">
        <v>718</v>
      </c>
      <c r="F455" s="12">
        <v>55</v>
      </c>
      <c r="G455" s="12">
        <v>33</v>
      </c>
      <c r="H455" s="12">
        <v>6</v>
      </c>
      <c r="I455" s="12">
        <v>7</v>
      </c>
      <c r="J455" s="12">
        <v>3</v>
      </c>
      <c r="K455" s="12">
        <v>4</v>
      </c>
      <c r="L455" s="12">
        <v>20</v>
      </c>
      <c r="M455" s="12">
        <v>7</v>
      </c>
      <c r="N455" s="26">
        <v>28</v>
      </c>
      <c r="O455" s="12"/>
      <c r="P455" s="14">
        <v>46</v>
      </c>
      <c r="Q455" s="12">
        <v>552</v>
      </c>
      <c r="R455" s="16">
        <f>SUM(F455:N455)</f>
        <v>163</v>
      </c>
      <c r="S455" s="12">
        <f>Q455-(U455+V455)</f>
        <v>49</v>
      </c>
      <c r="T455" s="12">
        <f>U455-R455</f>
        <v>86</v>
      </c>
      <c r="U455" s="14">
        <v>249</v>
      </c>
      <c r="V455" s="14">
        <v>254</v>
      </c>
      <c r="W455" s="14"/>
      <c r="X455" s="14"/>
      <c r="Y455" s="14">
        <v>304</v>
      </c>
      <c r="Z455" s="14">
        <v>227</v>
      </c>
      <c r="AA455" s="108">
        <f t="shared" ref="AA455:AA518" si="455">U455+V455</f>
        <v>503</v>
      </c>
      <c r="AB455">
        <f t="shared" ref="AB455" si="456">AA455/E455</f>
        <v>0.70055710306406682</v>
      </c>
    </row>
    <row r="456" spans="1:28" x14ac:dyDescent="0.5">
      <c r="A456" s="10"/>
      <c r="B456" s="11"/>
      <c r="C456" s="14"/>
      <c r="D456" s="13" t="s">
        <v>510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7"/>
      <c r="O456" s="14"/>
      <c r="P456" s="14"/>
      <c r="Q456" s="14"/>
      <c r="R456" s="16"/>
      <c r="S456" s="12"/>
      <c r="T456" s="12"/>
      <c r="U456" s="14"/>
      <c r="V456" s="14"/>
      <c r="W456" s="14"/>
      <c r="X456" s="14"/>
      <c r="Y456" s="14"/>
      <c r="Z456" s="14"/>
    </row>
    <row r="457" spans="1:28" x14ac:dyDescent="0.5">
      <c r="A457" s="10"/>
      <c r="B457" s="11"/>
      <c r="C457" s="12">
        <v>220</v>
      </c>
      <c r="D457" s="13" t="s">
        <v>511</v>
      </c>
      <c r="E457" s="12">
        <v>735</v>
      </c>
      <c r="F457" s="12">
        <v>49</v>
      </c>
      <c r="G457" s="12">
        <v>39</v>
      </c>
      <c r="H457" s="12">
        <v>5</v>
      </c>
      <c r="I457" s="12">
        <v>4</v>
      </c>
      <c r="J457" s="12">
        <v>4</v>
      </c>
      <c r="K457" s="12">
        <v>3</v>
      </c>
      <c r="L457" s="12">
        <v>27</v>
      </c>
      <c r="M457" s="12">
        <v>14</v>
      </c>
      <c r="N457" s="26">
        <v>14</v>
      </c>
      <c r="O457" s="12"/>
      <c r="P457" s="14">
        <v>36</v>
      </c>
      <c r="Q457" s="12">
        <v>611</v>
      </c>
      <c r="R457" s="16">
        <f>SUM(F457:N457)</f>
        <v>159</v>
      </c>
      <c r="S457" s="12">
        <f>Q457-(U457+V457)</f>
        <v>47</v>
      </c>
      <c r="T457" s="12">
        <f>U457-R457</f>
        <v>131</v>
      </c>
      <c r="U457" s="14">
        <v>290</v>
      </c>
      <c r="V457" s="14">
        <v>274</v>
      </c>
      <c r="W457" s="14"/>
      <c r="X457" s="14"/>
      <c r="Y457" s="14">
        <v>314</v>
      </c>
      <c r="Z457" s="14">
        <v>270</v>
      </c>
      <c r="AA457" s="108">
        <f t="shared" ref="AA457:AA520" si="457">U457+V457</f>
        <v>564</v>
      </c>
      <c r="AB457">
        <f t="shared" ref="AB457" si="458">AA457/E457</f>
        <v>0.76734693877551019</v>
      </c>
    </row>
    <row r="458" spans="1:28" x14ac:dyDescent="0.5">
      <c r="A458" s="10"/>
      <c r="B458" s="11"/>
      <c r="C458" s="14"/>
      <c r="D458" s="13" t="s">
        <v>512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7"/>
      <c r="O458" s="14"/>
      <c r="P458" s="14"/>
      <c r="Q458" s="14"/>
      <c r="R458" s="16"/>
      <c r="S458" s="12"/>
      <c r="T458" s="12"/>
      <c r="U458" s="14"/>
      <c r="V458" s="14"/>
      <c r="W458" s="14"/>
      <c r="X458" s="14"/>
      <c r="Y458" s="14"/>
      <c r="Z458" s="14"/>
    </row>
    <row r="459" spans="1:28" x14ac:dyDescent="0.5">
      <c r="A459" s="10"/>
      <c r="B459" s="11"/>
      <c r="C459" s="12">
        <v>221</v>
      </c>
      <c r="D459" s="13" t="s">
        <v>513</v>
      </c>
      <c r="E459" s="12">
        <v>734</v>
      </c>
      <c r="F459" s="12">
        <v>61</v>
      </c>
      <c r="G459" s="12">
        <v>41</v>
      </c>
      <c r="H459" s="12">
        <v>9</v>
      </c>
      <c r="I459" s="12">
        <v>2</v>
      </c>
      <c r="J459" s="12">
        <v>8</v>
      </c>
      <c r="K459" s="12">
        <v>3</v>
      </c>
      <c r="L459" s="12">
        <v>22</v>
      </c>
      <c r="M459" s="12">
        <v>9</v>
      </c>
      <c r="N459" s="26">
        <v>5</v>
      </c>
      <c r="O459" s="12"/>
      <c r="P459" s="14">
        <v>28</v>
      </c>
      <c r="Q459" s="12">
        <v>575</v>
      </c>
      <c r="R459" s="16">
        <f>SUM(F459:N459)</f>
        <v>160</v>
      </c>
      <c r="S459" s="12">
        <f>Q459-(U459+V459)</f>
        <v>41</v>
      </c>
      <c r="T459" s="12">
        <f>U459-R459</f>
        <v>119</v>
      </c>
      <c r="U459" s="14">
        <v>279</v>
      </c>
      <c r="V459" s="14">
        <v>255</v>
      </c>
      <c r="W459" s="14"/>
      <c r="X459" s="14"/>
      <c r="Y459" s="14">
        <v>305</v>
      </c>
      <c r="Z459" s="14">
        <v>253</v>
      </c>
      <c r="AA459" s="108">
        <f t="shared" ref="AA459:AA522" si="459">U459+V459</f>
        <v>534</v>
      </c>
      <c r="AB459">
        <f t="shared" ref="AB459" si="460">AA459/E459</f>
        <v>0.72752043596730243</v>
      </c>
    </row>
    <row r="460" spans="1:28" x14ac:dyDescent="0.5">
      <c r="A460" s="10"/>
      <c r="B460" s="11"/>
      <c r="C460" s="14"/>
      <c r="D460" s="13" t="s">
        <v>514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7"/>
      <c r="O460" s="14"/>
      <c r="P460" s="14"/>
      <c r="Q460" s="14"/>
      <c r="R460" s="16"/>
      <c r="S460" s="12"/>
      <c r="T460" s="12"/>
      <c r="U460" s="14"/>
      <c r="V460" s="14"/>
      <c r="W460" s="14"/>
      <c r="X460" s="14"/>
      <c r="Y460" s="14"/>
      <c r="Z460" s="14"/>
    </row>
    <row r="461" spans="1:28" x14ac:dyDescent="0.5">
      <c r="A461" s="10"/>
      <c r="B461" s="11"/>
      <c r="C461" s="12">
        <v>222</v>
      </c>
      <c r="D461" s="13" t="s">
        <v>515</v>
      </c>
      <c r="E461" s="12">
        <v>796</v>
      </c>
      <c r="F461" s="12">
        <v>71</v>
      </c>
      <c r="G461" s="12">
        <v>61</v>
      </c>
      <c r="H461" s="12">
        <v>5</v>
      </c>
      <c r="I461" s="12">
        <v>4</v>
      </c>
      <c r="J461" s="12">
        <v>0</v>
      </c>
      <c r="K461" s="12">
        <v>1</v>
      </c>
      <c r="L461" s="12">
        <v>25</v>
      </c>
      <c r="M461" s="12">
        <v>12</v>
      </c>
      <c r="N461" s="26">
        <v>10</v>
      </c>
      <c r="O461" s="12"/>
      <c r="P461" s="14">
        <v>38</v>
      </c>
      <c r="Q461" s="12">
        <v>567</v>
      </c>
      <c r="R461" s="16">
        <f>SUM(F461:N461)</f>
        <v>189</v>
      </c>
      <c r="S461" s="12">
        <f>Q461-(U461+V461)</f>
        <v>45</v>
      </c>
      <c r="T461" s="12">
        <f>U461-R461</f>
        <v>69</v>
      </c>
      <c r="U461" s="14">
        <v>258</v>
      </c>
      <c r="V461" s="14">
        <v>264</v>
      </c>
      <c r="W461" s="14"/>
      <c r="X461" s="14"/>
      <c r="Y461" s="14">
        <v>302</v>
      </c>
      <c r="Z461" s="14">
        <v>235</v>
      </c>
      <c r="AA461" s="108">
        <f t="shared" ref="AA461:AA524" si="461">U461+V461</f>
        <v>522</v>
      </c>
      <c r="AB461">
        <f t="shared" ref="AB461" si="462">AA461/E461</f>
        <v>0.65577889447236182</v>
      </c>
    </row>
    <row r="462" spans="1:28" x14ac:dyDescent="0.5">
      <c r="A462" s="10"/>
      <c r="B462" s="11"/>
      <c r="C462" s="14"/>
      <c r="D462" s="13" t="s">
        <v>516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7"/>
      <c r="O462" s="14"/>
      <c r="P462" s="14"/>
      <c r="Q462" s="14"/>
      <c r="R462" s="16"/>
      <c r="S462" s="12"/>
      <c r="T462" s="12"/>
      <c r="U462" s="14"/>
      <c r="V462" s="14"/>
      <c r="W462" s="14"/>
      <c r="X462" s="14"/>
      <c r="Y462" s="14"/>
      <c r="Z462" s="14"/>
    </row>
    <row r="463" spans="1:28" x14ac:dyDescent="0.5">
      <c r="A463" s="10"/>
      <c r="B463" s="19" t="s">
        <v>53</v>
      </c>
      <c r="C463" s="20">
        <v>36</v>
      </c>
      <c r="D463" s="4"/>
      <c r="E463" s="21">
        <v>27319</v>
      </c>
      <c r="F463" s="21">
        <f t="shared" ref="F463:X463" si="463">SUM(F391:F462)</f>
        <v>1501</v>
      </c>
      <c r="G463" s="21">
        <f t="shared" si="463"/>
        <v>1746</v>
      </c>
      <c r="H463" s="21">
        <f t="shared" si="463"/>
        <v>631</v>
      </c>
      <c r="I463" s="21">
        <f>SUM(I391:I462)</f>
        <v>125</v>
      </c>
      <c r="J463" s="21">
        <f t="shared" si="463"/>
        <v>163</v>
      </c>
      <c r="K463" s="21">
        <f t="shared" si="463"/>
        <v>333</v>
      </c>
      <c r="L463" s="21">
        <f t="shared" si="463"/>
        <v>1299</v>
      </c>
      <c r="M463" s="21">
        <f t="shared" si="463"/>
        <v>643</v>
      </c>
      <c r="N463" s="29">
        <f>SUM(N391:N462)</f>
        <v>512</v>
      </c>
      <c r="O463" s="21"/>
      <c r="P463" s="22">
        <f>SUM(P391:P462)</f>
        <v>1603</v>
      </c>
      <c r="Q463" s="21">
        <f>SUM(Q391:Q462)</f>
        <v>21060</v>
      </c>
      <c r="R463" s="24">
        <f>SUM(F463:N463)</f>
        <v>6953</v>
      </c>
      <c r="S463" s="12">
        <f>Q463-(U463+V463)</f>
        <v>1485</v>
      </c>
      <c r="T463" s="25">
        <f>U463-R463</f>
        <v>3155</v>
      </c>
      <c r="U463" s="21">
        <f t="shared" si="463"/>
        <v>10108</v>
      </c>
      <c r="V463" s="21">
        <f t="shared" si="463"/>
        <v>9467</v>
      </c>
      <c r="W463" s="21"/>
      <c r="X463" s="21">
        <f t="shared" si="463"/>
        <v>0</v>
      </c>
      <c r="Y463" s="22">
        <f>SUM(Y391:Y462)</f>
        <v>11412</v>
      </c>
      <c r="Z463" s="22">
        <f>SUM(Z391:Z462)</f>
        <v>8818</v>
      </c>
      <c r="AA463" s="108">
        <f t="shared" ref="AA463:AA526" si="464">U463+V463</f>
        <v>19575</v>
      </c>
      <c r="AB463">
        <f t="shared" ref="AB463" si="465">AA463/E463</f>
        <v>0.71653428017130938</v>
      </c>
    </row>
    <row r="464" spans="1:28" x14ac:dyDescent="0.5">
      <c r="A464" s="10" t="s">
        <v>517</v>
      </c>
      <c r="B464" s="11" t="s">
        <v>518</v>
      </c>
      <c r="C464" s="12">
        <v>223</v>
      </c>
      <c r="D464" s="13" t="s">
        <v>519</v>
      </c>
      <c r="E464" s="12">
        <v>755</v>
      </c>
      <c r="F464" s="12">
        <v>15</v>
      </c>
      <c r="G464" s="12">
        <v>38</v>
      </c>
      <c r="H464" s="12">
        <v>24</v>
      </c>
      <c r="I464" s="12">
        <v>5</v>
      </c>
      <c r="J464" s="12">
        <v>1</v>
      </c>
      <c r="K464" s="12">
        <v>4</v>
      </c>
      <c r="L464" s="12">
        <v>53</v>
      </c>
      <c r="M464" s="12">
        <v>13</v>
      </c>
      <c r="N464" s="26">
        <v>113</v>
      </c>
      <c r="O464" s="12"/>
      <c r="P464" s="14">
        <v>33</v>
      </c>
      <c r="Q464" s="12">
        <v>575</v>
      </c>
      <c r="R464" s="16">
        <f>SUM(F464:N464)</f>
        <v>266</v>
      </c>
      <c r="S464" s="12">
        <f>Q464-(U464+V464)</f>
        <v>41</v>
      </c>
      <c r="T464" s="12">
        <f>U464-R464</f>
        <v>24</v>
      </c>
      <c r="U464" s="14">
        <v>290</v>
      </c>
      <c r="V464" s="14">
        <v>244</v>
      </c>
      <c r="W464" s="14"/>
      <c r="X464" s="14"/>
      <c r="Y464" s="14">
        <v>281</v>
      </c>
      <c r="Z464" s="14">
        <v>272</v>
      </c>
    </row>
    <row r="465" spans="1:28" x14ac:dyDescent="0.5">
      <c r="A465" s="10"/>
      <c r="B465" s="11" t="s">
        <v>520</v>
      </c>
      <c r="C465" s="14"/>
      <c r="D465" s="13" t="s">
        <v>521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7"/>
      <c r="O465" s="14"/>
      <c r="P465" s="14"/>
      <c r="Q465" s="14"/>
      <c r="R465" s="16">
        <f>SUM(F465:N465)</f>
        <v>0</v>
      </c>
      <c r="S465" s="12"/>
      <c r="T465" s="12"/>
      <c r="U465" s="14"/>
      <c r="V465" s="14"/>
      <c r="W465" s="14"/>
      <c r="X465" s="14"/>
      <c r="Y465" s="14"/>
      <c r="Z465" s="14"/>
      <c r="AA465" s="108">
        <f t="shared" ref="AA465:AA528" si="466">U465+V465</f>
        <v>0</v>
      </c>
      <c r="AB465" t="e">
        <f t="shared" ref="AB465" si="467">AA465/E465</f>
        <v>#DIV/0!</v>
      </c>
    </row>
    <row r="466" spans="1:28" x14ac:dyDescent="0.5">
      <c r="A466" s="10"/>
      <c r="B466" s="11"/>
      <c r="C466" s="12">
        <v>224</v>
      </c>
      <c r="D466" s="13" t="s">
        <v>522</v>
      </c>
      <c r="E466" s="12">
        <v>655</v>
      </c>
      <c r="F466" s="12">
        <v>17</v>
      </c>
      <c r="G466" s="12">
        <v>21</v>
      </c>
      <c r="H466" s="12">
        <v>48</v>
      </c>
      <c r="I466" s="12">
        <v>0</v>
      </c>
      <c r="J466" s="12">
        <v>1</v>
      </c>
      <c r="K466" s="12">
        <v>8</v>
      </c>
      <c r="L466" s="12">
        <v>58</v>
      </c>
      <c r="M466" s="12">
        <v>22</v>
      </c>
      <c r="N466" s="26">
        <v>106</v>
      </c>
      <c r="O466" s="12"/>
      <c r="P466" s="14">
        <v>53</v>
      </c>
      <c r="Q466" s="12">
        <v>553</v>
      </c>
      <c r="R466" s="16">
        <f>SUM(F466:N466)</f>
        <v>281</v>
      </c>
      <c r="S466" s="12">
        <f>Q466-(U466+V466)</f>
        <v>40</v>
      </c>
      <c r="T466" s="12">
        <f>U466-R466</f>
        <v>-12</v>
      </c>
      <c r="U466" s="14">
        <v>269</v>
      </c>
      <c r="V466" s="14">
        <v>244</v>
      </c>
      <c r="W466" s="14"/>
      <c r="X466" s="14"/>
      <c r="Y466" s="14">
        <v>286</v>
      </c>
      <c r="Z466" s="14">
        <v>241</v>
      </c>
    </row>
    <row r="467" spans="1:28" x14ac:dyDescent="0.5">
      <c r="A467" s="10"/>
      <c r="B467" s="11"/>
      <c r="C467" s="14"/>
      <c r="D467" s="13" t="s">
        <v>523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7"/>
      <c r="O467" s="14"/>
      <c r="P467" s="14"/>
      <c r="Q467" s="14"/>
      <c r="R467" s="16"/>
      <c r="S467" s="12"/>
      <c r="T467" s="12"/>
      <c r="U467" s="14"/>
      <c r="V467" s="14"/>
      <c r="W467" s="14"/>
      <c r="X467" s="14"/>
      <c r="Y467" s="14"/>
      <c r="Z467" s="14"/>
      <c r="AA467" s="108">
        <f t="shared" ref="AA467:AA530" si="468">U467+V467</f>
        <v>0</v>
      </c>
      <c r="AB467" t="e">
        <f t="shared" ref="AB467" si="469">AA467/E467</f>
        <v>#DIV/0!</v>
      </c>
    </row>
    <row r="468" spans="1:28" x14ac:dyDescent="0.5">
      <c r="A468" s="10"/>
      <c r="B468" s="11"/>
      <c r="C468" s="12">
        <v>225</v>
      </c>
      <c r="D468" s="13" t="s">
        <v>524</v>
      </c>
      <c r="E468" s="12">
        <v>750</v>
      </c>
      <c r="F468" s="12">
        <v>12</v>
      </c>
      <c r="G468" s="12">
        <v>28</v>
      </c>
      <c r="H468" s="12">
        <v>28</v>
      </c>
      <c r="I468" s="12">
        <v>4</v>
      </c>
      <c r="J468" s="12">
        <v>0</v>
      </c>
      <c r="K468" s="12">
        <v>13</v>
      </c>
      <c r="L468" s="12">
        <v>61</v>
      </c>
      <c r="M468" s="12">
        <v>38</v>
      </c>
      <c r="N468" s="26">
        <v>88</v>
      </c>
      <c r="O468" s="12"/>
      <c r="P468" s="14">
        <v>36</v>
      </c>
      <c r="Q468" s="12">
        <v>589</v>
      </c>
      <c r="R468" s="16">
        <f>SUM(F468:N468)</f>
        <v>272</v>
      </c>
      <c r="S468" s="12">
        <f>Q468-(U468+V468)</f>
        <v>39</v>
      </c>
      <c r="T468" s="12">
        <f>U468-R468</f>
        <v>10</v>
      </c>
      <c r="U468" s="14">
        <v>282</v>
      </c>
      <c r="V468" s="14">
        <v>268</v>
      </c>
      <c r="W468" s="14"/>
      <c r="X468" s="14"/>
      <c r="Y468" s="14">
        <v>298</v>
      </c>
      <c r="Z468" s="14">
        <v>272</v>
      </c>
    </row>
    <row r="469" spans="1:28" x14ac:dyDescent="0.5">
      <c r="A469" s="10"/>
      <c r="B469" s="11"/>
      <c r="C469" s="14"/>
      <c r="D469" s="13" t="s">
        <v>525</v>
      </c>
      <c r="E469" s="14"/>
      <c r="F469" s="14"/>
      <c r="G469" s="14"/>
      <c r="H469" s="14"/>
      <c r="I469" s="14"/>
      <c r="J469" s="14"/>
      <c r="K469" s="14"/>
      <c r="L469" s="14"/>
      <c r="M469" s="14"/>
      <c r="N469" s="17"/>
      <c r="O469" s="14"/>
      <c r="P469" s="14"/>
      <c r="Q469" s="14"/>
      <c r="R469" s="16"/>
      <c r="S469" s="12"/>
      <c r="T469" s="12"/>
      <c r="U469" s="14"/>
      <c r="V469" s="14"/>
      <c r="W469" s="14"/>
      <c r="X469" s="14"/>
      <c r="Y469" s="14"/>
      <c r="Z469" s="14"/>
      <c r="AA469" s="108">
        <f t="shared" ref="AA469:AA532" si="470">U469+V469</f>
        <v>0</v>
      </c>
      <c r="AB469" t="e">
        <f t="shared" ref="AB469" si="471">AA469/E469</f>
        <v>#DIV/0!</v>
      </c>
    </row>
    <row r="470" spans="1:28" x14ac:dyDescent="0.5">
      <c r="A470" s="10"/>
      <c r="B470" s="11"/>
      <c r="C470" s="12">
        <v>226</v>
      </c>
      <c r="D470" s="13" t="s">
        <v>526</v>
      </c>
      <c r="E470" s="12">
        <v>742</v>
      </c>
      <c r="F470" s="12">
        <v>10</v>
      </c>
      <c r="G470" s="12">
        <v>15</v>
      </c>
      <c r="H470" s="12">
        <v>31</v>
      </c>
      <c r="I470" s="12">
        <v>0</v>
      </c>
      <c r="J470" s="12">
        <v>2</v>
      </c>
      <c r="K470" s="12">
        <v>1</v>
      </c>
      <c r="L470" s="12">
        <v>55</v>
      </c>
      <c r="M470" s="12">
        <v>24</v>
      </c>
      <c r="N470" s="26">
        <v>60</v>
      </c>
      <c r="O470" s="12"/>
      <c r="P470" s="14">
        <v>49</v>
      </c>
      <c r="Q470" s="12">
        <v>570</v>
      </c>
      <c r="R470" s="16">
        <f>SUM(F470:N470)</f>
        <v>198</v>
      </c>
      <c r="S470" s="12">
        <f>Q470-(U470+V470)</f>
        <v>46</v>
      </c>
      <c r="T470" s="12">
        <f>U470-R470</f>
        <v>91</v>
      </c>
      <c r="U470" s="14">
        <v>289</v>
      </c>
      <c r="V470" s="14">
        <v>235</v>
      </c>
      <c r="W470" s="14"/>
      <c r="X470" s="14"/>
      <c r="Y470" s="14">
        <v>292</v>
      </c>
      <c r="Z470" s="14">
        <v>263</v>
      </c>
    </row>
    <row r="471" spans="1:28" x14ac:dyDescent="0.5">
      <c r="A471" s="10"/>
      <c r="B471" s="11"/>
      <c r="C471" s="14"/>
      <c r="D471" s="13" t="s">
        <v>527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7"/>
      <c r="O471" s="14"/>
      <c r="P471" s="14"/>
      <c r="Q471" s="14"/>
      <c r="R471" s="16"/>
      <c r="S471" s="12"/>
      <c r="T471" s="12"/>
      <c r="U471" s="14"/>
      <c r="V471" s="14"/>
      <c r="W471" s="14"/>
      <c r="X471" s="14"/>
      <c r="Y471" s="14"/>
      <c r="Z471" s="14"/>
      <c r="AA471" s="108">
        <f t="shared" ref="AA471:AA534" si="472">U471+V471</f>
        <v>0</v>
      </c>
      <c r="AB471" t="e">
        <f t="shared" ref="AB471" si="473">AA471/E471</f>
        <v>#DIV/0!</v>
      </c>
    </row>
    <row r="472" spans="1:28" x14ac:dyDescent="0.5">
      <c r="A472" s="10"/>
      <c r="B472" s="11"/>
      <c r="C472" s="12">
        <v>227</v>
      </c>
      <c r="D472" s="13" t="s">
        <v>528</v>
      </c>
      <c r="E472" s="12">
        <v>776</v>
      </c>
      <c r="F472" s="12">
        <v>16</v>
      </c>
      <c r="G472" s="12">
        <v>18</v>
      </c>
      <c r="H472" s="12">
        <v>28</v>
      </c>
      <c r="I472" s="12">
        <v>3</v>
      </c>
      <c r="J472" s="12">
        <v>2</v>
      </c>
      <c r="K472" s="12">
        <v>5</v>
      </c>
      <c r="L472" s="12">
        <v>54</v>
      </c>
      <c r="M472" s="12">
        <v>45</v>
      </c>
      <c r="N472" s="26">
        <v>47</v>
      </c>
      <c r="O472" s="12"/>
      <c r="P472" s="14">
        <v>40</v>
      </c>
      <c r="Q472" s="12">
        <v>615</v>
      </c>
      <c r="R472" s="16">
        <f>SUM(F472:N472)</f>
        <v>218</v>
      </c>
      <c r="S472" s="12">
        <f>Q472-(U472+V472)</f>
        <v>36</v>
      </c>
      <c r="T472" s="12">
        <f>U472-R472</f>
        <v>105</v>
      </c>
      <c r="U472" s="14">
        <v>323</v>
      </c>
      <c r="V472" s="14">
        <v>256</v>
      </c>
      <c r="W472" s="14"/>
      <c r="X472" s="14"/>
      <c r="Y472" s="14">
        <v>309</v>
      </c>
      <c r="Z472" s="14">
        <v>292</v>
      </c>
    </row>
    <row r="473" spans="1:28" x14ac:dyDescent="0.5">
      <c r="A473" s="10"/>
      <c r="B473" s="11"/>
      <c r="C473" s="14"/>
      <c r="D473" s="13" t="s">
        <v>529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7"/>
      <c r="O473" s="14"/>
      <c r="P473" s="14"/>
      <c r="Q473" s="14"/>
      <c r="R473" s="16"/>
      <c r="S473" s="12"/>
      <c r="T473" s="12"/>
      <c r="U473" s="14"/>
      <c r="V473" s="14"/>
      <c r="W473" s="14"/>
      <c r="X473" s="14"/>
      <c r="Y473" s="14"/>
      <c r="Z473" s="14"/>
      <c r="AA473" s="108">
        <f t="shared" ref="AA473:AA536" si="474">U473+V473</f>
        <v>0</v>
      </c>
      <c r="AB473" t="e">
        <f t="shared" ref="AB473" si="475">AA473/E473</f>
        <v>#DIV/0!</v>
      </c>
    </row>
    <row r="474" spans="1:28" x14ac:dyDescent="0.5">
      <c r="A474" s="10"/>
      <c r="B474" s="11"/>
      <c r="C474" s="12">
        <v>228</v>
      </c>
      <c r="D474" s="13" t="s">
        <v>530</v>
      </c>
      <c r="E474" s="12">
        <v>686</v>
      </c>
      <c r="F474" s="12">
        <v>14</v>
      </c>
      <c r="G474" s="12">
        <v>9</v>
      </c>
      <c r="H474" s="12">
        <v>11</v>
      </c>
      <c r="I474" s="12">
        <v>1</v>
      </c>
      <c r="J474" s="12">
        <v>2</v>
      </c>
      <c r="K474" s="12">
        <v>2</v>
      </c>
      <c r="L474" s="12">
        <v>72</v>
      </c>
      <c r="M474" s="12">
        <v>40</v>
      </c>
      <c r="N474" s="26">
        <v>33</v>
      </c>
      <c r="O474" s="12"/>
      <c r="P474" s="14">
        <v>34</v>
      </c>
      <c r="Q474" s="12">
        <v>560</v>
      </c>
      <c r="R474" s="16">
        <f>SUM(F474:N474)</f>
        <v>184</v>
      </c>
      <c r="S474" s="12">
        <f>Q474-(U474+V474)</f>
        <v>49</v>
      </c>
      <c r="T474" s="12">
        <f>U474-R474</f>
        <v>108</v>
      </c>
      <c r="U474" s="14">
        <v>292</v>
      </c>
      <c r="V474" s="14">
        <v>219</v>
      </c>
      <c r="W474" s="14"/>
      <c r="X474" s="14"/>
      <c r="Y474" s="14">
        <v>268</v>
      </c>
      <c r="Z474" s="14">
        <v>257</v>
      </c>
    </row>
    <row r="475" spans="1:28" x14ac:dyDescent="0.5">
      <c r="A475" s="10"/>
      <c r="B475" s="11"/>
      <c r="C475" s="14"/>
      <c r="D475" s="13" t="s">
        <v>531</v>
      </c>
      <c r="E475" s="14"/>
      <c r="F475" s="14"/>
      <c r="G475" s="14"/>
      <c r="H475" s="14"/>
      <c r="I475" s="14"/>
      <c r="J475" s="14"/>
      <c r="K475" s="14"/>
      <c r="L475" s="14"/>
      <c r="M475" s="14"/>
      <c r="N475" s="17"/>
      <c r="O475" s="14"/>
      <c r="P475" s="14"/>
      <c r="Q475" s="14"/>
      <c r="R475" s="16"/>
      <c r="S475" s="12"/>
      <c r="T475" s="12"/>
      <c r="U475" s="14"/>
      <c r="V475" s="14"/>
      <c r="W475" s="14"/>
      <c r="X475" s="14"/>
      <c r="Y475" s="14"/>
      <c r="Z475" s="14"/>
      <c r="AA475" s="108">
        <f t="shared" ref="AA475:AA538" si="476">U475+V475</f>
        <v>0</v>
      </c>
      <c r="AB475" t="e">
        <f t="shared" ref="AB475:AB476" si="477">AA475/E475</f>
        <v>#DIV/0!</v>
      </c>
    </row>
    <row r="476" spans="1:28" x14ac:dyDescent="0.5">
      <c r="A476" s="10"/>
      <c r="B476" s="11"/>
      <c r="C476" s="12">
        <v>229</v>
      </c>
      <c r="D476" s="13" t="s">
        <v>532</v>
      </c>
      <c r="E476" s="12">
        <v>767</v>
      </c>
      <c r="F476" s="12">
        <v>18</v>
      </c>
      <c r="G476" s="12">
        <v>20</v>
      </c>
      <c r="H476" s="12">
        <v>30</v>
      </c>
      <c r="I476" s="12">
        <v>3</v>
      </c>
      <c r="J476" s="12">
        <v>2</v>
      </c>
      <c r="K476" s="12">
        <v>7</v>
      </c>
      <c r="L476" s="12">
        <v>82</v>
      </c>
      <c r="M476" s="12">
        <v>31</v>
      </c>
      <c r="N476" s="26">
        <v>37</v>
      </c>
      <c r="O476" s="12"/>
      <c r="P476" s="14">
        <v>33</v>
      </c>
      <c r="Q476" s="12">
        <v>597</v>
      </c>
      <c r="R476" s="16">
        <f>SUM(F476:N476)</f>
        <v>230</v>
      </c>
      <c r="S476" s="12">
        <f>Q476-(U476+V476)</f>
        <v>35</v>
      </c>
      <c r="T476" s="12">
        <f>U476-R476</f>
        <v>44</v>
      </c>
      <c r="U476" s="14">
        <v>274</v>
      </c>
      <c r="V476" s="14">
        <v>288</v>
      </c>
      <c r="W476" s="14"/>
      <c r="X476" s="14"/>
      <c r="Y476" s="14">
        <v>318</v>
      </c>
      <c r="Z476" s="14">
        <v>252</v>
      </c>
      <c r="AA476" s="108">
        <f t="shared" si="476"/>
        <v>562</v>
      </c>
      <c r="AB476">
        <f t="shared" si="477"/>
        <v>0.73272490221642761</v>
      </c>
    </row>
    <row r="477" spans="1:28" x14ac:dyDescent="0.5">
      <c r="A477" s="10"/>
      <c r="B477" s="11"/>
      <c r="C477" s="14"/>
      <c r="D477" s="13" t="s">
        <v>533</v>
      </c>
      <c r="E477" s="14"/>
      <c r="F477" s="14"/>
      <c r="G477" s="14"/>
      <c r="H477" s="14"/>
      <c r="I477" s="14"/>
      <c r="J477" s="14"/>
      <c r="K477" s="14"/>
      <c r="L477" s="14"/>
      <c r="M477" s="14"/>
      <c r="N477" s="17"/>
      <c r="O477" s="14"/>
      <c r="P477" s="14"/>
      <c r="Q477" s="14"/>
      <c r="R477" s="16"/>
      <c r="S477" s="12"/>
      <c r="T477" s="12"/>
      <c r="U477" s="14"/>
      <c r="V477" s="14"/>
      <c r="W477" s="14"/>
      <c r="X477" s="14"/>
      <c r="Y477" s="14"/>
      <c r="Z477" s="14"/>
    </row>
    <row r="478" spans="1:28" x14ac:dyDescent="0.5">
      <c r="A478" s="10"/>
      <c r="B478" s="11"/>
      <c r="C478" s="12">
        <v>230</v>
      </c>
      <c r="D478" s="13" t="s">
        <v>534</v>
      </c>
      <c r="E478" s="12">
        <v>583</v>
      </c>
      <c r="F478" s="12">
        <v>4</v>
      </c>
      <c r="G478" s="12">
        <v>4</v>
      </c>
      <c r="H478" s="12">
        <v>14</v>
      </c>
      <c r="I478" s="12">
        <v>2</v>
      </c>
      <c r="J478" s="12">
        <v>1</v>
      </c>
      <c r="K478" s="12">
        <v>17</v>
      </c>
      <c r="L478" s="12">
        <v>73</v>
      </c>
      <c r="M478" s="12">
        <v>36</v>
      </c>
      <c r="N478" s="26">
        <v>25</v>
      </c>
      <c r="O478" s="12"/>
      <c r="P478" s="14">
        <v>38</v>
      </c>
      <c r="Q478" s="12">
        <v>433</v>
      </c>
      <c r="R478" s="16">
        <f>SUM(F478:N478)</f>
        <v>176</v>
      </c>
      <c r="S478" s="12">
        <f>Q478-(U478+V478)</f>
        <v>41</v>
      </c>
      <c r="T478" s="12">
        <f>U478-R478</f>
        <v>39</v>
      </c>
      <c r="U478" s="14">
        <v>215</v>
      </c>
      <c r="V478" s="14">
        <v>177</v>
      </c>
      <c r="W478" s="14"/>
      <c r="X478" s="14"/>
      <c r="Y478" s="14">
        <v>212</v>
      </c>
      <c r="Z478" s="14">
        <v>197</v>
      </c>
      <c r="AA478" s="108">
        <f t="shared" ref="AA478:AA541" si="478">U478+V478</f>
        <v>392</v>
      </c>
      <c r="AB478">
        <f t="shared" ref="AB478" si="479">AA478/E478</f>
        <v>0.67238421955403083</v>
      </c>
    </row>
    <row r="479" spans="1:28" x14ac:dyDescent="0.5">
      <c r="A479" s="10"/>
      <c r="B479" s="11"/>
      <c r="C479" s="14"/>
      <c r="D479" s="13" t="s">
        <v>535</v>
      </c>
      <c r="E479" s="14"/>
      <c r="F479" s="14"/>
      <c r="G479" s="14"/>
      <c r="H479" s="14"/>
      <c r="I479" s="14"/>
      <c r="J479" s="14"/>
      <c r="K479" s="14"/>
      <c r="L479" s="14"/>
      <c r="M479" s="14"/>
      <c r="N479" s="17"/>
      <c r="O479" s="14"/>
      <c r="P479" s="14"/>
      <c r="Q479" s="14"/>
      <c r="R479" s="16"/>
      <c r="S479" s="12"/>
      <c r="T479" s="12"/>
      <c r="U479" s="14"/>
      <c r="V479" s="14"/>
      <c r="W479" s="14"/>
      <c r="X479" s="14"/>
      <c r="Y479" s="14"/>
      <c r="Z479" s="14"/>
    </row>
    <row r="480" spans="1:28" x14ac:dyDescent="0.5">
      <c r="A480" s="10"/>
      <c r="B480" s="11"/>
      <c r="C480" s="12">
        <v>231</v>
      </c>
      <c r="D480" s="13" t="s">
        <v>536</v>
      </c>
      <c r="E480" s="12">
        <v>505</v>
      </c>
      <c r="F480" s="12">
        <v>18</v>
      </c>
      <c r="G480" s="12">
        <v>13</v>
      </c>
      <c r="H480" s="12">
        <v>6</v>
      </c>
      <c r="I480" s="12">
        <v>1</v>
      </c>
      <c r="J480" s="12">
        <v>0</v>
      </c>
      <c r="K480" s="12">
        <v>13</v>
      </c>
      <c r="L480" s="12">
        <v>76</v>
      </c>
      <c r="M480" s="12">
        <v>40</v>
      </c>
      <c r="N480" s="26">
        <v>9</v>
      </c>
      <c r="O480" s="12"/>
      <c r="P480" s="14">
        <v>46</v>
      </c>
      <c r="Q480" s="12">
        <v>394</v>
      </c>
      <c r="R480" s="16">
        <f>SUM(F480:N480)</f>
        <v>176</v>
      </c>
      <c r="S480" s="12">
        <f>Q480-(U480+V480)</f>
        <v>24</v>
      </c>
      <c r="T480" s="12">
        <f>U480-R480</f>
        <v>45</v>
      </c>
      <c r="U480" s="14">
        <v>221</v>
      </c>
      <c r="V480" s="14">
        <v>149</v>
      </c>
      <c r="W480" s="14"/>
      <c r="X480" s="14"/>
      <c r="Y480" s="14">
        <v>201</v>
      </c>
      <c r="Z480" s="14">
        <v>174</v>
      </c>
      <c r="AA480" s="108">
        <f t="shared" ref="AA480:AA543" si="480">U480+V480</f>
        <v>370</v>
      </c>
      <c r="AB480">
        <f t="shared" ref="AB480" si="481">AA480/E480</f>
        <v>0.73267326732673266</v>
      </c>
    </row>
    <row r="481" spans="1:28" x14ac:dyDescent="0.5">
      <c r="A481" s="10"/>
      <c r="B481" s="11"/>
      <c r="C481" s="14"/>
      <c r="D481" s="13" t="s">
        <v>537</v>
      </c>
      <c r="E481" s="14"/>
      <c r="F481" s="14"/>
      <c r="G481" s="14"/>
      <c r="H481" s="14"/>
      <c r="I481" s="14"/>
      <c r="J481" s="14"/>
      <c r="K481" s="14"/>
      <c r="L481" s="14"/>
      <c r="M481" s="14"/>
      <c r="N481" s="17"/>
      <c r="O481" s="14"/>
      <c r="P481" s="14"/>
      <c r="Q481" s="14"/>
      <c r="R481" s="16"/>
      <c r="S481" s="12"/>
      <c r="T481" s="12"/>
      <c r="U481" s="14"/>
      <c r="V481" s="14"/>
      <c r="W481" s="14"/>
      <c r="X481" s="14"/>
      <c r="Y481" s="14"/>
      <c r="Z481" s="14"/>
    </row>
    <row r="482" spans="1:28" x14ac:dyDescent="0.5">
      <c r="A482" s="10"/>
      <c r="B482" s="11" t="s">
        <v>538</v>
      </c>
      <c r="C482" s="12">
        <v>232</v>
      </c>
      <c r="D482" s="13" t="s">
        <v>539</v>
      </c>
      <c r="E482" s="12">
        <v>761</v>
      </c>
      <c r="F482" s="12">
        <v>12</v>
      </c>
      <c r="G482" s="12">
        <v>69</v>
      </c>
      <c r="H482" s="12">
        <v>9</v>
      </c>
      <c r="I482" s="12">
        <v>1</v>
      </c>
      <c r="J482" s="12">
        <v>18</v>
      </c>
      <c r="K482" s="12">
        <v>7</v>
      </c>
      <c r="L482" s="12">
        <v>79</v>
      </c>
      <c r="M482" s="12">
        <v>24</v>
      </c>
      <c r="N482" s="26">
        <v>9</v>
      </c>
      <c r="O482" s="12"/>
      <c r="P482" s="14">
        <v>22</v>
      </c>
      <c r="Q482" s="12">
        <v>589</v>
      </c>
      <c r="R482" s="16">
        <f>SUM(F482:N482)</f>
        <v>228</v>
      </c>
      <c r="S482" s="12">
        <f>Q482-(U482+V482)</f>
        <v>35</v>
      </c>
      <c r="T482" s="12">
        <f>U482-R482</f>
        <v>62</v>
      </c>
      <c r="U482" s="14">
        <v>290</v>
      </c>
      <c r="V482" s="14">
        <v>264</v>
      </c>
      <c r="W482" s="14"/>
      <c r="X482" s="14"/>
      <c r="Y482" s="14">
        <v>284</v>
      </c>
      <c r="Z482" s="14">
        <v>292</v>
      </c>
      <c r="AA482" s="108">
        <f t="shared" ref="AA482:AA545" si="482">U482+V482</f>
        <v>554</v>
      </c>
      <c r="AB482">
        <f t="shared" ref="AB482" si="483">AA482/E482</f>
        <v>0.72798948751642578</v>
      </c>
    </row>
    <row r="483" spans="1:28" x14ac:dyDescent="0.5">
      <c r="A483" s="10"/>
      <c r="B483" s="11" t="s">
        <v>540</v>
      </c>
      <c r="C483" s="14"/>
      <c r="D483" s="13" t="s">
        <v>541</v>
      </c>
      <c r="E483" s="14"/>
      <c r="F483" s="14"/>
      <c r="G483" s="14"/>
      <c r="H483" s="14"/>
      <c r="I483" s="14"/>
      <c r="J483" s="14"/>
      <c r="K483" s="14"/>
      <c r="L483" s="14"/>
      <c r="M483" s="14"/>
      <c r="N483" s="17"/>
      <c r="O483" s="14"/>
      <c r="P483" s="14"/>
      <c r="Q483" s="14"/>
      <c r="R483" s="16"/>
      <c r="S483" s="12"/>
      <c r="T483" s="12"/>
      <c r="U483" s="14"/>
      <c r="V483" s="14"/>
      <c r="W483" s="14"/>
      <c r="X483" s="14"/>
      <c r="Y483" s="14"/>
      <c r="Z483" s="14"/>
    </row>
    <row r="484" spans="1:28" x14ac:dyDescent="0.5">
      <c r="A484" s="10"/>
      <c r="B484" s="11"/>
      <c r="C484" s="12">
        <v>233</v>
      </c>
      <c r="D484" s="13" t="s">
        <v>542</v>
      </c>
      <c r="E484" s="12">
        <v>697</v>
      </c>
      <c r="F484" s="12">
        <v>12</v>
      </c>
      <c r="G484" s="12">
        <v>35</v>
      </c>
      <c r="H484" s="12">
        <v>3</v>
      </c>
      <c r="I484" s="12">
        <v>5</v>
      </c>
      <c r="J484" s="12">
        <v>4</v>
      </c>
      <c r="K484" s="12">
        <v>4</v>
      </c>
      <c r="L484" s="12">
        <v>58</v>
      </c>
      <c r="M484" s="12">
        <v>14</v>
      </c>
      <c r="N484" s="26">
        <v>10</v>
      </c>
      <c r="O484" s="12"/>
      <c r="P484" s="14">
        <v>11</v>
      </c>
      <c r="Q484" s="12">
        <v>521</v>
      </c>
      <c r="R484" s="16">
        <f>SUM(F484:N484)</f>
        <v>145</v>
      </c>
      <c r="S484" s="12">
        <f>Q484-(U484+V484)</f>
        <v>42</v>
      </c>
      <c r="T484" s="12">
        <f>U484-R484</f>
        <v>96</v>
      </c>
      <c r="U484" s="14">
        <v>241</v>
      </c>
      <c r="V484" s="14">
        <v>238</v>
      </c>
      <c r="W484" s="14"/>
      <c r="X484" s="14"/>
      <c r="Y484" s="14">
        <v>277</v>
      </c>
      <c r="Z484" s="14">
        <v>228</v>
      </c>
      <c r="AA484" s="108">
        <f t="shared" ref="AA484:AA547" si="484">U484+V484</f>
        <v>479</v>
      </c>
      <c r="AB484">
        <f t="shared" ref="AB484" si="485">AA484/E484</f>
        <v>0.68723098995695842</v>
      </c>
    </row>
    <row r="485" spans="1:28" x14ac:dyDescent="0.5">
      <c r="A485" s="10"/>
      <c r="B485" s="11"/>
      <c r="C485" s="14"/>
      <c r="D485" s="13" t="s">
        <v>543</v>
      </c>
      <c r="E485" s="14"/>
      <c r="F485" s="14"/>
      <c r="G485" s="14"/>
      <c r="H485" s="14"/>
      <c r="I485" s="14"/>
      <c r="J485" s="14"/>
      <c r="K485" s="14"/>
      <c r="L485" s="14"/>
      <c r="M485" s="14"/>
      <c r="N485" s="17"/>
      <c r="O485" s="14"/>
      <c r="P485" s="14"/>
      <c r="Q485" s="14"/>
      <c r="R485" s="16"/>
      <c r="S485" s="12"/>
      <c r="T485" s="12"/>
      <c r="U485" s="14"/>
      <c r="V485" s="14"/>
      <c r="W485" s="14"/>
      <c r="X485" s="14"/>
      <c r="Y485" s="14"/>
      <c r="Z485" s="14"/>
    </row>
    <row r="486" spans="1:28" x14ac:dyDescent="0.5">
      <c r="A486" s="10"/>
      <c r="B486" s="11"/>
      <c r="C486" s="12">
        <v>234</v>
      </c>
      <c r="D486" s="13" t="s">
        <v>544</v>
      </c>
      <c r="E486" s="12">
        <v>774</v>
      </c>
      <c r="F486" s="12">
        <v>18</v>
      </c>
      <c r="G486" s="12">
        <v>47</v>
      </c>
      <c r="H486" s="12">
        <v>1</v>
      </c>
      <c r="I486" s="12">
        <v>1</v>
      </c>
      <c r="J486" s="12">
        <v>1</v>
      </c>
      <c r="K486" s="12">
        <v>3</v>
      </c>
      <c r="L486" s="12">
        <v>61</v>
      </c>
      <c r="M486" s="12">
        <v>8</v>
      </c>
      <c r="N486" s="26">
        <v>7</v>
      </c>
      <c r="O486" s="12"/>
      <c r="P486" s="14">
        <v>14</v>
      </c>
      <c r="Q486" s="12">
        <v>563</v>
      </c>
      <c r="R486" s="16">
        <f>SUM(F486:N486)</f>
        <v>147</v>
      </c>
      <c r="S486" s="12">
        <f>Q486-(U486+V486)</f>
        <v>34</v>
      </c>
      <c r="T486" s="12">
        <f>U486-R486</f>
        <v>112</v>
      </c>
      <c r="U486" s="14">
        <v>259</v>
      </c>
      <c r="V486" s="14">
        <v>270</v>
      </c>
      <c r="W486" s="14"/>
      <c r="X486" s="14"/>
      <c r="Y486" s="14">
        <v>302</v>
      </c>
      <c r="Z486" s="14">
        <v>240</v>
      </c>
      <c r="AA486" s="108">
        <f t="shared" ref="AA486:AA549" si="486">U486+V486</f>
        <v>529</v>
      </c>
      <c r="AB486">
        <f t="shared" ref="AB486" si="487">AA486/E486</f>
        <v>0.68346253229974163</v>
      </c>
    </row>
    <row r="487" spans="1:28" x14ac:dyDescent="0.5">
      <c r="A487" s="10"/>
      <c r="B487" s="11"/>
      <c r="C487" s="14"/>
      <c r="D487" s="13" t="s">
        <v>545</v>
      </c>
      <c r="E487" s="14"/>
      <c r="F487" s="14"/>
      <c r="G487" s="14"/>
      <c r="H487" s="14"/>
      <c r="I487" s="14"/>
      <c r="J487" s="14"/>
      <c r="K487" s="14"/>
      <c r="L487" s="14"/>
      <c r="M487" s="14"/>
      <c r="N487" s="17"/>
      <c r="O487" s="14"/>
      <c r="P487" s="14"/>
      <c r="Q487" s="14"/>
      <c r="R487" s="16"/>
      <c r="S487" s="12"/>
      <c r="T487" s="12"/>
      <c r="U487" s="14"/>
      <c r="V487" s="14"/>
      <c r="W487" s="14"/>
      <c r="X487" s="14"/>
      <c r="Y487" s="14"/>
      <c r="Z487" s="14"/>
    </row>
    <row r="488" spans="1:28" x14ac:dyDescent="0.5">
      <c r="A488" s="10"/>
      <c r="B488" s="11"/>
      <c r="C488" s="12">
        <v>235</v>
      </c>
      <c r="D488" s="13" t="s">
        <v>546</v>
      </c>
      <c r="E488" s="12">
        <v>730</v>
      </c>
      <c r="F488" s="12">
        <v>43</v>
      </c>
      <c r="G488" s="12">
        <v>44</v>
      </c>
      <c r="H488" s="12">
        <v>8</v>
      </c>
      <c r="I488" s="12">
        <v>0</v>
      </c>
      <c r="J488" s="12">
        <v>5</v>
      </c>
      <c r="K488" s="12">
        <v>3</v>
      </c>
      <c r="L488" s="12">
        <v>66</v>
      </c>
      <c r="M488" s="12">
        <v>12</v>
      </c>
      <c r="N488" s="26">
        <v>14</v>
      </c>
      <c r="O488" s="12"/>
      <c r="P488" s="14">
        <v>43</v>
      </c>
      <c r="Q488" s="12">
        <v>544</v>
      </c>
      <c r="R488" s="16">
        <f>SUM(F488:N488)</f>
        <v>195</v>
      </c>
      <c r="S488" s="12">
        <f>Q488-(U488+V488)</f>
        <v>41</v>
      </c>
      <c r="T488" s="12">
        <f>U488-R488</f>
        <v>75</v>
      </c>
      <c r="U488" s="14">
        <v>270</v>
      </c>
      <c r="V488" s="14">
        <v>233</v>
      </c>
      <c r="W488" s="14"/>
      <c r="X488" s="14"/>
      <c r="Y488" s="14">
        <v>279</v>
      </c>
      <c r="Z488" s="14">
        <v>238</v>
      </c>
      <c r="AA488" s="108">
        <f t="shared" ref="AA488:AA551" si="488">U488+V488</f>
        <v>503</v>
      </c>
      <c r="AB488">
        <f t="shared" ref="AB488" si="489">AA488/E488</f>
        <v>0.68904109589041096</v>
      </c>
    </row>
    <row r="489" spans="1:28" x14ac:dyDescent="0.5">
      <c r="A489" s="10"/>
      <c r="B489" s="11"/>
      <c r="C489" s="14"/>
      <c r="D489" s="13" t="s">
        <v>547</v>
      </c>
      <c r="E489" s="14"/>
      <c r="F489" s="14"/>
      <c r="G489" s="14"/>
      <c r="H489" s="14"/>
      <c r="I489" s="14"/>
      <c r="J489" s="14"/>
      <c r="K489" s="14"/>
      <c r="L489" s="14"/>
      <c r="M489" s="14"/>
      <c r="N489" s="17"/>
      <c r="O489" s="14"/>
      <c r="P489" s="14"/>
      <c r="Q489" s="14"/>
      <c r="R489" s="16"/>
      <c r="S489" s="12"/>
      <c r="T489" s="12"/>
      <c r="U489" s="14"/>
      <c r="V489" s="14"/>
      <c r="W489" s="14"/>
      <c r="X489" s="14"/>
      <c r="Y489" s="14"/>
      <c r="Z489" s="14"/>
    </row>
    <row r="490" spans="1:28" x14ac:dyDescent="0.5">
      <c r="A490" s="10"/>
      <c r="B490" s="11"/>
      <c r="C490" s="12">
        <v>236</v>
      </c>
      <c r="D490" s="13" t="s">
        <v>548</v>
      </c>
      <c r="E490" s="12">
        <v>782</v>
      </c>
      <c r="F490" s="12">
        <v>65</v>
      </c>
      <c r="G490" s="12">
        <v>24</v>
      </c>
      <c r="H490" s="12">
        <v>13</v>
      </c>
      <c r="I490" s="12">
        <v>6</v>
      </c>
      <c r="J490" s="12">
        <v>0</v>
      </c>
      <c r="K490" s="12">
        <v>5</v>
      </c>
      <c r="L490" s="12">
        <v>65</v>
      </c>
      <c r="M490" s="12">
        <v>10</v>
      </c>
      <c r="N490" s="26">
        <v>7</v>
      </c>
      <c r="O490" s="12"/>
      <c r="P490" s="14">
        <v>42</v>
      </c>
      <c r="Q490" s="12">
        <v>566</v>
      </c>
      <c r="R490" s="16">
        <f>SUM(F490:N490)</f>
        <v>195</v>
      </c>
      <c r="S490" s="12">
        <f>Q490-(U490+V490)</f>
        <v>49</v>
      </c>
      <c r="T490" s="12">
        <f>U490-R490</f>
        <v>98</v>
      </c>
      <c r="U490" s="14">
        <v>293</v>
      </c>
      <c r="V490" s="14">
        <v>224</v>
      </c>
      <c r="W490" s="14"/>
      <c r="X490" s="14"/>
      <c r="Y490" s="14">
        <v>263</v>
      </c>
      <c r="Z490" s="14">
        <v>286</v>
      </c>
      <c r="AA490" s="108">
        <f t="shared" ref="AA490:AA553" si="490">U490+V490</f>
        <v>517</v>
      </c>
      <c r="AB490">
        <f t="shared" ref="AB490" si="491">AA490/E490</f>
        <v>0.66112531969309463</v>
      </c>
    </row>
    <row r="491" spans="1:28" x14ac:dyDescent="0.5">
      <c r="A491" s="10"/>
      <c r="B491" s="11"/>
      <c r="C491" s="14"/>
      <c r="D491" s="13" t="s">
        <v>549</v>
      </c>
      <c r="E491" s="14"/>
      <c r="F491" s="14"/>
      <c r="G491" s="14"/>
      <c r="H491" s="14"/>
      <c r="I491" s="14"/>
      <c r="J491" s="14"/>
      <c r="K491" s="14"/>
      <c r="L491" s="14"/>
      <c r="M491" s="14"/>
      <c r="N491" s="17"/>
      <c r="O491" s="14"/>
      <c r="P491" s="14"/>
      <c r="Q491" s="14"/>
      <c r="R491" s="16">
        <f>SUM(F491:N491)</f>
        <v>0</v>
      </c>
      <c r="S491" s="12"/>
      <c r="T491" s="12"/>
      <c r="U491" s="14"/>
      <c r="V491" s="14"/>
      <c r="W491" s="14"/>
      <c r="X491" s="14"/>
      <c r="Y491" s="14"/>
      <c r="Z491" s="14"/>
    </row>
    <row r="492" spans="1:28" x14ac:dyDescent="0.5">
      <c r="A492" s="10"/>
      <c r="B492" s="11"/>
      <c r="C492" s="12">
        <v>237</v>
      </c>
      <c r="D492" s="13" t="s">
        <v>550</v>
      </c>
      <c r="E492" s="12">
        <v>716</v>
      </c>
      <c r="F492" s="12">
        <v>30</v>
      </c>
      <c r="G492" s="12">
        <v>23</v>
      </c>
      <c r="H492" s="12">
        <v>17</v>
      </c>
      <c r="I492" s="12">
        <v>6</v>
      </c>
      <c r="J492" s="12">
        <v>5</v>
      </c>
      <c r="K492" s="12">
        <v>7</v>
      </c>
      <c r="L492" s="12">
        <v>62</v>
      </c>
      <c r="M492" s="12">
        <v>5</v>
      </c>
      <c r="N492" s="26">
        <v>14</v>
      </c>
      <c r="O492" s="12"/>
      <c r="P492" s="14">
        <v>26</v>
      </c>
      <c r="Q492" s="12">
        <v>526</v>
      </c>
      <c r="R492" s="16">
        <f>SUM(F492:N492)</f>
        <v>169</v>
      </c>
      <c r="S492" s="12">
        <f>Q492-(U492+V492)</f>
        <v>37</v>
      </c>
      <c r="T492" s="12">
        <f>U492-R492</f>
        <v>95</v>
      </c>
      <c r="U492" s="14">
        <v>264</v>
      </c>
      <c r="V492" s="14">
        <v>225</v>
      </c>
      <c r="W492" s="14"/>
      <c r="X492" s="14"/>
      <c r="Y492" s="14">
        <v>260</v>
      </c>
      <c r="Z492" s="14">
        <v>235</v>
      </c>
      <c r="AA492" s="108">
        <f t="shared" ref="AA492:AA555" si="492">U492+V492</f>
        <v>489</v>
      </c>
      <c r="AB492">
        <f t="shared" ref="AB492" si="493">AA492/E492</f>
        <v>0.68296089385474856</v>
      </c>
    </row>
    <row r="493" spans="1:28" x14ac:dyDescent="0.5">
      <c r="A493" s="10"/>
      <c r="B493" s="11"/>
      <c r="C493" s="14"/>
      <c r="D493" s="13" t="s">
        <v>551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7"/>
      <c r="O493" s="14"/>
      <c r="P493" s="14"/>
      <c r="Q493" s="14"/>
      <c r="R493" s="16"/>
      <c r="S493" s="12"/>
      <c r="T493" s="12"/>
      <c r="U493" s="14"/>
      <c r="V493" s="14"/>
      <c r="W493" s="14"/>
      <c r="X493" s="14"/>
      <c r="Y493" s="14"/>
      <c r="Z493" s="14"/>
    </row>
    <row r="494" spans="1:28" x14ac:dyDescent="0.5">
      <c r="A494" s="10"/>
      <c r="B494" s="11"/>
      <c r="C494" s="12">
        <v>238</v>
      </c>
      <c r="D494" s="13" t="s">
        <v>552</v>
      </c>
      <c r="E494" s="12">
        <v>706</v>
      </c>
      <c r="F494" s="12">
        <v>24</v>
      </c>
      <c r="G494" s="12">
        <v>35</v>
      </c>
      <c r="H494" s="12">
        <v>3</v>
      </c>
      <c r="I494" s="12">
        <v>7</v>
      </c>
      <c r="J494" s="12">
        <v>3</v>
      </c>
      <c r="K494" s="12">
        <v>7</v>
      </c>
      <c r="L494" s="12">
        <v>53</v>
      </c>
      <c r="M494" s="12">
        <v>4</v>
      </c>
      <c r="N494" s="26">
        <v>17</v>
      </c>
      <c r="O494" s="12"/>
      <c r="P494" s="14">
        <v>34</v>
      </c>
      <c r="Q494" s="12">
        <v>536</v>
      </c>
      <c r="R494" s="16">
        <f>SUM(F494:N494)</f>
        <v>153</v>
      </c>
      <c r="S494" s="12">
        <f>Q494-(U494+V494)</f>
        <v>36</v>
      </c>
      <c r="T494" s="12">
        <f>U494-R494</f>
        <v>137</v>
      </c>
      <c r="U494" s="14">
        <v>290</v>
      </c>
      <c r="V494" s="14">
        <v>210</v>
      </c>
      <c r="W494" s="14"/>
      <c r="X494" s="14"/>
      <c r="Y494" s="14">
        <v>259</v>
      </c>
      <c r="Z494" s="14">
        <v>262</v>
      </c>
      <c r="AA494" s="108">
        <f t="shared" ref="AA494:AA557" si="494">U494+V494</f>
        <v>500</v>
      </c>
      <c r="AB494">
        <f t="shared" ref="AB494" si="495">AA494/E494</f>
        <v>0.70821529745042489</v>
      </c>
    </row>
    <row r="495" spans="1:28" x14ac:dyDescent="0.5">
      <c r="A495" s="10"/>
      <c r="B495" s="11"/>
      <c r="C495" s="14"/>
      <c r="D495" s="13" t="s">
        <v>553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7"/>
      <c r="O495" s="14"/>
      <c r="P495" s="14"/>
      <c r="Q495" s="14"/>
      <c r="R495" s="16"/>
      <c r="S495" s="12"/>
      <c r="T495" s="12"/>
      <c r="U495" s="14"/>
      <c r="V495" s="14"/>
      <c r="W495" s="14"/>
      <c r="X495" s="14"/>
      <c r="Y495" s="14"/>
      <c r="Z495" s="14"/>
    </row>
    <row r="496" spans="1:28" x14ac:dyDescent="0.5">
      <c r="A496" s="10"/>
      <c r="B496" s="11"/>
      <c r="C496" s="12">
        <v>239</v>
      </c>
      <c r="D496" s="13" t="s">
        <v>554</v>
      </c>
      <c r="E496" s="12">
        <v>639</v>
      </c>
      <c r="F496" s="12">
        <v>46</v>
      </c>
      <c r="G496" s="12">
        <v>38</v>
      </c>
      <c r="H496" s="12">
        <v>4</v>
      </c>
      <c r="I496" s="12">
        <v>12</v>
      </c>
      <c r="J496" s="12">
        <v>3</v>
      </c>
      <c r="K496" s="12">
        <v>8</v>
      </c>
      <c r="L496" s="12">
        <v>88</v>
      </c>
      <c r="M496" s="12">
        <v>0</v>
      </c>
      <c r="N496" s="26">
        <v>7</v>
      </c>
      <c r="O496" s="12"/>
      <c r="P496" s="14">
        <v>33</v>
      </c>
      <c r="Q496" s="12">
        <v>474</v>
      </c>
      <c r="R496" s="16">
        <f>SUM(F496:N496)</f>
        <v>206</v>
      </c>
      <c r="S496" s="12">
        <f>Q496-(U496+V496)</f>
        <v>36</v>
      </c>
      <c r="T496" s="12">
        <f>U496-R496</f>
        <v>4</v>
      </c>
      <c r="U496" s="14">
        <v>210</v>
      </c>
      <c r="V496" s="14">
        <v>228</v>
      </c>
      <c r="W496" s="14"/>
      <c r="X496" s="14"/>
      <c r="Y496" s="14">
        <v>254</v>
      </c>
      <c r="Z496" s="14">
        <v>202</v>
      </c>
      <c r="AA496" s="108">
        <f t="shared" ref="AA496:AA559" si="496">U496+V496</f>
        <v>438</v>
      </c>
      <c r="AB496">
        <f t="shared" ref="AB496" si="497">AA496/E496</f>
        <v>0.68544600938967137</v>
      </c>
    </row>
    <row r="497" spans="1:28" x14ac:dyDescent="0.5">
      <c r="A497" s="10"/>
      <c r="B497" s="11"/>
      <c r="C497" s="14"/>
      <c r="D497" s="13" t="s">
        <v>555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7"/>
      <c r="O497" s="14"/>
      <c r="P497" s="14"/>
      <c r="Q497" s="14"/>
      <c r="R497" s="16"/>
      <c r="S497" s="12"/>
      <c r="T497" s="12"/>
      <c r="U497" s="14"/>
      <c r="V497" s="14"/>
      <c r="W497" s="14"/>
      <c r="X497" s="14"/>
      <c r="Y497" s="14"/>
      <c r="Z497" s="14"/>
    </row>
    <row r="498" spans="1:28" x14ac:dyDescent="0.5">
      <c r="A498" s="10"/>
      <c r="B498" s="11"/>
      <c r="C498" s="12">
        <v>240</v>
      </c>
      <c r="D498" s="13" t="s">
        <v>556</v>
      </c>
      <c r="E498" s="12">
        <v>744</v>
      </c>
      <c r="F498" s="12">
        <v>27</v>
      </c>
      <c r="G498" s="12">
        <v>77</v>
      </c>
      <c r="H498" s="12">
        <v>6</v>
      </c>
      <c r="I498" s="12">
        <v>3</v>
      </c>
      <c r="J498" s="12">
        <v>2</v>
      </c>
      <c r="K498" s="12">
        <v>16</v>
      </c>
      <c r="L498" s="12">
        <v>63</v>
      </c>
      <c r="M498" s="12">
        <v>14</v>
      </c>
      <c r="N498" s="26">
        <v>10</v>
      </c>
      <c r="O498" s="12"/>
      <c r="P498" s="14">
        <v>20</v>
      </c>
      <c r="Q498" s="12">
        <v>568</v>
      </c>
      <c r="R498" s="16">
        <f>SUM(F498:N498)</f>
        <v>218</v>
      </c>
      <c r="S498" s="12">
        <f>Q498-(U498+V498)</f>
        <v>38</v>
      </c>
      <c r="T498" s="12">
        <f>U498-R498</f>
        <v>77</v>
      </c>
      <c r="U498" s="14">
        <v>295</v>
      </c>
      <c r="V498" s="14">
        <v>235</v>
      </c>
      <c r="W498" s="14"/>
      <c r="X498" s="14"/>
      <c r="Y498" s="14">
        <v>273</v>
      </c>
      <c r="Z498" s="14">
        <v>266</v>
      </c>
      <c r="AA498" s="108">
        <f t="shared" ref="AA498:AA561" si="498">U498+V498</f>
        <v>530</v>
      </c>
      <c r="AB498">
        <f t="shared" ref="AB498" si="499">AA498/E498</f>
        <v>0.7123655913978495</v>
      </c>
    </row>
    <row r="499" spans="1:28" x14ac:dyDescent="0.5">
      <c r="A499" s="10"/>
      <c r="B499" s="11"/>
      <c r="C499" s="14"/>
      <c r="D499" s="13" t="s">
        <v>557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7"/>
      <c r="O499" s="14"/>
      <c r="P499" s="14"/>
      <c r="Q499" s="14"/>
      <c r="R499" s="16"/>
      <c r="S499" s="12"/>
      <c r="T499" s="12"/>
      <c r="U499" s="14"/>
      <c r="V499" s="14"/>
      <c r="W499" s="14"/>
      <c r="X499" s="14"/>
      <c r="Y499" s="14"/>
      <c r="Z499" s="14"/>
    </row>
    <row r="500" spans="1:28" x14ac:dyDescent="0.5">
      <c r="A500" s="10"/>
      <c r="B500" s="11"/>
      <c r="C500" s="12">
        <v>241</v>
      </c>
      <c r="D500" s="13" t="s">
        <v>558</v>
      </c>
      <c r="E500" s="12">
        <v>776</v>
      </c>
      <c r="F500" s="12">
        <v>54</v>
      </c>
      <c r="G500" s="12">
        <v>41</v>
      </c>
      <c r="H500" s="12">
        <v>2</v>
      </c>
      <c r="I500" s="12">
        <v>9</v>
      </c>
      <c r="J500" s="12">
        <v>3</v>
      </c>
      <c r="K500" s="12">
        <v>6</v>
      </c>
      <c r="L500" s="12">
        <v>89</v>
      </c>
      <c r="M500" s="12">
        <v>6</v>
      </c>
      <c r="N500" s="26">
        <v>17</v>
      </c>
      <c r="O500" s="12"/>
      <c r="P500" s="14">
        <v>27</v>
      </c>
      <c r="Q500" s="12">
        <v>585</v>
      </c>
      <c r="R500" s="16">
        <f>SUM(F500:N500)</f>
        <v>227</v>
      </c>
      <c r="S500" s="12">
        <f>Q500-(U500+V500)</f>
        <v>24</v>
      </c>
      <c r="T500" s="12">
        <f>U500-R500</f>
        <v>32</v>
      </c>
      <c r="U500" s="14">
        <v>259</v>
      </c>
      <c r="V500" s="14">
        <v>302</v>
      </c>
      <c r="W500" s="14"/>
      <c r="X500" s="14"/>
      <c r="Y500" s="14">
        <v>340</v>
      </c>
      <c r="Z500" s="14">
        <v>226</v>
      </c>
      <c r="AA500" s="108">
        <f t="shared" ref="AA500:AA563" si="500">U500+V500</f>
        <v>561</v>
      </c>
      <c r="AB500">
        <f t="shared" ref="AB500" si="501">AA500/E500</f>
        <v>0.72293814432989689</v>
      </c>
    </row>
    <row r="501" spans="1:28" x14ac:dyDescent="0.5">
      <c r="A501" s="10"/>
      <c r="B501" s="11"/>
      <c r="C501" s="14"/>
      <c r="D501" s="13" t="s">
        <v>559</v>
      </c>
      <c r="E501" s="14"/>
      <c r="F501" s="14"/>
      <c r="G501" s="14"/>
      <c r="H501" s="14"/>
      <c r="I501" s="14"/>
      <c r="J501" s="14"/>
      <c r="K501" s="14"/>
      <c r="L501" s="14"/>
      <c r="M501" s="14"/>
      <c r="N501" s="17"/>
      <c r="O501" s="14"/>
      <c r="P501" s="14"/>
      <c r="Q501" s="14"/>
      <c r="R501" s="16"/>
      <c r="S501" s="12"/>
      <c r="T501" s="12"/>
      <c r="U501" s="14"/>
      <c r="V501" s="14"/>
      <c r="W501" s="14"/>
      <c r="X501" s="14"/>
      <c r="Y501" s="14"/>
      <c r="Z501" s="14"/>
    </row>
    <row r="502" spans="1:28" x14ac:dyDescent="0.5">
      <c r="A502" s="10"/>
      <c r="B502" s="11"/>
      <c r="C502" s="12">
        <v>242</v>
      </c>
      <c r="D502" s="13" t="s">
        <v>560</v>
      </c>
      <c r="E502" s="12">
        <v>781</v>
      </c>
      <c r="F502" s="12">
        <v>57</v>
      </c>
      <c r="G502" s="12">
        <v>21</v>
      </c>
      <c r="H502" s="12">
        <v>2</v>
      </c>
      <c r="I502" s="12">
        <v>2</v>
      </c>
      <c r="J502" s="12">
        <v>6</v>
      </c>
      <c r="K502" s="12">
        <v>3</v>
      </c>
      <c r="L502" s="12">
        <v>95</v>
      </c>
      <c r="M502" s="12">
        <v>22</v>
      </c>
      <c r="N502" s="26">
        <v>16</v>
      </c>
      <c r="O502" s="12"/>
      <c r="P502" s="14">
        <v>23</v>
      </c>
      <c r="Q502" s="12">
        <v>591</v>
      </c>
      <c r="R502" s="16">
        <f>SUM(F502:N502)</f>
        <v>224</v>
      </c>
      <c r="S502" s="12">
        <f>Q502-(U502+V502)</f>
        <v>36</v>
      </c>
      <c r="T502" s="12">
        <f>U502-R502</f>
        <v>45</v>
      </c>
      <c r="U502" s="14">
        <v>269</v>
      </c>
      <c r="V502" s="14">
        <v>286</v>
      </c>
      <c r="W502" s="14"/>
      <c r="X502" s="14"/>
      <c r="Y502" s="14">
        <v>327</v>
      </c>
      <c r="Z502" s="14">
        <v>242</v>
      </c>
      <c r="AA502" s="108">
        <f t="shared" ref="AA502:AA565" si="502">U502+V502</f>
        <v>555</v>
      </c>
      <c r="AB502">
        <f t="shared" ref="AB502" si="503">AA502/E502</f>
        <v>0.71062740076824582</v>
      </c>
    </row>
    <row r="503" spans="1:28" x14ac:dyDescent="0.5">
      <c r="A503" s="10"/>
      <c r="B503" s="11"/>
      <c r="C503" s="14"/>
      <c r="D503" s="13" t="s">
        <v>561</v>
      </c>
      <c r="E503" s="14"/>
      <c r="F503" s="14"/>
      <c r="G503" s="14"/>
      <c r="H503" s="14"/>
      <c r="I503" s="14"/>
      <c r="J503" s="14"/>
      <c r="K503" s="14"/>
      <c r="L503" s="14"/>
      <c r="M503" s="14"/>
      <c r="N503" s="17"/>
      <c r="O503" s="14"/>
      <c r="P503" s="14"/>
      <c r="Q503" s="14"/>
      <c r="R503" s="16"/>
      <c r="S503" s="12"/>
      <c r="T503" s="12"/>
      <c r="U503" s="14"/>
      <c r="V503" s="14"/>
      <c r="W503" s="14"/>
      <c r="X503" s="14"/>
      <c r="Y503" s="14"/>
      <c r="Z503" s="14"/>
    </row>
    <row r="504" spans="1:28" x14ac:dyDescent="0.5">
      <c r="A504" s="10"/>
      <c r="B504" s="11"/>
      <c r="C504" s="12">
        <v>243</v>
      </c>
      <c r="D504" s="13" t="s">
        <v>562</v>
      </c>
      <c r="E504" s="12">
        <v>781</v>
      </c>
      <c r="F504" s="12">
        <v>48</v>
      </c>
      <c r="G504" s="12">
        <v>44</v>
      </c>
      <c r="H504" s="12">
        <v>6</v>
      </c>
      <c r="I504" s="12">
        <v>0</v>
      </c>
      <c r="J504" s="12">
        <v>4</v>
      </c>
      <c r="K504" s="12">
        <v>6</v>
      </c>
      <c r="L504" s="12">
        <v>63</v>
      </c>
      <c r="M504" s="12">
        <v>24</v>
      </c>
      <c r="N504" s="26">
        <v>18</v>
      </c>
      <c r="O504" s="12"/>
      <c r="P504" s="14">
        <v>20</v>
      </c>
      <c r="Q504" s="12">
        <v>581</v>
      </c>
      <c r="R504" s="16">
        <f>SUM(F504:N504)</f>
        <v>213</v>
      </c>
      <c r="S504" s="12">
        <f>Q504-(U504+V504)</f>
        <v>23</v>
      </c>
      <c r="T504" s="12">
        <f>U504-R504</f>
        <v>55</v>
      </c>
      <c r="U504" s="14">
        <v>268</v>
      </c>
      <c r="V504" s="14">
        <v>290</v>
      </c>
      <c r="W504" s="14"/>
      <c r="X504" s="14"/>
      <c r="Y504" s="14">
        <v>323</v>
      </c>
      <c r="Z504" s="14">
        <v>249</v>
      </c>
      <c r="AA504" s="108">
        <f t="shared" ref="AA504:AA567" si="504">U504+V504</f>
        <v>558</v>
      </c>
      <c r="AB504">
        <f t="shared" ref="AB504" si="505">AA504/E504</f>
        <v>0.71446862996158766</v>
      </c>
    </row>
    <row r="505" spans="1:28" x14ac:dyDescent="0.5">
      <c r="A505" s="10"/>
      <c r="B505" s="11"/>
      <c r="C505" s="14"/>
      <c r="D505" s="13" t="s">
        <v>563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7"/>
      <c r="O505" s="14"/>
      <c r="P505" s="14"/>
      <c r="Q505" s="14"/>
      <c r="R505" s="16"/>
      <c r="S505" s="12"/>
      <c r="T505" s="12"/>
      <c r="U505" s="14"/>
      <c r="V505" s="14"/>
      <c r="W505" s="14"/>
      <c r="X505" s="14"/>
      <c r="Y505" s="14"/>
      <c r="Z505" s="14"/>
    </row>
    <row r="506" spans="1:28" x14ac:dyDescent="0.5">
      <c r="A506" s="10"/>
      <c r="B506" s="11"/>
      <c r="C506" s="12">
        <v>244</v>
      </c>
      <c r="D506" s="13" t="s">
        <v>564</v>
      </c>
      <c r="E506" s="12">
        <v>793</v>
      </c>
      <c r="F506" s="12">
        <v>48</v>
      </c>
      <c r="G506" s="12">
        <v>43</v>
      </c>
      <c r="H506" s="12">
        <v>5</v>
      </c>
      <c r="I506" s="12">
        <v>2</v>
      </c>
      <c r="J506" s="12">
        <v>6</v>
      </c>
      <c r="K506" s="12">
        <v>13</v>
      </c>
      <c r="L506" s="12">
        <v>46</v>
      </c>
      <c r="M506" s="12">
        <v>29</v>
      </c>
      <c r="N506" s="26">
        <v>24</v>
      </c>
      <c r="O506" s="12"/>
      <c r="P506" s="14">
        <v>27</v>
      </c>
      <c r="Q506" s="12">
        <v>584</v>
      </c>
      <c r="R506" s="16">
        <f>SUM(F506:N506)</f>
        <v>216</v>
      </c>
      <c r="S506" s="12">
        <f>Q506-(U506+V506)</f>
        <v>43</v>
      </c>
      <c r="T506" s="12">
        <f>U506-R506</f>
        <v>72</v>
      </c>
      <c r="U506" s="14">
        <v>288</v>
      </c>
      <c r="V506" s="14">
        <v>253</v>
      </c>
      <c r="W506" s="14"/>
      <c r="X506" s="14"/>
      <c r="Y506" s="14">
        <v>304</v>
      </c>
      <c r="Z506" s="14">
        <v>254</v>
      </c>
      <c r="AA506" s="108">
        <f t="shared" ref="AA506:AA569" si="506">U506+V506</f>
        <v>541</v>
      </c>
      <c r="AB506">
        <f t="shared" ref="AB506" si="507">AA506/E506</f>
        <v>0.68221941992433799</v>
      </c>
    </row>
    <row r="507" spans="1:28" x14ac:dyDescent="0.5">
      <c r="A507" s="10"/>
      <c r="B507" s="11"/>
      <c r="C507" s="14"/>
      <c r="D507" s="13" t="s">
        <v>565</v>
      </c>
      <c r="E507" s="14"/>
      <c r="F507" s="14"/>
      <c r="G507" s="14"/>
      <c r="H507" s="14"/>
      <c r="I507" s="14"/>
      <c r="J507" s="14"/>
      <c r="K507" s="14"/>
      <c r="L507" s="14"/>
      <c r="M507" s="14"/>
      <c r="N507" s="17"/>
      <c r="O507" s="14"/>
      <c r="P507" s="14"/>
      <c r="Q507" s="14"/>
      <c r="R507" s="16"/>
      <c r="S507" s="12"/>
      <c r="T507" s="12"/>
      <c r="U507" s="14"/>
      <c r="V507" s="14"/>
      <c r="W507" s="14"/>
      <c r="X507" s="14"/>
      <c r="Y507" s="14"/>
      <c r="Z507" s="14"/>
    </row>
    <row r="508" spans="1:28" x14ac:dyDescent="0.5">
      <c r="A508" s="10"/>
      <c r="B508" s="11"/>
      <c r="C508" s="12">
        <v>245</v>
      </c>
      <c r="D508" s="13" t="s">
        <v>566</v>
      </c>
      <c r="E508" s="12">
        <v>722</v>
      </c>
      <c r="F508" s="12">
        <v>16</v>
      </c>
      <c r="G508" s="12">
        <v>43</v>
      </c>
      <c r="H508" s="12">
        <v>2</v>
      </c>
      <c r="I508" s="12">
        <v>2</v>
      </c>
      <c r="J508" s="12">
        <v>2</v>
      </c>
      <c r="K508" s="12">
        <v>14</v>
      </c>
      <c r="L508" s="12">
        <v>83</v>
      </c>
      <c r="M508" s="12">
        <v>3</v>
      </c>
      <c r="N508" s="26">
        <v>20</v>
      </c>
      <c r="O508" s="12"/>
      <c r="P508" s="14">
        <v>21</v>
      </c>
      <c r="Q508" s="12">
        <v>555</v>
      </c>
      <c r="R508" s="16">
        <f>SUM(F508:N508)</f>
        <v>185</v>
      </c>
      <c r="S508" s="12">
        <f>Q508-(U508+V508)</f>
        <v>36</v>
      </c>
      <c r="T508" s="12">
        <f>U508-R508</f>
        <v>100</v>
      </c>
      <c r="U508" s="14">
        <v>285</v>
      </c>
      <c r="V508" s="14">
        <v>234</v>
      </c>
      <c r="W508" s="14"/>
      <c r="X508" s="14"/>
      <c r="Y508" s="14">
        <v>276</v>
      </c>
      <c r="Z508" s="14">
        <v>266</v>
      </c>
      <c r="AA508" s="108">
        <f t="shared" ref="AA508:AA571" si="508">U508+V508</f>
        <v>519</v>
      </c>
      <c r="AB508">
        <f t="shared" ref="AB508" si="509">AA508/E508</f>
        <v>0.71883656509695293</v>
      </c>
    </row>
    <row r="509" spans="1:28" x14ac:dyDescent="0.5">
      <c r="A509" s="10"/>
      <c r="B509" s="11"/>
      <c r="C509" s="14"/>
      <c r="D509" s="13" t="s">
        <v>567</v>
      </c>
      <c r="E509" s="14"/>
      <c r="F509" s="14"/>
      <c r="G509" s="14"/>
      <c r="H509" s="14"/>
      <c r="I509" s="14"/>
      <c r="J509" s="14"/>
      <c r="K509" s="14"/>
      <c r="L509" s="14"/>
      <c r="M509" s="14"/>
      <c r="N509" s="17"/>
      <c r="O509" s="14"/>
      <c r="P509" s="14"/>
      <c r="Q509" s="14"/>
      <c r="R509" s="16"/>
      <c r="S509" s="12"/>
      <c r="T509" s="12"/>
      <c r="U509" s="14"/>
      <c r="V509" s="14"/>
      <c r="W509" s="14"/>
      <c r="X509" s="14"/>
      <c r="Y509" s="14"/>
      <c r="Z509" s="14"/>
    </row>
    <row r="510" spans="1:28" x14ac:dyDescent="0.5">
      <c r="A510" s="10"/>
      <c r="B510" s="11"/>
      <c r="C510" s="12">
        <v>246</v>
      </c>
      <c r="D510" s="13" t="s">
        <v>568</v>
      </c>
      <c r="E510" s="12">
        <v>787</v>
      </c>
      <c r="F510" s="12">
        <v>34</v>
      </c>
      <c r="G510" s="12">
        <v>37</v>
      </c>
      <c r="H510" s="12">
        <v>3</v>
      </c>
      <c r="I510" s="12">
        <v>2</v>
      </c>
      <c r="J510" s="12">
        <v>5</v>
      </c>
      <c r="K510" s="12">
        <v>17</v>
      </c>
      <c r="L510" s="12">
        <v>61</v>
      </c>
      <c r="M510" s="12">
        <v>7</v>
      </c>
      <c r="N510" s="26">
        <v>18</v>
      </c>
      <c r="O510" s="12"/>
      <c r="P510" s="14">
        <v>25</v>
      </c>
      <c r="Q510" s="12">
        <v>579</v>
      </c>
      <c r="R510" s="16">
        <f>SUM(F510:N510)</f>
        <v>184</v>
      </c>
      <c r="S510" s="12">
        <f>Q510-(U510+V510)</f>
        <v>39</v>
      </c>
      <c r="T510" s="12">
        <f>U510-R510</f>
        <v>88</v>
      </c>
      <c r="U510" s="14">
        <v>272</v>
      </c>
      <c r="V510" s="14">
        <v>268</v>
      </c>
      <c r="W510" s="14"/>
      <c r="X510" s="14"/>
      <c r="Y510" s="14">
        <v>289</v>
      </c>
      <c r="Z510" s="14">
        <v>271</v>
      </c>
      <c r="AA510" s="108">
        <f t="shared" ref="AA510:AA573" si="510">U510+V510</f>
        <v>540</v>
      </c>
      <c r="AB510">
        <f t="shared" ref="AB510" si="511">AA510/E510</f>
        <v>0.68614993646759848</v>
      </c>
    </row>
    <row r="511" spans="1:28" x14ac:dyDescent="0.5">
      <c r="A511" s="10"/>
      <c r="B511" s="11"/>
      <c r="C511" s="14"/>
      <c r="D511" s="13" t="s">
        <v>569</v>
      </c>
      <c r="E511" s="14"/>
      <c r="F511" s="14"/>
      <c r="G511" s="14"/>
      <c r="H511" s="14"/>
      <c r="I511" s="14"/>
      <c r="J511" s="14"/>
      <c r="K511" s="14"/>
      <c r="L511" s="14"/>
      <c r="M511" s="14"/>
      <c r="N511" s="17"/>
      <c r="O511" s="14"/>
      <c r="P511" s="14"/>
      <c r="Q511" s="14"/>
      <c r="R511" s="16"/>
      <c r="S511" s="12"/>
      <c r="T511" s="12"/>
      <c r="U511" s="14"/>
      <c r="V511" s="14"/>
      <c r="W511" s="14"/>
      <c r="X511" s="14"/>
      <c r="Y511" s="14"/>
      <c r="Z511" s="14"/>
    </row>
    <row r="512" spans="1:28" x14ac:dyDescent="0.5">
      <c r="A512" s="10"/>
      <c r="B512" s="11" t="s">
        <v>570</v>
      </c>
      <c r="C512" s="12">
        <v>247</v>
      </c>
      <c r="D512" s="13" t="s">
        <v>571</v>
      </c>
      <c r="E512" s="12">
        <v>764</v>
      </c>
      <c r="F512" s="12">
        <v>38</v>
      </c>
      <c r="G512" s="12">
        <v>21</v>
      </c>
      <c r="H512" s="12">
        <v>7</v>
      </c>
      <c r="I512" s="12">
        <v>3</v>
      </c>
      <c r="J512" s="12">
        <v>7</v>
      </c>
      <c r="K512" s="12">
        <v>4</v>
      </c>
      <c r="L512" s="12">
        <v>57</v>
      </c>
      <c r="M512" s="12">
        <v>11</v>
      </c>
      <c r="N512" s="26">
        <v>54</v>
      </c>
      <c r="O512" s="12"/>
      <c r="P512" s="14">
        <v>33</v>
      </c>
      <c r="Q512" s="12">
        <v>595</v>
      </c>
      <c r="R512" s="16">
        <f>SUM(F512:N512)</f>
        <v>202</v>
      </c>
      <c r="S512" s="12">
        <f>Q512-(U512+V512)</f>
        <v>44</v>
      </c>
      <c r="T512" s="12">
        <f>U512-R512</f>
        <v>80</v>
      </c>
      <c r="U512" s="14">
        <v>282</v>
      </c>
      <c r="V512" s="14">
        <v>269</v>
      </c>
      <c r="W512" s="14"/>
      <c r="X512" s="14"/>
      <c r="Y512" s="14">
        <v>291</v>
      </c>
      <c r="Z512" s="14">
        <v>273</v>
      </c>
      <c r="AA512" s="108">
        <f t="shared" ref="AA512:AA575" si="512">U512+V512</f>
        <v>551</v>
      </c>
      <c r="AB512">
        <f t="shared" ref="AB512" si="513">AA512/E512</f>
        <v>0.72120418848167545</v>
      </c>
    </row>
    <row r="513" spans="1:28" x14ac:dyDescent="0.5">
      <c r="A513" s="10"/>
      <c r="B513" s="11" t="s">
        <v>572</v>
      </c>
      <c r="C513" s="14"/>
      <c r="D513" s="13" t="s">
        <v>573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7"/>
      <c r="O513" s="14"/>
      <c r="P513" s="14"/>
      <c r="Q513" s="14"/>
      <c r="R513" s="16"/>
      <c r="S513" s="12"/>
      <c r="T513" s="12"/>
      <c r="U513" s="14"/>
      <c r="V513" s="14"/>
      <c r="W513" s="14"/>
      <c r="X513" s="14"/>
      <c r="Y513" s="14"/>
      <c r="Z513" s="14"/>
    </row>
    <row r="514" spans="1:28" x14ac:dyDescent="0.5">
      <c r="A514" s="10"/>
      <c r="B514" s="11"/>
      <c r="C514" s="12">
        <v>248</v>
      </c>
      <c r="D514" s="13" t="s">
        <v>574</v>
      </c>
      <c r="E514" s="12">
        <v>792</v>
      </c>
      <c r="F514" s="12">
        <v>23</v>
      </c>
      <c r="G514" s="12">
        <v>29</v>
      </c>
      <c r="H514" s="12">
        <v>15</v>
      </c>
      <c r="I514" s="12">
        <v>6</v>
      </c>
      <c r="J514" s="12">
        <v>4</v>
      </c>
      <c r="K514" s="12">
        <v>1</v>
      </c>
      <c r="L514" s="12">
        <v>71</v>
      </c>
      <c r="M514" s="12">
        <v>13</v>
      </c>
      <c r="N514" s="26">
        <v>39</v>
      </c>
      <c r="O514" s="12"/>
      <c r="P514" s="14">
        <v>24</v>
      </c>
      <c r="Q514" s="12">
        <v>569</v>
      </c>
      <c r="R514" s="16">
        <f>SUM(F514:N514)</f>
        <v>201</v>
      </c>
      <c r="S514" s="12">
        <f>Q514-(U514+V514)</f>
        <v>37</v>
      </c>
      <c r="T514" s="12">
        <f>U514-R514</f>
        <v>62</v>
      </c>
      <c r="U514" s="14">
        <v>263</v>
      </c>
      <c r="V514" s="14">
        <v>269</v>
      </c>
      <c r="W514" s="14"/>
      <c r="X514" s="14"/>
      <c r="Y514" s="14">
        <v>303</v>
      </c>
      <c r="Z514" s="14">
        <v>244</v>
      </c>
      <c r="AA514" s="108">
        <f t="shared" ref="AA514:AA577" si="514">U514+V514</f>
        <v>532</v>
      </c>
      <c r="AB514">
        <f t="shared" ref="AB514" si="515">AA514/E514</f>
        <v>0.67171717171717171</v>
      </c>
    </row>
    <row r="515" spans="1:28" x14ac:dyDescent="0.5">
      <c r="A515" s="10"/>
      <c r="B515" s="11"/>
      <c r="C515" s="14"/>
      <c r="D515" s="13" t="s">
        <v>575</v>
      </c>
      <c r="E515" s="14"/>
      <c r="F515" s="14"/>
      <c r="G515" s="14"/>
      <c r="H515" s="14"/>
      <c r="I515" s="14"/>
      <c r="J515" s="14"/>
      <c r="K515" s="14"/>
      <c r="L515" s="14"/>
      <c r="M515" s="14"/>
      <c r="N515" s="17"/>
      <c r="O515" s="14"/>
      <c r="P515" s="14"/>
      <c r="Q515" s="14"/>
      <c r="R515" s="16"/>
      <c r="S515" s="12"/>
      <c r="T515" s="12"/>
      <c r="U515" s="14"/>
      <c r="V515" s="14"/>
      <c r="W515" s="14"/>
      <c r="X515" s="14"/>
      <c r="Y515" s="14"/>
      <c r="Z515" s="14"/>
    </row>
    <row r="516" spans="1:28" x14ac:dyDescent="0.5">
      <c r="A516" s="10"/>
      <c r="B516" s="11"/>
      <c r="C516" s="12">
        <v>249</v>
      </c>
      <c r="D516" s="13" t="s">
        <v>576</v>
      </c>
      <c r="E516" s="12">
        <v>790</v>
      </c>
      <c r="F516" s="12">
        <v>26</v>
      </c>
      <c r="G516" s="12">
        <v>35</v>
      </c>
      <c r="H516" s="12">
        <v>15</v>
      </c>
      <c r="I516" s="12">
        <v>3</v>
      </c>
      <c r="J516" s="12">
        <v>10</v>
      </c>
      <c r="K516" s="12">
        <v>5</v>
      </c>
      <c r="L516" s="12">
        <v>49</v>
      </c>
      <c r="M516" s="12">
        <v>16</v>
      </c>
      <c r="N516" s="26">
        <v>28</v>
      </c>
      <c r="O516" s="12"/>
      <c r="P516" s="14">
        <v>25</v>
      </c>
      <c r="Q516" s="12">
        <v>600</v>
      </c>
      <c r="R516" s="16">
        <f>SUM(F516:N516)</f>
        <v>187</v>
      </c>
      <c r="S516" s="12">
        <f>Q516-(U516+V516)</f>
        <v>38</v>
      </c>
      <c r="T516" s="12">
        <f>U516-R516</f>
        <v>112</v>
      </c>
      <c r="U516" s="14">
        <v>299</v>
      </c>
      <c r="V516" s="14">
        <v>263</v>
      </c>
      <c r="W516" s="14"/>
      <c r="X516" s="14"/>
      <c r="Y516" s="14">
        <v>304</v>
      </c>
      <c r="Z516" s="14">
        <v>273</v>
      </c>
      <c r="AA516" s="108">
        <f t="shared" ref="AA516:AA579" si="516">U516+V516</f>
        <v>562</v>
      </c>
      <c r="AB516">
        <f t="shared" ref="AB516" si="517">AA516/E516</f>
        <v>0.71139240506329116</v>
      </c>
    </row>
    <row r="517" spans="1:28" x14ac:dyDescent="0.5">
      <c r="A517" s="10"/>
      <c r="B517" s="11"/>
      <c r="C517" s="14"/>
      <c r="D517" s="13" t="s">
        <v>577</v>
      </c>
      <c r="E517" s="14"/>
      <c r="F517" s="14"/>
      <c r="G517" s="14"/>
      <c r="H517" s="14"/>
      <c r="I517" s="14"/>
      <c r="J517" s="14"/>
      <c r="K517" s="14"/>
      <c r="L517" s="14"/>
      <c r="M517" s="14"/>
      <c r="N517" s="17"/>
      <c r="O517" s="14"/>
      <c r="P517" s="14"/>
      <c r="Q517" s="14"/>
      <c r="R517" s="16"/>
      <c r="S517" s="12"/>
      <c r="T517" s="12"/>
      <c r="U517" s="14"/>
      <c r="V517" s="14"/>
      <c r="W517" s="14"/>
      <c r="X517" s="14"/>
      <c r="Y517" s="14"/>
      <c r="Z517" s="14"/>
    </row>
    <row r="518" spans="1:28" x14ac:dyDescent="0.5">
      <c r="A518" s="10"/>
      <c r="B518" s="11"/>
      <c r="C518" s="12">
        <v>250</v>
      </c>
      <c r="D518" s="13" t="s">
        <v>578</v>
      </c>
      <c r="E518" s="12">
        <v>781</v>
      </c>
      <c r="F518" s="12">
        <v>43</v>
      </c>
      <c r="G518" s="12">
        <v>33</v>
      </c>
      <c r="H518" s="12">
        <v>11</v>
      </c>
      <c r="I518" s="12">
        <v>8</v>
      </c>
      <c r="J518" s="12">
        <v>1</v>
      </c>
      <c r="K518" s="12">
        <v>1</v>
      </c>
      <c r="L518" s="12">
        <v>51</v>
      </c>
      <c r="M518" s="12">
        <v>20</v>
      </c>
      <c r="N518" s="26">
        <v>41</v>
      </c>
      <c r="O518" s="12"/>
      <c r="P518" s="14">
        <v>22</v>
      </c>
      <c r="Q518" s="12">
        <v>544</v>
      </c>
      <c r="R518" s="16">
        <f>SUM(F518:N518)</f>
        <v>209</v>
      </c>
      <c r="S518" s="12">
        <f>Q518-(U518+V518)</f>
        <v>28</v>
      </c>
      <c r="T518" s="12">
        <f>U518-R518</f>
        <v>20</v>
      </c>
      <c r="U518" s="14">
        <v>229</v>
      </c>
      <c r="V518" s="14">
        <v>287</v>
      </c>
      <c r="W518" s="14"/>
      <c r="X518" s="14"/>
      <c r="Y518" s="14">
        <v>318</v>
      </c>
      <c r="Z518" s="14">
        <v>209</v>
      </c>
      <c r="AA518" s="108">
        <f t="shared" ref="AA518:AA581" si="518">U518+V518</f>
        <v>516</v>
      </c>
      <c r="AB518">
        <f t="shared" ref="AB518:AB519" si="519">AA518/E518</f>
        <v>0.66069142125480151</v>
      </c>
    </row>
    <row r="519" spans="1:28" x14ac:dyDescent="0.5">
      <c r="A519" s="10"/>
      <c r="B519" s="11"/>
      <c r="C519" s="14"/>
      <c r="D519" s="13" t="s">
        <v>579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7"/>
      <c r="O519" s="14"/>
      <c r="P519" s="14"/>
      <c r="Q519" s="14"/>
      <c r="R519" s="16"/>
      <c r="S519" s="12"/>
      <c r="T519" s="12"/>
      <c r="U519" s="14"/>
      <c r="V519" s="14"/>
      <c r="W519" s="14"/>
      <c r="X519" s="14"/>
      <c r="Y519" s="14"/>
      <c r="Z519" s="14"/>
      <c r="AA519" s="108">
        <f t="shared" si="518"/>
        <v>0</v>
      </c>
      <c r="AB519" t="e">
        <f t="shared" si="519"/>
        <v>#DIV/0!</v>
      </c>
    </row>
    <row r="520" spans="1:28" x14ac:dyDescent="0.5">
      <c r="A520" s="10"/>
      <c r="B520" s="11"/>
      <c r="C520" s="12">
        <v>251</v>
      </c>
      <c r="D520" s="13" t="s">
        <v>580</v>
      </c>
      <c r="E520" s="12">
        <v>775</v>
      </c>
      <c r="F520" s="12">
        <v>38</v>
      </c>
      <c r="G520" s="12">
        <v>22</v>
      </c>
      <c r="H520" s="12">
        <v>10</v>
      </c>
      <c r="I520" s="12">
        <v>5</v>
      </c>
      <c r="J520" s="12">
        <v>4</v>
      </c>
      <c r="K520" s="12">
        <v>0</v>
      </c>
      <c r="L520" s="12">
        <v>49</v>
      </c>
      <c r="M520" s="12">
        <v>23</v>
      </c>
      <c r="N520" s="26">
        <v>33</v>
      </c>
      <c r="O520" s="12"/>
      <c r="P520" s="14">
        <v>26</v>
      </c>
      <c r="Q520" s="12">
        <v>540</v>
      </c>
      <c r="R520" s="16">
        <f>SUM(F520:N520)</f>
        <v>184</v>
      </c>
      <c r="S520" s="12">
        <f>Q520-(U520+V520)</f>
        <v>46</v>
      </c>
      <c r="T520" s="12">
        <f>U520-R520</f>
        <v>59</v>
      </c>
      <c r="U520" s="14">
        <v>243</v>
      </c>
      <c r="V520" s="14">
        <v>251</v>
      </c>
      <c r="W520" s="14"/>
      <c r="X520" s="14"/>
      <c r="Y520" s="14">
        <v>300</v>
      </c>
      <c r="Z520" s="14">
        <v>214</v>
      </c>
    </row>
    <row r="521" spans="1:28" x14ac:dyDescent="0.5">
      <c r="A521" s="10"/>
      <c r="B521" s="11"/>
      <c r="C521" s="14"/>
      <c r="D521" s="13" t="s">
        <v>581</v>
      </c>
      <c r="E521" s="14"/>
      <c r="F521" s="14"/>
      <c r="G521" s="14"/>
      <c r="H521" s="14"/>
      <c r="I521" s="14"/>
      <c r="J521" s="14"/>
      <c r="K521" s="14"/>
      <c r="L521" s="14"/>
      <c r="M521" s="14"/>
      <c r="N521" s="17"/>
      <c r="O521" s="14"/>
      <c r="P521" s="14"/>
      <c r="Q521" s="14"/>
      <c r="R521" s="16"/>
      <c r="S521" s="12"/>
      <c r="T521" s="12"/>
      <c r="U521" s="14"/>
      <c r="V521" s="14"/>
      <c r="W521" s="14"/>
      <c r="X521" s="14"/>
      <c r="Y521" s="14"/>
      <c r="Z521" s="14"/>
      <c r="AA521" s="108">
        <f t="shared" ref="AA521:AA584" si="520">U521+V521</f>
        <v>0</v>
      </c>
      <c r="AB521" t="e">
        <f t="shared" ref="AB521" si="521">AA521/E521</f>
        <v>#DIV/0!</v>
      </c>
    </row>
    <row r="522" spans="1:28" x14ac:dyDescent="0.5">
      <c r="A522" s="10"/>
      <c r="B522" s="11"/>
      <c r="C522" s="12">
        <v>252</v>
      </c>
      <c r="D522" s="13" t="s">
        <v>582</v>
      </c>
      <c r="E522" s="12">
        <v>784</v>
      </c>
      <c r="F522" s="12">
        <v>37</v>
      </c>
      <c r="G522" s="12">
        <v>22</v>
      </c>
      <c r="H522" s="12">
        <v>21</v>
      </c>
      <c r="I522" s="12">
        <v>0</v>
      </c>
      <c r="J522" s="12">
        <v>3</v>
      </c>
      <c r="K522" s="12">
        <v>1</v>
      </c>
      <c r="L522" s="12">
        <v>43</v>
      </c>
      <c r="M522" s="12">
        <v>10</v>
      </c>
      <c r="N522" s="26">
        <v>37</v>
      </c>
      <c r="O522" s="12"/>
      <c r="P522" s="14">
        <v>21</v>
      </c>
      <c r="Q522" s="12">
        <v>538</v>
      </c>
      <c r="R522" s="16">
        <f>SUM(F522:N522)</f>
        <v>174</v>
      </c>
      <c r="S522" s="12">
        <f>Q522-(U522+V522)</f>
        <v>33</v>
      </c>
      <c r="T522" s="12">
        <f>U522-R522</f>
        <v>81</v>
      </c>
      <c r="U522" s="14">
        <v>255</v>
      </c>
      <c r="V522" s="14">
        <v>250</v>
      </c>
      <c r="W522" s="14"/>
      <c r="X522" s="14"/>
      <c r="Y522" s="14">
        <v>283</v>
      </c>
      <c r="Z522" s="14">
        <v>241</v>
      </c>
    </row>
    <row r="523" spans="1:28" x14ac:dyDescent="0.5">
      <c r="A523" s="10"/>
      <c r="B523" s="11"/>
      <c r="C523" s="14"/>
      <c r="D523" s="13" t="s">
        <v>583</v>
      </c>
      <c r="E523" s="14"/>
      <c r="F523" s="14"/>
      <c r="G523" s="14"/>
      <c r="H523" s="14"/>
      <c r="I523" s="14"/>
      <c r="J523" s="14"/>
      <c r="K523" s="14"/>
      <c r="L523" s="14"/>
      <c r="M523" s="14"/>
      <c r="N523" s="17"/>
      <c r="O523" s="14"/>
      <c r="P523" s="14"/>
      <c r="Q523" s="14"/>
      <c r="R523" s="16"/>
      <c r="S523" s="12"/>
      <c r="T523" s="12"/>
      <c r="U523" s="14"/>
      <c r="V523" s="14"/>
      <c r="W523" s="14"/>
      <c r="X523" s="14"/>
      <c r="Y523" s="14"/>
      <c r="Z523" s="14"/>
      <c r="AA523" s="108">
        <f t="shared" ref="AA523:AA586" si="522">U523+V523</f>
        <v>0</v>
      </c>
      <c r="AB523" t="e">
        <f t="shared" ref="AB523" si="523">AA523/E523</f>
        <v>#DIV/0!</v>
      </c>
    </row>
    <row r="524" spans="1:28" x14ac:dyDescent="0.5">
      <c r="A524" s="10"/>
      <c r="B524" s="11"/>
      <c r="C524" s="12">
        <v>253</v>
      </c>
      <c r="D524" s="13" t="s">
        <v>584</v>
      </c>
      <c r="E524" s="12">
        <v>777</v>
      </c>
      <c r="F524" s="12">
        <v>37</v>
      </c>
      <c r="G524" s="12">
        <v>43</v>
      </c>
      <c r="H524" s="12">
        <v>5</v>
      </c>
      <c r="I524" s="12">
        <v>5</v>
      </c>
      <c r="J524" s="12">
        <v>3</v>
      </c>
      <c r="K524" s="12">
        <v>4</v>
      </c>
      <c r="L524" s="12">
        <v>30</v>
      </c>
      <c r="M524" s="12">
        <v>5</v>
      </c>
      <c r="N524" s="26">
        <v>55</v>
      </c>
      <c r="O524" s="12"/>
      <c r="P524" s="14">
        <v>37</v>
      </c>
      <c r="Q524" s="12">
        <v>526</v>
      </c>
      <c r="R524" s="16">
        <f>SUM(F524:N524)</f>
        <v>187</v>
      </c>
      <c r="S524" s="12">
        <f>Q524-(U524+V524)</f>
        <v>39</v>
      </c>
      <c r="T524" s="12">
        <f>U524-R524</f>
        <v>59</v>
      </c>
      <c r="U524" s="14">
        <v>246</v>
      </c>
      <c r="V524" s="14">
        <v>241</v>
      </c>
      <c r="W524" s="14"/>
      <c r="X524" s="14"/>
      <c r="Y524" s="14">
        <v>273</v>
      </c>
      <c r="Z524" s="14">
        <v>232</v>
      </c>
    </row>
    <row r="525" spans="1:28" x14ac:dyDescent="0.5">
      <c r="A525" s="10"/>
      <c r="B525" s="11"/>
      <c r="C525" s="14"/>
      <c r="D525" s="13" t="s">
        <v>585</v>
      </c>
      <c r="E525" s="14"/>
      <c r="F525" s="14"/>
      <c r="G525" s="14"/>
      <c r="H525" s="14"/>
      <c r="I525" s="14"/>
      <c r="J525" s="14"/>
      <c r="K525" s="14"/>
      <c r="L525" s="14"/>
      <c r="M525" s="14"/>
      <c r="N525" s="17"/>
      <c r="O525" s="14"/>
      <c r="P525" s="14"/>
      <c r="Q525" s="14"/>
      <c r="R525" s="16"/>
      <c r="S525" s="12"/>
      <c r="T525" s="12"/>
      <c r="U525" s="14"/>
      <c r="V525" s="14"/>
      <c r="W525" s="14"/>
      <c r="X525" s="14"/>
      <c r="Y525" s="14"/>
      <c r="Z525" s="14"/>
      <c r="AA525" s="108">
        <f t="shared" ref="AA525:AA588" si="524">U525+V525</f>
        <v>0</v>
      </c>
      <c r="AB525" t="e">
        <f t="shared" ref="AB525" si="525">AA525/E525</f>
        <v>#DIV/0!</v>
      </c>
    </row>
    <row r="526" spans="1:28" x14ac:dyDescent="0.5">
      <c r="A526" s="10"/>
      <c r="B526" s="11"/>
      <c r="C526" s="12">
        <v>254</v>
      </c>
      <c r="D526" s="13" t="s">
        <v>586</v>
      </c>
      <c r="E526" s="12">
        <v>772</v>
      </c>
      <c r="F526" s="12">
        <v>32</v>
      </c>
      <c r="G526" s="12">
        <v>41</v>
      </c>
      <c r="H526" s="12">
        <v>12</v>
      </c>
      <c r="I526" s="12">
        <v>8</v>
      </c>
      <c r="J526" s="12">
        <v>1</v>
      </c>
      <c r="K526" s="12">
        <v>0</v>
      </c>
      <c r="L526" s="12">
        <v>47</v>
      </c>
      <c r="M526" s="12">
        <v>12</v>
      </c>
      <c r="N526" s="26">
        <v>39</v>
      </c>
      <c r="O526" s="12"/>
      <c r="P526" s="14">
        <v>36</v>
      </c>
      <c r="Q526" s="12">
        <v>535</v>
      </c>
      <c r="R526" s="16">
        <f>SUM(F526:N526)</f>
        <v>192</v>
      </c>
      <c r="S526" s="12">
        <f>Q526-(U526+V526)</f>
        <v>38</v>
      </c>
      <c r="T526" s="12">
        <f>U526-R526</f>
        <v>47</v>
      </c>
      <c r="U526" s="14">
        <v>239</v>
      </c>
      <c r="V526" s="14">
        <v>258</v>
      </c>
      <c r="W526" s="14"/>
      <c r="X526" s="14"/>
      <c r="Y526" s="14">
        <v>283</v>
      </c>
      <c r="Z526" s="14">
        <v>228</v>
      </c>
    </row>
    <row r="527" spans="1:28" x14ac:dyDescent="0.5">
      <c r="A527" s="10"/>
      <c r="B527" s="11"/>
      <c r="C527" s="14"/>
      <c r="D527" s="13" t="s">
        <v>587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7"/>
      <c r="O527" s="14"/>
      <c r="P527" s="14"/>
      <c r="Q527" s="14"/>
      <c r="R527" s="16"/>
      <c r="S527" s="12"/>
      <c r="T527" s="12"/>
      <c r="U527" s="14"/>
      <c r="V527" s="14"/>
      <c r="W527" s="14"/>
      <c r="X527" s="14"/>
      <c r="Y527" s="14"/>
      <c r="Z527" s="14"/>
      <c r="AA527" s="108">
        <f t="shared" ref="AA527:AA590" si="526">U527+V527</f>
        <v>0</v>
      </c>
      <c r="AB527" t="e">
        <f t="shared" ref="AB527" si="527">AA527/E527</f>
        <v>#DIV/0!</v>
      </c>
    </row>
    <row r="528" spans="1:28" x14ac:dyDescent="0.5">
      <c r="A528" s="10"/>
      <c r="B528" s="11"/>
      <c r="C528" s="12">
        <v>255</v>
      </c>
      <c r="D528" s="13" t="s">
        <v>588</v>
      </c>
      <c r="E528" s="12">
        <v>799</v>
      </c>
      <c r="F528" s="12">
        <v>41</v>
      </c>
      <c r="G528" s="12">
        <v>45</v>
      </c>
      <c r="H528" s="12">
        <v>17</v>
      </c>
      <c r="I528" s="12">
        <v>7</v>
      </c>
      <c r="J528" s="12">
        <v>7</v>
      </c>
      <c r="K528" s="12">
        <v>13</v>
      </c>
      <c r="L528" s="12">
        <v>53</v>
      </c>
      <c r="M528" s="12">
        <v>19</v>
      </c>
      <c r="N528" s="26">
        <v>37</v>
      </c>
      <c r="O528" s="12"/>
      <c r="P528" s="14">
        <v>36</v>
      </c>
      <c r="Q528" s="12">
        <v>598</v>
      </c>
      <c r="R528" s="16">
        <f>SUM(F528:N528)</f>
        <v>239</v>
      </c>
      <c r="S528" s="12">
        <f>Q528-(U528+V528)</f>
        <v>30</v>
      </c>
      <c r="T528" s="12">
        <f>U528-R528</f>
        <v>55</v>
      </c>
      <c r="U528" s="14">
        <v>294</v>
      </c>
      <c r="V528" s="14">
        <v>274</v>
      </c>
      <c r="W528" s="14"/>
      <c r="X528" s="14"/>
      <c r="Y528" s="14">
        <v>293</v>
      </c>
      <c r="Z528" s="14">
        <v>284</v>
      </c>
    </row>
    <row r="529" spans="1:28" x14ac:dyDescent="0.5">
      <c r="A529" s="10"/>
      <c r="B529" s="11"/>
      <c r="C529" s="14"/>
      <c r="D529" s="13" t="s">
        <v>589</v>
      </c>
      <c r="E529" s="14"/>
      <c r="F529" s="14"/>
      <c r="G529" s="14"/>
      <c r="H529" s="14"/>
      <c r="I529" s="14"/>
      <c r="J529" s="14"/>
      <c r="K529" s="14"/>
      <c r="L529" s="14"/>
      <c r="M529" s="14"/>
      <c r="N529" s="17"/>
      <c r="O529" s="14"/>
      <c r="P529" s="14"/>
      <c r="Q529" s="14"/>
      <c r="R529" s="16"/>
      <c r="S529" s="12"/>
      <c r="T529" s="12"/>
      <c r="U529" s="14"/>
      <c r="V529" s="14"/>
      <c r="W529" s="14"/>
      <c r="X529" s="14"/>
      <c r="Y529" s="14"/>
      <c r="Z529" s="14"/>
      <c r="AA529" s="108">
        <f t="shared" ref="AA529:AA592" si="528">U529+V529</f>
        <v>0</v>
      </c>
      <c r="AB529" t="e">
        <f t="shared" ref="AB529" si="529">AA529/E529</f>
        <v>#DIV/0!</v>
      </c>
    </row>
    <row r="530" spans="1:28" x14ac:dyDescent="0.5">
      <c r="A530" s="10"/>
      <c r="B530" s="11"/>
      <c r="C530" s="12">
        <v>256</v>
      </c>
      <c r="D530" s="13" t="s">
        <v>590</v>
      </c>
      <c r="E530" s="12">
        <v>790</v>
      </c>
      <c r="F530" s="12">
        <v>26</v>
      </c>
      <c r="G530" s="12">
        <v>33</v>
      </c>
      <c r="H530" s="12">
        <v>15</v>
      </c>
      <c r="I530" s="12">
        <v>8</v>
      </c>
      <c r="J530" s="12">
        <v>7</v>
      </c>
      <c r="K530" s="12">
        <v>4</v>
      </c>
      <c r="L530" s="12">
        <v>59</v>
      </c>
      <c r="M530" s="12">
        <v>42</v>
      </c>
      <c r="N530" s="26">
        <v>26</v>
      </c>
      <c r="O530" s="12"/>
      <c r="P530" s="14">
        <v>19</v>
      </c>
      <c r="Q530" s="12">
        <v>590</v>
      </c>
      <c r="R530" s="16">
        <f>SUM(F530:N530)</f>
        <v>220</v>
      </c>
      <c r="S530" s="12">
        <f>Q530-(U530+V530)</f>
        <v>34</v>
      </c>
      <c r="T530" s="12">
        <f>U530-R530</f>
        <v>59</v>
      </c>
      <c r="U530" s="14">
        <v>279</v>
      </c>
      <c r="V530" s="14">
        <v>277</v>
      </c>
      <c r="W530" s="14"/>
      <c r="X530" s="14"/>
      <c r="Y530" s="14">
        <v>302</v>
      </c>
      <c r="Z530" s="14">
        <v>267</v>
      </c>
    </row>
    <row r="531" spans="1:28" x14ac:dyDescent="0.5">
      <c r="A531" s="10"/>
      <c r="B531" s="11"/>
      <c r="C531" s="14"/>
      <c r="D531" s="13" t="s">
        <v>591</v>
      </c>
      <c r="E531" s="14"/>
      <c r="F531" s="14"/>
      <c r="G531" s="14"/>
      <c r="H531" s="14"/>
      <c r="I531" s="14"/>
      <c r="J531" s="14"/>
      <c r="K531" s="14"/>
      <c r="L531" s="14"/>
      <c r="M531" s="14"/>
      <c r="N531" s="17"/>
      <c r="O531" s="14"/>
      <c r="P531" s="14"/>
      <c r="Q531" s="14"/>
      <c r="R531" s="16"/>
      <c r="S531" s="12"/>
      <c r="T531" s="12"/>
      <c r="U531" s="14"/>
      <c r="V531" s="14"/>
      <c r="W531" s="14"/>
      <c r="X531" s="14"/>
      <c r="Y531" s="14"/>
      <c r="Z531" s="14"/>
      <c r="AA531" s="108">
        <f t="shared" ref="AA531:AA594" si="530">U531+V531</f>
        <v>0</v>
      </c>
      <c r="AB531" t="e">
        <f t="shared" ref="AB531" si="531">AA531/E531</f>
        <v>#DIV/0!</v>
      </c>
    </row>
    <row r="532" spans="1:28" x14ac:dyDescent="0.5">
      <c r="A532" s="10"/>
      <c r="B532" s="11"/>
      <c r="C532" s="12">
        <v>257</v>
      </c>
      <c r="D532" s="13" t="s">
        <v>592</v>
      </c>
      <c r="E532" s="12">
        <v>781</v>
      </c>
      <c r="F532" s="12">
        <v>23</v>
      </c>
      <c r="G532" s="12">
        <v>34</v>
      </c>
      <c r="H532" s="12">
        <v>10</v>
      </c>
      <c r="I532" s="12">
        <v>6</v>
      </c>
      <c r="J532" s="12">
        <v>10</v>
      </c>
      <c r="K532" s="12">
        <v>11</v>
      </c>
      <c r="L532" s="12">
        <v>73</v>
      </c>
      <c r="M532" s="12">
        <v>22</v>
      </c>
      <c r="N532" s="26">
        <v>29</v>
      </c>
      <c r="O532" s="12"/>
      <c r="P532" s="14">
        <v>20</v>
      </c>
      <c r="Q532" s="12">
        <v>616</v>
      </c>
      <c r="R532" s="16">
        <f>SUM(F532:N532)</f>
        <v>218</v>
      </c>
      <c r="S532" s="12">
        <f>Q532-(U532+V532)</f>
        <v>42</v>
      </c>
      <c r="T532" s="12">
        <f>U532-R532</f>
        <v>71</v>
      </c>
      <c r="U532" s="14">
        <v>289</v>
      </c>
      <c r="V532" s="14">
        <v>285</v>
      </c>
      <c r="W532" s="14"/>
      <c r="X532" s="14"/>
      <c r="Y532" s="14">
        <v>303</v>
      </c>
      <c r="Z532" s="14">
        <v>296</v>
      </c>
    </row>
    <row r="533" spans="1:28" x14ac:dyDescent="0.5">
      <c r="A533" s="10"/>
      <c r="B533" s="11"/>
      <c r="C533" s="14"/>
      <c r="D533" s="13" t="s">
        <v>593</v>
      </c>
      <c r="E533" s="14"/>
      <c r="F533" s="14"/>
      <c r="G533" s="14"/>
      <c r="H533" s="14"/>
      <c r="I533" s="14"/>
      <c r="J533" s="14"/>
      <c r="K533" s="14"/>
      <c r="L533" s="14"/>
      <c r="M533" s="14"/>
      <c r="N533" s="17"/>
      <c r="O533" s="14"/>
      <c r="P533" s="14"/>
      <c r="Q533" s="14"/>
      <c r="R533" s="16">
        <f>SUM(F533:N533)</f>
        <v>0</v>
      </c>
      <c r="S533" s="12"/>
      <c r="T533" s="12"/>
      <c r="U533" s="14"/>
      <c r="V533" s="14"/>
      <c r="W533" s="14"/>
      <c r="X533" s="14"/>
      <c r="Y533" s="14"/>
      <c r="Z533" s="14"/>
      <c r="AA533" s="108">
        <f t="shared" ref="AA533:AA596" si="532">U533+V533</f>
        <v>0</v>
      </c>
      <c r="AB533" t="e">
        <f t="shared" ref="AB533" si="533">AA533/E533</f>
        <v>#DIV/0!</v>
      </c>
    </row>
    <row r="534" spans="1:28" x14ac:dyDescent="0.5">
      <c r="A534" s="10"/>
      <c r="B534" s="11"/>
      <c r="C534" s="12">
        <v>258</v>
      </c>
      <c r="D534" s="13" t="s">
        <v>594</v>
      </c>
      <c r="E534" s="12">
        <v>796</v>
      </c>
      <c r="F534" s="12">
        <v>7</v>
      </c>
      <c r="G534" s="12">
        <v>58</v>
      </c>
      <c r="H534" s="12">
        <v>4</v>
      </c>
      <c r="I534" s="12">
        <v>5</v>
      </c>
      <c r="J534" s="12">
        <v>2</v>
      </c>
      <c r="K534" s="12">
        <v>0</v>
      </c>
      <c r="L534" s="12">
        <v>100</v>
      </c>
      <c r="M534" s="12">
        <v>21</v>
      </c>
      <c r="N534" s="26">
        <v>25</v>
      </c>
      <c r="O534" s="12"/>
      <c r="P534" s="14">
        <v>35</v>
      </c>
      <c r="Q534" s="12">
        <v>532</v>
      </c>
      <c r="R534" s="16">
        <f>SUM(F534:N534)</f>
        <v>222</v>
      </c>
      <c r="S534" s="12">
        <f>Q534-(U534+V534)</f>
        <v>44</v>
      </c>
      <c r="T534" s="12">
        <f>U534-R534</f>
        <v>-11</v>
      </c>
      <c r="U534" s="14">
        <v>211</v>
      </c>
      <c r="V534" s="14">
        <v>277</v>
      </c>
      <c r="W534" s="14"/>
      <c r="X534" s="14"/>
      <c r="Y534" s="14">
        <v>316</v>
      </c>
      <c r="Z534" s="14">
        <v>194</v>
      </c>
    </row>
    <row r="535" spans="1:28" x14ac:dyDescent="0.5">
      <c r="A535" s="10"/>
      <c r="B535" s="11"/>
      <c r="C535" s="14"/>
      <c r="D535" s="13" t="s">
        <v>595</v>
      </c>
      <c r="E535" s="14"/>
      <c r="F535" s="14"/>
      <c r="G535" s="14"/>
      <c r="H535" s="14"/>
      <c r="I535" s="14"/>
      <c r="J535" s="14"/>
      <c r="K535" s="14"/>
      <c r="L535" s="14"/>
      <c r="M535" s="14"/>
      <c r="N535" s="17"/>
      <c r="O535" s="14"/>
      <c r="P535" s="14"/>
      <c r="Q535" s="14"/>
      <c r="R535" s="16"/>
      <c r="S535" s="12"/>
      <c r="T535" s="12"/>
      <c r="U535" s="14"/>
      <c r="V535" s="14"/>
      <c r="W535" s="14"/>
      <c r="X535" s="14"/>
      <c r="Y535" s="14"/>
      <c r="Z535" s="14"/>
      <c r="AA535" s="108">
        <f t="shared" ref="AA535:AA598" si="534">U535+V535</f>
        <v>0</v>
      </c>
      <c r="AB535" t="e">
        <f t="shared" ref="AB535" si="535">AA535/E535</f>
        <v>#DIV/0!</v>
      </c>
    </row>
    <row r="536" spans="1:28" x14ac:dyDescent="0.5">
      <c r="A536" s="10"/>
      <c r="B536" s="11"/>
      <c r="C536" s="12">
        <v>259</v>
      </c>
      <c r="D536" s="13" t="s">
        <v>596</v>
      </c>
      <c r="E536" s="12">
        <v>782</v>
      </c>
      <c r="F536" s="12">
        <v>36</v>
      </c>
      <c r="G536" s="12">
        <v>43</v>
      </c>
      <c r="H536" s="12">
        <v>16</v>
      </c>
      <c r="I536" s="12">
        <v>3</v>
      </c>
      <c r="J536" s="12">
        <v>1</v>
      </c>
      <c r="K536" s="12">
        <v>1</v>
      </c>
      <c r="L536" s="12">
        <v>78</v>
      </c>
      <c r="M536" s="12">
        <v>32</v>
      </c>
      <c r="N536" s="26">
        <v>31</v>
      </c>
      <c r="O536" s="12"/>
      <c r="P536" s="14">
        <v>51</v>
      </c>
      <c r="Q536" s="12">
        <v>545</v>
      </c>
      <c r="R536" s="16">
        <f>SUM(F536:N536)</f>
        <v>241</v>
      </c>
      <c r="S536" s="12">
        <f>Q536-(U536+V536)</f>
        <v>27</v>
      </c>
      <c r="T536" s="12">
        <f>U536-R536</f>
        <v>35</v>
      </c>
      <c r="U536" s="14">
        <v>276</v>
      </c>
      <c r="V536" s="14">
        <v>242</v>
      </c>
      <c r="W536" s="14"/>
      <c r="X536" s="14"/>
      <c r="Y536" s="14">
        <v>282</v>
      </c>
      <c r="Z536" s="14">
        <v>244</v>
      </c>
    </row>
    <row r="537" spans="1:28" x14ac:dyDescent="0.5">
      <c r="A537" s="10"/>
      <c r="B537" s="11"/>
      <c r="C537" s="14"/>
      <c r="D537" s="13" t="s">
        <v>597</v>
      </c>
      <c r="E537" s="14"/>
      <c r="F537" s="14"/>
      <c r="G537" s="14"/>
      <c r="H537" s="14"/>
      <c r="I537" s="14"/>
      <c r="J537" s="14"/>
      <c r="K537" s="14"/>
      <c r="L537" s="14"/>
      <c r="M537" s="14"/>
      <c r="N537" s="17"/>
      <c r="O537" s="14"/>
      <c r="P537" s="14"/>
      <c r="Q537" s="14"/>
      <c r="R537" s="16"/>
      <c r="S537" s="12"/>
      <c r="T537" s="12"/>
      <c r="U537" s="14"/>
      <c r="V537" s="14"/>
      <c r="W537" s="14"/>
      <c r="X537" s="14"/>
      <c r="Y537" s="14"/>
      <c r="Z537" s="14"/>
      <c r="AA537" s="108">
        <f t="shared" ref="AA537:AA600" si="536">U537+V537</f>
        <v>0</v>
      </c>
      <c r="AB537" t="e">
        <f t="shared" ref="AB537" si="537">AA537/E537</f>
        <v>#DIV/0!</v>
      </c>
    </row>
    <row r="538" spans="1:28" x14ac:dyDescent="0.5">
      <c r="A538" s="10"/>
      <c r="B538" s="11"/>
      <c r="C538" s="12">
        <v>260</v>
      </c>
      <c r="D538" s="13" t="s">
        <v>598</v>
      </c>
      <c r="E538" s="12">
        <v>791</v>
      </c>
      <c r="F538" s="12">
        <v>4</v>
      </c>
      <c r="G538" s="12">
        <v>41</v>
      </c>
      <c r="H538" s="12">
        <v>32</v>
      </c>
      <c r="I538" s="12">
        <v>2</v>
      </c>
      <c r="J538" s="12">
        <v>14</v>
      </c>
      <c r="K538" s="12">
        <v>6</v>
      </c>
      <c r="L538" s="12">
        <v>58</v>
      </c>
      <c r="M538" s="12">
        <v>32</v>
      </c>
      <c r="N538" s="26">
        <v>30</v>
      </c>
      <c r="O538" s="12"/>
      <c r="P538" s="14">
        <v>18</v>
      </c>
      <c r="Q538" s="12">
        <v>619</v>
      </c>
      <c r="R538" s="16">
        <f>SUM(F538:N538)</f>
        <v>219</v>
      </c>
      <c r="S538" s="12">
        <f>Q538-(U538+V538)</f>
        <v>47</v>
      </c>
      <c r="T538" s="12">
        <f>U538-R538</f>
        <v>60</v>
      </c>
      <c r="U538" s="14">
        <v>279</v>
      </c>
      <c r="V538" s="14">
        <v>293</v>
      </c>
      <c r="W538" s="14"/>
      <c r="X538" s="14"/>
      <c r="Y538" s="14">
        <v>333</v>
      </c>
      <c r="Z538" s="14">
        <v>262</v>
      </c>
    </row>
    <row r="539" spans="1:28" x14ac:dyDescent="0.5">
      <c r="A539" s="10"/>
      <c r="B539" s="11"/>
      <c r="C539" s="14"/>
      <c r="D539" s="13" t="s">
        <v>599</v>
      </c>
      <c r="E539" s="14"/>
      <c r="F539" s="14"/>
      <c r="G539" s="14"/>
      <c r="H539" s="14"/>
      <c r="I539" s="14"/>
      <c r="J539" s="14"/>
      <c r="K539" s="14"/>
      <c r="L539" s="14"/>
      <c r="M539" s="14"/>
      <c r="N539" s="17"/>
      <c r="O539" s="14"/>
      <c r="P539" s="14"/>
      <c r="Q539" s="14"/>
      <c r="R539" s="16"/>
      <c r="S539" s="12"/>
      <c r="T539" s="12"/>
      <c r="U539" s="14"/>
      <c r="V539" s="14"/>
      <c r="W539" s="14"/>
      <c r="X539" s="14"/>
      <c r="Y539" s="14"/>
      <c r="Z539" s="14"/>
      <c r="AA539" s="108">
        <f t="shared" ref="AA539:AA602" si="538">U539+V539</f>
        <v>0</v>
      </c>
      <c r="AB539" t="e">
        <f t="shared" ref="AB539" si="539">AA539/E539</f>
        <v>#DIV/0!</v>
      </c>
    </row>
    <row r="540" spans="1:28" x14ac:dyDescent="0.5">
      <c r="A540" s="10"/>
      <c r="B540" s="11"/>
      <c r="C540" s="12">
        <v>261</v>
      </c>
      <c r="D540" s="13" t="s">
        <v>600</v>
      </c>
      <c r="E540" s="12">
        <v>633</v>
      </c>
      <c r="F540" s="12">
        <v>8</v>
      </c>
      <c r="G540" s="12">
        <v>40</v>
      </c>
      <c r="H540" s="12">
        <v>16</v>
      </c>
      <c r="I540" s="12">
        <v>3</v>
      </c>
      <c r="J540" s="12">
        <v>4</v>
      </c>
      <c r="K540" s="12">
        <v>5</v>
      </c>
      <c r="L540" s="12">
        <v>51</v>
      </c>
      <c r="M540" s="12">
        <v>11</v>
      </c>
      <c r="N540" s="26">
        <v>18</v>
      </c>
      <c r="O540" s="12"/>
      <c r="P540" s="14">
        <v>27</v>
      </c>
      <c r="Q540" s="12">
        <v>518</v>
      </c>
      <c r="R540" s="16">
        <f>SUM(F540:N540)</f>
        <v>156</v>
      </c>
      <c r="S540" s="12">
        <f>Q540-(U540+V540)</f>
        <v>38</v>
      </c>
      <c r="T540" s="12">
        <f>U540-R540</f>
        <v>103</v>
      </c>
      <c r="U540" s="14">
        <v>259</v>
      </c>
      <c r="V540" s="14">
        <v>221</v>
      </c>
      <c r="W540" s="14"/>
      <c r="X540" s="14"/>
      <c r="Y540" s="14">
        <v>263</v>
      </c>
      <c r="Z540" s="14">
        <v>237</v>
      </c>
    </row>
    <row r="541" spans="1:28" x14ac:dyDescent="0.5">
      <c r="A541" s="10"/>
      <c r="B541" s="11"/>
      <c r="C541" s="14"/>
      <c r="D541" s="13" t="s">
        <v>601</v>
      </c>
      <c r="E541" s="14"/>
      <c r="F541" s="14"/>
      <c r="G541" s="14"/>
      <c r="H541" s="14"/>
      <c r="I541" s="14"/>
      <c r="J541" s="14"/>
      <c r="K541" s="14"/>
      <c r="L541" s="14"/>
      <c r="M541" s="14"/>
      <c r="N541" s="17"/>
      <c r="O541" s="14"/>
      <c r="P541" s="14"/>
      <c r="Q541" s="14"/>
      <c r="R541" s="16"/>
      <c r="S541" s="12"/>
      <c r="T541" s="12"/>
      <c r="U541" s="14"/>
      <c r="V541" s="14"/>
      <c r="W541" s="14"/>
      <c r="X541" s="14"/>
      <c r="Y541" s="14"/>
      <c r="Z541" s="14"/>
      <c r="AA541" s="108">
        <f t="shared" ref="AA541:AA604" si="540">U541+V541</f>
        <v>0</v>
      </c>
      <c r="AB541" t="e">
        <f t="shared" ref="AB541" si="541">AA541/E541</f>
        <v>#DIV/0!</v>
      </c>
    </row>
    <row r="542" spans="1:28" x14ac:dyDescent="0.5">
      <c r="A542" s="10"/>
      <c r="B542" s="11"/>
      <c r="C542" s="12">
        <v>262</v>
      </c>
      <c r="D542" s="13" t="s">
        <v>602</v>
      </c>
      <c r="E542" s="12">
        <v>770</v>
      </c>
      <c r="F542" s="12">
        <v>22</v>
      </c>
      <c r="G542" s="12">
        <v>75</v>
      </c>
      <c r="H542" s="12">
        <v>11</v>
      </c>
      <c r="I542" s="12">
        <v>7</v>
      </c>
      <c r="J542" s="12">
        <v>4</v>
      </c>
      <c r="K542" s="12">
        <v>1</v>
      </c>
      <c r="L542" s="12">
        <v>101</v>
      </c>
      <c r="M542" s="12">
        <v>14</v>
      </c>
      <c r="N542" s="26">
        <v>22</v>
      </c>
      <c r="O542" s="12"/>
      <c r="P542" s="14">
        <v>25</v>
      </c>
      <c r="Q542" s="12">
        <v>561</v>
      </c>
      <c r="R542" s="16">
        <f>SUM(F542:N542)</f>
        <v>257</v>
      </c>
      <c r="S542" s="12">
        <f>Q542-(U542+V542)</f>
        <v>42</v>
      </c>
      <c r="T542" s="12">
        <f>U542-R542</f>
        <v>-27</v>
      </c>
      <c r="U542" s="14">
        <v>230</v>
      </c>
      <c r="V542" s="14">
        <v>289</v>
      </c>
      <c r="W542" s="14"/>
      <c r="X542" s="14"/>
      <c r="Y542" s="14">
        <v>308</v>
      </c>
      <c r="Z542" s="14">
        <v>229</v>
      </c>
    </row>
    <row r="543" spans="1:28" x14ac:dyDescent="0.5">
      <c r="A543" s="10"/>
      <c r="B543" s="11"/>
      <c r="C543" s="14"/>
      <c r="D543" s="13" t="s">
        <v>603</v>
      </c>
      <c r="E543" s="14"/>
      <c r="F543" s="14"/>
      <c r="G543" s="14"/>
      <c r="H543" s="14"/>
      <c r="I543" s="14"/>
      <c r="J543" s="14"/>
      <c r="K543" s="14"/>
      <c r="L543" s="14"/>
      <c r="M543" s="14"/>
      <c r="N543" s="17"/>
      <c r="O543" s="14"/>
      <c r="P543" s="14"/>
      <c r="Q543" s="14"/>
      <c r="R543" s="16"/>
      <c r="S543" s="12"/>
      <c r="T543" s="12"/>
      <c r="U543" s="14"/>
      <c r="V543" s="14"/>
      <c r="W543" s="14"/>
      <c r="X543" s="14"/>
      <c r="Y543" s="14"/>
      <c r="Z543" s="14"/>
      <c r="AA543" s="108">
        <f t="shared" ref="AA543:AA606" si="542">U543+V543</f>
        <v>0</v>
      </c>
      <c r="AB543" t="e">
        <f t="shared" ref="AB543" si="543">AA543/E543</f>
        <v>#DIV/0!</v>
      </c>
    </row>
    <row r="544" spans="1:28" x14ac:dyDescent="0.5">
      <c r="A544" s="10"/>
      <c r="B544" s="11"/>
      <c r="C544" s="12">
        <v>263</v>
      </c>
      <c r="D544" s="13" t="s">
        <v>604</v>
      </c>
      <c r="E544" s="12">
        <v>782</v>
      </c>
      <c r="F544" s="12">
        <v>48</v>
      </c>
      <c r="G544" s="12">
        <v>40</v>
      </c>
      <c r="H544" s="12">
        <v>5</v>
      </c>
      <c r="I544" s="12">
        <v>3</v>
      </c>
      <c r="J544" s="12">
        <v>15</v>
      </c>
      <c r="K544" s="12">
        <v>10</v>
      </c>
      <c r="L544" s="12">
        <v>75</v>
      </c>
      <c r="M544" s="12">
        <v>27</v>
      </c>
      <c r="N544" s="26">
        <v>19</v>
      </c>
      <c r="O544" s="12"/>
      <c r="P544" s="14">
        <v>23</v>
      </c>
      <c r="Q544" s="12">
        <v>571</v>
      </c>
      <c r="R544" s="16">
        <f>SUM(F544:N544)</f>
        <v>242</v>
      </c>
      <c r="S544" s="12">
        <f>Q544-(U544+V544)</f>
        <v>39</v>
      </c>
      <c r="T544" s="12">
        <f>U544-R544</f>
        <v>45</v>
      </c>
      <c r="U544" s="14">
        <v>287</v>
      </c>
      <c r="V544" s="14">
        <v>245</v>
      </c>
      <c r="W544" s="14"/>
      <c r="X544" s="14"/>
      <c r="Y544" s="14">
        <v>286</v>
      </c>
      <c r="Z544" s="14">
        <v>258</v>
      </c>
    </row>
    <row r="545" spans="1:28" x14ac:dyDescent="0.5">
      <c r="A545" s="10"/>
      <c r="B545" s="11"/>
      <c r="C545" s="14"/>
      <c r="D545" s="13" t="s">
        <v>605</v>
      </c>
      <c r="E545" s="14"/>
      <c r="F545" s="14"/>
      <c r="G545" s="14"/>
      <c r="H545" s="14"/>
      <c r="I545" s="14"/>
      <c r="J545" s="14"/>
      <c r="K545" s="14"/>
      <c r="L545" s="14"/>
      <c r="M545" s="14"/>
      <c r="N545" s="17"/>
      <c r="O545" s="14"/>
      <c r="P545" s="14"/>
      <c r="Q545" s="14"/>
      <c r="R545" s="16"/>
      <c r="S545" s="12"/>
      <c r="T545" s="12"/>
      <c r="U545" s="14"/>
      <c r="V545" s="14"/>
      <c r="W545" s="14"/>
      <c r="X545" s="14"/>
      <c r="Y545" s="14"/>
      <c r="Z545" s="14"/>
      <c r="AA545" s="108">
        <f t="shared" ref="AA545:AA608" si="544">U545+V545</f>
        <v>0</v>
      </c>
      <c r="AB545" t="e">
        <f t="shared" ref="AB545" si="545">AA545/E545</f>
        <v>#DIV/0!</v>
      </c>
    </row>
    <row r="546" spans="1:28" x14ac:dyDescent="0.5">
      <c r="A546" s="10"/>
      <c r="B546" s="11"/>
      <c r="C546" s="12">
        <v>264</v>
      </c>
      <c r="D546" s="13" t="s">
        <v>606</v>
      </c>
      <c r="E546" s="12">
        <v>780</v>
      </c>
      <c r="F546" s="12">
        <v>41</v>
      </c>
      <c r="G546" s="12">
        <v>45</v>
      </c>
      <c r="H546" s="12">
        <v>10</v>
      </c>
      <c r="I546" s="12">
        <v>0</v>
      </c>
      <c r="J546" s="12">
        <v>7</v>
      </c>
      <c r="K546" s="12">
        <v>0</v>
      </c>
      <c r="L546" s="12">
        <v>40</v>
      </c>
      <c r="M546" s="12">
        <v>20</v>
      </c>
      <c r="N546" s="26">
        <v>18</v>
      </c>
      <c r="O546" s="12"/>
      <c r="P546" s="14">
        <v>28</v>
      </c>
      <c r="Q546" s="12">
        <v>574</v>
      </c>
      <c r="R546" s="16">
        <f>SUM(F546:N546)</f>
        <v>181</v>
      </c>
      <c r="S546" s="12">
        <f>Q546-(U546+V546)</f>
        <v>48</v>
      </c>
      <c r="T546" s="12">
        <f>U546-R546</f>
        <v>83</v>
      </c>
      <c r="U546" s="14">
        <v>264</v>
      </c>
      <c r="V546" s="14">
        <v>262</v>
      </c>
      <c r="W546" s="14"/>
      <c r="X546" s="14"/>
      <c r="Y546" s="14">
        <v>279</v>
      </c>
      <c r="Z546" s="14">
        <v>274</v>
      </c>
    </row>
    <row r="547" spans="1:28" x14ac:dyDescent="0.5">
      <c r="A547" s="10"/>
      <c r="B547" s="11"/>
      <c r="C547" s="14"/>
      <c r="D547" s="13" t="s">
        <v>607</v>
      </c>
      <c r="E547" s="14"/>
      <c r="F547" s="14"/>
      <c r="G547" s="14"/>
      <c r="H547" s="14"/>
      <c r="I547" s="14"/>
      <c r="J547" s="14"/>
      <c r="K547" s="14"/>
      <c r="L547" s="14"/>
      <c r="M547" s="14"/>
      <c r="N547" s="17"/>
      <c r="O547" s="14"/>
      <c r="P547" s="14"/>
      <c r="Q547" s="14"/>
      <c r="R547" s="16"/>
      <c r="S547" s="12"/>
      <c r="T547" s="12"/>
      <c r="U547" s="14"/>
      <c r="V547" s="14"/>
      <c r="W547" s="14"/>
      <c r="X547" s="14"/>
      <c r="Y547" s="14"/>
      <c r="Z547" s="14"/>
      <c r="AA547" s="108">
        <f t="shared" ref="AA547:AA610" si="546">U547+V547</f>
        <v>0</v>
      </c>
      <c r="AB547" t="e">
        <f t="shared" ref="AB547" si="547">AA547/E547</f>
        <v>#DIV/0!</v>
      </c>
    </row>
    <row r="548" spans="1:28" x14ac:dyDescent="0.5">
      <c r="A548" s="10"/>
      <c r="B548" s="11"/>
      <c r="C548" s="12">
        <v>265</v>
      </c>
      <c r="D548" s="13" t="s">
        <v>608</v>
      </c>
      <c r="E548" s="12">
        <v>793</v>
      </c>
      <c r="F548" s="12">
        <v>46</v>
      </c>
      <c r="G548" s="12">
        <v>30</v>
      </c>
      <c r="H548" s="12">
        <v>10</v>
      </c>
      <c r="I548" s="12">
        <v>3</v>
      </c>
      <c r="J548" s="12">
        <v>2</v>
      </c>
      <c r="K548" s="12">
        <v>1</v>
      </c>
      <c r="L548" s="12">
        <v>72</v>
      </c>
      <c r="M548" s="12">
        <v>34</v>
      </c>
      <c r="N548" s="26">
        <v>19</v>
      </c>
      <c r="O548" s="12"/>
      <c r="P548" s="14">
        <v>30</v>
      </c>
      <c r="Q548" s="12">
        <v>559</v>
      </c>
      <c r="R548" s="16">
        <f>SUM(F548:N548)</f>
        <v>217</v>
      </c>
      <c r="S548" s="12">
        <f>Q548-(U548+V548)</f>
        <v>47</v>
      </c>
      <c r="T548" s="12">
        <f>U548-R548</f>
        <v>55</v>
      </c>
      <c r="U548" s="14">
        <v>272</v>
      </c>
      <c r="V548" s="14">
        <v>240</v>
      </c>
      <c r="W548" s="14"/>
      <c r="X548" s="14"/>
      <c r="Y548" s="14">
        <v>280</v>
      </c>
      <c r="Z548" s="14">
        <v>260</v>
      </c>
    </row>
    <row r="549" spans="1:28" x14ac:dyDescent="0.5">
      <c r="A549" s="10"/>
      <c r="B549" s="11"/>
      <c r="C549" s="14"/>
      <c r="D549" s="13" t="s">
        <v>609</v>
      </c>
      <c r="E549" s="14"/>
      <c r="F549" s="14"/>
      <c r="G549" s="14"/>
      <c r="H549" s="14"/>
      <c r="I549" s="14"/>
      <c r="J549" s="14"/>
      <c r="K549" s="14"/>
      <c r="L549" s="14"/>
      <c r="M549" s="14"/>
      <c r="N549" s="17"/>
      <c r="O549" s="14"/>
      <c r="P549" s="14"/>
      <c r="Q549" s="14"/>
      <c r="R549" s="16"/>
      <c r="S549" s="12"/>
      <c r="T549" s="12"/>
      <c r="U549" s="14"/>
      <c r="V549" s="14"/>
      <c r="W549" s="14"/>
      <c r="X549" s="14"/>
      <c r="Y549" s="14"/>
      <c r="Z549" s="14"/>
      <c r="AA549" s="108">
        <f t="shared" ref="AA549:AA612" si="548">U549+V549</f>
        <v>0</v>
      </c>
      <c r="AB549" t="e">
        <f t="shared" ref="AB549" si="549">AA549/E549</f>
        <v>#DIV/0!</v>
      </c>
    </row>
    <row r="550" spans="1:28" x14ac:dyDescent="0.5">
      <c r="A550" s="10"/>
      <c r="B550" s="11"/>
      <c r="C550" s="12">
        <v>266</v>
      </c>
      <c r="D550" s="13" t="s">
        <v>610</v>
      </c>
      <c r="E550" s="12">
        <v>589</v>
      </c>
      <c r="F550" s="12">
        <v>17</v>
      </c>
      <c r="G550" s="12">
        <v>20</v>
      </c>
      <c r="H550" s="12">
        <v>4</v>
      </c>
      <c r="I550" s="12">
        <v>1</v>
      </c>
      <c r="J550" s="12">
        <v>5</v>
      </c>
      <c r="K550" s="12">
        <v>16</v>
      </c>
      <c r="L550" s="12">
        <v>59</v>
      </c>
      <c r="M550" s="12">
        <v>17</v>
      </c>
      <c r="N550" s="26">
        <v>22</v>
      </c>
      <c r="O550" s="12"/>
      <c r="P550" s="14">
        <v>9</v>
      </c>
      <c r="Q550" s="12">
        <v>424</v>
      </c>
      <c r="R550" s="16">
        <f>SUM(F550:N550)</f>
        <v>161</v>
      </c>
      <c r="S550" s="12">
        <f>Q550-(U550+V550)</f>
        <v>31</v>
      </c>
      <c r="T550" s="12">
        <f>U550-R550</f>
        <v>65</v>
      </c>
      <c r="U550" s="14">
        <v>226</v>
      </c>
      <c r="V550" s="14">
        <v>167</v>
      </c>
      <c r="W550" s="14"/>
      <c r="X550" s="14"/>
      <c r="Y550" s="14">
        <v>198</v>
      </c>
      <c r="Z550" s="14">
        <v>211</v>
      </c>
    </row>
    <row r="551" spans="1:28" x14ac:dyDescent="0.5">
      <c r="A551" s="10"/>
      <c r="B551" s="11"/>
      <c r="C551" s="14"/>
      <c r="D551" s="13" t="s">
        <v>611</v>
      </c>
      <c r="E551" s="14"/>
      <c r="F551" s="14"/>
      <c r="G551" s="14"/>
      <c r="H551" s="14"/>
      <c r="I551" s="14"/>
      <c r="J551" s="14"/>
      <c r="K551" s="14"/>
      <c r="L551" s="14"/>
      <c r="M551" s="14"/>
      <c r="N551" s="26"/>
      <c r="O551" s="14"/>
      <c r="P551" s="14"/>
      <c r="Q551" s="14"/>
      <c r="R551" s="16"/>
      <c r="S551" s="12"/>
      <c r="T551" s="12"/>
      <c r="U551" s="14"/>
      <c r="V551" s="14"/>
      <c r="W551" s="14"/>
      <c r="X551" s="14"/>
      <c r="Y551" s="14"/>
      <c r="Z551" s="14"/>
      <c r="AA551" s="108">
        <f t="shared" ref="AA551:AA614" si="550">U551+V551</f>
        <v>0</v>
      </c>
      <c r="AB551" t="e">
        <f t="shared" ref="AB551" si="551">AA551/E551</f>
        <v>#DIV/0!</v>
      </c>
    </row>
    <row r="552" spans="1:28" x14ac:dyDescent="0.5">
      <c r="A552" s="10"/>
      <c r="B552" s="19" t="s">
        <v>53</v>
      </c>
      <c r="C552" s="20">
        <v>44</v>
      </c>
      <c r="D552" s="4"/>
      <c r="E552" s="21">
        <f>SUM(E464:E551)</f>
        <v>32729</v>
      </c>
      <c r="F552" s="21">
        <f t="shared" ref="F552:V552" si="552">SUM(F464:F551)</f>
        <v>1251</v>
      </c>
      <c r="G552" s="21">
        <f t="shared" si="552"/>
        <v>1537</v>
      </c>
      <c r="H552" s="21">
        <f t="shared" si="552"/>
        <v>550</v>
      </c>
      <c r="I552" s="21">
        <f>SUM(I464:I551)</f>
        <v>163</v>
      </c>
      <c r="J552" s="21">
        <f t="shared" si="552"/>
        <v>189</v>
      </c>
      <c r="K552" s="21">
        <f t="shared" si="552"/>
        <v>273</v>
      </c>
      <c r="L552" s="21">
        <f t="shared" si="552"/>
        <v>2832</v>
      </c>
      <c r="M552" s="21">
        <f t="shared" si="552"/>
        <v>872</v>
      </c>
      <c r="N552" s="29">
        <f>SUM(N464:N551)</f>
        <v>1348</v>
      </c>
      <c r="O552" s="21"/>
      <c r="P552" s="22">
        <f>SUM(P464:P551)</f>
        <v>1295</v>
      </c>
      <c r="Q552" s="21">
        <f>SUM(Q464:Q551)</f>
        <v>24402</v>
      </c>
      <c r="R552" s="24">
        <f>SUM(F552:N552)</f>
        <v>9015</v>
      </c>
      <c r="S552" s="12">
        <f>Q552-(U552+V552)</f>
        <v>1672</v>
      </c>
      <c r="T552" s="25">
        <f>U552-R552</f>
        <v>2715</v>
      </c>
      <c r="U552" s="21">
        <f t="shared" si="552"/>
        <v>11730</v>
      </c>
      <c r="V552" s="21">
        <f t="shared" si="552"/>
        <v>11000</v>
      </c>
      <c r="W552" s="21"/>
      <c r="X552" s="22"/>
      <c r="Y552" s="22">
        <f>SUM(Y464:Y551)</f>
        <v>12573</v>
      </c>
      <c r="Z552" s="22">
        <f>SUM(Z464:Z551)</f>
        <v>10907</v>
      </c>
    </row>
    <row r="553" spans="1:28" x14ac:dyDescent="0.5">
      <c r="A553" s="10" t="s">
        <v>612</v>
      </c>
      <c r="B553" s="11" t="s">
        <v>613</v>
      </c>
      <c r="C553" s="12">
        <v>267</v>
      </c>
      <c r="D553" s="13" t="s">
        <v>614</v>
      </c>
      <c r="E553" s="12">
        <v>782</v>
      </c>
      <c r="F553" s="12">
        <v>76</v>
      </c>
      <c r="G553" s="12">
        <v>19</v>
      </c>
      <c r="H553" s="12">
        <v>16</v>
      </c>
      <c r="I553" s="12">
        <v>1</v>
      </c>
      <c r="J553" s="12">
        <v>9</v>
      </c>
      <c r="K553" s="14">
        <v>16</v>
      </c>
      <c r="L553" s="14">
        <v>35</v>
      </c>
      <c r="M553" s="14">
        <v>19</v>
      </c>
      <c r="N553" s="26">
        <v>12</v>
      </c>
      <c r="O553" s="14"/>
      <c r="P553" s="14">
        <v>56</v>
      </c>
      <c r="Q553" s="12">
        <v>689</v>
      </c>
      <c r="R553" s="16">
        <f>SUM(F553:N553)</f>
        <v>203</v>
      </c>
      <c r="S553" s="12">
        <f>Q553-(U553+V553)</f>
        <v>57</v>
      </c>
      <c r="T553" s="12">
        <f>U553-R553</f>
        <v>203</v>
      </c>
      <c r="U553" s="14">
        <v>406</v>
      </c>
      <c r="V553" s="14">
        <v>226</v>
      </c>
      <c r="W553" s="14"/>
      <c r="X553" s="14"/>
      <c r="Y553" s="14">
        <v>318</v>
      </c>
      <c r="Z553" s="14">
        <v>336</v>
      </c>
      <c r="AA553" s="108">
        <f t="shared" ref="AA553:AA616" si="553">U553+V553</f>
        <v>632</v>
      </c>
      <c r="AB553">
        <f t="shared" ref="AB553" si="554">AA553/E553</f>
        <v>0.80818414322250642</v>
      </c>
    </row>
    <row r="554" spans="1:28" x14ac:dyDescent="0.5">
      <c r="A554" s="10"/>
      <c r="B554" s="11" t="s">
        <v>615</v>
      </c>
      <c r="C554" s="14"/>
      <c r="D554" s="13" t="s">
        <v>616</v>
      </c>
      <c r="E554" s="14"/>
      <c r="F554" s="14"/>
      <c r="G554" s="14"/>
      <c r="H554" s="14"/>
      <c r="I554" s="14"/>
      <c r="J554" s="14"/>
      <c r="K554" s="14"/>
      <c r="L554" s="14"/>
      <c r="M554" s="14"/>
      <c r="N554" s="17"/>
      <c r="O554" s="14"/>
      <c r="P554" s="14"/>
      <c r="Q554" s="14"/>
      <c r="R554" s="16"/>
      <c r="S554" s="12"/>
      <c r="T554" s="12"/>
      <c r="U554" s="14"/>
      <c r="V554" s="14"/>
      <c r="W554" s="14"/>
      <c r="X554" s="14"/>
      <c r="Y554" s="14"/>
      <c r="Z554" s="14"/>
    </row>
    <row r="555" spans="1:28" x14ac:dyDescent="0.5">
      <c r="A555" s="10"/>
      <c r="B555" s="11"/>
      <c r="C555" s="12">
        <v>268</v>
      </c>
      <c r="D555" s="13" t="s">
        <v>617</v>
      </c>
      <c r="E555" s="12">
        <v>676</v>
      </c>
      <c r="F555" s="12">
        <v>55</v>
      </c>
      <c r="G555" s="12">
        <v>11</v>
      </c>
      <c r="H555" s="12">
        <v>15</v>
      </c>
      <c r="I555" s="12">
        <v>2</v>
      </c>
      <c r="J555" s="12">
        <v>0</v>
      </c>
      <c r="K555" s="14">
        <v>12</v>
      </c>
      <c r="L555" s="14">
        <v>51</v>
      </c>
      <c r="M555" s="14">
        <v>15</v>
      </c>
      <c r="N555" s="26">
        <v>11</v>
      </c>
      <c r="O555" s="14"/>
      <c r="P555" s="14">
        <v>38</v>
      </c>
      <c r="Q555" s="12">
        <v>532</v>
      </c>
      <c r="R555" s="16">
        <f>SUM(F555:N555)</f>
        <v>172</v>
      </c>
      <c r="S555" s="12">
        <f>Q555-(U555+V555)</f>
        <v>40</v>
      </c>
      <c r="T555" s="12">
        <f>U555-R555</f>
        <v>119</v>
      </c>
      <c r="U555" s="14">
        <v>291</v>
      </c>
      <c r="V555" s="14">
        <v>201</v>
      </c>
      <c r="W555" s="14"/>
      <c r="X555" s="14"/>
      <c r="Y555" s="14">
        <v>270</v>
      </c>
      <c r="Z555" s="14">
        <v>240</v>
      </c>
      <c r="AA555" s="108">
        <f t="shared" ref="AA555:AA618" si="555">U555+V555</f>
        <v>492</v>
      </c>
      <c r="AB555">
        <f t="shared" ref="AB555" si="556">AA555/E555</f>
        <v>0.72781065088757402</v>
      </c>
    </row>
    <row r="556" spans="1:28" x14ac:dyDescent="0.5">
      <c r="A556" s="10"/>
      <c r="B556" s="11"/>
      <c r="C556" s="14"/>
      <c r="D556" s="13" t="s">
        <v>618</v>
      </c>
      <c r="E556" s="14"/>
      <c r="F556" s="14"/>
      <c r="G556" s="14"/>
      <c r="H556" s="14"/>
      <c r="I556" s="14"/>
      <c r="J556" s="14"/>
      <c r="K556" s="14"/>
      <c r="L556" s="14"/>
      <c r="M556" s="14"/>
      <c r="N556" s="17"/>
      <c r="O556" s="14"/>
      <c r="P556" s="14"/>
      <c r="Q556" s="14"/>
      <c r="R556" s="16"/>
      <c r="S556" s="12"/>
      <c r="T556" s="12"/>
      <c r="U556" s="14"/>
      <c r="V556" s="14"/>
      <c r="W556" s="14"/>
      <c r="X556" s="14"/>
      <c r="Y556" s="14"/>
      <c r="Z556" s="14"/>
    </row>
    <row r="557" spans="1:28" x14ac:dyDescent="0.5">
      <c r="A557" s="10"/>
      <c r="B557" s="11"/>
      <c r="C557" s="12">
        <v>269</v>
      </c>
      <c r="D557" s="13" t="s">
        <v>619</v>
      </c>
      <c r="E557" s="12">
        <v>695</v>
      </c>
      <c r="F557" s="12">
        <v>37</v>
      </c>
      <c r="G557" s="12">
        <v>7</v>
      </c>
      <c r="H557" s="12">
        <v>17</v>
      </c>
      <c r="I557" s="12">
        <v>0</v>
      </c>
      <c r="J557" s="12">
        <v>3</v>
      </c>
      <c r="K557" s="14">
        <v>10</v>
      </c>
      <c r="L557" s="14">
        <v>65</v>
      </c>
      <c r="M557" s="14">
        <v>17</v>
      </c>
      <c r="N557" s="26">
        <v>14</v>
      </c>
      <c r="O557" s="14"/>
      <c r="P557" s="14">
        <v>32</v>
      </c>
      <c r="Q557" s="12">
        <v>550</v>
      </c>
      <c r="R557" s="16">
        <f>SUM(F557:N557)</f>
        <v>170</v>
      </c>
      <c r="S557" s="12">
        <f>Q557-(U557+V557)</f>
        <v>33</v>
      </c>
      <c r="T557" s="12">
        <f>U557-R557</f>
        <v>148</v>
      </c>
      <c r="U557" s="14">
        <v>318</v>
      </c>
      <c r="V557" s="14">
        <v>199</v>
      </c>
      <c r="W557" s="14"/>
      <c r="X557" s="14"/>
      <c r="Y557" s="14">
        <v>235</v>
      </c>
      <c r="Z557" s="14">
        <v>292</v>
      </c>
      <c r="AA557" s="108">
        <f t="shared" ref="AA557:AA620" si="557">U557+V557</f>
        <v>517</v>
      </c>
      <c r="AB557">
        <f t="shared" ref="AB557" si="558">AA557/E557</f>
        <v>0.74388489208633091</v>
      </c>
    </row>
    <row r="558" spans="1:28" x14ac:dyDescent="0.5">
      <c r="A558" s="10"/>
      <c r="B558" s="11"/>
      <c r="C558" s="14"/>
      <c r="D558" s="13" t="s">
        <v>620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7"/>
      <c r="O558" s="14"/>
      <c r="P558" s="14"/>
      <c r="Q558" s="14"/>
      <c r="R558" s="16"/>
      <c r="S558" s="12"/>
      <c r="T558" s="12"/>
      <c r="U558" s="14"/>
      <c r="V558" s="14"/>
      <c r="W558" s="14"/>
      <c r="X558" s="14"/>
      <c r="Y558" s="14"/>
      <c r="Z558" s="14"/>
    </row>
    <row r="559" spans="1:28" x14ac:dyDescent="0.5">
      <c r="A559" s="10"/>
      <c r="B559" s="11"/>
      <c r="C559" s="12">
        <v>270</v>
      </c>
      <c r="D559" s="13" t="s">
        <v>621</v>
      </c>
      <c r="E559" s="12">
        <v>759</v>
      </c>
      <c r="F559" s="12">
        <v>23</v>
      </c>
      <c r="G559" s="12">
        <v>38</v>
      </c>
      <c r="H559" s="12">
        <v>16</v>
      </c>
      <c r="I559" s="12">
        <v>2</v>
      </c>
      <c r="J559" s="12">
        <v>7</v>
      </c>
      <c r="K559" s="14">
        <v>1</v>
      </c>
      <c r="L559" s="14">
        <v>32</v>
      </c>
      <c r="M559" s="14">
        <v>39</v>
      </c>
      <c r="N559" s="26">
        <v>42</v>
      </c>
      <c r="O559" s="14"/>
      <c r="P559" s="14">
        <v>24</v>
      </c>
      <c r="Q559" s="12">
        <v>572</v>
      </c>
      <c r="R559" s="16">
        <f>SUM(F559:N559)</f>
        <v>200</v>
      </c>
      <c r="S559" s="12">
        <f>Q559-(U559+V559)</f>
        <v>30</v>
      </c>
      <c r="T559" s="12">
        <f>U559-R559</f>
        <v>112</v>
      </c>
      <c r="U559" s="14">
        <v>312</v>
      </c>
      <c r="V559" s="14">
        <v>230</v>
      </c>
      <c r="W559" s="14"/>
      <c r="X559" s="14"/>
      <c r="Y559" s="14">
        <v>291</v>
      </c>
      <c r="Z559" s="14">
        <v>252</v>
      </c>
      <c r="AA559" s="108">
        <f t="shared" ref="AA559:AA622" si="559">U559+V559</f>
        <v>542</v>
      </c>
      <c r="AB559">
        <f t="shared" ref="AB559" si="560">AA559/E559</f>
        <v>0.71409749670619238</v>
      </c>
    </row>
    <row r="560" spans="1:28" x14ac:dyDescent="0.5">
      <c r="A560" s="10"/>
      <c r="B560" s="11"/>
      <c r="C560" s="14"/>
      <c r="D560" s="13" t="s">
        <v>622</v>
      </c>
      <c r="E560" s="14"/>
      <c r="F560" s="14"/>
      <c r="G560" s="14"/>
      <c r="H560" s="14"/>
      <c r="I560" s="14"/>
      <c r="J560" s="14"/>
      <c r="K560" s="14"/>
      <c r="L560" s="14"/>
      <c r="M560" s="14"/>
      <c r="N560" s="17"/>
      <c r="O560" s="14"/>
      <c r="P560" s="14"/>
      <c r="Q560" s="14"/>
      <c r="R560" s="16"/>
      <c r="S560" s="12"/>
      <c r="T560" s="12"/>
      <c r="U560" s="14"/>
      <c r="V560" s="14"/>
      <c r="W560" s="14"/>
      <c r="X560" s="14"/>
      <c r="Y560" s="14"/>
      <c r="Z560" s="14"/>
    </row>
    <row r="561" spans="1:28" x14ac:dyDescent="0.5">
      <c r="A561" s="10"/>
      <c r="B561" s="11"/>
      <c r="C561" s="12">
        <v>271</v>
      </c>
      <c r="D561" s="13" t="s">
        <v>623</v>
      </c>
      <c r="E561" s="12">
        <v>758</v>
      </c>
      <c r="F561" s="12">
        <v>39</v>
      </c>
      <c r="G561" s="12">
        <v>25</v>
      </c>
      <c r="H561" s="12">
        <v>9</v>
      </c>
      <c r="I561" s="12">
        <v>3</v>
      </c>
      <c r="J561" s="12">
        <v>3</v>
      </c>
      <c r="K561" s="14">
        <v>1</v>
      </c>
      <c r="L561" s="14">
        <v>36</v>
      </c>
      <c r="M561" s="14">
        <v>29</v>
      </c>
      <c r="N561" s="26">
        <v>57</v>
      </c>
      <c r="O561" s="14"/>
      <c r="P561" s="14">
        <v>41</v>
      </c>
      <c r="Q561" s="12">
        <v>560</v>
      </c>
      <c r="R561" s="16">
        <f>SUM(F561:N561)</f>
        <v>202</v>
      </c>
      <c r="S561" s="12">
        <f>Q561-(U561+V561)</f>
        <v>42</v>
      </c>
      <c r="T561" s="12">
        <f>U561-R561</f>
        <v>109</v>
      </c>
      <c r="U561" s="14">
        <v>311</v>
      </c>
      <c r="V561" s="14">
        <v>207</v>
      </c>
      <c r="W561" s="14"/>
      <c r="X561" s="14"/>
      <c r="Y561" s="14">
        <v>262</v>
      </c>
      <c r="Z561" s="14">
        <v>271</v>
      </c>
      <c r="AA561" s="108">
        <f t="shared" ref="AA561:AA624" si="561">U561+V561</f>
        <v>518</v>
      </c>
      <c r="AB561">
        <f t="shared" ref="AB561:AB562" si="562">AA561/E561</f>
        <v>0.68337730870712399</v>
      </c>
    </row>
    <row r="562" spans="1:28" x14ac:dyDescent="0.5">
      <c r="A562" s="10"/>
      <c r="B562" s="11"/>
      <c r="C562" s="14"/>
      <c r="D562" s="13" t="s">
        <v>624</v>
      </c>
      <c r="E562" s="14"/>
      <c r="F562" s="14"/>
      <c r="G562" s="14"/>
      <c r="H562" s="14"/>
      <c r="I562" s="14"/>
      <c r="J562" s="14"/>
      <c r="K562" s="14"/>
      <c r="L562" s="14"/>
      <c r="M562" s="14"/>
      <c r="N562" s="17"/>
      <c r="O562" s="14"/>
      <c r="P562" s="14"/>
      <c r="Q562" s="14"/>
      <c r="R562" s="16"/>
      <c r="S562" s="12"/>
      <c r="T562" s="12"/>
      <c r="U562" s="14"/>
      <c r="V562" s="14"/>
      <c r="W562" s="14"/>
      <c r="X562" s="14"/>
      <c r="Y562" s="14"/>
      <c r="Z562" s="14"/>
      <c r="AA562" s="108">
        <f t="shared" si="561"/>
        <v>0</v>
      </c>
      <c r="AB562" t="e">
        <f t="shared" si="562"/>
        <v>#DIV/0!</v>
      </c>
    </row>
    <row r="563" spans="1:28" x14ac:dyDescent="0.5">
      <c r="A563" s="10"/>
      <c r="B563" s="11"/>
      <c r="C563" s="12">
        <v>272</v>
      </c>
      <c r="D563" s="13" t="s">
        <v>625</v>
      </c>
      <c r="E563" s="12">
        <v>785</v>
      </c>
      <c r="F563" s="12">
        <v>39</v>
      </c>
      <c r="G563" s="12">
        <v>32</v>
      </c>
      <c r="H563" s="12">
        <v>15</v>
      </c>
      <c r="I563" s="12">
        <v>2</v>
      </c>
      <c r="J563" s="12">
        <v>0</v>
      </c>
      <c r="K563" s="14">
        <v>0</v>
      </c>
      <c r="L563" s="14">
        <v>36</v>
      </c>
      <c r="M563" s="14">
        <v>35</v>
      </c>
      <c r="N563" s="26">
        <v>104</v>
      </c>
      <c r="O563" s="14"/>
      <c r="P563" s="14">
        <v>49</v>
      </c>
      <c r="Q563" s="12">
        <v>602</v>
      </c>
      <c r="R563" s="16">
        <f>SUM(F563:N563)</f>
        <v>263</v>
      </c>
      <c r="S563" s="12">
        <f>Q563-(U563+V563)</f>
        <v>56</v>
      </c>
      <c r="T563" s="12">
        <f>U563-R563</f>
        <v>85</v>
      </c>
      <c r="U563" s="14">
        <v>348</v>
      </c>
      <c r="V563" s="14">
        <v>198</v>
      </c>
      <c r="W563" s="14"/>
      <c r="X563" s="14"/>
      <c r="Y563" s="14">
        <v>254</v>
      </c>
      <c r="Z563" s="14">
        <v>310</v>
      </c>
    </row>
    <row r="564" spans="1:28" x14ac:dyDescent="0.5">
      <c r="A564" s="10"/>
      <c r="B564" s="11"/>
      <c r="C564" s="14"/>
      <c r="D564" s="13" t="s">
        <v>626</v>
      </c>
      <c r="E564" s="14"/>
      <c r="F564" s="14"/>
      <c r="G564" s="14"/>
      <c r="H564" s="14"/>
      <c r="I564" s="14"/>
      <c r="J564" s="14"/>
      <c r="K564" s="14"/>
      <c r="L564" s="14"/>
      <c r="M564" s="14"/>
      <c r="N564" s="17"/>
      <c r="O564" s="14"/>
      <c r="P564" s="14"/>
      <c r="Q564" s="14"/>
      <c r="R564" s="16"/>
      <c r="S564" s="12"/>
      <c r="T564" s="12"/>
      <c r="U564" s="14"/>
      <c r="V564" s="14"/>
      <c r="W564" s="14"/>
      <c r="X564" s="14"/>
      <c r="Y564" s="14"/>
      <c r="Z564" s="14"/>
      <c r="AA564" s="108">
        <f t="shared" ref="AA564:AA627" si="563">U564+V564</f>
        <v>0</v>
      </c>
      <c r="AB564" t="e">
        <f t="shared" ref="AB564" si="564">AA564/E564</f>
        <v>#DIV/0!</v>
      </c>
    </row>
    <row r="565" spans="1:28" x14ac:dyDescent="0.5">
      <c r="A565" s="10"/>
      <c r="B565" s="11"/>
      <c r="C565" s="12">
        <v>273</v>
      </c>
      <c r="D565" s="13" t="s">
        <v>627</v>
      </c>
      <c r="E565" s="12">
        <v>798</v>
      </c>
      <c r="F565" s="12">
        <v>55</v>
      </c>
      <c r="G565" s="12">
        <v>12</v>
      </c>
      <c r="H565" s="12">
        <v>16</v>
      </c>
      <c r="I565" s="12">
        <v>4</v>
      </c>
      <c r="J565" s="12">
        <v>4</v>
      </c>
      <c r="K565" s="14">
        <v>2</v>
      </c>
      <c r="L565" s="14">
        <v>25</v>
      </c>
      <c r="M565" s="14">
        <v>21</v>
      </c>
      <c r="N565" s="26">
        <v>138</v>
      </c>
      <c r="O565" s="14"/>
      <c r="P565" s="14">
        <v>66</v>
      </c>
      <c r="Q565" s="12">
        <v>618</v>
      </c>
      <c r="R565" s="16">
        <f>SUM(F565:N565)</f>
        <v>277</v>
      </c>
      <c r="S565" s="12">
        <f>Q565-(U565+V565)</f>
        <v>44</v>
      </c>
      <c r="T565" s="12">
        <f>U565-R565</f>
        <v>93</v>
      </c>
      <c r="U565" s="14">
        <v>370</v>
      </c>
      <c r="V565" s="14">
        <v>204</v>
      </c>
      <c r="W565" s="14"/>
      <c r="X565" s="14"/>
      <c r="Y565" s="14">
        <v>261</v>
      </c>
      <c r="Z565" s="14">
        <v>334</v>
      </c>
    </row>
    <row r="566" spans="1:28" x14ac:dyDescent="0.5">
      <c r="A566" s="10"/>
      <c r="B566" s="11"/>
      <c r="C566" s="14"/>
      <c r="D566" s="13" t="s">
        <v>628</v>
      </c>
      <c r="E566" s="14"/>
      <c r="F566" s="14"/>
      <c r="G566" s="14"/>
      <c r="H566" s="14"/>
      <c r="I566" s="14"/>
      <c r="J566" s="14"/>
      <c r="K566" s="14"/>
      <c r="L566" s="14"/>
      <c r="M566" s="14"/>
      <c r="N566" s="17"/>
      <c r="O566" s="14"/>
      <c r="P566" s="14"/>
      <c r="Q566" s="14"/>
      <c r="R566" s="16"/>
      <c r="S566" s="12"/>
      <c r="T566" s="12"/>
      <c r="U566" s="14"/>
      <c r="V566" s="14"/>
      <c r="W566" s="14"/>
      <c r="X566" s="14"/>
      <c r="Y566" s="14"/>
      <c r="Z566" s="14"/>
      <c r="AA566" s="108">
        <f t="shared" ref="AA566:AA629" si="565">U566+V566</f>
        <v>0</v>
      </c>
      <c r="AB566" t="e">
        <f t="shared" ref="AB566" si="566">AA566/E566</f>
        <v>#DIV/0!</v>
      </c>
    </row>
    <row r="567" spans="1:28" x14ac:dyDescent="0.5">
      <c r="A567" s="10"/>
      <c r="B567" s="11"/>
      <c r="C567" s="12">
        <v>274</v>
      </c>
      <c r="D567" s="13" t="s">
        <v>629</v>
      </c>
      <c r="E567" s="12">
        <v>790</v>
      </c>
      <c r="F567" s="12">
        <v>26</v>
      </c>
      <c r="G567" s="12">
        <v>15</v>
      </c>
      <c r="H567" s="12">
        <v>23</v>
      </c>
      <c r="I567" s="12">
        <v>3</v>
      </c>
      <c r="J567" s="12">
        <v>3</v>
      </c>
      <c r="K567" s="14">
        <v>0</v>
      </c>
      <c r="L567" s="14">
        <v>23</v>
      </c>
      <c r="M567" s="14">
        <v>35</v>
      </c>
      <c r="N567" s="26">
        <v>76</v>
      </c>
      <c r="O567" s="14"/>
      <c r="P567" s="14">
        <v>31</v>
      </c>
      <c r="Q567" s="12">
        <v>606</v>
      </c>
      <c r="R567" s="16">
        <f>SUM(F567:N567)</f>
        <v>204</v>
      </c>
      <c r="S567" s="12">
        <f>Q567-(U567+V567)</f>
        <v>48</v>
      </c>
      <c r="T567" s="12">
        <f>U567-R567</f>
        <v>143</v>
      </c>
      <c r="U567" s="14">
        <v>347</v>
      </c>
      <c r="V567" s="14">
        <v>211</v>
      </c>
      <c r="W567" s="14"/>
      <c r="X567" s="14"/>
      <c r="Y567" s="14">
        <v>271</v>
      </c>
      <c r="Z567" s="14">
        <v>311</v>
      </c>
    </row>
    <row r="568" spans="1:28" x14ac:dyDescent="0.5">
      <c r="A568" s="10"/>
      <c r="B568" s="11"/>
      <c r="C568" s="14"/>
      <c r="D568" s="13" t="s">
        <v>630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7"/>
      <c r="O568" s="14"/>
      <c r="P568" s="14"/>
      <c r="Q568" s="14"/>
      <c r="R568" s="16"/>
      <c r="S568" s="12"/>
      <c r="T568" s="12"/>
      <c r="U568" s="14"/>
      <c r="V568" s="14"/>
      <c r="W568" s="14"/>
      <c r="X568" s="14"/>
      <c r="Y568" s="14"/>
      <c r="Z568" s="14"/>
      <c r="AA568" s="108">
        <f t="shared" ref="AA568:AA631" si="567">U568+V568</f>
        <v>0</v>
      </c>
      <c r="AB568" t="e">
        <f t="shared" ref="AB568" si="568">AA568/E568</f>
        <v>#DIV/0!</v>
      </c>
    </row>
    <row r="569" spans="1:28" x14ac:dyDescent="0.5">
      <c r="A569" s="10"/>
      <c r="B569" s="11"/>
      <c r="C569" s="12">
        <v>275</v>
      </c>
      <c r="D569" s="13" t="s">
        <v>631</v>
      </c>
      <c r="E569" s="12">
        <v>729</v>
      </c>
      <c r="F569" s="12">
        <v>30</v>
      </c>
      <c r="G569" s="12">
        <v>52</v>
      </c>
      <c r="H569" s="12">
        <v>18</v>
      </c>
      <c r="I569" s="12">
        <v>4</v>
      </c>
      <c r="J569" s="12">
        <v>5</v>
      </c>
      <c r="K569" s="14">
        <v>0</v>
      </c>
      <c r="L569" s="14">
        <v>27</v>
      </c>
      <c r="M569" s="14">
        <v>45</v>
      </c>
      <c r="N569" s="26">
        <v>77</v>
      </c>
      <c r="O569" s="14"/>
      <c r="P569" s="14">
        <v>45</v>
      </c>
      <c r="Q569" s="12">
        <v>570</v>
      </c>
      <c r="R569" s="16">
        <f>SUM(F569:N569)</f>
        <v>258</v>
      </c>
      <c r="S569" s="12">
        <f>Q569-(U569+V569)</f>
        <v>54</v>
      </c>
      <c r="T569" s="12">
        <f>U569-R569</f>
        <v>84</v>
      </c>
      <c r="U569" s="14">
        <v>342</v>
      </c>
      <c r="V569" s="14">
        <v>174</v>
      </c>
      <c r="W569" s="14"/>
      <c r="X569" s="14"/>
      <c r="Y569" s="14">
        <v>245</v>
      </c>
      <c r="Z569" s="14">
        <v>293</v>
      </c>
    </row>
    <row r="570" spans="1:28" x14ac:dyDescent="0.5">
      <c r="A570" s="10"/>
      <c r="B570" s="11"/>
      <c r="C570" s="14"/>
      <c r="D570" s="13" t="s">
        <v>632</v>
      </c>
      <c r="E570" s="14"/>
      <c r="F570" s="14"/>
      <c r="G570" s="14"/>
      <c r="H570" s="14"/>
      <c r="I570" s="14"/>
      <c r="J570" s="14"/>
      <c r="K570" s="14"/>
      <c r="L570" s="14"/>
      <c r="M570" s="14"/>
      <c r="N570" s="17"/>
      <c r="O570" s="14"/>
      <c r="P570" s="14"/>
      <c r="Q570" s="14"/>
      <c r="R570" s="16"/>
      <c r="S570" s="12"/>
      <c r="T570" s="12"/>
      <c r="U570" s="14"/>
      <c r="V570" s="14"/>
      <c r="W570" s="14"/>
      <c r="X570" s="14"/>
      <c r="Y570" s="14"/>
      <c r="Z570" s="14"/>
      <c r="AA570" s="108">
        <f t="shared" ref="AA570:AA633" si="569">U570+V570</f>
        <v>0</v>
      </c>
      <c r="AB570" t="e">
        <f t="shared" ref="AB570" si="570">AA570/E570</f>
        <v>#DIV/0!</v>
      </c>
    </row>
    <row r="571" spans="1:28" x14ac:dyDescent="0.5">
      <c r="A571" s="10"/>
      <c r="B571" s="11"/>
      <c r="C571" s="12">
        <v>276</v>
      </c>
      <c r="D571" s="13" t="s">
        <v>633</v>
      </c>
      <c r="E571" s="12">
        <v>796</v>
      </c>
      <c r="F571" s="12">
        <v>32</v>
      </c>
      <c r="G571" s="12">
        <v>16</v>
      </c>
      <c r="H571" s="12">
        <v>8</v>
      </c>
      <c r="I571" s="12">
        <v>3</v>
      </c>
      <c r="J571" s="12">
        <v>5</v>
      </c>
      <c r="K571" s="14">
        <v>1</v>
      </c>
      <c r="L571" s="14">
        <v>26</v>
      </c>
      <c r="M571" s="14">
        <v>23</v>
      </c>
      <c r="N571" s="26">
        <v>63</v>
      </c>
      <c r="O571" s="14"/>
      <c r="P571" s="14">
        <v>56</v>
      </c>
      <c r="Q571" s="12">
        <v>613</v>
      </c>
      <c r="R571" s="16">
        <f>SUM(F571:N571)</f>
        <v>177</v>
      </c>
      <c r="S571" s="12">
        <f>Q571-(U571+V571)</f>
        <v>48</v>
      </c>
      <c r="T571" s="12">
        <f>U571-R571</f>
        <v>165</v>
      </c>
      <c r="U571" s="14">
        <v>342</v>
      </c>
      <c r="V571" s="14">
        <v>223</v>
      </c>
      <c r="W571" s="14"/>
      <c r="X571" s="14"/>
      <c r="Y571" s="14">
        <v>269</v>
      </c>
      <c r="Z571" s="14">
        <v>322</v>
      </c>
    </row>
    <row r="572" spans="1:28" x14ac:dyDescent="0.5">
      <c r="A572" s="10"/>
      <c r="B572" s="11"/>
      <c r="C572" s="14"/>
      <c r="D572" s="13" t="s">
        <v>634</v>
      </c>
      <c r="E572" s="14"/>
      <c r="F572" s="14"/>
      <c r="G572" s="14"/>
      <c r="H572" s="14"/>
      <c r="I572" s="14"/>
      <c r="J572" s="14"/>
      <c r="K572" s="14"/>
      <c r="L572" s="14"/>
      <c r="M572" s="14"/>
      <c r="N572" s="17"/>
      <c r="O572" s="14"/>
      <c r="P572" s="14"/>
      <c r="Q572" s="14"/>
      <c r="R572" s="16"/>
      <c r="S572" s="12"/>
      <c r="T572" s="12"/>
      <c r="U572" s="14"/>
      <c r="V572" s="14"/>
      <c r="W572" s="14"/>
      <c r="X572" s="14"/>
      <c r="Y572" s="14"/>
      <c r="Z572" s="14"/>
      <c r="AA572" s="108">
        <f t="shared" ref="AA572:AA635" si="571">U572+V572</f>
        <v>0</v>
      </c>
      <c r="AB572" t="e">
        <f t="shared" ref="AB572" si="572">AA572/E572</f>
        <v>#DIV/0!</v>
      </c>
    </row>
    <row r="573" spans="1:28" x14ac:dyDescent="0.5">
      <c r="A573" s="10"/>
      <c r="B573" s="11"/>
      <c r="C573" s="12">
        <v>277</v>
      </c>
      <c r="D573" s="13" t="s">
        <v>635</v>
      </c>
      <c r="E573" s="12">
        <v>800</v>
      </c>
      <c r="F573" s="12">
        <v>7</v>
      </c>
      <c r="G573" s="12">
        <v>0</v>
      </c>
      <c r="H573" s="12">
        <v>2</v>
      </c>
      <c r="I573" s="12">
        <v>0</v>
      </c>
      <c r="J573" s="12">
        <v>1</v>
      </c>
      <c r="K573" s="14">
        <v>0</v>
      </c>
      <c r="L573" s="14">
        <v>19</v>
      </c>
      <c r="M573" s="14">
        <v>8</v>
      </c>
      <c r="N573" s="26">
        <v>131</v>
      </c>
      <c r="O573" s="14"/>
      <c r="P573" s="14">
        <v>37</v>
      </c>
      <c r="Q573" s="12">
        <v>620</v>
      </c>
      <c r="R573" s="16">
        <f>SUM(F573:N573)</f>
        <v>168</v>
      </c>
      <c r="S573" s="12">
        <f>Q573-(U573+V573)</f>
        <v>46</v>
      </c>
      <c r="T573" s="12">
        <f>U573-R573</f>
        <v>174</v>
      </c>
      <c r="U573" s="14">
        <v>342</v>
      </c>
      <c r="V573" s="14">
        <v>232</v>
      </c>
      <c r="W573" s="14"/>
      <c r="X573" s="14"/>
      <c r="Y573" s="14">
        <v>285</v>
      </c>
      <c r="Z573" s="14">
        <v>315</v>
      </c>
    </row>
    <row r="574" spans="1:28" x14ac:dyDescent="0.5">
      <c r="A574" s="10"/>
      <c r="B574" s="11"/>
      <c r="C574" s="14"/>
      <c r="D574" s="13" t="s">
        <v>636</v>
      </c>
      <c r="E574" s="14"/>
      <c r="F574" s="14"/>
      <c r="G574" s="14"/>
      <c r="H574" s="14"/>
      <c r="I574" s="14"/>
      <c r="J574" s="14"/>
      <c r="K574" s="14"/>
      <c r="L574" s="14"/>
      <c r="M574" s="14"/>
      <c r="N574" s="17"/>
      <c r="O574" s="14"/>
      <c r="P574" s="14"/>
      <c r="Q574" s="14"/>
      <c r="R574" s="16"/>
      <c r="S574" s="12"/>
      <c r="T574" s="12"/>
      <c r="U574" s="14"/>
      <c r="V574" s="14"/>
      <c r="W574" s="14"/>
      <c r="X574" s="14"/>
      <c r="Y574" s="14"/>
      <c r="Z574" s="14"/>
      <c r="AA574" s="108">
        <f t="shared" ref="AA574:AA637" si="573">U574+V574</f>
        <v>0</v>
      </c>
      <c r="AB574" t="e">
        <f t="shared" ref="AB574" si="574">AA574/E574</f>
        <v>#DIV/0!</v>
      </c>
    </row>
    <row r="575" spans="1:28" x14ac:dyDescent="0.5">
      <c r="A575" s="10"/>
      <c r="B575" s="11" t="s">
        <v>637</v>
      </c>
      <c r="C575" s="12">
        <v>278</v>
      </c>
      <c r="D575" s="13" t="s">
        <v>638</v>
      </c>
      <c r="E575" s="12">
        <v>720</v>
      </c>
      <c r="F575" s="12">
        <v>11</v>
      </c>
      <c r="G575" s="12">
        <v>28</v>
      </c>
      <c r="H575" s="12">
        <v>32</v>
      </c>
      <c r="I575" s="12">
        <v>1</v>
      </c>
      <c r="J575" s="12">
        <v>4</v>
      </c>
      <c r="K575" s="14">
        <v>1</v>
      </c>
      <c r="L575" s="14">
        <v>8</v>
      </c>
      <c r="M575" s="14">
        <v>34</v>
      </c>
      <c r="N575" s="26">
        <v>16</v>
      </c>
      <c r="O575" s="14"/>
      <c r="P575" s="14">
        <v>39</v>
      </c>
      <c r="Q575" s="12">
        <v>596</v>
      </c>
      <c r="R575" s="16">
        <f>SUM(F575:N575)</f>
        <v>135</v>
      </c>
      <c r="S575" s="12">
        <f>Q575-(U575+V575)</f>
        <v>49</v>
      </c>
      <c r="T575" s="12">
        <f>U575-R575</f>
        <v>178</v>
      </c>
      <c r="U575" s="14">
        <v>313</v>
      </c>
      <c r="V575" s="14">
        <v>234</v>
      </c>
      <c r="W575" s="14"/>
      <c r="X575" s="14"/>
      <c r="Y575" s="14">
        <v>280</v>
      </c>
      <c r="Z575" s="14">
        <v>292</v>
      </c>
    </row>
    <row r="576" spans="1:28" x14ac:dyDescent="0.5">
      <c r="A576" s="10"/>
      <c r="B576" s="11" t="s">
        <v>639</v>
      </c>
      <c r="C576" s="14"/>
      <c r="D576" s="13" t="s">
        <v>640</v>
      </c>
      <c r="E576" s="14"/>
      <c r="F576" s="14"/>
      <c r="G576" s="14"/>
      <c r="H576" s="14"/>
      <c r="I576" s="14"/>
      <c r="J576" s="14"/>
      <c r="K576" s="14"/>
      <c r="L576" s="14"/>
      <c r="M576" s="14"/>
      <c r="N576" s="17"/>
      <c r="O576" s="14"/>
      <c r="P576" s="14"/>
      <c r="Q576" s="14"/>
      <c r="R576" s="16"/>
      <c r="S576" s="12"/>
      <c r="T576" s="12"/>
      <c r="U576" s="14"/>
      <c r="V576" s="14"/>
      <c r="W576" s="14"/>
      <c r="X576" s="14"/>
      <c r="Y576" s="14"/>
      <c r="Z576" s="14"/>
      <c r="AA576" s="108">
        <f t="shared" ref="AA576:AA639" si="575">U576+V576</f>
        <v>0</v>
      </c>
      <c r="AB576" t="e">
        <f t="shared" ref="AB576" si="576">AA576/E576</f>
        <v>#DIV/0!</v>
      </c>
    </row>
    <row r="577" spans="1:28" x14ac:dyDescent="0.5">
      <c r="A577" s="10"/>
      <c r="B577" s="11"/>
      <c r="C577" s="12">
        <v>279</v>
      </c>
      <c r="D577" s="13" t="s">
        <v>641</v>
      </c>
      <c r="E577" s="12">
        <v>663</v>
      </c>
      <c r="F577" s="12">
        <v>11</v>
      </c>
      <c r="G577" s="12">
        <v>53</v>
      </c>
      <c r="H577" s="12">
        <v>22</v>
      </c>
      <c r="I577" s="12">
        <v>0</v>
      </c>
      <c r="J577" s="12">
        <v>1</v>
      </c>
      <c r="K577" s="14">
        <v>3</v>
      </c>
      <c r="L577" s="14">
        <v>24</v>
      </c>
      <c r="M577" s="14">
        <v>11</v>
      </c>
      <c r="N577" s="26">
        <v>17</v>
      </c>
      <c r="O577" s="14"/>
      <c r="P577" s="14">
        <v>33</v>
      </c>
      <c r="Q577" s="12">
        <v>491</v>
      </c>
      <c r="R577" s="16">
        <f>SUM(F577:N577)</f>
        <v>142</v>
      </c>
      <c r="S577" s="12">
        <f>Q577-(U577+V577)</f>
        <v>45</v>
      </c>
      <c r="T577" s="12">
        <f>U577-R577</f>
        <v>145</v>
      </c>
      <c r="U577" s="14">
        <v>287</v>
      </c>
      <c r="V577" s="14">
        <v>159</v>
      </c>
      <c r="W577" s="14"/>
      <c r="X577" s="14"/>
      <c r="Y577" s="14">
        <v>192</v>
      </c>
      <c r="Z577" s="14">
        <v>272</v>
      </c>
    </row>
    <row r="578" spans="1:28" x14ac:dyDescent="0.5">
      <c r="A578" s="10"/>
      <c r="B578" s="11"/>
      <c r="C578" s="14"/>
      <c r="D578" s="13" t="s">
        <v>642</v>
      </c>
      <c r="E578" s="14"/>
      <c r="F578" s="14"/>
      <c r="G578" s="14"/>
      <c r="H578" s="14"/>
      <c r="I578" s="14"/>
      <c r="J578" s="14"/>
      <c r="K578" s="14"/>
      <c r="L578" s="14"/>
      <c r="M578" s="14"/>
      <c r="N578" s="17"/>
      <c r="O578" s="14"/>
      <c r="P578" s="14"/>
      <c r="Q578" s="14"/>
      <c r="R578" s="16"/>
      <c r="S578" s="12"/>
      <c r="T578" s="12"/>
      <c r="U578" s="14"/>
      <c r="V578" s="14"/>
      <c r="W578" s="14"/>
      <c r="X578" s="14"/>
      <c r="Y578" s="14"/>
      <c r="Z578" s="14"/>
      <c r="AA578" s="108">
        <f t="shared" ref="AA578:AA641" si="577">U578+V578</f>
        <v>0</v>
      </c>
      <c r="AB578" t="e">
        <f t="shared" ref="AB578" si="578">AA578/E578</f>
        <v>#DIV/0!</v>
      </c>
    </row>
    <row r="579" spans="1:28" x14ac:dyDescent="0.5">
      <c r="A579" s="10"/>
      <c r="B579" s="11"/>
      <c r="C579" s="12">
        <v>280</v>
      </c>
      <c r="D579" s="13" t="s">
        <v>643</v>
      </c>
      <c r="E579" s="12">
        <v>601</v>
      </c>
      <c r="F579" s="12">
        <v>13</v>
      </c>
      <c r="G579" s="12">
        <v>19</v>
      </c>
      <c r="H579" s="12">
        <v>18</v>
      </c>
      <c r="I579" s="12">
        <v>1</v>
      </c>
      <c r="J579" s="12">
        <v>5</v>
      </c>
      <c r="K579" s="14">
        <v>0</v>
      </c>
      <c r="L579" s="14">
        <v>6</v>
      </c>
      <c r="M579" s="14">
        <v>7</v>
      </c>
      <c r="N579" s="26">
        <v>56</v>
      </c>
      <c r="O579" s="14"/>
      <c r="P579" s="14">
        <v>41</v>
      </c>
      <c r="Q579" s="12">
        <v>466</v>
      </c>
      <c r="R579" s="16">
        <f>SUM(F579:N579)</f>
        <v>125</v>
      </c>
      <c r="S579" s="12">
        <f>Q579-(U579+V579)</f>
        <v>28</v>
      </c>
      <c r="T579" s="12">
        <f>U579-R579</f>
        <v>130</v>
      </c>
      <c r="U579" s="14">
        <v>255</v>
      </c>
      <c r="V579" s="14">
        <v>183</v>
      </c>
      <c r="W579" s="14"/>
      <c r="X579" s="14"/>
      <c r="Y579" s="14">
        <v>224</v>
      </c>
      <c r="Z579" s="14">
        <v>225</v>
      </c>
    </row>
    <row r="580" spans="1:28" x14ac:dyDescent="0.5">
      <c r="A580" s="10"/>
      <c r="B580" s="11"/>
      <c r="C580" s="14"/>
      <c r="D580" s="13" t="s">
        <v>644</v>
      </c>
      <c r="E580" s="14"/>
      <c r="F580" s="14"/>
      <c r="G580" s="14"/>
      <c r="H580" s="14"/>
      <c r="I580" s="14"/>
      <c r="J580" s="14"/>
      <c r="K580" s="14"/>
      <c r="L580" s="14"/>
      <c r="M580" s="14"/>
      <c r="N580" s="17"/>
      <c r="O580" s="14"/>
      <c r="P580" s="14"/>
      <c r="Q580" s="14"/>
      <c r="R580" s="16"/>
      <c r="S580" s="12"/>
      <c r="T580" s="12"/>
      <c r="U580" s="14"/>
      <c r="V580" s="14"/>
      <c r="W580" s="14"/>
      <c r="X580" s="14"/>
      <c r="Y580" s="14"/>
      <c r="Z580" s="14"/>
      <c r="AA580" s="108">
        <f t="shared" ref="AA580:AA643" si="579">U580+V580</f>
        <v>0</v>
      </c>
      <c r="AB580" t="e">
        <f t="shared" ref="AB580" si="580">AA580/E580</f>
        <v>#DIV/0!</v>
      </c>
    </row>
    <row r="581" spans="1:28" x14ac:dyDescent="0.5">
      <c r="A581" s="10"/>
      <c r="B581" s="11"/>
      <c r="C581" s="12">
        <v>281</v>
      </c>
      <c r="D581" s="13" t="s">
        <v>645</v>
      </c>
      <c r="E581" s="12">
        <v>614</v>
      </c>
      <c r="F581" s="12">
        <v>1</v>
      </c>
      <c r="G581" s="12">
        <v>14</v>
      </c>
      <c r="H581" s="12">
        <v>12</v>
      </c>
      <c r="I581" s="12">
        <v>1</v>
      </c>
      <c r="J581" s="12">
        <v>3</v>
      </c>
      <c r="K581" s="14">
        <v>0</v>
      </c>
      <c r="L581" s="14">
        <v>12</v>
      </c>
      <c r="M581" s="14">
        <v>7</v>
      </c>
      <c r="N581" s="26">
        <v>9</v>
      </c>
      <c r="O581" s="14"/>
      <c r="P581" s="14">
        <v>28</v>
      </c>
      <c r="Q581" s="12">
        <v>456</v>
      </c>
      <c r="R581" s="16">
        <f>SUM(F581:N581)</f>
        <v>59</v>
      </c>
      <c r="S581" s="12">
        <f>Q581-(U581+V581)</f>
        <v>38</v>
      </c>
      <c r="T581" s="12">
        <f>U581-R581</f>
        <v>193</v>
      </c>
      <c r="U581" s="14">
        <v>252</v>
      </c>
      <c r="V581" s="14">
        <v>166</v>
      </c>
      <c r="W581" s="14"/>
      <c r="X581" s="14"/>
      <c r="Y581" s="14">
        <v>208</v>
      </c>
      <c r="Z581" s="14">
        <v>229</v>
      </c>
    </row>
    <row r="582" spans="1:28" x14ac:dyDescent="0.5">
      <c r="A582" s="10"/>
      <c r="B582" s="11"/>
      <c r="C582" s="14"/>
      <c r="D582" s="13" t="s">
        <v>646</v>
      </c>
      <c r="E582" s="14"/>
      <c r="F582" s="14"/>
      <c r="G582" s="14"/>
      <c r="H582" s="14"/>
      <c r="I582" s="14"/>
      <c r="J582" s="14"/>
      <c r="K582" s="14"/>
      <c r="L582" s="14"/>
      <c r="M582" s="14"/>
      <c r="N582" s="17"/>
      <c r="O582" s="14"/>
      <c r="P582" s="14"/>
      <c r="Q582" s="14"/>
      <c r="R582" s="16"/>
      <c r="S582" s="12"/>
      <c r="T582" s="12"/>
      <c r="U582" s="14"/>
      <c r="V582" s="14"/>
      <c r="W582" s="14"/>
      <c r="X582" s="14"/>
      <c r="Y582" s="14"/>
      <c r="Z582" s="14"/>
      <c r="AA582" s="108">
        <f t="shared" ref="AA582:AA645" si="581">U582+V582</f>
        <v>0</v>
      </c>
      <c r="AB582" t="e">
        <f t="shared" ref="AB582" si="582">AA582/E582</f>
        <v>#DIV/0!</v>
      </c>
    </row>
    <row r="583" spans="1:28" x14ac:dyDescent="0.5">
      <c r="A583" s="10"/>
      <c r="B583" s="11"/>
      <c r="C583" s="12">
        <v>282</v>
      </c>
      <c r="D583" s="13" t="s">
        <v>647</v>
      </c>
      <c r="E583" s="12">
        <v>703</v>
      </c>
      <c r="F583" s="12">
        <v>7</v>
      </c>
      <c r="G583" s="12">
        <v>19</v>
      </c>
      <c r="H583" s="12">
        <v>27</v>
      </c>
      <c r="I583" s="12">
        <v>2</v>
      </c>
      <c r="J583" s="12">
        <v>3</v>
      </c>
      <c r="K583" s="14">
        <v>0</v>
      </c>
      <c r="L583" s="14">
        <v>7</v>
      </c>
      <c r="M583" s="14">
        <v>12</v>
      </c>
      <c r="N583" s="26">
        <v>7</v>
      </c>
      <c r="O583" s="14"/>
      <c r="P583" s="14">
        <v>26</v>
      </c>
      <c r="Q583" s="12">
        <v>304</v>
      </c>
      <c r="R583" s="16">
        <f>SUM(F583:N583)</f>
        <v>84</v>
      </c>
      <c r="S583" s="12">
        <f>Q583-(U583+V583)</f>
        <v>-159</v>
      </c>
      <c r="T583" s="12">
        <f>U583-R583</f>
        <v>201</v>
      </c>
      <c r="U583" s="14">
        <v>285</v>
      </c>
      <c r="V583" s="14">
        <v>178</v>
      </c>
      <c r="W583" s="14"/>
      <c r="X583" s="14"/>
      <c r="Y583" s="14">
        <v>211</v>
      </c>
      <c r="Z583" s="14">
        <v>277</v>
      </c>
    </row>
    <row r="584" spans="1:28" x14ac:dyDescent="0.5">
      <c r="A584" s="10"/>
      <c r="B584" s="11"/>
      <c r="C584" s="14"/>
      <c r="D584" s="13" t="s">
        <v>648</v>
      </c>
      <c r="E584" s="14"/>
      <c r="F584" s="14"/>
      <c r="G584" s="14"/>
      <c r="H584" s="14"/>
      <c r="I584" s="14"/>
      <c r="J584" s="14"/>
      <c r="K584" s="14"/>
      <c r="L584" s="14"/>
      <c r="M584" s="14"/>
      <c r="N584" s="17"/>
      <c r="O584" s="14"/>
      <c r="P584" s="14"/>
      <c r="Q584" s="14"/>
      <c r="R584" s="16"/>
      <c r="S584" s="12"/>
      <c r="T584" s="12"/>
      <c r="U584" s="14"/>
      <c r="V584" s="14"/>
      <c r="W584" s="14"/>
      <c r="X584" s="14"/>
      <c r="Y584" s="14"/>
      <c r="Z584" s="14"/>
      <c r="AA584" s="108">
        <f t="shared" ref="AA584:AA647" si="583">U584+V584</f>
        <v>0</v>
      </c>
      <c r="AB584" t="e">
        <f t="shared" ref="AB584" si="584">AA584/E584</f>
        <v>#DIV/0!</v>
      </c>
    </row>
    <row r="585" spans="1:28" x14ac:dyDescent="0.5">
      <c r="A585" s="10"/>
      <c r="B585" s="11"/>
      <c r="C585" s="14"/>
      <c r="D585" s="13" t="s">
        <v>649</v>
      </c>
      <c r="E585" s="14"/>
      <c r="F585" s="14"/>
      <c r="G585" s="14"/>
      <c r="H585" s="14"/>
      <c r="I585" s="14"/>
      <c r="J585" s="14"/>
      <c r="K585" s="14"/>
      <c r="L585" s="14"/>
      <c r="M585" s="14"/>
      <c r="N585" s="17"/>
      <c r="O585" s="14"/>
      <c r="P585" s="14"/>
      <c r="Q585" s="14"/>
      <c r="R585" s="16"/>
      <c r="S585" s="12"/>
      <c r="T585" s="12"/>
      <c r="U585" s="14"/>
      <c r="V585" s="14"/>
      <c r="W585" s="14"/>
      <c r="X585" s="14"/>
      <c r="Y585" s="14"/>
      <c r="Z585" s="14"/>
    </row>
    <row r="586" spans="1:28" x14ac:dyDescent="0.5">
      <c r="A586" s="10"/>
      <c r="B586" s="11"/>
      <c r="C586" s="12">
        <v>283</v>
      </c>
      <c r="D586" s="13" t="s">
        <v>650</v>
      </c>
      <c r="E586" s="12">
        <v>766</v>
      </c>
      <c r="F586" s="12">
        <v>4</v>
      </c>
      <c r="G586" s="12">
        <v>28</v>
      </c>
      <c r="H586" s="12">
        <v>15</v>
      </c>
      <c r="I586" s="12">
        <v>0</v>
      </c>
      <c r="J586" s="12">
        <v>9</v>
      </c>
      <c r="K586" s="14">
        <v>0</v>
      </c>
      <c r="L586" s="14">
        <v>16</v>
      </c>
      <c r="M586" s="14">
        <v>19</v>
      </c>
      <c r="N586" s="26">
        <v>16</v>
      </c>
      <c r="O586" s="14"/>
      <c r="P586" s="14">
        <v>19</v>
      </c>
      <c r="Q586" s="12">
        <v>550</v>
      </c>
      <c r="R586" s="16">
        <f>SUM(F586:N586)</f>
        <v>107</v>
      </c>
      <c r="S586" s="12">
        <f>Q586-(U586+V586)</f>
        <v>40</v>
      </c>
      <c r="T586" s="12">
        <f>U586-R586</f>
        <v>178</v>
      </c>
      <c r="U586" s="14">
        <v>285</v>
      </c>
      <c r="V586" s="14">
        <v>225</v>
      </c>
      <c r="W586" s="14"/>
      <c r="X586" s="14"/>
      <c r="Y586" s="14">
        <v>265</v>
      </c>
      <c r="Z586" s="14">
        <v>263</v>
      </c>
      <c r="AA586" s="108">
        <f t="shared" ref="AA586:AA649" si="585">U586+V586</f>
        <v>510</v>
      </c>
      <c r="AB586">
        <f t="shared" ref="AB586" si="586">AA586/E586</f>
        <v>0.66579634464751958</v>
      </c>
    </row>
    <row r="587" spans="1:28" x14ac:dyDescent="0.5">
      <c r="A587" s="10"/>
      <c r="B587" s="11"/>
      <c r="C587" s="14"/>
      <c r="D587" s="13" t="s">
        <v>651</v>
      </c>
      <c r="E587" s="14"/>
      <c r="F587" s="14"/>
      <c r="G587" s="14"/>
      <c r="H587" s="14"/>
      <c r="I587" s="14"/>
      <c r="J587" s="14"/>
      <c r="K587" s="14"/>
      <c r="L587" s="14"/>
      <c r="M587" s="14"/>
      <c r="N587" s="17"/>
      <c r="O587" s="14"/>
      <c r="P587" s="14"/>
      <c r="Q587" s="14"/>
      <c r="R587" s="16"/>
      <c r="S587" s="12"/>
      <c r="T587" s="12"/>
      <c r="U587" s="14"/>
      <c r="V587" s="14"/>
      <c r="W587" s="14"/>
      <c r="X587" s="14"/>
      <c r="Y587" s="14"/>
      <c r="Z587" s="14"/>
    </row>
    <row r="588" spans="1:28" x14ac:dyDescent="0.5">
      <c r="A588" s="10"/>
      <c r="B588" s="11"/>
      <c r="C588" s="14"/>
      <c r="D588" s="13" t="s">
        <v>652</v>
      </c>
      <c r="E588" s="14"/>
      <c r="F588" s="14"/>
      <c r="G588" s="14"/>
      <c r="H588" s="14"/>
      <c r="I588" s="14"/>
      <c r="J588" s="14"/>
      <c r="K588" s="14"/>
      <c r="L588" s="14"/>
      <c r="M588" s="14"/>
      <c r="N588" s="17"/>
      <c r="O588" s="14"/>
      <c r="P588" s="14"/>
      <c r="Q588" s="14"/>
      <c r="R588" s="16"/>
      <c r="S588" s="12"/>
      <c r="T588" s="12"/>
      <c r="U588" s="14"/>
      <c r="V588" s="14"/>
      <c r="W588" s="14"/>
      <c r="X588" s="14"/>
      <c r="Y588" s="14"/>
      <c r="Z588" s="14"/>
      <c r="AA588" s="108">
        <f t="shared" ref="AA588:AA651" si="587">U588+V588</f>
        <v>0</v>
      </c>
      <c r="AB588" t="e">
        <f t="shared" ref="AB588" si="588">AA588/E588</f>
        <v>#DIV/0!</v>
      </c>
    </row>
    <row r="589" spans="1:28" x14ac:dyDescent="0.5">
      <c r="A589" s="10"/>
      <c r="B589" s="11"/>
      <c r="C589" s="12">
        <v>284</v>
      </c>
      <c r="D589" s="13" t="s">
        <v>653</v>
      </c>
      <c r="E589" s="12">
        <v>732</v>
      </c>
      <c r="F589" s="12">
        <v>6</v>
      </c>
      <c r="G589" s="12">
        <v>3</v>
      </c>
      <c r="H589" s="12">
        <v>19</v>
      </c>
      <c r="I589" s="12">
        <v>4</v>
      </c>
      <c r="J589" s="12">
        <v>6</v>
      </c>
      <c r="K589" s="14">
        <v>0</v>
      </c>
      <c r="L589" s="14">
        <v>20</v>
      </c>
      <c r="M589" s="14">
        <v>33</v>
      </c>
      <c r="N589" s="26">
        <v>8</v>
      </c>
      <c r="O589" s="14"/>
      <c r="P589" s="14">
        <v>20</v>
      </c>
      <c r="Q589" s="12">
        <v>539</v>
      </c>
      <c r="R589" s="16">
        <f>SUM(F589:N589)</f>
        <v>99</v>
      </c>
      <c r="S589" s="12">
        <f>Q589-(U589+V589)</f>
        <v>38</v>
      </c>
      <c r="T589" s="12">
        <f>U589-R589</f>
        <v>176</v>
      </c>
      <c r="U589" s="14">
        <v>275</v>
      </c>
      <c r="V589" s="14">
        <v>226</v>
      </c>
      <c r="W589" s="14"/>
      <c r="X589" s="14"/>
      <c r="Y589" s="14">
        <v>255</v>
      </c>
      <c r="Z589" s="14">
        <v>265</v>
      </c>
    </row>
    <row r="590" spans="1:28" x14ac:dyDescent="0.5">
      <c r="A590" s="10"/>
      <c r="B590" s="11"/>
      <c r="C590" s="14"/>
      <c r="D590" s="13" t="s">
        <v>654</v>
      </c>
      <c r="E590" s="14"/>
      <c r="F590" s="14"/>
      <c r="G590" s="14"/>
      <c r="H590" s="14"/>
      <c r="I590" s="14"/>
      <c r="J590" s="14"/>
      <c r="K590" s="14"/>
      <c r="L590" s="14"/>
      <c r="M590" s="14"/>
      <c r="N590" s="17"/>
      <c r="O590" s="14"/>
      <c r="P590" s="14"/>
      <c r="Q590" s="14"/>
      <c r="R590" s="16"/>
      <c r="S590" s="12"/>
      <c r="T590" s="12"/>
      <c r="U590" s="14"/>
      <c r="V590" s="14"/>
      <c r="W590" s="14"/>
      <c r="X590" s="14"/>
      <c r="Y590" s="14"/>
      <c r="Z590" s="14"/>
      <c r="AA590" s="108">
        <f t="shared" ref="AA590:AA653" si="589">U590+V590</f>
        <v>0</v>
      </c>
      <c r="AB590" t="e">
        <f t="shared" ref="AB590" si="590">AA590/E590</f>
        <v>#DIV/0!</v>
      </c>
    </row>
    <row r="591" spans="1:28" x14ac:dyDescent="0.5">
      <c r="A591" s="10"/>
      <c r="B591" s="11"/>
      <c r="C591" s="14"/>
      <c r="D591" s="13" t="s">
        <v>655</v>
      </c>
      <c r="E591" s="14"/>
      <c r="F591" s="14"/>
      <c r="G591" s="14"/>
      <c r="H591" s="14"/>
      <c r="I591" s="14"/>
      <c r="J591" s="14"/>
      <c r="K591" s="14"/>
      <c r="L591" s="14"/>
      <c r="M591" s="14"/>
      <c r="N591" s="17"/>
      <c r="O591" s="14"/>
      <c r="P591" s="14"/>
      <c r="Q591" s="14"/>
      <c r="R591" s="16"/>
      <c r="S591" s="12"/>
      <c r="T591" s="12"/>
      <c r="U591" s="14"/>
      <c r="V591" s="14"/>
      <c r="W591" s="14"/>
      <c r="X591" s="14"/>
      <c r="Y591" s="14"/>
      <c r="Z591" s="14"/>
    </row>
    <row r="592" spans="1:28" x14ac:dyDescent="0.5">
      <c r="A592" s="10"/>
      <c r="B592" s="11"/>
      <c r="C592" s="12">
        <v>285</v>
      </c>
      <c r="D592" s="13" t="s">
        <v>656</v>
      </c>
      <c r="E592" s="12">
        <v>768</v>
      </c>
      <c r="F592" s="12">
        <v>11</v>
      </c>
      <c r="G592" s="12">
        <v>5</v>
      </c>
      <c r="H592" s="12">
        <v>25</v>
      </c>
      <c r="I592" s="12">
        <v>0</v>
      </c>
      <c r="J592" s="12">
        <v>0</v>
      </c>
      <c r="K592" s="14">
        <v>0</v>
      </c>
      <c r="L592" s="14">
        <v>61</v>
      </c>
      <c r="M592" s="14">
        <v>22</v>
      </c>
      <c r="N592" s="26">
        <v>18</v>
      </c>
      <c r="O592" s="14"/>
      <c r="P592" s="14">
        <v>27</v>
      </c>
      <c r="Q592" s="12">
        <v>606</v>
      </c>
      <c r="R592" s="16">
        <f>SUM(F592:N592)</f>
        <v>142</v>
      </c>
      <c r="S592" s="12">
        <f>Q592-(U592+V592)</f>
        <v>57</v>
      </c>
      <c r="T592" s="12">
        <f>U592-R592</f>
        <v>189</v>
      </c>
      <c r="U592" s="14">
        <v>331</v>
      </c>
      <c r="V592" s="14">
        <v>218</v>
      </c>
      <c r="W592" s="14"/>
      <c r="X592" s="14"/>
      <c r="Y592" s="14">
        <v>261</v>
      </c>
      <c r="Z592" s="14">
        <v>320</v>
      </c>
      <c r="AA592" s="108">
        <f t="shared" ref="AA592:AA655" si="591">U592+V592</f>
        <v>549</v>
      </c>
      <c r="AB592">
        <f t="shared" ref="AB592" si="592">AA592/E592</f>
        <v>0.71484375</v>
      </c>
    </row>
    <row r="593" spans="1:28" x14ac:dyDescent="0.5">
      <c r="A593" s="10"/>
      <c r="B593" s="11"/>
      <c r="C593" s="14"/>
      <c r="D593" s="13" t="s">
        <v>657</v>
      </c>
      <c r="E593" s="14"/>
      <c r="F593" s="14"/>
      <c r="G593" s="14"/>
      <c r="H593" s="14"/>
      <c r="I593" s="14"/>
      <c r="J593" s="14"/>
      <c r="K593" s="14"/>
      <c r="L593" s="14"/>
      <c r="M593" s="14"/>
      <c r="N593" s="17"/>
      <c r="O593" s="14"/>
      <c r="P593" s="14"/>
      <c r="Q593" s="14"/>
      <c r="R593" s="16"/>
      <c r="S593" s="12"/>
      <c r="T593" s="12"/>
      <c r="U593" s="14"/>
      <c r="V593" s="14"/>
      <c r="W593" s="14"/>
      <c r="X593" s="14"/>
      <c r="Y593" s="14"/>
      <c r="Z593" s="14"/>
    </row>
    <row r="594" spans="1:28" x14ac:dyDescent="0.5">
      <c r="A594" s="10"/>
      <c r="B594" s="11"/>
      <c r="C594" s="14"/>
      <c r="D594" s="13" t="s">
        <v>658</v>
      </c>
      <c r="E594" s="14"/>
      <c r="F594" s="14"/>
      <c r="G594" s="14"/>
      <c r="H594" s="14"/>
      <c r="I594" s="14"/>
      <c r="J594" s="14"/>
      <c r="K594" s="14"/>
      <c r="L594" s="14"/>
      <c r="M594" s="14"/>
      <c r="N594" s="17"/>
      <c r="O594" s="14"/>
      <c r="P594" s="14"/>
      <c r="Q594" s="14"/>
      <c r="R594" s="16"/>
      <c r="S594" s="12"/>
      <c r="T594" s="12"/>
      <c r="U594" s="14"/>
      <c r="V594" s="14"/>
      <c r="W594" s="14"/>
      <c r="X594" s="14"/>
      <c r="Y594" s="14"/>
      <c r="Z594" s="14"/>
      <c r="AA594" s="108">
        <f t="shared" ref="AA594:AA657" si="593">U594+V594</f>
        <v>0</v>
      </c>
      <c r="AB594" t="e">
        <f t="shared" ref="AB594" si="594">AA594/E594</f>
        <v>#DIV/0!</v>
      </c>
    </row>
    <row r="595" spans="1:28" x14ac:dyDescent="0.5">
      <c r="A595" s="10"/>
      <c r="B595" s="11"/>
      <c r="C595" s="12">
        <v>286</v>
      </c>
      <c r="D595" s="13" t="s">
        <v>659</v>
      </c>
      <c r="E595" s="12">
        <v>715</v>
      </c>
      <c r="F595" s="12">
        <v>5</v>
      </c>
      <c r="G595" s="12">
        <v>6</v>
      </c>
      <c r="H595" s="12">
        <v>22</v>
      </c>
      <c r="I595" s="12">
        <v>0</v>
      </c>
      <c r="J595" s="12">
        <v>3</v>
      </c>
      <c r="K595" s="14">
        <v>0</v>
      </c>
      <c r="L595" s="14">
        <v>52</v>
      </c>
      <c r="M595" s="14">
        <v>14</v>
      </c>
      <c r="N595" s="26">
        <v>16</v>
      </c>
      <c r="O595" s="14"/>
      <c r="P595" s="14">
        <v>38</v>
      </c>
      <c r="Q595" s="12">
        <v>539</v>
      </c>
      <c r="R595" s="16">
        <f>SUM(F595:N595)</f>
        <v>118</v>
      </c>
      <c r="S595" s="12">
        <f>Q595-(U595+V595)</f>
        <v>45</v>
      </c>
      <c r="T595" s="12">
        <f>U595-R595</f>
        <v>169</v>
      </c>
      <c r="U595" s="14">
        <v>287</v>
      </c>
      <c r="V595" s="14">
        <v>207</v>
      </c>
      <c r="W595" s="14"/>
      <c r="X595" s="14"/>
      <c r="Y595" s="14">
        <v>245</v>
      </c>
      <c r="Z595" s="14">
        <v>272</v>
      </c>
    </row>
    <row r="596" spans="1:28" x14ac:dyDescent="0.5">
      <c r="A596" s="10"/>
      <c r="B596" s="11"/>
      <c r="C596" s="14"/>
      <c r="D596" s="13" t="s">
        <v>660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7"/>
      <c r="O596" s="14"/>
      <c r="P596" s="14"/>
      <c r="Q596" s="14"/>
      <c r="R596" s="16"/>
      <c r="S596" s="12"/>
      <c r="T596" s="12"/>
      <c r="U596" s="14"/>
      <c r="V596" s="14"/>
      <c r="W596" s="14"/>
      <c r="X596" s="14"/>
      <c r="Y596" s="14"/>
      <c r="Z596" s="14"/>
      <c r="AA596" s="108">
        <f t="shared" ref="AA596:AA659" si="595">U596+V596</f>
        <v>0</v>
      </c>
      <c r="AB596" t="e">
        <f t="shared" ref="AB596" si="596">AA596/E596</f>
        <v>#DIV/0!</v>
      </c>
    </row>
    <row r="597" spans="1:28" x14ac:dyDescent="0.5">
      <c r="A597" s="10"/>
      <c r="B597" s="39" t="s">
        <v>53</v>
      </c>
      <c r="C597" s="40">
        <v>20</v>
      </c>
      <c r="D597" s="13"/>
      <c r="E597" s="41">
        <v>14650</v>
      </c>
      <c r="F597" s="41">
        <f t="shared" ref="F597:V597" si="597">SUM(F553:F596)</f>
        <v>488</v>
      </c>
      <c r="G597" s="41">
        <f t="shared" si="597"/>
        <v>402</v>
      </c>
      <c r="H597" s="41">
        <f t="shared" si="597"/>
        <v>347</v>
      </c>
      <c r="I597" s="41">
        <f>SUM(I553:I596)</f>
        <v>33</v>
      </c>
      <c r="J597" s="41">
        <f t="shared" si="597"/>
        <v>74</v>
      </c>
      <c r="K597" s="41">
        <f t="shared" si="597"/>
        <v>47</v>
      </c>
      <c r="L597" s="41">
        <f t="shared" si="597"/>
        <v>581</v>
      </c>
      <c r="M597" s="41">
        <f t="shared" si="597"/>
        <v>445</v>
      </c>
      <c r="N597" s="42">
        <f>SUM(N553:N596)</f>
        <v>888</v>
      </c>
      <c r="O597" s="41"/>
      <c r="P597" s="22">
        <f>SUM(P553:P596)</f>
        <v>746</v>
      </c>
      <c r="Q597" s="41">
        <f>SUM(Q553:Q596)</f>
        <v>11079</v>
      </c>
      <c r="R597" s="24">
        <f>SUM(F597:N597)</f>
        <v>3305</v>
      </c>
      <c r="S597" s="12">
        <f>Q597-(U597+V597)</f>
        <v>679</v>
      </c>
      <c r="T597" s="25">
        <f>U597-R597</f>
        <v>2994</v>
      </c>
      <c r="U597" s="41">
        <f t="shared" si="597"/>
        <v>6299</v>
      </c>
      <c r="V597" s="41">
        <f t="shared" si="597"/>
        <v>4101</v>
      </c>
      <c r="W597" s="41"/>
      <c r="X597" s="14"/>
      <c r="Y597" s="22">
        <f>SUM(Y553:Y596)</f>
        <v>5102</v>
      </c>
      <c r="Z597" s="22">
        <f>SUM(Z553:Z596)</f>
        <v>5691</v>
      </c>
    </row>
    <row r="598" spans="1:28" x14ac:dyDescent="0.5">
      <c r="A598" s="10" t="s">
        <v>661</v>
      </c>
      <c r="B598" s="11" t="s">
        <v>662</v>
      </c>
      <c r="C598" s="12">
        <v>287</v>
      </c>
      <c r="D598" s="13" t="s">
        <v>663</v>
      </c>
      <c r="E598" s="12">
        <v>743</v>
      </c>
      <c r="F598" s="12">
        <v>48</v>
      </c>
      <c r="G598" s="12">
        <v>4</v>
      </c>
      <c r="H598" s="12">
        <v>20</v>
      </c>
      <c r="I598" s="12">
        <v>4</v>
      </c>
      <c r="J598" s="12">
        <v>6</v>
      </c>
      <c r="K598" s="14">
        <v>15</v>
      </c>
      <c r="L598" s="14">
        <v>46</v>
      </c>
      <c r="M598" s="14">
        <v>5</v>
      </c>
      <c r="N598" s="26">
        <v>9</v>
      </c>
      <c r="O598" s="14"/>
      <c r="P598" s="14">
        <v>63</v>
      </c>
      <c r="Q598" s="12">
        <v>508</v>
      </c>
      <c r="R598" s="16">
        <f>SUM(F598:N598)</f>
        <v>157</v>
      </c>
      <c r="S598" s="12">
        <f>Q598-(U598+V598)</f>
        <v>36</v>
      </c>
      <c r="T598" s="12">
        <f>U598-R598</f>
        <v>129</v>
      </c>
      <c r="U598" s="14">
        <v>286</v>
      </c>
      <c r="V598" s="14">
        <v>186</v>
      </c>
      <c r="W598" s="14"/>
      <c r="X598" s="14"/>
      <c r="Y598" s="14">
        <v>198</v>
      </c>
      <c r="Z598" s="14">
        <v>294</v>
      </c>
      <c r="AA598" s="108">
        <f t="shared" ref="AA598:AA661" si="598">U598+V598</f>
        <v>472</v>
      </c>
      <c r="AB598">
        <f t="shared" ref="AB598" si="599">AA598/E598</f>
        <v>0.63526244952893673</v>
      </c>
    </row>
    <row r="599" spans="1:28" x14ac:dyDescent="0.5">
      <c r="A599" s="10"/>
      <c r="B599" s="11" t="s">
        <v>664</v>
      </c>
      <c r="C599" s="14"/>
      <c r="D599" s="13" t="s">
        <v>665</v>
      </c>
      <c r="E599" s="14"/>
      <c r="F599" s="14"/>
      <c r="G599" s="14"/>
      <c r="H599" s="14"/>
      <c r="I599" s="14"/>
      <c r="J599" s="14"/>
      <c r="K599" s="14"/>
      <c r="L599" s="14"/>
      <c r="M599" s="14"/>
      <c r="N599" s="17"/>
      <c r="O599" s="14"/>
      <c r="P599" s="14"/>
      <c r="Q599" s="14"/>
      <c r="R599" s="16"/>
      <c r="S599" s="12"/>
      <c r="T599" s="12"/>
      <c r="U599" s="14"/>
      <c r="V599" s="14"/>
      <c r="W599" s="14"/>
      <c r="X599" s="14"/>
      <c r="Y599" s="14"/>
      <c r="Z599" s="14"/>
    </row>
    <row r="600" spans="1:28" x14ac:dyDescent="0.5">
      <c r="A600" s="10"/>
      <c r="B600" s="11"/>
      <c r="C600" s="14"/>
      <c r="D600" s="13" t="s">
        <v>666</v>
      </c>
      <c r="E600" s="14"/>
      <c r="F600" s="14"/>
      <c r="G600" s="14"/>
      <c r="H600" s="14"/>
      <c r="I600" s="14"/>
      <c r="J600" s="14"/>
      <c r="K600" s="14"/>
      <c r="L600" s="14"/>
      <c r="M600" s="14"/>
      <c r="N600" s="17"/>
      <c r="O600" s="14"/>
      <c r="P600" s="14"/>
      <c r="Q600" s="14"/>
      <c r="R600" s="16"/>
      <c r="S600" s="12"/>
      <c r="T600" s="12"/>
      <c r="U600" s="14"/>
      <c r="V600" s="14"/>
      <c r="W600" s="14"/>
      <c r="X600" s="14"/>
      <c r="Y600" s="14"/>
      <c r="Z600" s="14"/>
      <c r="AA600" s="108">
        <f t="shared" ref="AA600:AA663" si="600">U600+V600</f>
        <v>0</v>
      </c>
      <c r="AB600" t="e">
        <f t="shared" ref="AB600" si="601">AA600/E600</f>
        <v>#DIV/0!</v>
      </c>
    </row>
    <row r="601" spans="1:28" x14ac:dyDescent="0.5">
      <c r="A601" s="10"/>
      <c r="B601" s="11"/>
      <c r="C601" s="12">
        <v>288</v>
      </c>
      <c r="D601" s="13" t="s">
        <v>667</v>
      </c>
      <c r="E601" s="12">
        <v>693</v>
      </c>
      <c r="F601" s="12">
        <v>42</v>
      </c>
      <c r="G601" s="12">
        <v>13</v>
      </c>
      <c r="H601" s="12">
        <v>14</v>
      </c>
      <c r="I601" s="12">
        <v>2</v>
      </c>
      <c r="J601" s="12">
        <v>9</v>
      </c>
      <c r="K601" s="14">
        <v>5</v>
      </c>
      <c r="L601" s="14">
        <v>57</v>
      </c>
      <c r="M601" s="14">
        <v>5</v>
      </c>
      <c r="N601" s="26">
        <v>16</v>
      </c>
      <c r="O601" s="14"/>
      <c r="P601" s="14">
        <v>50</v>
      </c>
      <c r="Q601" s="12">
        <v>496</v>
      </c>
      <c r="R601" s="16">
        <f>SUM(F601:N601)</f>
        <v>163</v>
      </c>
      <c r="S601" s="12">
        <f>Q601-(U601+V601)</f>
        <v>35</v>
      </c>
      <c r="T601" s="12">
        <f>U601-R601</f>
        <v>114</v>
      </c>
      <c r="U601" s="14">
        <v>277</v>
      </c>
      <c r="V601" s="14">
        <v>184</v>
      </c>
      <c r="W601" s="14"/>
      <c r="X601" s="14"/>
      <c r="Y601" s="14">
        <v>203</v>
      </c>
      <c r="Z601" s="14">
        <v>278</v>
      </c>
    </row>
    <row r="602" spans="1:28" x14ac:dyDescent="0.5">
      <c r="A602" s="10"/>
      <c r="B602" s="11"/>
      <c r="C602" s="14"/>
      <c r="D602" s="13" t="s">
        <v>668</v>
      </c>
      <c r="E602" s="14"/>
      <c r="F602" s="14"/>
      <c r="G602" s="14"/>
      <c r="H602" s="14"/>
      <c r="I602" s="14"/>
      <c r="J602" s="14"/>
      <c r="K602" s="14"/>
      <c r="L602" s="14"/>
      <c r="M602" s="14"/>
      <c r="N602" s="17"/>
      <c r="O602" s="14"/>
      <c r="P602" s="14"/>
      <c r="Q602" s="14"/>
      <c r="R602" s="16"/>
      <c r="S602" s="12"/>
      <c r="T602" s="12"/>
      <c r="U602" s="14"/>
      <c r="V602" s="14"/>
      <c r="W602" s="14"/>
      <c r="X602" s="14"/>
      <c r="Y602" s="14"/>
      <c r="Z602" s="14"/>
      <c r="AA602" s="108">
        <f t="shared" ref="AA602:AA665" si="602">U602+V602</f>
        <v>0</v>
      </c>
      <c r="AB602" t="e">
        <f t="shared" ref="AB602" si="603">AA602/E602</f>
        <v>#DIV/0!</v>
      </c>
    </row>
    <row r="603" spans="1:28" x14ac:dyDescent="0.5">
      <c r="A603" s="10"/>
      <c r="B603" s="11"/>
      <c r="C603" s="12">
        <v>289</v>
      </c>
      <c r="D603" s="13" t="s">
        <v>669</v>
      </c>
      <c r="E603" s="12">
        <v>722</v>
      </c>
      <c r="F603" s="12">
        <v>36</v>
      </c>
      <c r="G603" s="12">
        <v>13</v>
      </c>
      <c r="H603" s="12">
        <v>38</v>
      </c>
      <c r="I603" s="12">
        <v>1</v>
      </c>
      <c r="J603" s="12">
        <v>12</v>
      </c>
      <c r="K603" s="14">
        <v>22</v>
      </c>
      <c r="L603" s="14">
        <v>20</v>
      </c>
      <c r="M603" s="14">
        <v>9</v>
      </c>
      <c r="N603" s="26">
        <v>20</v>
      </c>
      <c r="O603" s="14"/>
      <c r="P603" s="14">
        <v>54</v>
      </c>
      <c r="Q603" s="12">
        <v>520</v>
      </c>
      <c r="R603" s="16">
        <f>SUM(F603:N603)</f>
        <v>171</v>
      </c>
      <c r="S603" s="12">
        <f>Q603-(U603+V603)</f>
        <v>40</v>
      </c>
      <c r="T603" s="12">
        <f>U603-R603</f>
        <v>124</v>
      </c>
      <c r="U603" s="14">
        <v>295</v>
      </c>
      <c r="V603" s="14">
        <v>185</v>
      </c>
      <c r="W603" s="14"/>
      <c r="X603" s="14"/>
      <c r="Y603" s="14">
        <v>199</v>
      </c>
      <c r="Z603" s="14">
        <v>301</v>
      </c>
    </row>
    <row r="604" spans="1:28" x14ac:dyDescent="0.5">
      <c r="A604" s="10"/>
      <c r="B604" s="11"/>
      <c r="C604" s="14"/>
      <c r="D604" s="13" t="s">
        <v>670</v>
      </c>
      <c r="E604" s="14"/>
      <c r="F604" s="14"/>
      <c r="G604" s="14"/>
      <c r="H604" s="14"/>
      <c r="I604" s="14"/>
      <c r="J604" s="14"/>
      <c r="K604" s="14"/>
      <c r="L604" s="14"/>
      <c r="M604" s="14"/>
      <c r="N604" s="17"/>
      <c r="O604" s="14"/>
      <c r="P604" s="14"/>
      <c r="Q604" s="14"/>
      <c r="R604" s="16"/>
      <c r="S604" s="12"/>
      <c r="T604" s="12"/>
      <c r="U604" s="14"/>
      <c r="V604" s="14"/>
      <c r="W604" s="14"/>
      <c r="X604" s="14"/>
      <c r="Y604" s="14"/>
      <c r="Z604" s="14"/>
      <c r="AA604" s="108">
        <f t="shared" ref="AA604:AA667" si="604">U604+V604</f>
        <v>0</v>
      </c>
      <c r="AB604" t="e">
        <f t="shared" ref="AB604:AB605" si="605">AA604/E604</f>
        <v>#DIV/0!</v>
      </c>
    </row>
    <row r="605" spans="1:28" x14ac:dyDescent="0.5">
      <c r="A605" s="10"/>
      <c r="B605" s="11"/>
      <c r="C605" s="12">
        <v>290</v>
      </c>
      <c r="D605" s="13" t="s">
        <v>671</v>
      </c>
      <c r="E605" s="12">
        <v>766</v>
      </c>
      <c r="F605" s="12">
        <v>46</v>
      </c>
      <c r="G605" s="12">
        <v>14</v>
      </c>
      <c r="H605" s="12">
        <v>44</v>
      </c>
      <c r="I605" s="12">
        <v>6</v>
      </c>
      <c r="J605" s="12">
        <v>8</v>
      </c>
      <c r="K605" s="14">
        <v>12</v>
      </c>
      <c r="L605" s="14">
        <v>20</v>
      </c>
      <c r="M605" s="14">
        <v>13</v>
      </c>
      <c r="N605" s="26">
        <v>10</v>
      </c>
      <c r="O605" s="14"/>
      <c r="P605" s="14">
        <v>63</v>
      </c>
      <c r="Q605" s="12">
        <v>595</v>
      </c>
      <c r="R605" s="16">
        <f>SUM(F605:N605)</f>
        <v>173</v>
      </c>
      <c r="S605" s="12">
        <f>Q605-(U605+V605)</f>
        <v>43</v>
      </c>
      <c r="T605" s="12">
        <f>U605-R605</f>
        <v>146</v>
      </c>
      <c r="U605" s="14">
        <v>319</v>
      </c>
      <c r="V605" s="14">
        <v>233</v>
      </c>
      <c r="W605" s="14"/>
      <c r="X605" s="14"/>
      <c r="Y605" s="14">
        <v>236</v>
      </c>
      <c r="Z605" s="14">
        <v>341</v>
      </c>
      <c r="AA605" s="108">
        <f t="shared" si="604"/>
        <v>552</v>
      </c>
      <c r="AB605">
        <f t="shared" si="605"/>
        <v>0.72062663185378595</v>
      </c>
    </row>
    <row r="606" spans="1:28" x14ac:dyDescent="0.5">
      <c r="A606" s="10"/>
      <c r="B606" s="11"/>
      <c r="C606" s="14"/>
      <c r="D606" s="13" t="s">
        <v>672</v>
      </c>
      <c r="E606" s="14"/>
      <c r="F606" s="14"/>
      <c r="G606" s="14"/>
      <c r="H606" s="14"/>
      <c r="I606" s="14"/>
      <c r="J606" s="14"/>
      <c r="K606" s="14"/>
      <c r="L606" s="14"/>
      <c r="M606" s="14"/>
      <c r="N606" s="17"/>
      <c r="O606" s="14"/>
      <c r="P606" s="14"/>
      <c r="Q606" s="14"/>
      <c r="R606" s="16"/>
      <c r="S606" s="12"/>
      <c r="T606" s="12"/>
      <c r="U606" s="14"/>
      <c r="V606" s="14"/>
      <c r="W606" s="14"/>
      <c r="X606" s="14"/>
      <c r="Y606" s="14"/>
      <c r="Z606" s="14"/>
    </row>
    <row r="607" spans="1:28" x14ac:dyDescent="0.5">
      <c r="A607" s="10"/>
      <c r="B607" s="11"/>
      <c r="C607" s="12">
        <v>291</v>
      </c>
      <c r="D607" s="13" t="s">
        <v>673</v>
      </c>
      <c r="E607" s="12">
        <v>763</v>
      </c>
      <c r="F607" s="12">
        <v>41</v>
      </c>
      <c r="G607" s="12">
        <v>18</v>
      </c>
      <c r="H607" s="12">
        <v>48</v>
      </c>
      <c r="I607" s="12">
        <v>3</v>
      </c>
      <c r="J607" s="12">
        <v>10</v>
      </c>
      <c r="K607" s="14">
        <v>13</v>
      </c>
      <c r="L607" s="14">
        <v>21</v>
      </c>
      <c r="M607" s="14">
        <v>11</v>
      </c>
      <c r="N607" s="26">
        <v>18</v>
      </c>
      <c r="O607" s="14"/>
      <c r="P607" s="14">
        <v>61</v>
      </c>
      <c r="Q607" s="12">
        <v>573</v>
      </c>
      <c r="R607" s="16">
        <f>SUM(F607:N607)</f>
        <v>183</v>
      </c>
      <c r="S607" s="12">
        <f>Q607-(U607+V607)</f>
        <v>27</v>
      </c>
      <c r="T607" s="12">
        <f>U607-R607</f>
        <v>158</v>
      </c>
      <c r="U607" s="14">
        <v>341</v>
      </c>
      <c r="V607" s="14">
        <v>205</v>
      </c>
      <c r="W607" s="14"/>
      <c r="X607" s="14"/>
      <c r="Y607" s="14">
        <v>234</v>
      </c>
      <c r="Z607" s="14">
        <v>324</v>
      </c>
      <c r="AA607" s="108">
        <f t="shared" ref="AA607:AA670" si="606">U607+V607</f>
        <v>546</v>
      </c>
      <c r="AB607">
        <f t="shared" ref="AB607" si="607">AA607/E607</f>
        <v>0.7155963302752294</v>
      </c>
    </row>
    <row r="608" spans="1:28" x14ac:dyDescent="0.5">
      <c r="A608" s="10"/>
      <c r="B608" s="11"/>
      <c r="C608" s="14"/>
      <c r="D608" s="13" t="s">
        <v>674</v>
      </c>
      <c r="E608" s="14"/>
      <c r="F608" s="14"/>
      <c r="G608" s="14"/>
      <c r="H608" s="14"/>
      <c r="I608" s="14"/>
      <c r="J608" s="14"/>
      <c r="K608" s="14"/>
      <c r="L608" s="14"/>
      <c r="M608" s="14"/>
      <c r="N608" s="17"/>
      <c r="O608" s="14"/>
      <c r="P608" s="14"/>
      <c r="Q608" s="14"/>
      <c r="R608" s="16"/>
      <c r="S608" s="12"/>
      <c r="T608" s="12"/>
      <c r="U608" s="14"/>
      <c r="V608" s="14"/>
      <c r="W608" s="14"/>
      <c r="X608" s="14"/>
      <c r="Y608" s="14"/>
      <c r="Z608" s="14"/>
    </row>
    <row r="609" spans="1:28" x14ac:dyDescent="0.5">
      <c r="A609" s="10"/>
      <c r="B609" s="11"/>
      <c r="C609" s="12">
        <v>292</v>
      </c>
      <c r="D609" s="13" t="s">
        <v>675</v>
      </c>
      <c r="E609" s="12">
        <v>726</v>
      </c>
      <c r="F609" s="12">
        <v>47</v>
      </c>
      <c r="G609" s="12">
        <v>9</v>
      </c>
      <c r="H609" s="12">
        <v>58</v>
      </c>
      <c r="I609" s="12">
        <v>2</v>
      </c>
      <c r="J609" s="12">
        <v>16</v>
      </c>
      <c r="K609" s="14">
        <v>14</v>
      </c>
      <c r="L609" s="14">
        <v>50</v>
      </c>
      <c r="M609" s="14">
        <v>17</v>
      </c>
      <c r="N609" s="26">
        <v>19</v>
      </c>
      <c r="O609" s="14"/>
      <c r="P609" s="14">
        <v>74</v>
      </c>
      <c r="Q609" s="12">
        <v>577</v>
      </c>
      <c r="R609" s="16">
        <f>SUM(F609:N609)</f>
        <v>232</v>
      </c>
      <c r="S609" s="12">
        <f>Q609-(U609+V609)</f>
        <v>47</v>
      </c>
      <c r="T609" s="12">
        <f>U609-R609</f>
        <v>71</v>
      </c>
      <c r="U609" s="14">
        <v>303</v>
      </c>
      <c r="V609" s="14">
        <v>227</v>
      </c>
      <c r="W609" s="14"/>
      <c r="X609" s="14"/>
      <c r="Y609" s="14">
        <v>253</v>
      </c>
      <c r="Z609" s="14">
        <v>309</v>
      </c>
      <c r="AA609" s="108">
        <f t="shared" ref="AA609:AA672" si="608">U609+V609</f>
        <v>530</v>
      </c>
      <c r="AB609">
        <f t="shared" ref="AB609" si="609">AA609/E609</f>
        <v>0.73002754820936644</v>
      </c>
    </row>
    <row r="610" spans="1:28" x14ac:dyDescent="0.5">
      <c r="A610" s="10"/>
      <c r="B610" s="11"/>
      <c r="C610" s="14"/>
      <c r="D610" s="13" t="s">
        <v>676</v>
      </c>
      <c r="E610" s="14"/>
      <c r="F610" s="14"/>
      <c r="G610" s="14"/>
      <c r="H610" s="14"/>
      <c r="I610" s="14"/>
      <c r="J610" s="14"/>
      <c r="K610" s="14"/>
      <c r="L610" s="14"/>
      <c r="M610" s="14"/>
      <c r="N610" s="17"/>
      <c r="O610" s="14"/>
      <c r="P610" s="14"/>
      <c r="Q610" s="14"/>
      <c r="R610" s="16">
        <f>SUM(F610:N610)</f>
        <v>0</v>
      </c>
      <c r="S610" s="12"/>
      <c r="T610" s="12"/>
      <c r="U610" s="14"/>
      <c r="V610" s="14"/>
      <c r="W610" s="14"/>
      <c r="X610" s="14"/>
      <c r="Y610" s="14"/>
      <c r="Z610" s="14"/>
    </row>
    <row r="611" spans="1:28" x14ac:dyDescent="0.5">
      <c r="A611" s="10"/>
      <c r="B611" s="11"/>
      <c r="C611" s="12">
        <v>293</v>
      </c>
      <c r="D611" s="13" t="s">
        <v>677</v>
      </c>
      <c r="E611" s="12">
        <v>688</v>
      </c>
      <c r="F611" s="12">
        <v>46</v>
      </c>
      <c r="G611" s="12">
        <v>16</v>
      </c>
      <c r="H611" s="12">
        <v>34</v>
      </c>
      <c r="I611" s="12">
        <v>1</v>
      </c>
      <c r="J611" s="12">
        <v>4</v>
      </c>
      <c r="K611" s="14">
        <v>7</v>
      </c>
      <c r="L611" s="14">
        <v>28</v>
      </c>
      <c r="M611" s="14">
        <v>4</v>
      </c>
      <c r="N611" s="26">
        <v>34</v>
      </c>
      <c r="O611" s="14"/>
      <c r="P611" s="14">
        <v>58</v>
      </c>
      <c r="Q611" s="12">
        <v>518</v>
      </c>
      <c r="R611" s="16">
        <f>SUM(F611:N611)</f>
        <v>174</v>
      </c>
      <c r="S611" s="12">
        <f>Q611-(U611+V611)</f>
        <v>33</v>
      </c>
      <c r="T611" s="12">
        <f>U611-R611</f>
        <v>113</v>
      </c>
      <c r="U611" s="14">
        <v>287</v>
      </c>
      <c r="V611" s="14">
        <v>198</v>
      </c>
      <c r="W611" s="14"/>
      <c r="X611" s="14"/>
      <c r="Y611" s="14">
        <v>215</v>
      </c>
      <c r="Z611" s="14">
        <v>284</v>
      </c>
      <c r="AA611" s="108">
        <f t="shared" ref="AA611:AA674" si="610">U611+V611</f>
        <v>485</v>
      </c>
      <c r="AB611">
        <f t="shared" ref="AB611" si="611">AA611/E611</f>
        <v>0.70494186046511631</v>
      </c>
    </row>
    <row r="612" spans="1:28" x14ac:dyDescent="0.5">
      <c r="A612" s="10"/>
      <c r="B612" s="11"/>
      <c r="C612" s="14"/>
      <c r="D612" s="13" t="s">
        <v>678</v>
      </c>
      <c r="E612" s="14"/>
      <c r="F612" s="14"/>
      <c r="G612" s="14"/>
      <c r="H612" s="14"/>
      <c r="I612" s="14"/>
      <c r="J612" s="14"/>
      <c r="K612" s="14"/>
      <c r="L612" s="14"/>
      <c r="M612" s="14"/>
      <c r="N612" s="17"/>
      <c r="O612" s="14"/>
      <c r="P612" s="14"/>
      <c r="Q612" s="14"/>
      <c r="R612" s="16"/>
      <c r="S612" s="12"/>
      <c r="T612" s="12"/>
      <c r="U612" s="14"/>
      <c r="V612" s="14"/>
      <c r="W612" s="14"/>
      <c r="X612" s="14"/>
      <c r="Y612" s="14"/>
      <c r="Z612" s="14"/>
    </row>
    <row r="613" spans="1:28" x14ac:dyDescent="0.5">
      <c r="A613" s="10"/>
      <c r="B613" s="11"/>
      <c r="C613" s="12">
        <v>294</v>
      </c>
      <c r="D613" s="13" t="s">
        <v>679</v>
      </c>
      <c r="E613" s="12">
        <v>476</v>
      </c>
      <c r="F613" s="12">
        <v>19</v>
      </c>
      <c r="G613" s="12">
        <v>7</v>
      </c>
      <c r="H613" s="12">
        <v>18</v>
      </c>
      <c r="I613" s="12">
        <v>3</v>
      </c>
      <c r="J613" s="12">
        <v>7</v>
      </c>
      <c r="K613" s="14">
        <v>3</v>
      </c>
      <c r="L613" s="14">
        <v>14</v>
      </c>
      <c r="M613" s="14">
        <v>3</v>
      </c>
      <c r="N613" s="26">
        <v>12</v>
      </c>
      <c r="O613" s="14"/>
      <c r="P613" s="14">
        <v>38</v>
      </c>
      <c r="Q613" s="12">
        <v>336</v>
      </c>
      <c r="R613" s="16">
        <f>SUM(F613:N613)</f>
        <v>86</v>
      </c>
      <c r="S613" s="12">
        <f>Q613-(U613+V613)</f>
        <v>16</v>
      </c>
      <c r="T613" s="12">
        <f>U613-R613</f>
        <v>107</v>
      </c>
      <c r="U613" s="14">
        <v>193</v>
      </c>
      <c r="V613" s="14">
        <v>127</v>
      </c>
      <c r="W613" s="14"/>
      <c r="X613" s="14"/>
      <c r="Y613" s="14">
        <v>139</v>
      </c>
      <c r="Z613" s="14">
        <v>185</v>
      </c>
      <c r="AA613" s="108">
        <f t="shared" ref="AA613:AA676" si="612">U613+V613</f>
        <v>320</v>
      </c>
      <c r="AB613">
        <f t="shared" ref="AB613" si="613">AA613/E613</f>
        <v>0.67226890756302526</v>
      </c>
    </row>
    <row r="614" spans="1:28" x14ac:dyDescent="0.5">
      <c r="A614" s="10"/>
      <c r="B614" s="11"/>
      <c r="C614" s="14"/>
      <c r="D614" s="13" t="s">
        <v>680</v>
      </c>
      <c r="E614" s="14"/>
      <c r="F614" s="14"/>
      <c r="G614" s="14"/>
      <c r="H614" s="14"/>
      <c r="I614" s="14"/>
      <c r="J614" s="14"/>
      <c r="K614" s="14"/>
      <c r="L614" s="14"/>
      <c r="M614" s="14"/>
      <c r="N614" s="26"/>
      <c r="O614" s="14"/>
      <c r="P614" s="14"/>
      <c r="Q614" s="14"/>
      <c r="R614" s="16"/>
      <c r="S614" s="12"/>
      <c r="T614" s="12"/>
      <c r="U614" s="14"/>
      <c r="V614" s="14"/>
      <c r="W614" s="14"/>
      <c r="X614" s="14"/>
      <c r="Y614" s="14"/>
      <c r="Z614" s="14"/>
    </row>
    <row r="615" spans="1:28" x14ac:dyDescent="0.5">
      <c r="A615" s="10"/>
      <c r="B615" s="19" t="s">
        <v>53</v>
      </c>
      <c r="C615" s="20">
        <v>8</v>
      </c>
      <c r="D615" s="4"/>
      <c r="E615" s="21">
        <v>5577</v>
      </c>
      <c r="F615" s="21">
        <f t="shared" ref="F615:V615" si="614">SUM(F598:F614)</f>
        <v>325</v>
      </c>
      <c r="G615" s="21">
        <f t="shared" si="614"/>
        <v>94</v>
      </c>
      <c r="H615" s="21">
        <f t="shared" si="614"/>
        <v>274</v>
      </c>
      <c r="I615" s="21">
        <f>SUM(I598:I614)</f>
        <v>22</v>
      </c>
      <c r="J615" s="21">
        <f t="shared" si="614"/>
        <v>72</v>
      </c>
      <c r="K615" s="21">
        <f t="shared" si="614"/>
        <v>91</v>
      </c>
      <c r="L615" s="21">
        <f t="shared" si="614"/>
        <v>256</v>
      </c>
      <c r="M615" s="21">
        <f t="shared" si="614"/>
        <v>67</v>
      </c>
      <c r="N615" s="29">
        <f>SUM(N598:N614)</f>
        <v>138</v>
      </c>
      <c r="O615" s="21"/>
      <c r="P615" s="22">
        <f>SUM(P598:P614)</f>
        <v>461</v>
      </c>
      <c r="Q615" s="21">
        <f>SUM(Q598:Q614)</f>
        <v>4123</v>
      </c>
      <c r="R615" s="24">
        <f>SUM(F615:N615)</f>
        <v>1339</v>
      </c>
      <c r="S615" s="12">
        <f>Q615-(U615+V615)</f>
        <v>277</v>
      </c>
      <c r="T615" s="25">
        <f>U615-R615</f>
        <v>962</v>
      </c>
      <c r="U615" s="21">
        <f t="shared" si="614"/>
        <v>2301</v>
      </c>
      <c r="V615" s="21">
        <f t="shared" si="614"/>
        <v>1545</v>
      </c>
      <c r="W615" s="21"/>
      <c r="X615" s="22"/>
      <c r="Y615" s="22">
        <f>SUM(Y598:Y614)</f>
        <v>1677</v>
      </c>
      <c r="Z615" s="22">
        <f>SUM(Z598:Z614)</f>
        <v>2316</v>
      </c>
      <c r="AA615" s="108">
        <f t="shared" ref="AA615:AA678" si="615">U615+V615</f>
        <v>3846</v>
      </c>
      <c r="AB615">
        <f t="shared" ref="AB615" si="616">AA615/E615</f>
        <v>0.68961807423345889</v>
      </c>
    </row>
    <row r="616" spans="1:28" x14ac:dyDescent="0.5">
      <c r="A616" s="10" t="s">
        <v>681</v>
      </c>
      <c r="B616" s="11" t="s">
        <v>682</v>
      </c>
      <c r="C616" s="12">
        <v>295</v>
      </c>
      <c r="D616" s="13" t="s">
        <v>683</v>
      </c>
      <c r="E616" s="12">
        <v>785</v>
      </c>
      <c r="F616" s="12">
        <v>1</v>
      </c>
      <c r="G616" s="12">
        <v>45</v>
      </c>
      <c r="H616" s="12">
        <v>13</v>
      </c>
      <c r="I616" s="12">
        <v>2</v>
      </c>
      <c r="J616" s="12">
        <v>0</v>
      </c>
      <c r="K616" s="14">
        <v>1</v>
      </c>
      <c r="L616" s="14">
        <v>12</v>
      </c>
      <c r="M616" s="14">
        <v>19</v>
      </c>
      <c r="N616" s="26">
        <v>10</v>
      </c>
      <c r="O616" s="14"/>
      <c r="P616" s="14">
        <v>47</v>
      </c>
      <c r="Q616" s="12">
        <v>640</v>
      </c>
      <c r="R616" s="16">
        <f>SUM(F616:N616)</f>
        <v>103</v>
      </c>
      <c r="S616" s="12">
        <f>Q616-(U616+V616)</f>
        <v>26</v>
      </c>
      <c r="T616" s="12">
        <f>U616-R616</f>
        <v>373</v>
      </c>
      <c r="U616" s="14">
        <v>476</v>
      </c>
      <c r="V616" s="14">
        <v>138</v>
      </c>
      <c r="W616" s="14"/>
      <c r="X616" s="14"/>
      <c r="Y616" s="14">
        <v>161</v>
      </c>
      <c r="Z616" s="14">
        <v>458</v>
      </c>
    </row>
    <row r="617" spans="1:28" x14ac:dyDescent="0.5">
      <c r="A617" s="10"/>
      <c r="B617" s="11" t="s">
        <v>684</v>
      </c>
      <c r="C617" s="14"/>
      <c r="D617" s="13" t="s">
        <v>685</v>
      </c>
      <c r="E617" s="14"/>
      <c r="F617" s="14"/>
      <c r="G617" s="14"/>
      <c r="H617" s="14"/>
      <c r="I617" s="14"/>
      <c r="J617" s="14"/>
      <c r="K617" s="14"/>
      <c r="L617" s="14"/>
      <c r="M617" s="14"/>
      <c r="N617" s="17"/>
      <c r="O617" s="14"/>
      <c r="P617" s="14"/>
      <c r="Q617" s="14"/>
      <c r="R617" s="16"/>
      <c r="S617" s="12"/>
      <c r="T617" s="12"/>
      <c r="U617" s="14"/>
      <c r="V617" s="14"/>
      <c r="W617" s="14"/>
      <c r="X617" s="14"/>
      <c r="Y617" s="14"/>
      <c r="Z617" s="14"/>
      <c r="AA617" s="108">
        <f t="shared" ref="AA617:AA680" si="617">U617+V617</f>
        <v>0</v>
      </c>
      <c r="AB617" t="e">
        <f t="shared" ref="AB617" si="618">AA617/E617</f>
        <v>#DIV/0!</v>
      </c>
    </row>
    <row r="618" spans="1:28" x14ac:dyDescent="0.5">
      <c r="A618" s="10"/>
      <c r="B618" s="11"/>
      <c r="C618" s="12">
        <v>296</v>
      </c>
      <c r="D618" s="13" t="s">
        <v>686</v>
      </c>
      <c r="E618" s="12">
        <v>741</v>
      </c>
      <c r="F618" s="12">
        <v>7</v>
      </c>
      <c r="G618" s="12">
        <v>34</v>
      </c>
      <c r="H618" s="12">
        <v>18</v>
      </c>
      <c r="I618" s="12">
        <v>1</v>
      </c>
      <c r="J618" s="12">
        <v>1</v>
      </c>
      <c r="K618" s="14">
        <v>2</v>
      </c>
      <c r="L618" s="14">
        <v>20</v>
      </c>
      <c r="M618" s="14">
        <v>16</v>
      </c>
      <c r="N618" s="26">
        <v>22</v>
      </c>
      <c r="O618" s="14"/>
      <c r="P618" s="14">
        <v>32</v>
      </c>
      <c r="Q618" s="12">
        <v>600</v>
      </c>
      <c r="R618" s="16">
        <f>SUM(F618:N618)</f>
        <v>121</v>
      </c>
      <c r="S618" s="12">
        <f>Q618-(U618+V618)</f>
        <v>53</v>
      </c>
      <c r="T618" s="12">
        <f>U618-R618</f>
        <v>255</v>
      </c>
      <c r="U618" s="14">
        <v>376</v>
      </c>
      <c r="V618" s="14">
        <v>171</v>
      </c>
      <c r="W618" s="14"/>
      <c r="X618" s="14"/>
      <c r="Y618" s="14">
        <v>186</v>
      </c>
      <c r="Z618" s="14">
        <v>394</v>
      </c>
    </row>
    <row r="619" spans="1:28" x14ac:dyDescent="0.5">
      <c r="A619" s="10"/>
      <c r="B619" s="11"/>
      <c r="C619" s="14"/>
      <c r="D619" s="13" t="s">
        <v>687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7"/>
      <c r="O619" s="14"/>
      <c r="P619" s="14"/>
      <c r="Q619" s="14"/>
      <c r="R619" s="16"/>
      <c r="S619" s="12"/>
      <c r="T619" s="12"/>
      <c r="U619" s="14"/>
      <c r="V619" s="14"/>
      <c r="W619" s="14"/>
      <c r="X619" s="14"/>
      <c r="Y619" s="14"/>
      <c r="Z619" s="14"/>
      <c r="AA619" s="108">
        <f t="shared" ref="AA619:AA682" si="619">U619+V619</f>
        <v>0</v>
      </c>
      <c r="AB619" t="e">
        <f t="shared" ref="AB619" si="620">AA619/E619</f>
        <v>#DIV/0!</v>
      </c>
    </row>
    <row r="620" spans="1:28" x14ac:dyDescent="0.5">
      <c r="A620" s="10"/>
      <c r="B620" s="11"/>
      <c r="C620" s="12">
        <v>297</v>
      </c>
      <c r="D620" s="13" t="s">
        <v>688</v>
      </c>
      <c r="E620" s="12">
        <v>738</v>
      </c>
      <c r="F620" s="12">
        <v>5</v>
      </c>
      <c r="G620" s="12">
        <v>45</v>
      </c>
      <c r="H620" s="12">
        <v>15</v>
      </c>
      <c r="I620" s="12">
        <v>0</v>
      </c>
      <c r="J620" s="12">
        <v>0</v>
      </c>
      <c r="K620" s="14">
        <v>9</v>
      </c>
      <c r="L620" s="14">
        <v>9</v>
      </c>
      <c r="M620" s="14">
        <v>21</v>
      </c>
      <c r="N620" s="26">
        <v>12</v>
      </c>
      <c r="O620" s="14"/>
      <c r="P620" s="14">
        <v>31</v>
      </c>
      <c r="Q620" s="12">
        <v>618</v>
      </c>
      <c r="R620" s="16">
        <f>SUM(F620:N620)</f>
        <v>116</v>
      </c>
      <c r="S620" s="12">
        <f>Q620-(U620+V620)</f>
        <v>44</v>
      </c>
      <c r="T620" s="12">
        <f>U620-R620</f>
        <v>264</v>
      </c>
      <c r="U620" s="14">
        <v>380</v>
      </c>
      <c r="V620" s="14">
        <v>194</v>
      </c>
      <c r="W620" s="14"/>
      <c r="X620" s="14"/>
      <c r="Y620" s="14">
        <v>216</v>
      </c>
      <c r="Z620" s="14">
        <v>382</v>
      </c>
    </row>
    <row r="621" spans="1:28" x14ac:dyDescent="0.5">
      <c r="A621" s="10"/>
      <c r="B621" s="11"/>
      <c r="C621" s="14"/>
      <c r="D621" s="13" t="s">
        <v>689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7"/>
      <c r="O621" s="14"/>
      <c r="P621" s="14"/>
      <c r="Q621" s="14"/>
      <c r="R621" s="16"/>
      <c r="S621" s="12"/>
      <c r="T621" s="12"/>
      <c r="U621" s="14"/>
      <c r="V621" s="14"/>
      <c r="W621" s="14"/>
      <c r="X621" s="14"/>
      <c r="Y621" s="14"/>
      <c r="Z621" s="14"/>
      <c r="AA621" s="108">
        <f t="shared" ref="AA621:AA684" si="621">U621+V621</f>
        <v>0</v>
      </c>
      <c r="AB621" t="e">
        <f t="shared" ref="AB621" si="622">AA621/E621</f>
        <v>#DIV/0!</v>
      </c>
    </row>
    <row r="622" spans="1:28" x14ac:dyDescent="0.5">
      <c r="A622" s="10"/>
      <c r="B622" s="11"/>
      <c r="C622" s="12">
        <v>298</v>
      </c>
      <c r="D622" s="13" t="s">
        <v>690</v>
      </c>
      <c r="E622" s="12">
        <v>742</v>
      </c>
      <c r="F622" s="12">
        <v>10</v>
      </c>
      <c r="G622" s="12">
        <v>36</v>
      </c>
      <c r="H622" s="12">
        <v>6</v>
      </c>
      <c r="I622" s="12">
        <v>3</v>
      </c>
      <c r="J622" s="12">
        <v>4</v>
      </c>
      <c r="K622" s="14">
        <v>9</v>
      </c>
      <c r="L622" s="14">
        <v>22</v>
      </c>
      <c r="M622" s="14">
        <v>16</v>
      </c>
      <c r="N622" s="26">
        <v>18</v>
      </c>
      <c r="O622" s="14"/>
      <c r="P622" s="14">
        <v>28</v>
      </c>
      <c r="Q622" s="12">
        <v>624</v>
      </c>
      <c r="R622" s="16">
        <f>SUM(F622:N622)</f>
        <v>124</v>
      </c>
      <c r="S622" s="12">
        <f>Q622-(U622+V622)</f>
        <v>31</v>
      </c>
      <c r="T622" s="12">
        <f>U622-R622</f>
        <v>262</v>
      </c>
      <c r="U622" s="14">
        <v>386</v>
      </c>
      <c r="V622" s="14">
        <v>207</v>
      </c>
      <c r="W622" s="14"/>
      <c r="X622" s="14"/>
      <c r="Y622" s="14">
        <v>218</v>
      </c>
      <c r="Z622" s="14">
        <v>380</v>
      </c>
    </row>
    <row r="623" spans="1:28" x14ac:dyDescent="0.5">
      <c r="A623" s="10"/>
      <c r="B623" s="11"/>
      <c r="C623" s="14"/>
      <c r="D623" s="13" t="s">
        <v>691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7"/>
      <c r="O623" s="14"/>
      <c r="P623" s="14"/>
      <c r="Q623" s="14"/>
      <c r="R623" s="16"/>
      <c r="S623" s="12"/>
      <c r="T623" s="12"/>
      <c r="U623" s="14"/>
      <c r="V623" s="14"/>
      <c r="W623" s="14"/>
      <c r="X623" s="14"/>
      <c r="Y623" s="14"/>
      <c r="Z623" s="14"/>
      <c r="AA623" s="108">
        <f t="shared" ref="AA623:AA686" si="623">U623+V623</f>
        <v>0</v>
      </c>
      <c r="AB623" t="e">
        <f t="shared" ref="AB623" si="624">AA623/E623</f>
        <v>#DIV/0!</v>
      </c>
    </row>
    <row r="624" spans="1:28" x14ac:dyDescent="0.5">
      <c r="A624" s="10"/>
      <c r="B624" s="11"/>
      <c r="C624" s="12">
        <v>299</v>
      </c>
      <c r="D624" s="13" t="s">
        <v>692</v>
      </c>
      <c r="E624" s="12">
        <v>778</v>
      </c>
      <c r="F624" s="12">
        <v>7</v>
      </c>
      <c r="G624" s="12">
        <v>30</v>
      </c>
      <c r="H624" s="12">
        <v>17</v>
      </c>
      <c r="I624" s="12">
        <v>7</v>
      </c>
      <c r="J624" s="12">
        <v>7</v>
      </c>
      <c r="K624" s="14">
        <v>8</v>
      </c>
      <c r="L624" s="14">
        <v>50</v>
      </c>
      <c r="M624" s="14">
        <v>20</v>
      </c>
      <c r="N624" s="26">
        <v>15</v>
      </c>
      <c r="O624" s="14"/>
      <c r="P624" s="14">
        <v>49</v>
      </c>
      <c r="Q624" s="12">
        <v>605</v>
      </c>
      <c r="R624" s="16">
        <f>SUM(F624:N624)</f>
        <v>161</v>
      </c>
      <c r="S624" s="12">
        <f>Q624-(U624+V624)</f>
        <v>53</v>
      </c>
      <c r="T624" s="12">
        <f>U624-R624</f>
        <v>220</v>
      </c>
      <c r="U624" s="14">
        <v>381</v>
      </c>
      <c r="V624" s="14">
        <v>171</v>
      </c>
      <c r="W624" s="14"/>
      <c r="X624" s="14"/>
      <c r="Y624" s="14">
        <v>211</v>
      </c>
      <c r="Z624" s="14">
        <v>370</v>
      </c>
    </row>
    <row r="625" spans="1:28" x14ac:dyDescent="0.5">
      <c r="A625" s="10"/>
      <c r="B625" s="11"/>
      <c r="C625" s="14"/>
      <c r="D625" s="13" t="s">
        <v>693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7"/>
      <c r="O625" s="14"/>
      <c r="P625" s="14"/>
      <c r="Q625" s="14"/>
      <c r="R625" s="16"/>
      <c r="S625" s="12"/>
      <c r="T625" s="12"/>
      <c r="U625" s="14"/>
      <c r="V625" s="14"/>
      <c r="W625" s="14"/>
      <c r="X625" s="14"/>
      <c r="Y625" s="14"/>
      <c r="Z625" s="14"/>
      <c r="AA625" s="108">
        <f t="shared" ref="AA625:AA688" si="625">U625+V625</f>
        <v>0</v>
      </c>
      <c r="AB625" t="e">
        <f t="shared" ref="AB625" si="626">AA625/E625</f>
        <v>#DIV/0!</v>
      </c>
    </row>
    <row r="626" spans="1:28" x14ac:dyDescent="0.5">
      <c r="A626" s="10"/>
      <c r="B626" s="11"/>
      <c r="C626" s="12">
        <v>300</v>
      </c>
      <c r="D626" s="13" t="s">
        <v>694</v>
      </c>
      <c r="E626" s="12">
        <v>725</v>
      </c>
      <c r="F626" s="12">
        <v>12</v>
      </c>
      <c r="G626" s="12">
        <v>24</v>
      </c>
      <c r="H626" s="12">
        <v>10</v>
      </c>
      <c r="I626" s="12">
        <v>2</v>
      </c>
      <c r="J626" s="12">
        <v>3</v>
      </c>
      <c r="K626" s="14">
        <v>3</v>
      </c>
      <c r="L626" s="14">
        <v>16</v>
      </c>
      <c r="M626" s="14">
        <v>16</v>
      </c>
      <c r="N626" s="26">
        <v>12</v>
      </c>
      <c r="O626" s="14"/>
      <c r="P626" s="14">
        <v>38</v>
      </c>
      <c r="Q626" s="12">
        <v>542</v>
      </c>
      <c r="R626" s="16">
        <f>SUM(F626:N626)</f>
        <v>98</v>
      </c>
      <c r="S626" s="12">
        <f>Q626-(U626+V626)</f>
        <v>32</v>
      </c>
      <c r="T626" s="12">
        <f>U626-R626</f>
        <v>221</v>
      </c>
      <c r="U626" s="14">
        <v>319</v>
      </c>
      <c r="V626" s="14">
        <v>191</v>
      </c>
      <c r="W626" s="14"/>
      <c r="X626" s="14"/>
      <c r="Y626" s="14">
        <v>219</v>
      </c>
      <c r="Z626" s="14">
        <v>303</v>
      </c>
    </row>
    <row r="627" spans="1:28" x14ac:dyDescent="0.5">
      <c r="A627" s="10"/>
      <c r="B627" s="11"/>
      <c r="C627" s="14"/>
      <c r="D627" s="13" t="s">
        <v>695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7"/>
      <c r="O627" s="14"/>
      <c r="P627" s="14"/>
      <c r="Q627" s="14"/>
      <c r="R627" s="16"/>
      <c r="S627" s="12"/>
      <c r="T627" s="12"/>
      <c r="U627" s="14"/>
      <c r="V627" s="14"/>
      <c r="W627" s="14"/>
      <c r="X627" s="14"/>
      <c r="Y627" s="14"/>
      <c r="Z627" s="14"/>
      <c r="AA627" s="108">
        <f t="shared" ref="AA627:AA690" si="627">U627+V627</f>
        <v>0</v>
      </c>
      <c r="AB627" t="e">
        <f t="shared" ref="AB627" si="628">AA627/E627</f>
        <v>#DIV/0!</v>
      </c>
    </row>
    <row r="628" spans="1:28" x14ac:dyDescent="0.5">
      <c r="A628" s="10"/>
      <c r="B628" s="11"/>
      <c r="C628" s="12">
        <v>301</v>
      </c>
      <c r="D628" s="13" t="s">
        <v>696</v>
      </c>
      <c r="E628" s="12">
        <v>745</v>
      </c>
      <c r="F628" s="12">
        <v>3</v>
      </c>
      <c r="G628" s="12">
        <v>13</v>
      </c>
      <c r="H628" s="12">
        <v>14</v>
      </c>
      <c r="I628" s="12">
        <v>2</v>
      </c>
      <c r="J628" s="12">
        <v>2</v>
      </c>
      <c r="K628" s="14">
        <v>3</v>
      </c>
      <c r="L628" s="14">
        <v>2</v>
      </c>
      <c r="M628" s="14">
        <v>6</v>
      </c>
      <c r="N628" s="26">
        <v>23</v>
      </c>
      <c r="O628" s="14"/>
      <c r="P628" s="14">
        <v>26</v>
      </c>
      <c r="Q628" s="12">
        <v>577</v>
      </c>
      <c r="R628" s="16">
        <f>SUM(F628:N628)</f>
        <v>68</v>
      </c>
      <c r="S628" s="12">
        <f>Q628-(U628+V628)</f>
        <v>33</v>
      </c>
      <c r="T628" s="12">
        <f>U628-R628</f>
        <v>234</v>
      </c>
      <c r="U628" s="14">
        <v>302</v>
      </c>
      <c r="V628" s="14">
        <v>242</v>
      </c>
      <c r="W628" s="14"/>
      <c r="X628" s="14"/>
      <c r="Y628" s="14">
        <v>266</v>
      </c>
      <c r="Z628" s="14">
        <v>286</v>
      </c>
    </row>
    <row r="629" spans="1:28" x14ac:dyDescent="0.5">
      <c r="A629" s="10"/>
      <c r="B629" s="11"/>
      <c r="C629" s="14"/>
      <c r="D629" s="13" t="s">
        <v>697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7"/>
      <c r="O629" s="14"/>
      <c r="P629" s="14"/>
      <c r="Q629" s="14"/>
      <c r="R629" s="16"/>
      <c r="S629" s="12"/>
      <c r="T629" s="12"/>
      <c r="U629" s="14"/>
      <c r="V629" s="14"/>
      <c r="W629" s="14"/>
      <c r="X629" s="14"/>
      <c r="Y629" s="14"/>
      <c r="Z629" s="14"/>
      <c r="AA629" s="108">
        <f t="shared" ref="AA629:AA692" si="629">U629+V629</f>
        <v>0</v>
      </c>
      <c r="AB629" t="e">
        <f t="shared" ref="AB629" si="630">AA629/E629</f>
        <v>#DIV/0!</v>
      </c>
    </row>
    <row r="630" spans="1:28" x14ac:dyDescent="0.5">
      <c r="A630" s="10"/>
      <c r="B630" s="11"/>
      <c r="C630" s="12">
        <v>302</v>
      </c>
      <c r="D630" s="13" t="s">
        <v>698</v>
      </c>
      <c r="E630" s="12">
        <v>748</v>
      </c>
      <c r="F630" s="12">
        <v>3</v>
      </c>
      <c r="G630" s="12">
        <v>7</v>
      </c>
      <c r="H630" s="12">
        <v>17</v>
      </c>
      <c r="I630" s="12">
        <v>3</v>
      </c>
      <c r="J630" s="12">
        <v>5</v>
      </c>
      <c r="K630" s="14">
        <v>12</v>
      </c>
      <c r="L630" s="14">
        <v>15</v>
      </c>
      <c r="M630" s="14">
        <v>7</v>
      </c>
      <c r="N630" s="26">
        <v>10</v>
      </c>
      <c r="O630" s="14"/>
      <c r="P630" s="14">
        <v>37</v>
      </c>
      <c r="Q630" s="12">
        <v>608</v>
      </c>
      <c r="R630" s="16">
        <f>SUM(F630:N630)</f>
        <v>79</v>
      </c>
      <c r="S630" s="12">
        <f>Q630-(U630+V630)</f>
        <v>59</v>
      </c>
      <c r="T630" s="12">
        <f>U630-R630</f>
        <v>232</v>
      </c>
      <c r="U630" s="14">
        <v>311</v>
      </c>
      <c r="V630" s="14">
        <v>238</v>
      </c>
      <c r="W630" s="14"/>
      <c r="X630" s="14"/>
      <c r="Y630" s="14">
        <v>250</v>
      </c>
      <c r="Z630" s="14">
        <v>333</v>
      </c>
    </row>
    <row r="631" spans="1:28" x14ac:dyDescent="0.5">
      <c r="A631" s="10"/>
      <c r="B631" s="11"/>
      <c r="C631" s="14"/>
      <c r="D631" s="13" t="s">
        <v>699</v>
      </c>
      <c r="E631" s="14"/>
      <c r="F631" s="14"/>
      <c r="G631" s="14"/>
      <c r="H631" s="14"/>
      <c r="I631" s="14"/>
      <c r="J631" s="14"/>
      <c r="K631" s="14"/>
      <c r="L631" s="14"/>
      <c r="M631" s="14"/>
      <c r="N631" s="17"/>
      <c r="O631" s="14"/>
      <c r="P631" s="14"/>
      <c r="Q631" s="14"/>
      <c r="R631" s="16"/>
      <c r="S631" s="12"/>
      <c r="T631" s="12"/>
      <c r="U631" s="14"/>
      <c r="V631" s="14"/>
      <c r="W631" s="14"/>
      <c r="X631" s="14"/>
      <c r="Y631" s="14"/>
      <c r="Z631" s="14"/>
      <c r="AA631" s="108">
        <f t="shared" ref="AA631:AA694" si="631">U631+V631</f>
        <v>0</v>
      </c>
      <c r="AB631" t="e">
        <f t="shared" ref="AB631" si="632">AA631/E631</f>
        <v>#DIV/0!</v>
      </c>
    </row>
    <row r="632" spans="1:28" x14ac:dyDescent="0.5">
      <c r="A632" s="10"/>
      <c r="B632" s="11"/>
      <c r="C632" s="12">
        <v>303</v>
      </c>
      <c r="D632" s="13" t="s">
        <v>700</v>
      </c>
      <c r="E632" s="12">
        <v>763</v>
      </c>
      <c r="F632" s="12">
        <v>6</v>
      </c>
      <c r="G632" s="12">
        <v>1</v>
      </c>
      <c r="H632" s="12">
        <v>39</v>
      </c>
      <c r="I632" s="12">
        <v>1</v>
      </c>
      <c r="J632" s="12">
        <v>0</v>
      </c>
      <c r="K632" s="14">
        <v>32</v>
      </c>
      <c r="L632" s="14">
        <v>19</v>
      </c>
      <c r="M632" s="14">
        <v>18</v>
      </c>
      <c r="N632" s="26">
        <v>6</v>
      </c>
      <c r="O632" s="14"/>
      <c r="P632" s="14">
        <v>54</v>
      </c>
      <c r="Q632" s="12">
        <v>621</v>
      </c>
      <c r="R632" s="16">
        <f>SUM(F632:N632)</f>
        <v>122</v>
      </c>
      <c r="S632" s="12">
        <f>Q632-(U632+V632)</f>
        <v>47</v>
      </c>
      <c r="T632" s="12">
        <f>U632-R632</f>
        <v>183</v>
      </c>
      <c r="U632" s="14">
        <v>305</v>
      </c>
      <c r="V632" s="14">
        <v>269</v>
      </c>
      <c r="W632" s="14"/>
      <c r="X632" s="14"/>
      <c r="Y632" s="14">
        <v>268</v>
      </c>
      <c r="Z632" s="14">
        <v>320</v>
      </c>
    </row>
    <row r="633" spans="1:28" x14ac:dyDescent="0.5">
      <c r="A633" s="10"/>
      <c r="B633" s="11"/>
      <c r="C633" s="14"/>
      <c r="D633" s="13" t="s">
        <v>701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7"/>
      <c r="O633" s="14"/>
      <c r="P633" s="14"/>
      <c r="Q633" s="14"/>
      <c r="R633" s="16"/>
      <c r="S633" s="12"/>
      <c r="T633" s="12"/>
      <c r="U633" s="14"/>
      <c r="V633" s="14"/>
      <c r="W633" s="14"/>
      <c r="X633" s="14"/>
      <c r="Y633" s="14"/>
      <c r="Z633" s="14"/>
      <c r="AA633" s="108">
        <f t="shared" ref="AA633:AA696" si="633">U633+V633</f>
        <v>0</v>
      </c>
      <c r="AB633" t="e">
        <f t="shared" ref="AB633" si="634">AA633/E633</f>
        <v>#DIV/0!</v>
      </c>
    </row>
    <row r="634" spans="1:28" x14ac:dyDescent="0.5">
      <c r="A634" s="10"/>
      <c r="B634" s="11"/>
      <c r="C634" s="12">
        <v>304</v>
      </c>
      <c r="D634" s="13" t="s">
        <v>702</v>
      </c>
      <c r="E634" s="12">
        <v>653</v>
      </c>
      <c r="F634" s="12">
        <v>8</v>
      </c>
      <c r="G634" s="12">
        <v>13</v>
      </c>
      <c r="H634" s="12">
        <v>23</v>
      </c>
      <c r="I634" s="12">
        <v>0</v>
      </c>
      <c r="J634" s="12">
        <v>8</v>
      </c>
      <c r="K634" s="14">
        <v>0</v>
      </c>
      <c r="L634" s="14">
        <v>36</v>
      </c>
      <c r="M634" s="14">
        <v>16</v>
      </c>
      <c r="N634" s="26">
        <v>12</v>
      </c>
      <c r="O634" s="14"/>
      <c r="P634" s="14">
        <v>24</v>
      </c>
      <c r="Q634" s="12">
        <v>535</v>
      </c>
      <c r="R634" s="16">
        <f>SUM(F634:N634)</f>
        <v>116</v>
      </c>
      <c r="S634" s="12">
        <f>Q634-(U634+V634)</f>
        <v>39</v>
      </c>
      <c r="T634" s="12">
        <f>U634-R634</f>
        <v>149</v>
      </c>
      <c r="U634" s="14">
        <v>265</v>
      </c>
      <c r="V634" s="14">
        <v>231</v>
      </c>
      <c r="W634" s="14"/>
      <c r="X634" s="14"/>
      <c r="Y634" s="14">
        <v>233</v>
      </c>
      <c r="Z634" s="14">
        <v>281</v>
      </c>
    </row>
    <row r="635" spans="1:28" x14ac:dyDescent="0.5">
      <c r="A635" s="10"/>
      <c r="B635" s="11"/>
      <c r="C635" s="14"/>
      <c r="D635" s="13" t="s">
        <v>703</v>
      </c>
      <c r="E635" s="14"/>
      <c r="F635" s="14"/>
      <c r="G635" s="14"/>
      <c r="H635" s="14"/>
      <c r="I635" s="14"/>
      <c r="J635" s="14"/>
      <c r="K635" s="14"/>
      <c r="L635" s="14"/>
      <c r="M635" s="14"/>
      <c r="N635" s="17"/>
      <c r="O635" s="14"/>
      <c r="P635" s="14"/>
      <c r="Q635" s="14"/>
      <c r="R635" s="16"/>
      <c r="S635" s="12"/>
      <c r="T635" s="12"/>
      <c r="U635" s="14"/>
      <c r="V635" s="14"/>
      <c r="W635" s="14"/>
      <c r="X635" s="14"/>
      <c r="Y635" s="14"/>
      <c r="Z635" s="14"/>
      <c r="AA635" s="108">
        <f t="shared" ref="AA635:AA698" si="635">U635+V635</f>
        <v>0</v>
      </c>
      <c r="AB635" t="e">
        <f t="shared" ref="AB635" si="636">AA635/E635</f>
        <v>#DIV/0!</v>
      </c>
    </row>
    <row r="636" spans="1:28" x14ac:dyDescent="0.5">
      <c r="A636" s="10"/>
      <c r="B636" s="11"/>
      <c r="C636" s="12">
        <v>305</v>
      </c>
      <c r="D636" s="13" t="s">
        <v>704</v>
      </c>
      <c r="E636" s="12">
        <v>557</v>
      </c>
      <c r="F636" s="12">
        <v>1</v>
      </c>
      <c r="G636" s="12">
        <v>13</v>
      </c>
      <c r="H636" s="12">
        <v>6</v>
      </c>
      <c r="I636" s="12">
        <v>0</v>
      </c>
      <c r="J636" s="12">
        <v>0</v>
      </c>
      <c r="K636" s="14">
        <v>0</v>
      </c>
      <c r="L636" s="14">
        <v>6</v>
      </c>
      <c r="M636" s="14">
        <v>10</v>
      </c>
      <c r="N636" s="26">
        <v>13</v>
      </c>
      <c r="O636" s="14"/>
      <c r="P636" s="14">
        <v>23</v>
      </c>
      <c r="Q636" s="12">
        <v>432</v>
      </c>
      <c r="R636" s="16">
        <f>SUM(F636:N636)</f>
        <v>49</v>
      </c>
      <c r="S636" s="12">
        <f>Q636-(U636+V636)</f>
        <v>33</v>
      </c>
      <c r="T636" s="12">
        <f>U636-R636</f>
        <v>174</v>
      </c>
      <c r="U636" s="14">
        <v>223</v>
      </c>
      <c r="V636" s="14">
        <v>176</v>
      </c>
      <c r="W636" s="14"/>
      <c r="X636" s="14"/>
      <c r="Y636" s="14">
        <v>190</v>
      </c>
      <c r="Z636" s="14">
        <v>216</v>
      </c>
    </row>
    <row r="637" spans="1:28" x14ac:dyDescent="0.5">
      <c r="A637" s="10"/>
      <c r="B637" s="11"/>
      <c r="C637" s="14"/>
      <c r="D637" s="13" t="s">
        <v>705</v>
      </c>
      <c r="E637" s="14"/>
      <c r="F637" s="14"/>
      <c r="G637" s="14"/>
      <c r="H637" s="14"/>
      <c r="I637" s="14"/>
      <c r="J637" s="14"/>
      <c r="K637" s="14"/>
      <c r="L637" s="14"/>
      <c r="M637" s="14"/>
      <c r="N637" s="17"/>
      <c r="O637" s="14"/>
      <c r="P637" s="14"/>
      <c r="Q637" s="14"/>
      <c r="R637" s="16"/>
      <c r="S637" s="12"/>
      <c r="T637" s="12"/>
      <c r="U637" s="14"/>
      <c r="V637" s="14"/>
      <c r="W637" s="14"/>
      <c r="X637" s="14"/>
      <c r="Y637" s="14"/>
      <c r="Z637" s="14"/>
      <c r="AA637" s="108">
        <f t="shared" ref="AA637:AA700" si="637">U637+V637</f>
        <v>0</v>
      </c>
      <c r="AB637" t="e">
        <f t="shared" ref="AB637" si="638">AA637/E637</f>
        <v>#DIV/0!</v>
      </c>
    </row>
    <row r="638" spans="1:28" x14ac:dyDescent="0.5">
      <c r="A638" s="10"/>
      <c r="B638" s="11"/>
      <c r="C638" s="12">
        <v>306</v>
      </c>
      <c r="D638" s="13" t="s">
        <v>706</v>
      </c>
      <c r="E638" s="12">
        <v>548</v>
      </c>
      <c r="F638" s="12">
        <v>1</v>
      </c>
      <c r="G638" s="12">
        <v>2</v>
      </c>
      <c r="H638" s="12">
        <v>18</v>
      </c>
      <c r="I638" s="12">
        <v>0</v>
      </c>
      <c r="J638" s="12">
        <v>2</v>
      </c>
      <c r="K638" s="14">
        <v>1</v>
      </c>
      <c r="L638" s="14">
        <v>16</v>
      </c>
      <c r="M638" s="14">
        <v>2</v>
      </c>
      <c r="N638" s="26">
        <v>4</v>
      </c>
      <c r="O638" s="14"/>
      <c r="P638" s="14">
        <v>13</v>
      </c>
      <c r="Q638" s="12">
        <v>430</v>
      </c>
      <c r="R638" s="16">
        <f>SUM(F638:N638)</f>
        <v>46</v>
      </c>
      <c r="S638" s="12">
        <f>Q638-(U638+V638)</f>
        <v>27</v>
      </c>
      <c r="T638" s="12">
        <f>U638-R638</f>
        <v>218</v>
      </c>
      <c r="U638" s="14">
        <v>264</v>
      </c>
      <c r="V638" s="14">
        <v>139</v>
      </c>
      <c r="W638" s="14"/>
      <c r="X638" s="14"/>
      <c r="Y638" s="14">
        <v>149</v>
      </c>
      <c r="Z638" s="14">
        <v>262</v>
      </c>
    </row>
    <row r="639" spans="1:28" x14ac:dyDescent="0.5">
      <c r="A639" s="10"/>
      <c r="B639" s="11"/>
      <c r="C639" s="14"/>
      <c r="D639" s="13" t="s">
        <v>707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7"/>
      <c r="O639" s="14"/>
      <c r="P639" s="14"/>
      <c r="Q639" s="14"/>
      <c r="R639" s="16"/>
      <c r="S639" s="12"/>
      <c r="T639" s="12"/>
      <c r="U639" s="14"/>
      <c r="V639" s="14"/>
      <c r="W639" s="14"/>
      <c r="X639" s="14"/>
      <c r="Y639" s="14"/>
      <c r="Z639" s="14"/>
      <c r="AA639" s="108">
        <f t="shared" ref="AA639:AA702" si="639">U639+V639</f>
        <v>0</v>
      </c>
      <c r="AB639" t="e">
        <f t="shared" ref="AB639" si="640">AA639/E639</f>
        <v>#DIV/0!</v>
      </c>
    </row>
    <row r="640" spans="1:28" x14ac:dyDescent="0.5">
      <c r="A640" s="10"/>
      <c r="B640" s="11" t="s">
        <v>708</v>
      </c>
      <c r="C640" s="12">
        <v>307</v>
      </c>
      <c r="D640" s="13" t="s">
        <v>709</v>
      </c>
      <c r="E640" s="12">
        <v>722</v>
      </c>
      <c r="F640" s="12">
        <v>5</v>
      </c>
      <c r="G640" s="12">
        <v>9</v>
      </c>
      <c r="H640" s="12">
        <v>12</v>
      </c>
      <c r="I640" s="12">
        <v>0</v>
      </c>
      <c r="J640" s="12">
        <v>2</v>
      </c>
      <c r="K640" s="14">
        <v>1</v>
      </c>
      <c r="L640" s="14">
        <v>11</v>
      </c>
      <c r="M640" s="14">
        <v>6</v>
      </c>
      <c r="N640" s="26">
        <v>14</v>
      </c>
      <c r="O640" s="14"/>
      <c r="P640" s="14">
        <v>33</v>
      </c>
      <c r="Q640" s="12">
        <v>539</v>
      </c>
      <c r="R640" s="16">
        <f>SUM(F640:N640)</f>
        <v>60</v>
      </c>
      <c r="S640" s="12">
        <f>Q640-(U640+V640)</f>
        <v>25</v>
      </c>
      <c r="T640" s="12">
        <f>U640-R640</f>
        <v>237</v>
      </c>
      <c r="U640" s="14">
        <v>297</v>
      </c>
      <c r="V640" s="14">
        <v>217</v>
      </c>
      <c r="W640" s="14"/>
      <c r="X640" s="14"/>
      <c r="Y640" s="14">
        <v>223</v>
      </c>
      <c r="Z640" s="14">
        <v>298</v>
      </c>
    </row>
    <row r="641" spans="1:28" x14ac:dyDescent="0.5">
      <c r="A641" s="10"/>
      <c r="B641" s="11" t="s">
        <v>710</v>
      </c>
      <c r="C641" s="14"/>
      <c r="D641" s="13" t="s">
        <v>711</v>
      </c>
      <c r="E641" s="14"/>
      <c r="F641" s="14"/>
      <c r="G641" s="14"/>
      <c r="H641" s="14"/>
      <c r="I641" s="14"/>
      <c r="J641" s="14"/>
      <c r="K641" s="14"/>
      <c r="L641" s="14"/>
      <c r="M641" s="14"/>
      <c r="N641" s="17"/>
      <c r="O641" s="14"/>
      <c r="P641" s="14"/>
      <c r="Q641" s="14"/>
      <c r="R641" s="16"/>
      <c r="S641" s="12"/>
      <c r="T641" s="12"/>
      <c r="U641" s="14"/>
      <c r="V641" s="14"/>
      <c r="W641" s="14"/>
      <c r="X641" s="14"/>
      <c r="Y641" s="14"/>
      <c r="Z641" s="14"/>
      <c r="AA641" s="108">
        <f t="shared" ref="AA641:AA704" si="641">U641+V641</f>
        <v>0</v>
      </c>
      <c r="AB641" t="e">
        <f t="shared" ref="AB641" si="642">AA641/E641</f>
        <v>#DIV/0!</v>
      </c>
    </row>
    <row r="642" spans="1:28" x14ac:dyDescent="0.5">
      <c r="A642" s="10"/>
      <c r="B642" s="11"/>
      <c r="C642" s="12">
        <v>308</v>
      </c>
      <c r="D642" s="13" t="s">
        <v>712</v>
      </c>
      <c r="E642" s="12">
        <v>735</v>
      </c>
      <c r="F642" s="12">
        <v>20</v>
      </c>
      <c r="G642" s="12">
        <v>37</v>
      </c>
      <c r="H642" s="12">
        <v>23</v>
      </c>
      <c r="I642" s="12">
        <v>0</v>
      </c>
      <c r="J642" s="12">
        <v>2</v>
      </c>
      <c r="K642" s="14">
        <v>2</v>
      </c>
      <c r="L642" s="14">
        <v>19</v>
      </c>
      <c r="M642" s="14">
        <v>29</v>
      </c>
      <c r="N642" s="26">
        <v>26</v>
      </c>
      <c r="O642" s="14"/>
      <c r="P642" s="14">
        <v>54</v>
      </c>
      <c r="Q642" s="12">
        <v>569</v>
      </c>
      <c r="R642" s="16">
        <f>SUM(F642:N642)</f>
        <v>158</v>
      </c>
      <c r="S642" s="12">
        <f>Q642-(U642+V642)</f>
        <v>41</v>
      </c>
      <c r="T642" s="12">
        <f>U642-R642</f>
        <v>179</v>
      </c>
      <c r="U642" s="14">
        <v>337</v>
      </c>
      <c r="V642" s="14">
        <v>191</v>
      </c>
      <c r="W642" s="14"/>
      <c r="X642" s="14"/>
      <c r="Y642" s="14">
        <v>207</v>
      </c>
      <c r="Z642" s="14">
        <v>343</v>
      </c>
    </row>
    <row r="643" spans="1:28" x14ac:dyDescent="0.5">
      <c r="A643" s="10"/>
      <c r="B643" s="11"/>
      <c r="C643" s="14"/>
      <c r="D643" s="13" t="s">
        <v>713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7"/>
      <c r="O643" s="14"/>
      <c r="P643" s="14"/>
      <c r="Q643" s="14"/>
      <c r="R643" s="16"/>
      <c r="S643" s="12"/>
      <c r="T643" s="12"/>
      <c r="U643" s="14"/>
      <c r="V643" s="14"/>
      <c r="W643" s="14"/>
      <c r="X643" s="14"/>
      <c r="Y643" s="14"/>
      <c r="Z643" s="14"/>
      <c r="AA643" s="108">
        <f t="shared" ref="AA643:AA706" si="643">U643+V643</f>
        <v>0</v>
      </c>
      <c r="AB643" t="e">
        <f t="shared" ref="AB643" si="644">AA643/E643</f>
        <v>#DIV/0!</v>
      </c>
    </row>
    <row r="644" spans="1:28" x14ac:dyDescent="0.5">
      <c r="A644" s="10"/>
      <c r="B644" s="11"/>
      <c r="C644" s="12">
        <v>309</v>
      </c>
      <c r="D644" s="13" t="s">
        <v>714</v>
      </c>
      <c r="E644" s="12">
        <v>655</v>
      </c>
      <c r="F644" s="12">
        <v>15</v>
      </c>
      <c r="G644" s="12">
        <v>25</v>
      </c>
      <c r="H644" s="12">
        <v>21</v>
      </c>
      <c r="I644" s="12">
        <v>2</v>
      </c>
      <c r="J644" s="12">
        <v>4</v>
      </c>
      <c r="K644" s="14">
        <v>3</v>
      </c>
      <c r="L644" s="14">
        <v>20</v>
      </c>
      <c r="M644" s="14">
        <v>18</v>
      </c>
      <c r="N644" s="26">
        <v>6</v>
      </c>
      <c r="O644" s="14"/>
      <c r="P644" s="14">
        <v>22</v>
      </c>
      <c r="Q644" s="12">
        <v>508</v>
      </c>
      <c r="R644" s="16">
        <f>SUM(F644:N644)</f>
        <v>114</v>
      </c>
      <c r="S644" s="12">
        <f>Q644-(U644+V644)</f>
        <v>38</v>
      </c>
      <c r="T644" s="12">
        <f>U644-R644</f>
        <v>156</v>
      </c>
      <c r="U644" s="14">
        <v>270</v>
      </c>
      <c r="V644" s="14">
        <v>200</v>
      </c>
      <c r="W644" s="14"/>
      <c r="X644" s="14"/>
      <c r="Y644" s="14">
        <v>244</v>
      </c>
      <c r="Z644" s="14">
        <v>245</v>
      </c>
    </row>
    <row r="645" spans="1:28" x14ac:dyDescent="0.5">
      <c r="A645" s="10"/>
      <c r="B645" s="11"/>
      <c r="C645" s="14"/>
      <c r="D645" s="13" t="s">
        <v>715</v>
      </c>
      <c r="E645" s="14"/>
      <c r="F645" s="14"/>
      <c r="G645" s="14"/>
      <c r="H645" s="14"/>
      <c r="I645" s="14"/>
      <c r="J645" s="14"/>
      <c r="K645" s="14"/>
      <c r="L645" s="14"/>
      <c r="M645" s="14"/>
      <c r="N645" s="17"/>
      <c r="O645" s="14"/>
      <c r="P645" s="14"/>
      <c r="Q645" s="14"/>
      <c r="R645" s="16"/>
      <c r="S645" s="12"/>
      <c r="T645" s="12"/>
      <c r="U645" s="14"/>
      <c r="V645" s="14"/>
      <c r="W645" s="14"/>
      <c r="X645" s="14"/>
      <c r="Y645" s="14"/>
      <c r="Z645" s="14"/>
      <c r="AA645" s="108">
        <f t="shared" ref="AA645:AA708" si="645">U645+V645</f>
        <v>0</v>
      </c>
      <c r="AB645" t="e">
        <f t="shared" ref="AB645" si="646">AA645/E645</f>
        <v>#DIV/0!</v>
      </c>
    </row>
    <row r="646" spans="1:28" x14ac:dyDescent="0.5">
      <c r="A646" s="10"/>
      <c r="B646" s="11"/>
      <c r="C646" s="12">
        <v>310</v>
      </c>
      <c r="D646" s="13" t="s">
        <v>716</v>
      </c>
      <c r="E646" s="12">
        <v>691</v>
      </c>
      <c r="F646" s="12">
        <v>22</v>
      </c>
      <c r="G646" s="12">
        <v>36</v>
      </c>
      <c r="H646" s="12">
        <v>16</v>
      </c>
      <c r="I646" s="12">
        <v>3</v>
      </c>
      <c r="J646" s="12">
        <v>20</v>
      </c>
      <c r="K646" s="14">
        <v>1</v>
      </c>
      <c r="L646" s="14">
        <v>14</v>
      </c>
      <c r="M646" s="14">
        <v>14</v>
      </c>
      <c r="N646" s="26">
        <v>11</v>
      </c>
      <c r="O646" s="14"/>
      <c r="P646" s="14">
        <v>43</v>
      </c>
      <c r="Q646" s="12">
        <v>560</v>
      </c>
      <c r="R646" s="16">
        <f>SUM(F646:N646)</f>
        <v>137</v>
      </c>
      <c r="S646" s="12">
        <f>Q646-(U646+V646)</f>
        <v>36</v>
      </c>
      <c r="T646" s="12">
        <f>U646-R646</f>
        <v>182</v>
      </c>
      <c r="U646" s="14">
        <v>319</v>
      </c>
      <c r="V646" s="14">
        <v>205</v>
      </c>
      <c r="W646" s="14"/>
      <c r="X646" s="14"/>
      <c r="Y646" s="14">
        <v>246</v>
      </c>
      <c r="Z646" s="14">
        <v>294</v>
      </c>
    </row>
    <row r="647" spans="1:28" x14ac:dyDescent="0.5">
      <c r="A647" s="10"/>
      <c r="B647" s="11"/>
      <c r="C647" s="14"/>
      <c r="D647" s="13" t="s">
        <v>717</v>
      </c>
      <c r="E647" s="14"/>
      <c r="F647" s="14"/>
      <c r="G647" s="14"/>
      <c r="H647" s="14"/>
      <c r="I647" s="14"/>
      <c r="J647" s="14"/>
      <c r="K647" s="14"/>
      <c r="L647" s="14"/>
      <c r="M647" s="14"/>
      <c r="N647" s="17"/>
      <c r="O647" s="14"/>
      <c r="P647" s="14"/>
      <c r="Q647" s="14"/>
      <c r="R647" s="16"/>
      <c r="S647" s="12"/>
      <c r="T647" s="12"/>
      <c r="U647" s="14"/>
      <c r="V647" s="14"/>
      <c r="W647" s="14"/>
      <c r="X647" s="14"/>
      <c r="Y647" s="14"/>
      <c r="Z647" s="14"/>
      <c r="AA647" s="108">
        <f t="shared" ref="AA647:AA710" si="647">U647+V647</f>
        <v>0</v>
      </c>
      <c r="AB647" t="e">
        <f t="shared" ref="AB647:AB648" si="648">AA647/E647</f>
        <v>#DIV/0!</v>
      </c>
    </row>
    <row r="648" spans="1:28" x14ac:dyDescent="0.5">
      <c r="A648" s="10"/>
      <c r="B648" s="11"/>
      <c r="C648" s="12">
        <v>311</v>
      </c>
      <c r="D648" s="13" t="s">
        <v>718</v>
      </c>
      <c r="E648" s="12">
        <v>727</v>
      </c>
      <c r="F648" s="12">
        <v>50</v>
      </c>
      <c r="G648" s="12">
        <v>77</v>
      </c>
      <c r="H648" s="12">
        <v>12</v>
      </c>
      <c r="I648" s="12">
        <v>0</v>
      </c>
      <c r="J648" s="12">
        <v>8</v>
      </c>
      <c r="K648" s="14">
        <v>0</v>
      </c>
      <c r="L648" s="14">
        <v>12</v>
      </c>
      <c r="M648" s="14">
        <v>13</v>
      </c>
      <c r="N648" s="26">
        <v>10</v>
      </c>
      <c r="O648" s="14"/>
      <c r="P648" s="14">
        <v>31</v>
      </c>
      <c r="Q648" s="12">
        <v>553</v>
      </c>
      <c r="R648" s="16">
        <f>SUM(F648:N648)</f>
        <v>182</v>
      </c>
      <c r="S648" s="12">
        <f>Q648-(U648+V648)</f>
        <v>52</v>
      </c>
      <c r="T648" s="12">
        <f>U648-R648</f>
        <v>138</v>
      </c>
      <c r="U648" s="14">
        <v>320</v>
      </c>
      <c r="V648" s="14">
        <v>181</v>
      </c>
      <c r="W648" s="14"/>
      <c r="X648" s="14"/>
      <c r="Y648" s="14">
        <v>223</v>
      </c>
      <c r="Z648" s="14">
        <v>304</v>
      </c>
      <c r="AA648" s="108">
        <f t="shared" si="647"/>
        <v>501</v>
      </c>
      <c r="AB648">
        <f t="shared" si="648"/>
        <v>0.6891334250343879</v>
      </c>
    </row>
    <row r="649" spans="1:28" x14ac:dyDescent="0.5">
      <c r="A649" s="10"/>
      <c r="B649" s="11"/>
      <c r="C649" s="14"/>
      <c r="D649" s="13" t="s">
        <v>719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7"/>
      <c r="O649" s="14"/>
      <c r="P649" s="14"/>
      <c r="Q649" s="14"/>
      <c r="R649" s="16"/>
      <c r="S649" s="12"/>
      <c r="T649" s="12"/>
      <c r="U649" s="14"/>
      <c r="V649" s="14"/>
      <c r="W649" s="14"/>
      <c r="X649" s="14"/>
      <c r="Y649" s="14"/>
      <c r="Z649" s="14"/>
    </row>
    <row r="650" spans="1:28" x14ac:dyDescent="0.5">
      <c r="A650" s="10"/>
      <c r="B650" s="11"/>
      <c r="C650" s="12">
        <v>312</v>
      </c>
      <c r="D650" s="13" t="s">
        <v>720</v>
      </c>
      <c r="E650" s="12">
        <v>718</v>
      </c>
      <c r="F650" s="12">
        <v>32</v>
      </c>
      <c r="G650" s="12">
        <v>13</v>
      </c>
      <c r="H650" s="12">
        <v>10</v>
      </c>
      <c r="I650" s="12">
        <v>0</v>
      </c>
      <c r="J650" s="12">
        <v>9</v>
      </c>
      <c r="K650" s="14">
        <v>2</v>
      </c>
      <c r="L650" s="14">
        <v>15</v>
      </c>
      <c r="M650" s="14">
        <v>4</v>
      </c>
      <c r="N650" s="26">
        <v>18</v>
      </c>
      <c r="O650" s="14"/>
      <c r="P650" s="14">
        <v>12</v>
      </c>
      <c r="Q650" s="12">
        <v>604</v>
      </c>
      <c r="R650" s="16">
        <f>SUM(F650:N650)</f>
        <v>103</v>
      </c>
      <c r="S650" s="12">
        <f>Q650-(U650+V650)</f>
        <v>50</v>
      </c>
      <c r="T650" s="12">
        <f>U650-R650</f>
        <v>260</v>
      </c>
      <c r="U650" s="14">
        <v>363</v>
      </c>
      <c r="V650" s="14">
        <v>191</v>
      </c>
      <c r="W650" s="14"/>
      <c r="X650" s="14"/>
      <c r="Y650" s="14">
        <v>201</v>
      </c>
      <c r="Z650" s="14">
        <v>379</v>
      </c>
      <c r="AA650" s="108">
        <f t="shared" ref="AA650:AA713" si="649">U650+V650</f>
        <v>554</v>
      </c>
      <c r="AB650">
        <f t="shared" ref="AB650" si="650">AA650/E650</f>
        <v>0.77158774373259054</v>
      </c>
    </row>
    <row r="651" spans="1:28" x14ac:dyDescent="0.5">
      <c r="A651" s="10"/>
      <c r="B651" s="11"/>
      <c r="C651" s="14"/>
      <c r="D651" s="13" t="s">
        <v>721</v>
      </c>
      <c r="E651" s="14"/>
      <c r="F651" s="14"/>
      <c r="G651" s="14"/>
      <c r="H651" s="14"/>
      <c r="I651" s="14"/>
      <c r="J651" s="14"/>
      <c r="K651" s="14"/>
      <c r="L651" s="14"/>
      <c r="M651" s="14"/>
      <c r="N651" s="17"/>
      <c r="O651" s="14"/>
      <c r="P651" s="14"/>
      <c r="Q651" s="14"/>
      <c r="R651" s="16"/>
      <c r="S651" s="12"/>
      <c r="T651" s="12"/>
      <c r="U651" s="14"/>
      <c r="V651" s="14"/>
      <c r="W651" s="14"/>
      <c r="X651" s="14"/>
      <c r="Y651" s="14"/>
      <c r="Z651" s="14"/>
    </row>
    <row r="652" spans="1:28" x14ac:dyDescent="0.5">
      <c r="A652" s="10"/>
      <c r="B652" s="11"/>
      <c r="C652" s="12">
        <v>313</v>
      </c>
      <c r="D652" s="13" t="s">
        <v>722</v>
      </c>
      <c r="E652" s="12">
        <v>561</v>
      </c>
      <c r="F652" s="12">
        <v>18</v>
      </c>
      <c r="G652" s="12">
        <v>5</v>
      </c>
      <c r="H652" s="12">
        <v>11</v>
      </c>
      <c r="I652" s="12">
        <v>0</v>
      </c>
      <c r="J652" s="12">
        <v>6</v>
      </c>
      <c r="K652" s="14">
        <v>5</v>
      </c>
      <c r="L652" s="14">
        <v>12</v>
      </c>
      <c r="M652" s="14">
        <v>6</v>
      </c>
      <c r="N652" s="26">
        <v>12</v>
      </c>
      <c r="O652" s="14"/>
      <c r="P652" s="14">
        <v>21</v>
      </c>
      <c r="Q652" s="12">
        <v>454</v>
      </c>
      <c r="R652" s="16">
        <f>SUM(F652:N652)</f>
        <v>75</v>
      </c>
      <c r="S652" s="12">
        <f>Q652-(U652+V652)</f>
        <v>42</v>
      </c>
      <c r="T652" s="12">
        <f>U652-R652</f>
        <v>193</v>
      </c>
      <c r="U652" s="14">
        <v>268</v>
      </c>
      <c r="V652" s="14">
        <v>144</v>
      </c>
      <c r="W652" s="14"/>
      <c r="X652" s="14"/>
      <c r="Y652" s="14">
        <v>163</v>
      </c>
      <c r="Z652" s="14">
        <v>278</v>
      </c>
      <c r="AA652" s="108">
        <f t="shared" ref="AA652:AA715" si="651">U652+V652</f>
        <v>412</v>
      </c>
      <c r="AB652">
        <f t="shared" ref="AB652" si="652">AA652/E652</f>
        <v>0.73440285204991085</v>
      </c>
    </row>
    <row r="653" spans="1:28" x14ac:dyDescent="0.5">
      <c r="A653" s="10"/>
      <c r="B653" s="11"/>
      <c r="C653" s="14"/>
      <c r="D653" s="13" t="s">
        <v>723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7"/>
      <c r="O653" s="14"/>
      <c r="P653" s="14"/>
      <c r="Q653" s="14"/>
      <c r="R653" s="16"/>
      <c r="S653" s="12"/>
      <c r="T653" s="12"/>
      <c r="U653" s="14"/>
      <c r="V653" s="14"/>
      <c r="W653" s="14"/>
      <c r="X653" s="14"/>
      <c r="Y653" s="14"/>
      <c r="Z653" s="14"/>
    </row>
    <row r="654" spans="1:28" x14ac:dyDescent="0.5">
      <c r="A654" s="10"/>
      <c r="B654" s="11"/>
      <c r="C654" s="12">
        <v>314</v>
      </c>
      <c r="D654" s="13" t="s">
        <v>724</v>
      </c>
      <c r="E654" s="12">
        <v>604</v>
      </c>
      <c r="F654" s="12">
        <v>15</v>
      </c>
      <c r="G654" s="12">
        <v>4</v>
      </c>
      <c r="H654" s="12">
        <v>4</v>
      </c>
      <c r="I654" s="12">
        <v>1</v>
      </c>
      <c r="J654" s="12">
        <v>8</v>
      </c>
      <c r="K654" s="14">
        <v>1</v>
      </c>
      <c r="L654" s="14">
        <v>22</v>
      </c>
      <c r="M654" s="14">
        <v>7</v>
      </c>
      <c r="N654" s="26">
        <v>22</v>
      </c>
      <c r="O654" s="14"/>
      <c r="P654" s="14">
        <v>9</v>
      </c>
      <c r="Q654" s="12">
        <v>508</v>
      </c>
      <c r="R654" s="16">
        <f>SUM(F654:N654)</f>
        <v>84</v>
      </c>
      <c r="S654" s="12">
        <f>Q654-(U654+V654)</f>
        <v>43</v>
      </c>
      <c r="T654" s="12">
        <f>U654-R654</f>
        <v>182</v>
      </c>
      <c r="U654" s="14">
        <v>266</v>
      </c>
      <c r="V654" s="14">
        <v>199</v>
      </c>
      <c r="W654" s="14"/>
      <c r="X654" s="14"/>
      <c r="Y654" s="14">
        <v>195</v>
      </c>
      <c r="Z654" s="14">
        <v>293</v>
      </c>
      <c r="AA654" s="108">
        <f t="shared" ref="AA654:AA717" si="653">U654+V654</f>
        <v>465</v>
      </c>
      <c r="AB654">
        <f t="shared" ref="AB654" si="654">AA654/E654</f>
        <v>0.76986754966887416</v>
      </c>
    </row>
    <row r="655" spans="1:28" x14ac:dyDescent="0.5">
      <c r="A655" s="10"/>
      <c r="B655" s="11"/>
      <c r="C655" s="14"/>
      <c r="D655" s="13" t="s">
        <v>725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26"/>
      <c r="O655" s="14"/>
      <c r="P655" s="14"/>
      <c r="Q655" s="14"/>
      <c r="R655" s="16"/>
      <c r="S655" s="12"/>
      <c r="T655" s="12"/>
      <c r="U655" s="14"/>
      <c r="V655" s="14"/>
      <c r="W655" s="14"/>
      <c r="X655" s="14"/>
      <c r="Y655" s="14"/>
      <c r="Z655" s="14"/>
    </row>
    <row r="656" spans="1:28" x14ac:dyDescent="0.5">
      <c r="A656" s="38"/>
      <c r="B656" s="39" t="s">
        <v>53</v>
      </c>
      <c r="C656" s="40">
        <v>20</v>
      </c>
      <c r="D656" s="13"/>
      <c r="E656" s="41">
        <v>13936</v>
      </c>
      <c r="F656" s="41">
        <f t="shared" ref="F656:V656" si="655">SUM(F616:F655)</f>
        <v>241</v>
      </c>
      <c r="G656" s="41">
        <f t="shared" si="655"/>
        <v>469</v>
      </c>
      <c r="H656" s="41">
        <f t="shared" si="655"/>
        <v>305</v>
      </c>
      <c r="I656" s="41">
        <f>SUM(I616:I655)</f>
        <v>27</v>
      </c>
      <c r="J656" s="41">
        <f t="shared" si="655"/>
        <v>91</v>
      </c>
      <c r="K656" s="41">
        <f t="shared" si="655"/>
        <v>95</v>
      </c>
      <c r="L656" s="41">
        <f t="shared" si="655"/>
        <v>348</v>
      </c>
      <c r="M656" s="41">
        <f t="shared" si="655"/>
        <v>264</v>
      </c>
      <c r="N656" s="29">
        <f>SUM(N616:N655)</f>
        <v>276</v>
      </c>
      <c r="O656" s="41"/>
      <c r="P656" s="22">
        <f>SUM(P616:P655)</f>
        <v>627</v>
      </c>
      <c r="Q656" s="41">
        <f>SUM(Q616:Q655)</f>
        <v>11127</v>
      </c>
      <c r="R656" s="24">
        <f>SUM(F656:N656)</f>
        <v>2116</v>
      </c>
      <c r="S656" s="12">
        <f>Q656-(U656+V656)</f>
        <v>804</v>
      </c>
      <c r="T656" s="25">
        <f>U656-R656</f>
        <v>4312</v>
      </c>
      <c r="U656" s="41">
        <f t="shared" si="655"/>
        <v>6428</v>
      </c>
      <c r="V656" s="41">
        <f t="shared" si="655"/>
        <v>3895</v>
      </c>
      <c r="W656" s="41"/>
      <c r="X656" s="14"/>
      <c r="Y656" s="22">
        <f>SUM(Y616:Y655)</f>
        <v>4269</v>
      </c>
      <c r="Z656" s="22">
        <f>SUM(Z616:Z655)</f>
        <v>6419</v>
      </c>
      <c r="AA656" s="108">
        <f t="shared" ref="AA656:AA719" si="656">U656+V656</f>
        <v>10323</v>
      </c>
      <c r="AB656">
        <f t="shared" ref="AB656" si="657">AA656/E656</f>
        <v>0.74074339839265213</v>
      </c>
    </row>
    <row r="657" spans="1:28" x14ac:dyDescent="0.5">
      <c r="A657" s="10" t="s">
        <v>726</v>
      </c>
      <c r="B657" s="11" t="s">
        <v>727</v>
      </c>
      <c r="C657" s="12">
        <v>315</v>
      </c>
      <c r="D657" s="13" t="s">
        <v>728</v>
      </c>
      <c r="E657" s="12">
        <v>742</v>
      </c>
      <c r="F657" s="12">
        <v>36</v>
      </c>
      <c r="G657" s="12">
        <v>12</v>
      </c>
      <c r="H657" s="12">
        <v>15</v>
      </c>
      <c r="I657" s="12">
        <v>3</v>
      </c>
      <c r="J657" s="12">
        <v>3</v>
      </c>
      <c r="K657" s="14">
        <v>1</v>
      </c>
      <c r="L657" s="14">
        <v>28</v>
      </c>
      <c r="M657" s="14">
        <v>37</v>
      </c>
      <c r="N657" s="26">
        <v>17</v>
      </c>
      <c r="O657" s="14"/>
      <c r="P657" s="14">
        <v>34</v>
      </c>
      <c r="Q657" s="12">
        <v>585</v>
      </c>
      <c r="R657" s="16">
        <f>SUM(F657:N657)</f>
        <v>152</v>
      </c>
      <c r="S657" s="12">
        <f>Q657-(U657+V657)</f>
        <v>39</v>
      </c>
      <c r="T657" s="12">
        <f>U657-R657</f>
        <v>101</v>
      </c>
      <c r="U657" s="14">
        <v>253</v>
      </c>
      <c r="V657" s="14">
        <v>293</v>
      </c>
      <c r="W657" s="14"/>
      <c r="X657" s="14"/>
      <c r="Y657" s="14">
        <v>283</v>
      </c>
      <c r="Z657" s="14">
        <v>285</v>
      </c>
    </row>
    <row r="658" spans="1:28" x14ac:dyDescent="0.5">
      <c r="A658" s="10"/>
      <c r="B658" s="11" t="s">
        <v>729</v>
      </c>
      <c r="C658" s="14"/>
      <c r="D658" s="13" t="s">
        <v>730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7"/>
      <c r="O658" s="14"/>
      <c r="P658" s="14"/>
      <c r="Q658" s="14"/>
      <c r="R658" s="16"/>
      <c r="S658" s="12"/>
      <c r="T658" s="12"/>
      <c r="U658" s="14"/>
      <c r="V658" s="14"/>
      <c r="W658" s="14"/>
      <c r="X658" s="14"/>
      <c r="Y658" s="14"/>
      <c r="Z658" s="14"/>
      <c r="AA658" s="108">
        <f t="shared" ref="AA658:AA721" si="658">U658+V658</f>
        <v>0</v>
      </c>
      <c r="AB658" t="e">
        <f t="shared" ref="AB658" si="659">AA658/E658</f>
        <v>#DIV/0!</v>
      </c>
    </row>
    <row r="659" spans="1:28" x14ac:dyDescent="0.5">
      <c r="A659" s="10"/>
      <c r="B659" s="11"/>
      <c r="C659" s="12">
        <v>316</v>
      </c>
      <c r="D659" s="13" t="s">
        <v>731</v>
      </c>
      <c r="E659" s="12">
        <v>738</v>
      </c>
      <c r="F659" s="12">
        <v>9</v>
      </c>
      <c r="G659" s="12">
        <v>14</v>
      </c>
      <c r="H659" s="12">
        <v>5</v>
      </c>
      <c r="I659" s="12">
        <v>4</v>
      </c>
      <c r="J659" s="12">
        <v>10</v>
      </c>
      <c r="K659" s="14">
        <v>0</v>
      </c>
      <c r="L659" s="14">
        <v>31</v>
      </c>
      <c r="M659" s="14">
        <v>45</v>
      </c>
      <c r="N659" s="26">
        <v>11</v>
      </c>
      <c r="O659" s="14"/>
      <c r="P659" s="14">
        <v>45</v>
      </c>
      <c r="Q659" s="12">
        <v>558</v>
      </c>
      <c r="R659" s="16">
        <f>SUM(F659:N659)</f>
        <v>129</v>
      </c>
      <c r="S659" s="12">
        <f>Q659-(U659+V659)</f>
        <v>37</v>
      </c>
      <c r="T659" s="12">
        <f>U659-R659</f>
        <v>104</v>
      </c>
      <c r="U659" s="14">
        <v>233</v>
      </c>
      <c r="V659" s="14">
        <v>288</v>
      </c>
      <c r="W659" s="14"/>
      <c r="X659" s="14"/>
      <c r="Y659" s="14">
        <v>326</v>
      </c>
      <c r="Z659" s="14">
        <v>214</v>
      </c>
    </row>
    <row r="660" spans="1:28" x14ac:dyDescent="0.5">
      <c r="A660" s="10"/>
      <c r="B660" s="11"/>
      <c r="C660" s="14"/>
      <c r="D660" s="13" t="s">
        <v>732</v>
      </c>
      <c r="E660" s="14"/>
      <c r="F660" s="14"/>
      <c r="G660" s="14"/>
      <c r="H660" s="14"/>
      <c r="I660" s="14"/>
      <c r="J660" s="14"/>
      <c r="K660" s="14"/>
      <c r="L660" s="14"/>
      <c r="M660" s="14"/>
      <c r="N660" s="17"/>
      <c r="O660" s="14"/>
      <c r="P660" s="14"/>
      <c r="Q660" s="14"/>
      <c r="R660" s="16"/>
      <c r="S660" s="12"/>
      <c r="T660" s="12"/>
      <c r="U660" s="14"/>
      <c r="V660" s="14"/>
      <c r="W660" s="14"/>
      <c r="X660" s="14"/>
      <c r="Y660" s="14"/>
      <c r="Z660" s="14"/>
      <c r="AA660" s="108">
        <f t="shared" ref="AA660:AA723" si="660">U660+V660</f>
        <v>0</v>
      </c>
      <c r="AB660" t="e">
        <f t="shared" ref="AB660" si="661">AA660/E660</f>
        <v>#DIV/0!</v>
      </c>
    </row>
    <row r="661" spans="1:28" x14ac:dyDescent="0.5">
      <c r="A661" s="10"/>
      <c r="B661" s="11"/>
      <c r="C661" s="12">
        <v>317</v>
      </c>
      <c r="D661" s="13" t="s">
        <v>733</v>
      </c>
      <c r="E661" s="12">
        <v>670</v>
      </c>
      <c r="F661" s="12">
        <v>15</v>
      </c>
      <c r="G661" s="12">
        <v>12</v>
      </c>
      <c r="H661" s="12">
        <v>13</v>
      </c>
      <c r="I661" s="12">
        <v>1</v>
      </c>
      <c r="J661" s="12">
        <v>0</v>
      </c>
      <c r="K661" s="14">
        <v>3</v>
      </c>
      <c r="L661" s="14">
        <v>30</v>
      </c>
      <c r="M661" s="14">
        <v>22</v>
      </c>
      <c r="N661" s="26">
        <v>30</v>
      </c>
      <c r="O661" s="14"/>
      <c r="P661" s="14">
        <v>22</v>
      </c>
      <c r="Q661" s="12">
        <v>551</v>
      </c>
      <c r="R661" s="16">
        <f>SUM(F661:N661)</f>
        <v>126</v>
      </c>
      <c r="S661" s="12">
        <f>Q661-(U661+V661)</f>
        <v>35</v>
      </c>
      <c r="T661" s="12">
        <f>U661-R661</f>
        <v>126</v>
      </c>
      <c r="U661" s="14">
        <v>252</v>
      </c>
      <c r="V661" s="14">
        <v>264</v>
      </c>
      <c r="W661" s="14"/>
      <c r="X661" s="14"/>
      <c r="Y661" s="14">
        <v>294</v>
      </c>
      <c r="Z661" s="14">
        <v>244</v>
      </c>
    </row>
    <row r="662" spans="1:28" x14ac:dyDescent="0.5">
      <c r="A662" s="10"/>
      <c r="B662" s="11"/>
      <c r="C662" s="14"/>
      <c r="D662" s="13" t="s">
        <v>734</v>
      </c>
      <c r="E662" s="14"/>
      <c r="F662" s="14"/>
      <c r="G662" s="14"/>
      <c r="H662" s="14"/>
      <c r="I662" s="14"/>
      <c r="J662" s="14"/>
      <c r="K662" s="14"/>
      <c r="L662" s="14"/>
      <c r="M662" s="14"/>
      <c r="N662" s="17"/>
      <c r="O662" s="14"/>
      <c r="P662" s="14"/>
      <c r="Q662" s="14"/>
      <c r="R662" s="16"/>
      <c r="S662" s="12"/>
      <c r="T662" s="12"/>
      <c r="U662" s="14"/>
      <c r="V662" s="14"/>
      <c r="W662" s="14"/>
      <c r="X662" s="14"/>
      <c r="Y662" s="14"/>
      <c r="Z662" s="14"/>
      <c r="AA662" s="108">
        <f t="shared" ref="AA662:AA725" si="662">U662+V662</f>
        <v>0</v>
      </c>
      <c r="AB662" t="e">
        <f t="shared" ref="AB662" si="663">AA662/E662</f>
        <v>#DIV/0!</v>
      </c>
    </row>
    <row r="663" spans="1:28" x14ac:dyDescent="0.5">
      <c r="A663" s="10"/>
      <c r="B663" s="11"/>
      <c r="C663" s="12">
        <v>318</v>
      </c>
      <c r="D663" s="13" t="s">
        <v>735</v>
      </c>
      <c r="E663" s="12">
        <v>791</v>
      </c>
      <c r="F663" s="12">
        <v>26</v>
      </c>
      <c r="G663" s="12">
        <v>21</v>
      </c>
      <c r="H663" s="12">
        <v>31</v>
      </c>
      <c r="I663" s="12">
        <v>5</v>
      </c>
      <c r="J663" s="12">
        <v>0</v>
      </c>
      <c r="K663" s="14">
        <v>1</v>
      </c>
      <c r="L663" s="14">
        <v>44</v>
      </c>
      <c r="M663" s="14">
        <v>26</v>
      </c>
      <c r="N663" s="26">
        <v>24</v>
      </c>
      <c r="O663" s="14"/>
      <c r="P663" s="14">
        <v>59</v>
      </c>
      <c r="Q663" s="12">
        <v>594</v>
      </c>
      <c r="R663" s="16">
        <f>SUM(F663:N663)</f>
        <v>178</v>
      </c>
      <c r="S663" s="12">
        <f>Q663-(U663+V663)</f>
        <v>33</v>
      </c>
      <c r="T663" s="12">
        <f>U663-R663</f>
        <v>89</v>
      </c>
      <c r="U663" s="14">
        <v>267</v>
      </c>
      <c r="V663" s="14">
        <v>294</v>
      </c>
      <c r="W663" s="14"/>
      <c r="X663" s="14"/>
      <c r="Y663" s="14">
        <v>322</v>
      </c>
      <c r="Z663" s="14">
        <v>257</v>
      </c>
    </row>
    <row r="664" spans="1:28" x14ac:dyDescent="0.5">
      <c r="A664" s="10"/>
      <c r="B664" s="11"/>
      <c r="C664" s="14"/>
      <c r="D664" s="13" t="s">
        <v>736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7"/>
      <c r="O664" s="14"/>
      <c r="P664" s="14"/>
      <c r="Q664" s="14"/>
      <c r="R664" s="16"/>
      <c r="S664" s="12"/>
      <c r="T664" s="12"/>
      <c r="U664" s="14"/>
      <c r="V664" s="14"/>
      <c r="W664" s="14"/>
      <c r="X664" s="14"/>
      <c r="Y664" s="14"/>
      <c r="Z664" s="14"/>
      <c r="AA664" s="108">
        <f t="shared" ref="AA664:AA727" si="664">U664+V664</f>
        <v>0</v>
      </c>
      <c r="AB664" t="e">
        <f t="shared" ref="AB664" si="665">AA664/E664</f>
        <v>#DIV/0!</v>
      </c>
    </row>
    <row r="665" spans="1:28" x14ac:dyDescent="0.5">
      <c r="A665" s="10"/>
      <c r="B665" s="11"/>
      <c r="C665" s="12">
        <v>319</v>
      </c>
      <c r="D665" s="13" t="s">
        <v>737</v>
      </c>
      <c r="E665" s="12">
        <v>789</v>
      </c>
      <c r="F665" s="12">
        <v>28</v>
      </c>
      <c r="G665" s="12">
        <v>19</v>
      </c>
      <c r="H665" s="12">
        <v>16</v>
      </c>
      <c r="I665" s="12">
        <v>5</v>
      </c>
      <c r="J665" s="12">
        <v>3</v>
      </c>
      <c r="K665" s="14">
        <v>0</v>
      </c>
      <c r="L665" s="14">
        <v>24</v>
      </c>
      <c r="M665" s="14">
        <v>47</v>
      </c>
      <c r="N665" s="26">
        <v>17</v>
      </c>
      <c r="O665" s="14"/>
      <c r="P665" s="14">
        <v>49</v>
      </c>
      <c r="Q665" s="12">
        <v>559</v>
      </c>
      <c r="R665" s="16">
        <f>SUM(F665:N665)</f>
        <v>159</v>
      </c>
      <c r="S665" s="12">
        <f>Q665-(U665+V665)</f>
        <v>47</v>
      </c>
      <c r="T665" s="12">
        <f>U665-R665</f>
        <v>85</v>
      </c>
      <c r="U665" s="14">
        <v>244</v>
      </c>
      <c r="V665" s="14">
        <v>268</v>
      </c>
      <c r="W665" s="14"/>
      <c r="X665" s="14"/>
      <c r="Y665" s="14">
        <v>292</v>
      </c>
      <c r="Z665" s="14">
        <v>250</v>
      </c>
    </row>
    <row r="666" spans="1:28" x14ac:dyDescent="0.5">
      <c r="A666" s="10"/>
      <c r="B666" s="11"/>
      <c r="C666" s="14"/>
      <c r="D666" s="13" t="s">
        <v>738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7"/>
      <c r="O666" s="14"/>
      <c r="P666" s="14"/>
      <c r="Q666" s="14"/>
      <c r="R666" s="16"/>
      <c r="S666" s="12"/>
      <c r="T666" s="12"/>
      <c r="U666" s="14"/>
      <c r="V666" s="14"/>
      <c r="W666" s="14"/>
      <c r="X666" s="14"/>
      <c r="Y666" s="14"/>
      <c r="Z666" s="14"/>
      <c r="AA666" s="108">
        <f t="shared" ref="AA666:AA729" si="666">U666+V666</f>
        <v>0</v>
      </c>
      <c r="AB666" t="e">
        <f t="shared" ref="AB666" si="667">AA666/E666</f>
        <v>#DIV/0!</v>
      </c>
    </row>
    <row r="667" spans="1:28" x14ac:dyDescent="0.5">
      <c r="A667" s="10"/>
      <c r="B667" s="11"/>
      <c r="C667" s="12">
        <v>320</v>
      </c>
      <c r="D667" s="13" t="s">
        <v>739</v>
      </c>
      <c r="E667" s="12">
        <v>589</v>
      </c>
      <c r="F667" s="12">
        <v>24</v>
      </c>
      <c r="G667" s="12">
        <v>16</v>
      </c>
      <c r="H667" s="12">
        <v>11</v>
      </c>
      <c r="I667" s="12">
        <v>5</v>
      </c>
      <c r="J667" s="12">
        <v>2</v>
      </c>
      <c r="K667" s="14">
        <v>1</v>
      </c>
      <c r="L667" s="14">
        <v>20</v>
      </c>
      <c r="M667" s="14">
        <v>38</v>
      </c>
      <c r="N667" s="26">
        <v>12</v>
      </c>
      <c r="O667" s="14"/>
      <c r="P667" s="14">
        <v>52</v>
      </c>
      <c r="Q667" s="12">
        <v>432</v>
      </c>
      <c r="R667" s="16">
        <f>SUM(F667:N667)</f>
        <v>129</v>
      </c>
      <c r="S667" s="12">
        <f>Q667-(U667+V667)</f>
        <v>31</v>
      </c>
      <c r="T667" s="12">
        <f>U667-R667</f>
        <v>54</v>
      </c>
      <c r="U667" s="14">
        <v>183</v>
      </c>
      <c r="V667" s="14">
        <v>218</v>
      </c>
      <c r="W667" s="14"/>
      <c r="X667" s="14"/>
      <c r="Y667" s="14">
        <v>223</v>
      </c>
      <c r="Z667" s="14">
        <v>191</v>
      </c>
    </row>
    <row r="668" spans="1:28" x14ac:dyDescent="0.5">
      <c r="A668" s="10"/>
      <c r="B668" s="11"/>
      <c r="C668" s="14"/>
      <c r="D668" s="13" t="s">
        <v>740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7"/>
      <c r="O668" s="14"/>
      <c r="P668" s="14"/>
      <c r="Q668" s="14"/>
      <c r="R668" s="16"/>
      <c r="S668" s="12"/>
      <c r="T668" s="12"/>
      <c r="U668" s="14"/>
      <c r="V668" s="14"/>
      <c r="W668" s="14"/>
      <c r="X668" s="14"/>
      <c r="Y668" s="14"/>
      <c r="Z668" s="14"/>
      <c r="AA668" s="108">
        <f t="shared" ref="AA668:AA731" si="668">U668+V668</f>
        <v>0</v>
      </c>
      <c r="AB668" t="e">
        <f t="shared" ref="AB668" si="669">AA668/E668</f>
        <v>#DIV/0!</v>
      </c>
    </row>
    <row r="669" spans="1:28" x14ac:dyDescent="0.5">
      <c r="A669" s="10"/>
      <c r="B669" s="11"/>
      <c r="C669" s="12">
        <v>321</v>
      </c>
      <c r="D669" s="13" t="s">
        <v>741</v>
      </c>
      <c r="E669" s="12">
        <v>597</v>
      </c>
      <c r="F669" s="12">
        <v>28</v>
      </c>
      <c r="G669" s="12">
        <v>9</v>
      </c>
      <c r="H669" s="12">
        <v>18</v>
      </c>
      <c r="I669" s="12">
        <v>3</v>
      </c>
      <c r="J669" s="12">
        <v>3</v>
      </c>
      <c r="K669" s="14">
        <v>0</v>
      </c>
      <c r="L669" s="14">
        <v>39</v>
      </c>
      <c r="M669" s="14">
        <v>37</v>
      </c>
      <c r="N669" s="26">
        <v>9</v>
      </c>
      <c r="O669" s="14"/>
      <c r="P669" s="14">
        <v>29</v>
      </c>
      <c r="Q669" s="12">
        <v>484</v>
      </c>
      <c r="R669" s="16">
        <f>SUM(F669:N669)</f>
        <v>146</v>
      </c>
      <c r="S669" s="12">
        <f>Q669-(U669+V669)</f>
        <v>31</v>
      </c>
      <c r="T669" s="12">
        <f>U669-R669</f>
        <v>66</v>
      </c>
      <c r="U669" s="14">
        <v>212</v>
      </c>
      <c r="V669" s="14">
        <v>241</v>
      </c>
      <c r="W669" s="14"/>
      <c r="X669" s="14"/>
      <c r="Y669" s="14">
        <v>248</v>
      </c>
      <c r="Z669" s="14">
        <v>226</v>
      </c>
    </row>
    <row r="670" spans="1:28" x14ac:dyDescent="0.5">
      <c r="A670" s="10"/>
      <c r="B670" s="11"/>
      <c r="C670" s="14"/>
      <c r="D670" s="13" t="s">
        <v>742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7"/>
      <c r="O670" s="14"/>
      <c r="P670" s="14"/>
      <c r="Q670" s="14"/>
      <c r="R670" s="16"/>
      <c r="S670" s="12"/>
      <c r="T670" s="12"/>
      <c r="U670" s="14"/>
      <c r="V670" s="14"/>
      <c r="W670" s="14"/>
      <c r="X670" s="14"/>
      <c r="Y670" s="14"/>
      <c r="Z670" s="14"/>
      <c r="AA670" s="108">
        <f t="shared" ref="AA670:AA733" si="670">U670+V670</f>
        <v>0</v>
      </c>
      <c r="AB670" t="e">
        <f t="shared" ref="AB670" si="671">AA670/E670</f>
        <v>#DIV/0!</v>
      </c>
    </row>
    <row r="671" spans="1:28" x14ac:dyDescent="0.5">
      <c r="A671" s="10"/>
      <c r="B671" s="11" t="s">
        <v>727</v>
      </c>
      <c r="C671" s="12">
        <v>322</v>
      </c>
      <c r="D671" s="13" t="s">
        <v>743</v>
      </c>
      <c r="E671" s="12">
        <v>681</v>
      </c>
      <c r="F671" s="12">
        <v>15</v>
      </c>
      <c r="G671" s="12">
        <v>25</v>
      </c>
      <c r="H671" s="12">
        <v>26</v>
      </c>
      <c r="I671" s="12">
        <v>5</v>
      </c>
      <c r="J671" s="12">
        <v>0</v>
      </c>
      <c r="K671" s="14">
        <v>2</v>
      </c>
      <c r="L671" s="14">
        <v>18</v>
      </c>
      <c r="M671" s="14">
        <v>10</v>
      </c>
      <c r="N671" s="26">
        <v>13</v>
      </c>
      <c r="O671" s="14"/>
      <c r="P671" s="14">
        <v>31</v>
      </c>
      <c r="Q671" s="12">
        <v>453</v>
      </c>
      <c r="R671" s="16">
        <f>SUM(F671:N671)</f>
        <v>114</v>
      </c>
      <c r="S671" s="12">
        <f>Q671-(U671+V671)</f>
        <v>28</v>
      </c>
      <c r="T671" s="12">
        <f>U671-R671</f>
        <v>74</v>
      </c>
      <c r="U671" s="14">
        <v>188</v>
      </c>
      <c r="V671" s="14">
        <v>237</v>
      </c>
      <c r="W671" s="14"/>
      <c r="X671" s="14"/>
      <c r="Y671" s="14">
        <v>252</v>
      </c>
      <c r="Z671" s="14">
        <v>184</v>
      </c>
    </row>
    <row r="672" spans="1:28" x14ac:dyDescent="0.5">
      <c r="A672" s="10"/>
      <c r="B672" s="11" t="s">
        <v>744</v>
      </c>
      <c r="C672" s="14"/>
      <c r="D672" s="13" t="s">
        <v>745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7"/>
      <c r="O672" s="14"/>
      <c r="P672" s="14"/>
      <c r="Q672" s="14"/>
      <c r="R672" s="16"/>
      <c r="S672" s="12"/>
      <c r="T672" s="12"/>
      <c r="U672" s="14"/>
      <c r="V672" s="14"/>
      <c r="W672" s="14"/>
      <c r="X672" s="14"/>
      <c r="Y672" s="14"/>
      <c r="Z672" s="14"/>
      <c r="AA672" s="108">
        <f t="shared" ref="AA672:AA735" si="672">U672+V672</f>
        <v>0</v>
      </c>
      <c r="AB672" t="e">
        <f t="shared" ref="AB672" si="673">AA672/E672</f>
        <v>#DIV/0!</v>
      </c>
    </row>
    <row r="673" spans="1:28" x14ac:dyDescent="0.5">
      <c r="A673" s="10"/>
      <c r="B673" s="11"/>
      <c r="C673" s="12">
        <v>323</v>
      </c>
      <c r="D673" s="13" t="s">
        <v>746</v>
      </c>
      <c r="E673" s="12">
        <v>669</v>
      </c>
      <c r="F673" s="12">
        <v>26</v>
      </c>
      <c r="G673" s="12">
        <v>17</v>
      </c>
      <c r="H673" s="12">
        <v>26</v>
      </c>
      <c r="I673" s="12">
        <v>2</v>
      </c>
      <c r="J673" s="12">
        <v>0</v>
      </c>
      <c r="K673" s="14">
        <v>2</v>
      </c>
      <c r="L673" s="14">
        <v>26</v>
      </c>
      <c r="M673" s="14">
        <v>43</v>
      </c>
      <c r="N673" s="26">
        <v>26</v>
      </c>
      <c r="O673" s="14"/>
      <c r="P673" s="14">
        <v>63</v>
      </c>
      <c r="Q673" s="12">
        <v>457</v>
      </c>
      <c r="R673" s="16">
        <f>SUM(F673:N673)</f>
        <v>168</v>
      </c>
      <c r="S673" s="12">
        <f>Q673-(U673+V673)</f>
        <v>25</v>
      </c>
      <c r="T673" s="12">
        <f>U673-R673</f>
        <v>13</v>
      </c>
      <c r="U673" s="14">
        <v>181</v>
      </c>
      <c r="V673" s="14">
        <v>251</v>
      </c>
      <c r="W673" s="14"/>
      <c r="X673" s="14"/>
      <c r="Y673" s="14">
        <v>263</v>
      </c>
      <c r="Z673" s="14">
        <v>173</v>
      </c>
    </row>
    <row r="674" spans="1:28" x14ac:dyDescent="0.5">
      <c r="A674" s="10"/>
      <c r="B674" s="11"/>
      <c r="C674" s="14"/>
      <c r="D674" s="13" t="s">
        <v>747</v>
      </c>
      <c r="E674" s="14"/>
      <c r="F674" s="14"/>
      <c r="G674" s="14"/>
      <c r="H674" s="14"/>
      <c r="I674" s="14"/>
      <c r="J674" s="14"/>
      <c r="K674" s="14"/>
      <c r="L674" s="14"/>
      <c r="M674" s="14"/>
      <c r="N674" s="17"/>
      <c r="O674" s="14"/>
      <c r="P674" s="14"/>
      <c r="Q674" s="14"/>
      <c r="R674" s="16"/>
      <c r="S674" s="12"/>
      <c r="T674" s="12"/>
      <c r="U674" s="14"/>
      <c r="V674" s="14"/>
      <c r="W674" s="14"/>
      <c r="X674" s="14"/>
      <c r="Y674" s="14"/>
      <c r="Z674" s="14"/>
      <c r="AA674" s="108">
        <f t="shared" ref="AA674:AA737" si="674">U674+V674</f>
        <v>0</v>
      </c>
      <c r="AB674" t="e">
        <f t="shared" ref="AB674" si="675">AA674/E674</f>
        <v>#DIV/0!</v>
      </c>
    </row>
    <row r="675" spans="1:28" x14ac:dyDescent="0.5">
      <c r="A675" s="10"/>
      <c r="B675" s="11"/>
      <c r="C675" s="12">
        <v>324</v>
      </c>
      <c r="D675" s="13" t="s">
        <v>748</v>
      </c>
      <c r="E675" s="12">
        <v>703</v>
      </c>
      <c r="F675" s="12">
        <v>22</v>
      </c>
      <c r="G675" s="12">
        <v>45</v>
      </c>
      <c r="H675" s="12">
        <v>52</v>
      </c>
      <c r="I675" s="12">
        <v>2</v>
      </c>
      <c r="J675" s="12">
        <v>2</v>
      </c>
      <c r="K675" s="14">
        <v>1</v>
      </c>
      <c r="L675" s="14">
        <v>37</v>
      </c>
      <c r="M675" s="14">
        <v>16</v>
      </c>
      <c r="N675" s="26">
        <v>9</v>
      </c>
      <c r="O675" s="14"/>
      <c r="P675" s="14">
        <v>19</v>
      </c>
      <c r="Q675" s="12">
        <v>454</v>
      </c>
      <c r="R675" s="16">
        <f>SUM(F675:N675)</f>
        <v>186</v>
      </c>
      <c r="S675" s="12">
        <f>Q675-(U675+V675)</f>
        <v>36</v>
      </c>
      <c r="T675" s="12">
        <f>U675-R675</f>
        <v>-9</v>
      </c>
      <c r="U675" s="14">
        <v>177</v>
      </c>
      <c r="V675" s="14">
        <v>241</v>
      </c>
      <c r="W675" s="14"/>
      <c r="X675" s="14"/>
      <c r="Y675" s="14">
        <v>253</v>
      </c>
      <c r="Z675" s="14">
        <v>182</v>
      </c>
    </row>
    <row r="676" spans="1:28" x14ac:dyDescent="0.5">
      <c r="A676" s="10"/>
      <c r="B676" s="11"/>
      <c r="C676" s="14"/>
      <c r="D676" s="13" t="s">
        <v>749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7"/>
      <c r="O676" s="14"/>
      <c r="P676" s="14"/>
      <c r="Q676" s="14"/>
      <c r="R676" s="16"/>
      <c r="S676" s="12"/>
      <c r="T676" s="12"/>
      <c r="U676" s="14"/>
      <c r="V676" s="14"/>
      <c r="W676" s="14"/>
      <c r="X676" s="14"/>
      <c r="Y676" s="14"/>
      <c r="Z676" s="14"/>
      <c r="AA676" s="108">
        <f t="shared" ref="AA676:AA739" si="676">U676+V676</f>
        <v>0</v>
      </c>
      <c r="AB676" t="e">
        <f t="shared" ref="AB676" si="677">AA676/E676</f>
        <v>#DIV/0!</v>
      </c>
    </row>
    <row r="677" spans="1:28" x14ac:dyDescent="0.5">
      <c r="A677" s="10"/>
      <c r="B677" s="11"/>
      <c r="C677" s="12">
        <v>325</v>
      </c>
      <c r="D677" s="13" t="s">
        <v>750</v>
      </c>
      <c r="E677" s="12">
        <v>765</v>
      </c>
      <c r="F677" s="12">
        <v>26</v>
      </c>
      <c r="G677" s="12">
        <v>33</v>
      </c>
      <c r="H677" s="12">
        <v>46</v>
      </c>
      <c r="I677" s="12">
        <v>2</v>
      </c>
      <c r="J677" s="12">
        <v>0</v>
      </c>
      <c r="K677" s="14">
        <v>9</v>
      </c>
      <c r="L677" s="14">
        <v>40</v>
      </c>
      <c r="M677" s="14">
        <v>20</v>
      </c>
      <c r="N677" s="26">
        <v>12</v>
      </c>
      <c r="O677" s="14"/>
      <c r="P677" s="14">
        <v>26</v>
      </c>
      <c r="Q677" s="12">
        <v>517</v>
      </c>
      <c r="R677" s="16">
        <f>SUM(F677:N677)</f>
        <v>188</v>
      </c>
      <c r="S677" s="12">
        <f>Q677-(U677+V677)</f>
        <v>34</v>
      </c>
      <c r="T677" s="12">
        <f>U677-R677</f>
        <v>18</v>
      </c>
      <c r="U677" s="14">
        <v>206</v>
      </c>
      <c r="V677" s="14">
        <v>277</v>
      </c>
      <c r="W677" s="14"/>
      <c r="X677" s="14"/>
      <c r="Y677" s="14">
        <v>300</v>
      </c>
      <c r="Z677" s="14">
        <v>198</v>
      </c>
    </row>
    <row r="678" spans="1:28" x14ac:dyDescent="0.5">
      <c r="A678" s="10"/>
      <c r="B678" s="11"/>
      <c r="C678" s="14"/>
      <c r="D678" s="13" t="s">
        <v>751</v>
      </c>
      <c r="E678" s="14"/>
      <c r="F678" s="14"/>
      <c r="G678" s="14"/>
      <c r="H678" s="14"/>
      <c r="I678" s="14"/>
      <c r="J678" s="14"/>
      <c r="K678" s="14"/>
      <c r="L678" s="14"/>
      <c r="M678" s="14"/>
      <c r="N678" s="17"/>
      <c r="O678" s="14"/>
      <c r="P678" s="14"/>
      <c r="Q678" s="14"/>
      <c r="R678" s="16"/>
      <c r="S678" s="12"/>
      <c r="T678" s="12"/>
      <c r="U678" s="14"/>
      <c r="V678" s="14"/>
      <c r="W678" s="14"/>
      <c r="X678" s="14"/>
      <c r="Y678" s="14"/>
      <c r="Z678" s="14"/>
      <c r="AA678" s="108">
        <f t="shared" ref="AA678:AA741" si="678">U678+V678</f>
        <v>0</v>
      </c>
      <c r="AB678" t="e">
        <f t="shared" ref="AB678" si="679">AA678/E678</f>
        <v>#DIV/0!</v>
      </c>
    </row>
    <row r="679" spans="1:28" x14ac:dyDescent="0.5">
      <c r="A679" s="10"/>
      <c r="B679" s="11"/>
      <c r="C679" s="12">
        <v>326</v>
      </c>
      <c r="D679" s="13" t="s">
        <v>752</v>
      </c>
      <c r="E679" s="12">
        <v>734</v>
      </c>
      <c r="F679" s="12">
        <v>25</v>
      </c>
      <c r="G679" s="12">
        <v>28</v>
      </c>
      <c r="H679" s="12">
        <v>21</v>
      </c>
      <c r="I679" s="12">
        <v>2</v>
      </c>
      <c r="J679" s="12">
        <v>1</v>
      </c>
      <c r="K679" s="14">
        <v>1</v>
      </c>
      <c r="L679" s="14">
        <v>49</v>
      </c>
      <c r="M679" s="14">
        <v>12</v>
      </c>
      <c r="N679" s="26">
        <v>16</v>
      </c>
      <c r="O679" s="14"/>
      <c r="P679" s="14">
        <v>28</v>
      </c>
      <c r="Q679" s="12">
        <v>490</v>
      </c>
      <c r="R679" s="16">
        <f>SUM(F679:N679)</f>
        <v>155</v>
      </c>
      <c r="S679" s="12">
        <f>Q679-(U679+V679)</f>
        <v>34</v>
      </c>
      <c r="T679" s="12">
        <f>U679-R679</f>
        <v>49</v>
      </c>
      <c r="U679" s="14">
        <v>204</v>
      </c>
      <c r="V679" s="14">
        <v>252</v>
      </c>
      <c r="W679" s="14"/>
      <c r="X679" s="14"/>
      <c r="Y679" s="14">
        <v>277</v>
      </c>
      <c r="Z679" s="14">
        <v>193</v>
      </c>
    </row>
    <row r="680" spans="1:28" x14ac:dyDescent="0.5">
      <c r="A680" s="10"/>
      <c r="B680" s="11"/>
      <c r="C680" s="14"/>
      <c r="D680" s="13" t="s">
        <v>753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7"/>
      <c r="O680" s="14"/>
      <c r="P680" s="14"/>
      <c r="Q680" s="14"/>
      <c r="R680" s="16"/>
      <c r="S680" s="12"/>
      <c r="T680" s="12"/>
      <c r="U680" s="14"/>
      <c r="V680" s="14"/>
      <c r="W680" s="14"/>
      <c r="X680" s="14"/>
      <c r="Y680" s="14"/>
      <c r="Z680" s="14"/>
      <c r="AA680" s="108">
        <f t="shared" ref="AA680:AA743" si="680">U680+V680</f>
        <v>0</v>
      </c>
      <c r="AB680" t="e">
        <f t="shared" ref="AB680" si="681">AA680/E680</f>
        <v>#DIV/0!</v>
      </c>
    </row>
    <row r="681" spans="1:28" x14ac:dyDescent="0.5">
      <c r="A681" s="10"/>
      <c r="B681" s="11"/>
      <c r="C681" s="12">
        <v>327</v>
      </c>
      <c r="D681" s="13" t="s">
        <v>754</v>
      </c>
      <c r="E681" s="12">
        <v>697</v>
      </c>
      <c r="F681" s="12">
        <v>23</v>
      </c>
      <c r="G681" s="12">
        <v>22</v>
      </c>
      <c r="H681" s="12">
        <v>16</v>
      </c>
      <c r="I681" s="12">
        <v>4</v>
      </c>
      <c r="J681" s="12">
        <v>0</v>
      </c>
      <c r="K681" s="14">
        <v>1</v>
      </c>
      <c r="L681" s="14">
        <v>62</v>
      </c>
      <c r="M681" s="14">
        <v>14</v>
      </c>
      <c r="N681" s="26">
        <v>11</v>
      </c>
      <c r="O681" s="14"/>
      <c r="P681" s="14">
        <v>33</v>
      </c>
      <c r="Q681" s="12">
        <v>469</v>
      </c>
      <c r="R681" s="16">
        <f>SUM(F681:N681)</f>
        <v>153</v>
      </c>
      <c r="S681" s="12">
        <f>Q681-(U681+V681)</f>
        <v>35</v>
      </c>
      <c r="T681" s="12">
        <f>U681-R681</f>
        <v>26</v>
      </c>
      <c r="U681" s="14">
        <v>179</v>
      </c>
      <c r="V681" s="14">
        <v>255</v>
      </c>
      <c r="W681" s="14"/>
      <c r="X681" s="14"/>
      <c r="Y681" s="14">
        <v>279</v>
      </c>
      <c r="Z681" s="14">
        <v>168</v>
      </c>
    </row>
    <row r="682" spans="1:28" x14ac:dyDescent="0.5">
      <c r="A682" s="10"/>
      <c r="B682" s="11"/>
      <c r="C682" s="14"/>
      <c r="D682" s="13" t="s">
        <v>755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7"/>
      <c r="O682" s="14"/>
      <c r="P682" s="14"/>
      <c r="Q682" s="14"/>
      <c r="R682" s="16"/>
      <c r="S682" s="12"/>
      <c r="T682" s="12"/>
      <c r="U682" s="14"/>
      <c r="V682" s="14"/>
      <c r="W682" s="14"/>
      <c r="X682" s="14"/>
      <c r="Y682" s="14"/>
      <c r="Z682" s="14"/>
      <c r="AA682" s="108">
        <f t="shared" ref="AA682:AA744" si="682">U682+V682</f>
        <v>0</v>
      </c>
      <c r="AB682" t="e">
        <f t="shared" ref="AB682" si="683">AA682/E682</f>
        <v>#DIV/0!</v>
      </c>
    </row>
    <row r="683" spans="1:28" x14ac:dyDescent="0.5">
      <c r="A683" s="10"/>
      <c r="B683" s="11"/>
      <c r="C683" s="12">
        <v>328</v>
      </c>
      <c r="D683" s="13" t="s">
        <v>756</v>
      </c>
      <c r="E683" s="12">
        <v>772</v>
      </c>
      <c r="F683" s="12">
        <v>28</v>
      </c>
      <c r="G683" s="12">
        <v>35</v>
      </c>
      <c r="H683" s="12">
        <v>43</v>
      </c>
      <c r="I683" s="12">
        <v>6</v>
      </c>
      <c r="J683" s="12">
        <v>3</v>
      </c>
      <c r="K683" s="14">
        <v>11</v>
      </c>
      <c r="L683" s="14">
        <v>52</v>
      </c>
      <c r="M683" s="14">
        <v>33</v>
      </c>
      <c r="N683" s="26">
        <v>9</v>
      </c>
      <c r="O683" s="14"/>
      <c r="P683" s="14">
        <v>41</v>
      </c>
      <c r="Q683" s="12">
        <v>570</v>
      </c>
      <c r="R683" s="16">
        <f>SUM(F683:N683)</f>
        <v>220</v>
      </c>
      <c r="S683" s="12">
        <f>Q683-(U683+V683)</f>
        <v>38</v>
      </c>
      <c r="T683" s="12">
        <f>U683-R683</f>
        <v>-3</v>
      </c>
      <c r="U683" s="14">
        <v>217</v>
      </c>
      <c r="V683" s="14">
        <v>315</v>
      </c>
      <c r="W683" s="14"/>
      <c r="X683" s="14"/>
      <c r="Y683" s="14">
        <v>344</v>
      </c>
      <c r="Z683" s="14">
        <v>204</v>
      </c>
    </row>
    <row r="684" spans="1:28" x14ac:dyDescent="0.5">
      <c r="A684" s="10"/>
      <c r="B684" s="11"/>
      <c r="C684" s="14"/>
      <c r="D684" s="13" t="s">
        <v>757</v>
      </c>
      <c r="E684" s="14"/>
      <c r="F684" s="14"/>
      <c r="G684" s="14"/>
      <c r="H684" s="14"/>
      <c r="I684" s="14"/>
      <c r="J684" s="14"/>
      <c r="K684" s="14"/>
      <c r="L684" s="14"/>
      <c r="M684" s="14"/>
      <c r="N684" s="17"/>
      <c r="O684" s="14"/>
      <c r="P684" s="14"/>
      <c r="Q684" s="14"/>
      <c r="R684" s="16"/>
      <c r="S684" s="12"/>
      <c r="T684" s="12"/>
      <c r="U684" s="14"/>
      <c r="V684" s="14"/>
      <c r="W684" s="14"/>
      <c r="X684" s="14"/>
      <c r="Y684" s="14"/>
      <c r="Z684" s="14"/>
      <c r="AA684" s="108">
        <f t="shared" ref="AA684:AA744" si="684">U684+V684</f>
        <v>0</v>
      </c>
      <c r="AB684" t="e">
        <f t="shared" ref="AB684" si="685">AA684/E684</f>
        <v>#DIV/0!</v>
      </c>
    </row>
    <row r="685" spans="1:28" x14ac:dyDescent="0.5">
      <c r="A685" s="10"/>
      <c r="B685" s="11"/>
      <c r="C685" s="12">
        <v>329</v>
      </c>
      <c r="D685" s="13" t="s">
        <v>758</v>
      </c>
      <c r="E685" s="12">
        <v>742</v>
      </c>
      <c r="F685" s="12">
        <v>19</v>
      </c>
      <c r="G685" s="12">
        <v>19</v>
      </c>
      <c r="H685" s="12">
        <v>34</v>
      </c>
      <c r="I685" s="12">
        <v>3</v>
      </c>
      <c r="J685" s="12">
        <v>0</v>
      </c>
      <c r="K685" s="14">
        <v>12</v>
      </c>
      <c r="L685" s="14">
        <v>51</v>
      </c>
      <c r="M685" s="14">
        <v>19</v>
      </c>
      <c r="N685" s="26">
        <v>14</v>
      </c>
      <c r="O685" s="14"/>
      <c r="P685" s="14">
        <v>43</v>
      </c>
      <c r="Q685" s="12">
        <v>532</v>
      </c>
      <c r="R685" s="16">
        <f>SUM(F685:N685)</f>
        <v>171</v>
      </c>
      <c r="S685" s="12">
        <f>Q685-(U685+V685)</f>
        <v>23</v>
      </c>
      <c r="T685" s="12">
        <f>U685-R685</f>
        <v>34</v>
      </c>
      <c r="U685" s="14">
        <v>205</v>
      </c>
      <c r="V685" s="14">
        <v>304</v>
      </c>
      <c r="W685" s="14"/>
      <c r="X685" s="14"/>
      <c r="Y685" s="14">
        <v>307</v>
      </c>
      <c r="Z685" s="14">
        <v>209</v>
      </c>
    </row>
    <row r="686" spans="1:28" x14ac:dyDescent="0.5">
      <c r="A686" s="10"/>
      <c r="B686" s="11"/>
      <c r="C686" s="14"/>
      <c r="D686" s="13" t="s">
        <v>759</v>
      </c>
      <c r="E686" s="14"/>
      <c r="F686" s="14"/>
      <c r="G686" s="14"/>
      <c r="H686" s="14"/>
      <c r="I686" s="14"/>
      <c r="J686" s="14"/>
      <c r="K686" s="14"/>
      <c r="L686" s="14"/>
      <c r="M686" s="14"/>
      <c r="N686" s="17"/>
      <c r="O686" s="14"/>
      <c r="P686" s="14"/>
      <c r="Q686" s="14"/>
      <c r="R686" s="16"/>
      <c r="S686" s="12"/>
      <c r="T686" s="12"/>
      <c r="U686" s="14"/>
      <c r="V686" s="14"/>
      <c r="W686" s="14"/>
      <c r="X686" s="14"/>
      <c r="Y686" s="14"/>
      <c r="Z686" s="14"/>
      <c r="AA686" s="108">
        <f t="shared" ref="AA686:AA744" si="686">U686+V686</f>
        <v>0</v>
      </c>
      <c r="AB686" t="e">
        <f t="shared" ref="AB686" si="687">AA686/E686</f>
        <v>#DIV/0!</v>
      </c>
    </row>
    <row r="687" spans="1:28" x14ac:dyDescent="0.5">
      <c r="A687" s="10"/>
      <c r="B687" s="11"/>
      <c r="C687" s="12">
        <v>330</v>
      </c>
      <c r="D687" s="13" t="s">
        <v>760</v>
      </c>
      <c r="E687" s="12">
        <v>688</v>
      </c>
      <c r="F687" s="12">
        <v>17</v>
      </c>
      <c r="G687" s="12">
        <v>40</v>
      </c>
      <c r="H687" s="12">
        <v>22</v>
      </c>
      <c r="I687" s="12">
        <v>5</v>
      </c>
      <c r="J687" s="12">
        <v>2</v>
      </c>
      <c r="K687" s="14">
        <v>2</v>
      </c>
      <c r="L687" s="14">
        <v>72</v>
      </c>
      <c r="M687" s="14">
        <v>11</v>
      </c>
      <c r="N687" s="26">
        <v>18</v>
      </c>
      <c r="O687" s="14"/>
      <c r="P687" s="14">
        <v>30</v>
      </c>
      <c r="Q687" s="12">
        <v>503</v>
      </c>
      <c r="R687" s="16">
        <f>SUM(F687:N687)</f>
        <v>189</v>
      </c>
      <c r="S687" s="12">
        <f>Q687-(U687+V687)</f>
        <v>26</v>
      </c>
      <c r="T687" s="12">
        <f>U687-R687</f>
        <v>16</v>
      </c>
      <c r="U687" s="14">
        <v>205</v>
      </c>
      <c r="V687" s="14">
        <v>272</v>
      </c>
      <c r="W687" s="14"/>
      <c r="X687" s="14"/>
      <c r="Y687" s="14">
        <v>293</v>
      </c>
      <c r="Z687" s="14">
        <v>195</v>
      </c>
    </row>
    <row r="688" spans="1:28" x14ac:dyDescent="0.5">
      <c r="A688" s="10"/>
      <c r="B688" s="11"/>
      <c r="C688" s="14"/>
      <c r="D688" s="13" t="s">
        <v>761</v>
      </c>
      <c r="E688" s="14"/>
      <c r="F688" s="14"/>
      <c r="G688" s="14"/>
      <c r="H688" s="14"/>
      <c r="I688" s="14"/>
      <c r="J688" s="14"/>
      <c r="K688" s="14"/>
      <c r="L688" s="14"/>
      <c r="M688" s="14"/>
      <c r="N688" s="17"/>
      <c r="O688" s="14"/>
      <c r="P688" s="14"/>
      <c r="Q688" s="14"/>
      <c r="R688" s="16"/>
      <c r="S688" s="12"/>
      <c r="T688" s="12"/>
      <c r="U688" s="14"/>
      <c r="V688" s="14"/>
      <c r="W688" s="14"/>
      <c r="X688" s="14"/>
      <c r="Y688" s="14"/>
      <c r="Z688" s="14"/>
      <c r="AA688" s="108">
        <f t="shared" ref="AA688:AA744" si="688">U688+V688</f>
        <v>0</v>
      </c>
      <c r="AB688" t="e">
        <f t="shared" ref="AB688" si="689">AA688/E688</f>
        <v>#DIV/0!</v>
      </c>
    </row>
    <row r="689" spans="1:28" x14ac:dyDescent="0.5">
      <c r="A689" s="10"/>
      <c r="B689" s="11"/>
      <c r="C689" s="12">
        <v>331</v>
      </c>
      <c r="D689" s="13" t="s">
        <v>762</v>
      </c>
      <c r="E689" s="12">
        <v>695</v>
      </c>
      <c r="F689" s="12">
        <v>22</v>
      </c>
      <c r="G689" s="12">
        <v>24</v>
      </c>
      <c r="H689" s="12">
        <v>10</v>
      </c>
      <c r="I689" s="12">
        <v>4</v>
      </c>
      <c r="J689" s="12">
        <v>7</v>
      </c>
      <c r="K689" s="14">
        <v>10</v>
      </c>
      <c r="L689" s="14">
        <v>39</v>
      </c>
      <c r="M689" s="14">
        <v>52</v>
      </c>
      <c r="N689" s="26">
        <v>59</v>
      </c>
      <c r="O689" s="14"/>
      <c r="P689" s="14">
        <v>26</v>
      </c>
      <c r="Q689" s="12">
        <v>505</v>
      </c>
      <c r="R689" s="16">
        <f>SUM(F689:N689)</f>
        <v>227</v>
      </c>
      <c r="S689" s="12">
        <f>Q689-(U689+V689)</f>
        <v>41</v>
      </c>
      <c r="T689" s="12">
        <f>U689-R689</f>
        <v>-36</v>
      </c>
      <c r="U689" s="14">
        <v>191</v>
      </c>
      <c r="V689" s="14">
        <v>273</v>
      </c>
      <c r="W689" s="14"/>
      <c r="X689" s="14"/>
      <c r="Y689" s="14">
        <v>298</v>
      </c>
      <c r="Z689" s="14">
        <v>189</v>
      </c>
    </row>
    <row r="690" spans="1:28" x14ac:dyDescent="0.5">
      <c r="A690" s="10"/>
      <c r="B690" s="11"/>
      <c r="C690" s="14"/>
      <c r="D690" s="13" t="s">
        <v>763</v>
      </c>
      <c r="E690" s="14"/>
      <c r="F690" s="14"/>
      <c r="G690" s="14"/>
      <c r="H690" s="14"/>
      <c r="I690" s="14"/>
      <c r="J690" s="14"/>
      <c r="K690" s="14"/>
      <c r="L690" s="14"/>
      <c r="M690" s="14"/>
      <c r="N690" s="17"/>
      <c r="O690" s="14"/>
      <c r="P690" s="14"/>
      <c r="Q690" s="14"/>
      <c r="R690" s="16"/>
      <c r="S690" s="12"/>
      <c r="T690" s="12"/>
      <c r="U690" s="14"/>
      <c r="V690" s="14"/>
      <c r="W690" s="14"/>
      <c r="X690" s="14"/>
      <c r="Y690" s="14"/>
      <c r="Z690" s="14"/>
      <c r="AA690" s="108">
        <f t="shared" ref="AA690:AA744" si="690">U690+V690</f>
        <v>0</v>
      </c>
      <c r="AB690" t="e">
        <f t="shared" ref="AB690:AB691" si="691">AA690/E690</f>
        <v>#DIV/0!</v>
      </c>
    </row>
    <row r="691" spans="1:28" x14ac:dyDescent="0.5">
      <c r="A691" s="10"/>
      <c r="B691" s="11"/>
      <c r="C691" s="12">
        <v>332</v>
      </c>
      <c r="D691" s="13" t="s">
        <v>764</v>
      </c>
      <c r="E691" s="12">
        <v>714</v>
      </c>
      <c r="F691" s="12">
        <v>26</v>
      </c>
      <c r="G691" s="12">
        <v>22</v>
      </c>
      <c r="H691" s="12">
        <v>23</v>
      </c>
      <c r="I691" s="12">
        <v>2</v>
      </c>
      <c r="J691" s="12">
        <v>3</v>
      </c>
      <c r="K691" s="14">
        <v>0</v>
      </c>
      <c r="L691" s="14">
        <v>42</v>
      </c>
      <c r="M691" s="14">
        <v>26</v>
      </c>
      <c r="N691" s="26">
        <v>71</v>
      </c>
      <c r="O691" s="14"/>
      <c r="P691" s="14">
        <v>42</v>
      </c>
      <c r="Q691" s="12">
        <v>536</v>
      </c>
      <c r="R691" s="16">
        <f>SUM(F691:N691)</f>
        <v>215</v>
      </c>
      <c r="S691" s="12">
        <f>Q691-(U691+V691)</f>
        <v>45</v>
      </c>
      <c r="T691" s="12">
        <f>U691-R691</f>
        <v>-19</v>
      </c>
      <c r="U691" s="14">
        <v>196</v>
      </c>
      <c r="V691" s="14">
        <v>295</v>
      </c>
      <c r="W691" s="14"/>
      <c r="X691" s="14"/>
      <c r="Y691" s="14">
        <v>287</v>
      </c>
      <c r="Z691" s="14">
        <v>233</v>
      </c>
      <c r="AA691" s="108">
        <f t="shared" si="690"/>
        <v>491</v>
      </c>
      <c r="AB691">
        <f t="shared" si="691"/>
        <v>0.6876750700280112</v>
      </c>
    </row>
    <row r="692" spans="1:28" x14ac:dyDescent="0.5">
      <c r="A692" s="10"/>
      <c r="B692" s="11"/>
      <c r="C692" s="14"/>
      <c r="D692" s="13" t="s">
        <v>765</v>
      </c>
      <c r="E692" s="14"/>
      <c r="F692" s="14"/>
      <c r="G692" s="14"/>
      <c r="H692" s="14"/>
      <c r="I692" s="14"/>
      <c r="J692" s="14"/>
      <c r="K692" s="14"/>
      <c r="L692" s="14"/>
      <c r="M692" s="14"/>
      <c r="N692" s="17"/>
      <c r="O692" s="14"/>
      <c r="P692" s="14"/>
      <c r="Q692" s="14"/>
      <c r="R692" s="16"/>
      <c r="S692" s="12"/>
      <c r="T692" s="12"/>
      <c r="U692" s="14"/>
      <c r="V692" s="14"/>
      <c r="W692" s="14"/>
      <c r="X692" s="14"/>
      <c r="Y692" s="14"/>
      <c r="Z692" s="14"/>
    </row>
    <row r="693" spans="1:28" x14ac:dyDescent="0.5">
      <c r="A693" s="10"/>
      <c r="B693" s="11"/>
      <c r="C693" s="12">
        <v>333</v>
      </c>
      <c r="D693" s="13" t="s">
        <v>766</v>
      </c>
      <c r="E693" s="12">
        <v>701</v>
      </c>
      <c r="F693" s="12">
        <v>22</v>
      </c>
      <c r="G693" s="12">
        <v>24</v>
      </c>
      <c r="H693" s="12">
        <v>16</v>
      </c>
      <c r="I693" s="12">
        <v>1</v>
      </c>
      <c r="J693" s="12">
        <v>1</v>
      </c>
      <c r="K693" s="14">
        <v>3</v>
      </c>
      <c r="L693" s="14">
        <v>44</v>
      </c>
      <c r="M693" s="14">
        <v>9</v>
      </c>
      <c r="N693" s="26">
        <v>64</v>
      </c>
      <c r="O693" s="14"/>
      <c r="P693" s="14">
        <v>37</v>
      </c>
      <c r="Q693" s="12">
        <v>522</v>
      </c>
      <c r="R693" s="16">
        <f>SUM(F693:N693)</f>
        <v>184</v>
      </c>
      <c r="S693" s="12">
        <f>Q693-(U693+V693)</f>
        <v>39</v>
      </c>
      <c r="T693" s="12">
        <f>U693-R693</f>
        <v>1</v>
      </c>
      <c r="U693" s="14">
        <v>185</v>
      </c>
      <c r="V693" s="14">
        <v>298</v>
      </c>
      <c r="W693" s="14"/>
      <c r="X693" s="14"/>
      <c r="Y693" s="14">
        <v>319</v>
      </c>
      <c r="Z693" s="14">
        <v>182</v>
      </c>
      <c r="AA693" s="108">
        <f t="shared" ref="AA693:AA744" si="692">U693+V693</f>
        <v>483</v>
      </c>
      <c r="AB693">
        <f t="shared" ref="AB693" si="693">AA693/E693</f>
        <v>0.68901569186875888</v>
      </c>
    </row>
    <row r="694" spans="1:28" x14ac:dyDescent="0.5">
      <c r="A694" s="10"/>
      <c r="B694" s="11"/>
      <c r="C694" s="14"/>
      <c r="D694" s="13" t="s">
        <v>767</v>
      </c>
      <c r="E694" s="14"/>
      <c r="F694" s="14"/>
      <c r="G694" s="14"/>
      <c r="H694" s="14"/>
      <c r="I694" s="14"/>
      <c r="J694" s="14"/>
      <c r="K694" s="14"/>
      <c r="L694" s="14"/>
      <c r="M694" s="14"/>
      <c r="N694" s="17"/>
      <c r="O694" s="14"/>
      <c r="P694" s="14"/>
      <c r="Q694" s="14"/>
      <c r="R694" s="16"/>
      <c r="S694" s="12"/>
      <c r="T694" s="12"/>
      <c r="U694" s="14"/>
      <c r="V694" s="14"/>
      <c r="W694" s="14"/>
      <c r="X694" s="14"/>
      <c r="Y694" s="14"/>
      <c r="Z694" s="14"/>
    </row>
    <row r="695" spans="1:28" x14ac:dyDescent="0.5">
      <c r="A695" s="10"/>
      <c r="B695" s="11"/>
      <c r="C695" s="12">
        <v>334</v>
      </c>
      <c r="D695" s="13" t="s">
        <v>768</v>
      </c>
      <c r="E695" s="12">
        <v>760</v>
      </c>
      <c r="F695" s="12">
        <v>61</v>
      </c>
      <c r="G695" s="12">
        <v>92</v>
      </c>
      <c r="H695" s="12">
        <v>16</v>
      </c>
      <c r="I695" s="12">
        <v>3</v>
      </c>
      <c r="J695" s="12">
        <v>3</v>
      </c>
      <c r="K695" s="14">
        <v>0</v>
      </c>
      <c r="L695" s="14">
        <v>78</v>
      </c>
      <c r="M695" s="14">
        <v>18</v>
      </c>
      <c r="N695" s="26">
        <v>58</v>
      </c>
      <c r="O695" s="14"/>
      <c r="P695" s="14">
        <v>30</v>
      </c>
      <c r="Q695" s="12">
        <v>586</v>
      </c>
      <c r="R695" s="16">
        <f>SUM(F695:N695)</f>
        <v>329</v>
      </c>
      <c r="S695" s="12">
        <f>Q695-(U695+V695)</f>
        <v>38</v>
      </c>
      <c r="T695" s="12">
        <f>U695-R695</f>
        <v>-29</v>
      </c>
      <c r="U695" s="14">
        <v>300</v>
      </c>
      <c r="V695" s="14">
        <v>248</v>
      </c>
      <c r="W695" s="14"/>
      <c r="X695" s="14"/>
      <c r="Y695" s="14">
        <v>290</v>
      </c>
      <c r="Z695" s="14">
        <v>274</v>
      </c>
      <c r="AA695" s="108">
        <f t="shared" ref="AA695:AA744" si="694">U695+V695</f>
        <v>548</v>
      </c>
      <c r="AB695">
        <f t="shared" ref="AB695" si="695">AA695/E695</f>
        <v>0.72105263157894739</v>
      </c>
    </row>
    <row r="696" spans="1:28" x14ac:dyDescent="0.5">
      <c r="A696" s="10"/>
      <c r="B696" s="11"/>
      <c r="C696" s="14"/>
      <c r="D696" s="13" t="s">
        <v>769</v>
      </c>
      <c r="E696" s="14"/>
      <c r="F696" s="14"/>
      <c r="G696" s="14"/>
      <c r="H696" s="14"/>
      <c r="I696" s="14"/>
      <c r="J696" s="14"/>
      <c r="K696" s="14"/>
      <c r="L696" s="14"/>
      <c r="M696" s="14"/>
      <c r="N696" s="17"/>
      <c r="O696" s="14"/>
      <c r="P696" s="14"/>
      <c r="Q696" s="14"/>
      <c r="R696" s="16"/>
      <c r="S696" s="12"/>
      <c r="T696" s="12">
        <f>U696-R696</f>
        <v>0</v>
      </c>
      <c r="U696" s="14"/>
      <c r="V696" s="14"/>
      <c r="W696" s="14"/>
      <c r="X696" s="14"/>
      <c r="Y696" s="14"/>
      <c r="Z696" s="14"/>
    </row>
    <row r="697" spans="1:28" x14ac:dyDescent="0.5">
      <c r="A697" s="10"/>
      <c r="B697" s="11"/>
      <c r="C697" s="12">
        <v>335</v>
      </c>
      <c r="D697" s="13" t="s">
        <v>770</v>
      </c>
      <c r="E697" s="12">
        <v>760</v>
      </c>
      <c r="F697" s="12">
        <v>58</v>
      </c>
      <c r="G697" s="12">
        <v>79</v>
      </c>
      <c r="H697" s="12">
        <v>16</v>
      </c>
      <c r="I697" s="12">
        <v>3</v>
      </c>
      <c r="J697" s="12">
        <v>1</v>
      </c>
      <c r="K697" s="14">
        <v>4</v>
      </c>
      <c r="L697" s="14">
        <v>46</v>
      </c>
      <c r="M697" s="14">
        <v>21</v>
      </c>
      <c r="N697" s="26">
        <v>68</v>
      </c>
      <c r="O697" s="14"/>
      <c r="P697" s="14">
        <v>43</v>
      </c>
      <c r="Q697" s="12">
        <v>560</v>
      </c>
      <c r="R697" s="16">
        <f>SUM(F697:N697)</f>
        <v>296</v>
      </c>
      <c r="S697" s="12">
        <f>Q697-(U697+V697)</f>
        <v>41</v>
      </c>
      <c r="T697" s="12">
        <f>U697-R697</f>
        <v>-64</v>
      </c>
      <c r="U697" s="14">
        <v>232</v>
      </c>
      <c r="V697" s="14">
        <v>287</v>
      </c>
      <c r="W697" s="14"/>
      <c r="X697" s="14"/>
      <c r="Y697" s="14">
        <v>312</v>
      </c>
      <c r="Z697" s="14">
        <v>224</v>
      </c>
      <c r="AA697" s="108">
        <f t="shared" ref="AA697:AA744" si="696">U697+V697</f>
        <v>519</v>
      </c>
      <c r="AB697">
        <f t="shared" ref="AB697" si="697">AA697/E697</f>
        <v>0.68289473684210522</v>
      </c>
    </row>
    <row r="698" spans="1:28" x14ac:dyDescent="0.5">
      <c r="A698" s="10"/>
      <c r="B698" s="11"/>
      <c r="C698" s="14"/>
      <c r="D698" s="13" t="s">
        <v>771</v>
      </c>
      <c r="E698" s="14"/>
      <c r="F698" s="14"/>
      <c r="G698" s="14"/>
      <c r="H698" s="14"/>
      <c r="I698" s="14"/>
      <c r="J698" s="14"/>
      <c r="K698" s="14"/>
      <c r="L698" s="14"/>
      <c r="M698" s="14"/>
      <c r="N698" s="17"/>
      <c r="O698" s="14"/>
      <c r="P698" s="14"/>
      <c r="Q698" s="14"/>
      <c r="R698" s="16"/>
      <c r="S698" s="12"/>
      <c r="T698" s="12"/>
      <c r="U698" s="14"/>
      <c r="V698" s="14"/>
      <c r="W698" s="14"/>
      <c r="X698" s="14"/>
      <c r="Y698" s="14"/>
      <c r="Z698" s="14"/>
    </row>
    <row r="699" spans="1:28" x14ac:dyDescent="0.5">
      <c r="A699" s="10"/>
      <c r="B699" s="11"/>
      <c r="C699" s="12">
        <v>336</v>
      </c>
      <c r="D699" s="13" t="s">
        <v>772</v>
      </c>
      <c r="E699" s="12">
        <v>686</v>
      </c>
      <c r="F699" s="12">
        <v>33</v>
      </c>
      <c r="G699" s="12">
        <v>56</v>
      </c>
      <c r="H699" s="12">
        <v>12</v>
      </c>
      <c r="I699" s="12">
        <v>5</v>
      </c>
      <c r="J699" s="12">
        <v>4</v>
      </c>
      <c r="K699" s="14">
        <v>5</v>
      </c>
      <c r="L699" s="14">
        <v>30</v>
      </c>
      <c r="M699" s="14">
        <v>34</v>
      </c>
      <c r="N699" s="26">
        <v>83</v>
      </c>
      <c r="O699" s="14"/>
      <c r="P699" s="14">
        <v>41</v>
      </c>
      <c r="Q699" s="12">
        <v>535</v>
      </c>
      <c r="R699" s="16">
        <f>SUM(F699:N699)</f>
        <v>262</v>
      </c>
      <c r="S699" s="12">
        <f>Q699-(U699+V699)</f>
        <v>39</v>
      </c>
      <c r="T699" s="12">
        <f>U699-R699</f>
        <v>-24</v>
      </c>
      <c r="U699" s="14">
        <v>238</v>
      </c>
      <c r="V699" s="14">
        <v>258</v>
      </c>
      <c r="W699" s="14"/>
      <c r="X699" s="14"/>
      <c r="Y699" s="14">
        <v>297</v>
      </c>
      <c r="Z699" s="14">
        <v>223</v>
      </c>
      <c r="AA699" s="108">
        <f t="shared" ref="AA699:AA744" si="698">U699+V699</f>
        <v>496</v>
      </c>
      <c r="AB699">
        <f t="shared" ref="AB699" si="699">AA699/E699</f>
        <v>0.72303206997084546</v>
      </c>
    </row>
    <row r="700" spans="1:28" x14ac:dyDescent="0.5">
      <c r="A700" s="10"/>
      <c r="B700" s="11"/>
      <c r="C700" s="14"/>
      <c r="D700" s="13" t="s">
        <v>773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7"/>
      <c r="O700" s="14"/>
      <c r="P700" s="14"/>
      <c r="Q700" s="14"/>
      <c r="R700" s="16"/>
      <c r="S700" s="12"/>
      <c r="T700" s="12"/>
      <c r="U700" s="14"/>
      <c r="V700" s="14"/>
      <c r="W700" s="14"/>
      <c r="X700" s="14"/>
      <c r="Y700" s="14"/>
      <c r="Z700" s="14"/>
    </row>
    <row r="701" spans="1:28" x14ac:dyDescent="0.5">
      <c r="A701" s="10"/>
      <c r="B701" s="11"/>
      <c r="C701" s="12">
        <v>337</v>
      </c>
      <c r="D701" s="13" t="s">
        <v>774</v>
      </c>
      <c r="E701" s="12">
        <v>786</v>
      </c>
      <c r="F701" s="12">
        <v>34</v>
      </c>
      <c r="G701" s="12">
        <v>30</v>
      </c>
      <c r="H701" s="12">
        <v>27</v>
      </c>
      <c r="I701" s="12">
        <v>2</v>
      </c>
      <c r="J701" s="12">
        <v>1</v>
      </c>
      <c r="K701" s="14">
        <v>1</v>
      </c>
      <c r="L701" s="14">
        <v>36</v>
      </c>
      <c r="M701" s="14">
        <v>15</v>
      </c>
      <c r="N701" s="26">
        <v>52</v>
      </c>
      <c r="O701" s="14"/>
      <c r="P701" s="14">
        <v>41</v>
      </c>
      <c r="Q701" s="12">
        <v>568</v>
      </c>
      <c r="R701" s="16">
        <f>SUM(F701:N701)</f>
        <v>198</v>
      </c>
      <c r="S701" s="12">
        <f>Q701-(U701+V701)</f>
        <v>42</v>
      </c>
      <c r="T701" s="12">
        <f>U701-R701</f>
        <v>26</v>
      </c>
      <c r="U701" s="14">
        <v>224</v>
      </c>
      <c r="V701" s="14">
        <v>302</v>
      </c>
      <c r="W701" s="14"/>
      <c r="X701" s="14"/>
      <c r="Y701" s="14">
        <v>317</v>
      </c>
      <c r="Z701" s="14">
        <v>224</v>
      </c>
      <c r="AA701" s="108">
        <f t="shared" ref="AA701:AA744" si="700">U701+V701</f>
        <v>526</v>
      </c>
      <c r="AB701">
        <f t="shared" ref="AB701" si="701">AA701/E701</f>
        <v>0.66921119592875322</v>
      </c>
    </row>
    <row r="702" spans="1:28" x14ac:dyDescent="0.5">
      <c r="A702" s="10"/>
      <c r="B702" s="11"/>
      <c r="C702" s="14"/>
      <c r="D702" s="13" t="s">
        <v>775</v>
      </c>
      <c r="E702" s="14"/>
      <c r="F702" s="14"/>
      <c r="G702" s="14"/>
      <c r="H702" s="14"/>
      <c r="I702" s="14"/>
      <c r="J702" s="14"/>
      <c r="K702" s="14"/>
      <c r="L702" s="14"/>
      <c r="M702" s="14"/>
      <c r="N702" s="17"/>
      <c r="O702" s="14"/>
      <c r="P702" s="14"/>
      <c r="Q702" s="14"/>
      <c r="R702" s="16"/>
      <c r="S702" s="12"/>
      <c r="T702" s="12"/>
      <c r="U702" s="14"/>
      <c r="V702" s="14"/>
      <c r="W702" s="14"/>
      <c r="X702" s="14"/>
      <c r="Y702" s="14"/>
      <c r="Z702" s="14"/>
    </row>
    <row r="703" spans="1:28" x14ac:dyDescent="0.5">
      <c r="A703" s="10"/>
      <c r="B703" s="11"/>
      <c r="C703" s="14"/>
      <c r="D703" s="13" t="s">
        <v>776</v>
      </c>
      <c r="E703" s="14"/>
      <c r="F703" s="14"/>
      <c r="G703" s="14"/>
      <c r="H703" s="14"/>
      <c r="I703" s="14"/>
      <c r="J703" s="14"/>
      <c r="K703" s="14"/>
      <c r="L703" s="14"/>
      <c r="M703" s="14"/>
      <c r="N703" s="17"/>
      <c r="O703" s="14"/>
      <c r="P703" s="14"/>
      <c r="Q703" s="14"/>
      <c r="R703" s="16"/>
      <c r="S703" s="12"/>
      <c r="T703" s="12"/>
      <c r="U703" s="14"/>
      <c r="V703" s="14"/>
      <c r="W703" s="14"/>
      <c r="X703" s="14"/>
      <c r="Y703" s="14"/>
      <c r="Z703" s="14"/>
      <c r="AA703" s="108">
        <f t="shared" ref="AA703:AA744" si="702">U703+V703</f>
        <v>0</v>
      </c>
      <c r="AB703" t="e">
        <f t="shared" ref="AB703" si="703">AA703/E703</f>
        <v>#DIV/0!</v>
      </c>
    </row>
    <row r="704" spans="1:28" x14ac:dyDescent="0.5">
      <c r="A704" s="10"/>
      <c r="B704" s="11"/>
      <c r="C704" s="12">
        <v>338</v>
      </c>
      <c r="D704" s="13" t="s">
        <v>777</v>
      </c>
      <c r="E704" s="12">
        <v>741</v>
      </c>
      <c r="F704" s="12">
        <v>13</v>
      </c>
      <c r="G704" s="12">
        <v>42</v>
      </c>
      <c r="H704" s="12">
        <v>36</v>
      </c>
      <c r="I704" s="12">
        <v>2</v>
      </c>
      <c r="J704" s="12">
        <v>0</v>
      </c>
      <c r="K704" s="14">
        <v>1</v>
      </c>
      <c r="L704" s="14">
        <v>36</v>
      </c>
      <c r="M704" s="14">
        <v>10</v>
      </c>
      <c r="N704" s="26">
        <v>23</v>
      </c>
      <c r="O704" s="14"/>
      <c r="P704" s="14">
        <v>11</v>
      </c>
      <c r="Q704" s="12">
        <v>524</v>
      </c>
      <c r="R704" s="16">
        <f>SUM(F704:N704)</f>
        <v>163</v>
      </c>
      <c r="S704" s="12">
        <f>Q704-(U704+V704)</f>
        <v>32</v>
      </c>
      <c r="T704" s="12">
        <f>U704-R704</f>
        <v>53</v>
      </c>
      <c r="U704" s="14">
        <v>216</v>
      </c>
      <c r="V704" s="14">
        <v>276</v>
      </c>
      <c r="W704" s="14"/>
      <c r="X704" s="14"/>
      <c r="Y704" s="14">
        <v>311</v>
      </c>
      <c r="Z704" s="14">
        <v>194</v>
      </c>
    </row>
    <row r="705" spans="1:28" x14ac:dyDescent="0.5">
      <c r="A705" s="10"/>
      <c r="B705" s="11"/>
      <c r="C705" s="14"/>
      <c r="D705" s="13" t="s">
        <v>778</v>
      </c>
      <c r="E705" s="14"/>
      <c r="F705" s="14"/>
      <c r="G705" s="14"/>
      <c r="H705" s="14"/>
      <c r="I705" s="14"/>
      <c r="J705" s="14"/>
      <c r="K705" s="14"/>
      <c r="L705" s="14"/>
      <c r="M705" s="14"/>
      <c r="N705" s="17"/>
      <c r="O705" s="14"/>
      <c r="P705" s="14"/>
      <c r="Q705" s="14"/>
      <c r="R705" s="16"/>
      <c r="S705" s="12"/>
      <c r="T705" s="12"/>
      <c r="U705" s="14"/>
      <c r="V705" s="14"/>
      <c r="W705" s="14"/>
      <c r="X705" s="14"/>
      <c r="Y705" s="14"/>
      <c r="Z705" s="14"/>
      <c r="AA705" s="108">
        <f t="shared" ref="AA705:AA744" si="704">U705+V705</f>
        <v>0</v>
      </c>
      <c r="AB705" t="e">
        <f t="shared" ref="AB705" si="705">AA705/E705</f>
        <v>#DIV/0!</v>
      </c>
    </row>
    <row r="706" spans="1:28" x14ac:dyDescent="0.5">
      <c r="A706" s="10"/>
      <c r="B706" s="11"/>
      <c r="C706" s="14"/>
      <c r="D706" s="13" t="s">
        <v>779</v>
      </c>
      <c r="E706" s="14"/>
      <c r="F706" s="14"/>
      <c r="G706" s="14"/>
      <c r="H706" s="14"/>
      <c r="I706" s="14"/>
      <c r="J706" s="14"/>
      <c r="K706" s="14"/>
      <c r="L706" s="14"/>
      <c r="M706" s="14"/>
      <c r="N706" s="17"/>
      <c r="O706" s="14"/>
      <c r="P706" s="14"/>
      <c r="Q706" s="14"/>
      <c r="R706" s="16"/>
      <c r="S706" s="12"/>
      <c r="T706" s="12"/>
      <c r="U706" s="14"/>
      <c r="V706" s="14"/>
      <c r="W706" s="14"/>
      <c r="X706" s="14"/>
      <c r="Y706" s="14"/>
      <c r="Z706" s="14"/>
    </row>
    <row r="707" spans="1:28" x14ac:dyDescent="0.5">
      <c r="A707" s="10"/>
      <c r="B707" s="11"/>
      <c r="C707" s="12">
        <v>339</v>
      </c>
      <c r="D707" s="13" t="s">
        <v>780</v>
      </c>
      <c r="E707" s="12">
        <v>718</v>
      </c>
      <c r="F707" s="12">
        <v>9</v>
      </c>
      <c r="G707" s="12">
        <v>24</v>
      </c>
      <c r="H707" s="12">
        <v>41</v>
      </c>
      <c r="I707" s="12">
        <v>2</v>
      </c>
      <c r="J707" s="12">
        <v>0</v>
      </c>
      <c r="K707" s="14">
        <v>0</v>
      </c>
      <c r="L707" s="14">
        <v>32</v>
      </c>
      <c r="M707" s="14">
        <v>4</v>
      </c>
      <c r="N707" s="26">
        <v>26</v>
      </c>
      <c r="O707" s="14"/>
      <c r="P707" s="14">
        <v>12</v>
      </c>
      <c r="Q707" s="12">
        <v>580</v>
      </c>
      <c r="R707" s="16">
        <f>SUM(F707:N707)</f>
        <v>138</v>
      </c>
      <c r="S707" s="12">
        <f>Q707-(U707+V707)</f>
        <v>40</v>
      </c>
      <c r="T707" s="12">
        <f>U707-R707</f>
        <v>65</v>
      </c>
      <c r="U707" s="14">
        <v>203</v>
      </c>
      <c r="V707" s="14">
        <v>337</v>
      </c>
      <c r="W707" s="14"/>
      <c r="X707" s="14"/>
      <c r="Y707" s="14">
        <v>338</v>
      </c>
      <c r="Z707" s="14">
        <v>226</v>
      </c>
      <c r="AA707" s="108">
        <f t="shared" ref="AA707:AA744" si="706">U707+V707</f>
        <v>540</v>
      </c>
      <c r="AB707">
        <f t="shared" ref="AB707" si="707">AA707/E707</f>
        <v>0.75208913649025066</v>
      </c>
    </row>
    <row r="708" spans="1:28" x14ac:dyDescent="0.5">
      <c r="A708" s="10"/>
      <c r="B708" s="11"/>
      <c r="C708" s="14"/>
      <c r="D708" s="13" t="s">
        <v>781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7"/>
      <c r="O708" s="14"/>
      <c r="P708" s="14"/>
      <c r="Q708" s="14"/>
      <c r="R708" s="16"/>
      <c r="S708" s="12"/>
      <c r="T708" s="12"/>
      <c r="U708" s="14"/>
      <c r="V708" s="14"/>
      <c r="W708" s="14"/>
      <c r="X708" s="14"/>
      <c r="Y708" s="14"/>
      <c r="Z708" s="14"/>
    </row>
    <row r="709" spans="1:28" x14ac:dyDescent="0.5">
      <c r="A709" s="10"/>
      <c r="B709" s="11"/>
      <c r="C709" s="14"/>
      <c r="D709" s="13" t="s">
        <v>782</v>
      </c>
      <c r="E709" s="14"/>
      <c r="F709" s="14"/>
      <c r="G709" s="14"/>
      <c r="H709" s="14"/>
      <c r="I709" s="14"/>
      <c r="J709" s="14"/>
      <c r="K709" s="14"/>
      <c r="L709" s="14"/>
      <c r="M709" s="14"/>
      <c r="N709" s="17"/>
      <c r="O709" s="14"/>
      <c r="P709" s="14"/>
      <c r="Q709" s="14"/>
      <c r="R709" s="16"/>
      <c r="S709" s="12"/>
      <c r="T709" s="12"/>
      <c r="U709" s="14"/>
      <c r="V709" s="14"/>
      <c r="W709" s="14"/>
      <c r="X709" s="14"/>
      <c r="Y709" s="14"/>
      <c r="Z709" s="14"/>
      <c r="AA709" s="108">
        <f t="shared" ref="AA709:AA744" si="708">U709+V709</f>
        <v>0</v>
      </c>
      <c r="AB709" t="e">
        <f t="shared" ref="AB709" si="709">AA709/E709</f>
        <v>#DIV/0!</v>
      </c>
    </row>
    <row r="710" spans="1:28" x14ac:dyDescent="0.5">
      <c r="A710" s="10"/>
      <c r="B710" s="11"/>
      <c r="C710" s="12">
        <v>340</v>
      </c>
      <c r="D710" s="13" t="s">
        <v>783</v>
      </c>
      <c r="E710" s="12">
        <v>678</v>
      </c>
      <c r="F710" s="12">
        <v>21</v>
      </c>
      <c r="G710" s="12">
        <v>33</v>
      </c>
      <c r="H710" s="12">
        <v>96</v>
      </c>
      <c r="I710" s="12">
        <v>2</v>
      </c>
      <c r="J710" s="12">
        <v>1</v>
      </c>
      <c r="K710" s="14">
        <v>1</v>
      </c>
      <c r="L710" s="14">
        <v>2</v>
      </c>
      <c r="M710" s="14">
        <v>13</v>
      </c>
      <c r="N710" s="26">
        <v>20</v>
      </c>
      <c r="O710" s="14"/>
      <c r="P710" s="14">
        <v>18</v>
      </c>
      <c r="Q710" s="12">
        <v>499</v>
      </c>
      <c r="R710" s="16">
        <f>SUM(F710:N710)</f>
        <v>189</v>
      </c>
      <c r="S710" s="12">
        <f>Q710-(U710+V710)</f>
        <v>51</v>
      </c>
      <c r="T710" s="12">
        <f>U710-R710</f>
        <v>26</v>
      </c>
      <c r="U710" s="14">
        <v>215</v>
      </c>
      <c r="V710" s="14">
        <v>233</v>
      </c>
      <c r="W710" s="14"/>
      <c r="X710" s="14"/>
      <c r="Y710" s="14">
        <v>251</v>
      </c>
      <c r="Z710" s="14">
        <v>223</v>
      </c>
    </row>
    <row r="711" spans="1:28" x14ac:dyDescent="0.5">
      <c r="A711" s="10"/>
      <c r="B711" s="11"/>
      <c r="C711" s="14"/>
      <c r="D711" s="13" t="s">
        <v>784</v>
      </c>
      <c r="E711" s="14"/>
      <c r="F711" s="14"/>
      <c r="G711" s="14"/>
      <c r="H711" s="14"/>
      <c r="I711" s="14"/>
      <c r="J711" s="14"/>
      <c r="K711" s="14"/>
      <c r="L711" s="14"/>
      <c r="M711" s="14"/>
      <c r="N711" s="17"/>
      <c r="O711" s="14"/>
      <c r="P711" s="14"/>
      <c r="Q711" s="14"/>
      <c r="R711" s="16">
        <f>SUM(F711:N711)</f>
        <v>0</v>
      </c>
      <c r="S711" s="12"/>
      <c r="T711" s="12"/>
      <c r="U711" s="14"/>
      <c r="V711" s="14"/>
      <c r="W711" s="14"/>
      <c r="X711" s="14"/>
      <c r="Y711" s="14"/>
      <c r="Z711" s="14"/>
      <c r="AA711" s="108">
        <f t="shared" ref="AA711:AA744" si="710">U711+V711</f>
        <v>0</v>
      </c>
      <c r="AB711" t="e">
        <f t="shared" ref="AB711" si="711">AA711/E711</f>
        <v>#DIV/0!</v>
      </c>
    </row>
    <row r="712" spans="1:28" x14ac:dyDescent="0.5">
      <c r="A712" s="10"/>
      <c r="B712" s="11"/>
      <c r="C712" s="12">
        <v>341</v>
      </c>
      <c r="D712" s="13" t="s">
        <v>785</v>
      </c>
      <c r="E712" s="12">
        <v>794</v>
      </c>
      <c r="F712" s="12">
        <v>24</v>
      </c>
      <c r="G712" s="12">
        <v>37</v>
      </c>
      <c r="H712" s="12">
        <v>74</v>
      </c>
      <c r="I712" s="12">
        <v>4</v>
      </c>
      <c r="J712" s="12">
        <v>3</v>
      </c>
      <c r="K712" s="14">
        <v>1</v>
      </c>
      <c r="L712" s="14">
        <v>30</v>
      </c>
      <c r="M712" s="14">
        <v>9</v>
      </c>
      <c r="N712" s="26">
        <v>6</v>
      </c>
      <c r="O712" s="14"/>
      <c r="P712" s="14">
        <v>22</v>
      </c>
      <c r="Q712" s="12">
        <v>593</v>
      </c>
      <c r="R712" s="16">
        <f>SUM(F712:N712)</f>
        <v>188</v>
      </c>
      <c r="S712" s="12">
        <f>Q712-(U712+V712)</f>
        <v>43</v>
      </c>
      <c r="T712" s="12">
        <f>U712-R712</f>
        <v>37</v>
      </c>
      <c r="U712" s="14">
        <v>225</v>
      </c>
      <c r="V712" s="14">
        <v>325</v>
      </c>
      <c r="W712" s="14"/>
      <c r="X712" s="14"/>
      <c r="Y712" s="14">
        <v>355</v>
      </c>
      <c r="Z712" s="14">
        <v>216</v>
      </c>
    </row>
    <row r="713" spans="1:28" x14ac:dyDescent="0.5">
      <c r="A713" s="10"/>
      <c r="B713" s="11"/>
      <c r="C713" s="14"/>
      <c r="D713" s="13" t="s">
        <v>786</v>
      </c>
      <c r="E713" s="14"/>
      <c r="F713" s="14"/>
      <c r="G713" s="14"/>
      <c r="H713" s="14"/>
      <c r="I713" s="14"/>
      <c r="J713" s="14"/>
      <c r="K713" s="14"/>
      <c r="L713" s="14"/>
      <c r="M713" s="14"/>
      <c r="N713" s="17"/>
      <c r="O713" s="14"/>
      <c r="P713" s="14"/>
      <c r="Q713" s="14"/>
      <c r="R713" s="16"/>
      <c r="S713" s="12"/>
      <c r="T713" s="12"/>
      <c r="U713" s="14"/>
      <c r="V713" s="14"/>
      <c r="W713" s="14"/>
      <c r="X713" s="14"/>
      <c r="Y713" s="14"/>
      <c r="Z713" s="14"/>
      <c r="AA713" s="108">
        <f t="shared" ref="AA713:AA744" si="712">U713+V713</f>
        <v>0</v>
      </c>
      <c r="AB713" t="e">
        <f t="shared" ref="AB713" si="713">AA713/E713</f>
        <v>#DIV/0!</v>
      </c>
    </row>
    <row r="714" spans="1:28" x14ac:dyDescent="0.5">
      <c r="A714" s="10"/>
      <c r="B714" s="11"/>
      <c r="C714" s="12">
        <v>342</v>
      </c>
      <c r="D714" s="13" t="s">
        <v>787</v>
      </c>
      <c r="E714" s="12">
        <v>795</v>
      </c>
      <c r="F714" s="12">
        <v>7</v>
      </c>
      <c r="G714" s="12">
        <v>24</v>
      </c>
      <c r="H714" s="12">
        <v>64</v>
      </c>
      <c r="I714" s="12">
        <v>5</v>
      </c>
      <c r="J714" s="12">
        <v>1</v>
      </c>
      <c r="K714" s="14">
        <v>0</v>
      </c>
      <c r="L714" s="14">
        <v>15</v>
      </c>
      <c r="M714" s="14">
        <v>0</v>
      </c>
      <c r="N714" s="26">
        <v>5</v>
      </c>
      <c r="O714" s="14"/>
      <c r="P714" s="14">
        <v>31</v>
      </c>
      <c r="Q714" s="12">
        <v>570</v>
      </c>
      <c r="R714" s="16">
        <f>SUM(F714:N714)</f>
        <v>121</v>
      </c>
      <c r="S714" s="12">
        <f>Q714-(U714+V714)</f>
        <v>35</v>
      </c>
      <c r="T714" s="12">
        <f>U714-R714</f>
        <v>89</v>
      </c>
      <c r="U714" s="14">
        <v>210</v>
      </c>
      <c r="V714" s="14">
        <v>325</v>
      </c>
      <c r="W714" s="14"/>
      <c r="X714" s="14"/>
      <c r="Y714" s="14">
        <v>341</v>
      </c>
      <c r="Z714" s="14">
        <v>207</v>
      </c>
    </row>
    <row r="715" spans="1:28" x14ac:dyDescent="0.5">
      <c r="A715" s="10"/>
      <c r="B715" s="11"/>
      <c r="C715" s="14"/>
      <c r="D715" s="13" t="s">
        <v>788</v>
      </c>
      <c r="E715" s="14"/>
      <c r="F715" s="14"/>
      <c r="G715" s="14"/>
      <c r="H715" s="14"/>
      <c r="I715" s="14"/>
      <c r="J715" s="14"/>
      <c r="K715" s="14"/>
      <c r="L715" s="14"/>
      <c r="M715" s="14"/>
      <c r="N715" s="17"/>
      <c r="O715" s="14"/>
      <c r="P715" s="14"/>
      <c r="Q715" s="14"/>
      <c r="R715" s="16"/>
      <c r="S715" s="12"/>
      <c r="T715" s="12"/>
      <c r="U715" s="14"/>
      <c r="V715" s="14"/>
      <c r="W715" s="14"/>
      <c r="X715" s="14"/>
      <c r="Y715" s="14"/>
      <c r="Z715" s="14"/>
      <c r="AA715" s="108">
        <f t="shared" ref="AA715:AA744" si="714">U715+V715</f>
        <v>0</v>
      </c>
      <c r="AB715" t="e">
        <f t="shared" ref="AB715" si="715">AA715/E715</f>
        <v>#DIV/0!</v>
      </c>
    </row>
    <row r="716" spans="1:28" x14ac:dyDescent="0.5">
      <c r="A716" s="10"/>
      <c r="B716" s="11"/>
      <c r="C716" s="12">
        <v>343</v>
      </c>
      <c r="D716" s="13" t="s">
        <v>789</v>
      </c>
      <c r="E716" s="12">
        <v>629</v>
      </c>
      <c r="F716" s="12">
        <v>15</v>
      </c>
      <c r="G716" s="12">
        <v>14</v>
      </c>
      <c r="H716" s="12">
        <v>47</v>
      </c>
      <c r="I716" s="12">
        <v>0</v>
      </c>
      <c r="J716" s="12">
        <v>3</v>
      </c>
      <c r="K716" s="14">
        <v>0</v>
      </c>
      <c r="L716" s="14">
        <v>23</v>
      </c>
      <c r="M716" s="14">
        <v>5</v>
      </c>
      <c r="N716" s="26">
        <v>11</v>
      </c>
      <c r="O716" s="14"/>
      <c r="P716" s="14">
        <v>20</v>
      </c>
      <c r="Q716" s="12">
        <v>433</v>
      </c>
      <c r="R716" s="16">
        <f>SUM(F716:N716)</f>
        <v>118</v>
      </c>
      <c r="S716" s="12">
        <f>Q716-(U716+V716)</f>
        <v>38</v>
      </c>
      <c r="T716" s="12">
        <f>U716-R716</f>
        <v>39</v>
      </c>
      <c r="U716" s="14">
        <v>157</v>
      </c>
      <c r="V716" s="14">
        <v>238</v>
      </c>
      <c r="W716" s="14"/>
      <c r="X716" s="14"/>
      <c r="Y716" s="14">
        <v>258</v>
      </c>
      <c r="Z716" s="14">
        <v>156</v>
      </c>
    </row>
    <row r="717" spans="1:28" x14ac:dyDescent="0.5">
      <c r="A717" s="10"/>
      <c r="B717" s="11"/>
      <c r="C717" s="14"/>
      <c r="D717" s="13" t="s">
        <v>790</v>
      </c>
      <c r="E717" s="14"/>
      <c r="F717" s="14"/>
      <c r="G717" s="14"/>
      <c r="H717" s="14"/>
      <c r="I717" s="14"/>
      <c r="J717" s="14"/>
      <c r="K717" s="14"/>
      <c r="L717" s="14"/>
      <c r="M717" s="14"/>
      <c r="N717" s="17"/>
      <c r="O717" s="14"/>
      <c r="P717" s="14"/>
      <c r="Q717" s="14"/>
      <c r="R717" s="16"/>
      <c r="S717" s="12"/>
      <c r="T717" s="12"/>
      <c r="U717" s="14"/>
      <c r="V717" s="14"/>
      <c r="W717" s="14"/>
      <c r="X717" s="14"/>
      <c r="Y717" s="14"/>
      <c r="Z717" s="14"/>
      <c r="AA717" s="108">
        <f t="shared" ref="AA717:AA744" si="716">U717+V717</f>
        <v>0</v>
      </c>
      <c r="AB717" t="e">
        <f t="shared" ref="AB717" si="717">AA717/E717</f>
        <v>#DIV/0!</v>
      </c>
    </row>
    <row r="718" spans="1:28" x14ac:dyDescent="0.5">
      <c r="A718" s="10"/>
      <c r="B718" s="11"/>
      <c r="C718" s="12">
        <v>344</v>
      </c>
      <c r="D718" s="13" t="s">
        <v>791</v>
      </c>
      <c r="E718" s="12">
        <v>689</v>
      </c>
      <c r="F718" s="12">
        <v>35</v>
      </c>
      <c r="G718" s="12">
        <v>19</v>
      </c>
      <c r="H718" s="12">
        <v>39</v>
      </c>
      <c r="I718" s="12">
        <v>0</v>
      </c>
      <c r="J718" s="12">
        <v>4</v>
      </c>
      <c r="K718" s="14">
        <v>1</v>
      </c>
      <c r="L718" s="14">
        <v>23</v>
      </c>
      <c r="M718" s="14">
        <v>12</v>
      </c>
      <c r="N718" s="26">
        <v>14</v>
      </c>
      <c r="O718" s="14"/>
      <c r="P718" s="14">
        <v>21</v>
      </c>
      <c r="Q718" s="12">
        <v>521</v>
      </c>
      <c r="R718" s="16">
        <f>SUM(F718:N718)</f>
        <v>147</v>
      </c>
      <c r="S718" s="12">
        <f>Q718-(U718+V718)</f>
        <v>31</v>
      </c>
      <c r="T718" s="12">
        <f>U718-R718</f>
        <v>57</v>
      </c>
      <c r="U718" s="14">
        <v>204</v>
      </c>
      <c r="V718" s="14">
        <v>286</v>
      </c>
      <c r="W718" s="14"/>
      <c r="X718" s="14"/>
      <c r="Y718" s="14">
        <v>306</v>
      </c>
      <c r="Z718" s="14">
        <v>196</v>
      </c>
    </row>
    <row r="719" spans="1:28" x14ac:dyDescent="0.5">
      <c r="A719" s="10"/>
      <c r="B719" s="11"/>
      <c r="C719" s="14"/>
      <c r="D719" s="13" t="s">
        <v>792</v>
      </c>
      <c r="E719" s="14"/>
      <c r="F719" s="14"/>
      <c r="G719" s="14"/>
      <c r="H719" s="14"/>
      <c r="I719" s="14"/>
      <c r="J719" s="14"/>
      <c r="K719" s="14"/>
      <c r="L719" s="14"/>
      <c r="M719" s="14"/>
      <c r="N719" s="17"/>
      <c r="O719" s="14"/>
      <c r="P719" s="14"/>
      <c r="Q719" s="14"/>
      <c r="R719" s="16"/>
      <c r="S719" s="12"/>
      <c r="T719" s="12"/>
      <c r="U719" s="14"/>
      <c r="V719" s="14"/>
      <c r="W719" s="14"/>
      <c r="X719" s="14"/>
      <c r="Y719" s="14"/>
      <c r="Z719" s="14"/>
      <c r="AA719" s="108">
        <f t="shared" ref="AA719:AA744" si="718">U719+V719</f>
        <v>0</v>
      </c>
      <c r="AB719" t="e">
        <f t="shared" ref="AB719" si="719">AA719/E719</f>
        <v>#DIV/0!</v>
      </c>
    </row>
    <row r="720" spans="1:28" x14ac:dyDescent="0.5">
      <c r="A720" s="10"/>
      <c r="B720" s="11"/>
      <c r="C720" s="12">
        <v>345</v>
      </c>
      <c r="D720" s="13" t="s">
        <v>793</v>
      </c>
      <c r="E720" s="12">
        <v>605</v>
      </c>
      <c r="F720" s="12">
        <v>28</v>
      </c>
      <c r="G720" s="12">
        <v>12</v>
      </c>
      <c r="H720" s="12">
        <v>23</v>
      </c>
      <c r="I720" s="12">
        <v>0</v>
      </c>
      <c r="J720" s="12">
        <v>0</v>
      </c>
      <c r="K720" s="14">
        <v>0</v>
      </c>
      <c r="L720" s="14">
        <v>17</v>
      </c>
      <c r="M720" s="14">
        <v>8</v>
      </c>
      <c r="N720" s="26">
        <v>11</v>
      </c>
      <c r="O720" s="14"/>
      <c r="P720" s="14">
        <v>27</v>
      </c>
      <c r="Q720" s="12">
        <v>369</v>
      </c>
      <c r="R720" s="16">
        <f>SUM(F720:N720)</f>
        <v>99</v>
      </c>
      <c r="S720" s="12">
        <f>Q720-(U720+V720)</f>
        <v>23</v>
      </c>
      <c r="T720" s="12">
        <f>U720-R720</f>
        <v>32</v>
      </c>
      <c r="U720" s="14">
        <v>131</v>
      </c>
      <c r="V720" s="14">
        <v>215</v>
      </c>
      <c r="W720" s="14"/>
      <c r="X720" s="14"/>
      <c r="Y720" s="14">
        <v>230</v>
      </c>
      <c r="Z720" s="14">
        <v>127</v>
      </c>
    </row>
    <row r="721" spans="1:28" x14ac:dyDescent="0.5">
      <c r="A721" s="10"/>
      <c r="B721" s="11"/>
      <c r="C721" s="14"/>
      <c r="D721" s="13" t="s">
        <v>794</v>
      </c>
      <c r="E721" s="14"/>
      <c r="F721" s="14"/>
      <c r="G721" s="14"/>
      <c r="H721" s="14"/>
      <c r="I721" s="14"/>
      <c r="J721" s="14"/>
      <c r="K721" s="14"/>
      <c r="L721" s="14"/>
      <c r="M721" s="14"/>
      <c r="N721" s="17"/>
      <c r="O721" s="14"/>
      <c r="P721" s="14"/>
      <c r="Q721" s="14"/>
      <c r="R721" s="16"/>
      <c r="S721" s="12"/>
      <c r="T721" s="12"/>
      <c r="U721" s="14"/>
      <c r="V721" s="14"/>
      <c r="W721" s="14"/>
      <c r="X721" s="14"/>
      <c r="Y721" s="14"/>
      <c r="Z721" s="14"/>
      <c r="AA721" s="108">
        <f t="shared" ref="AA721:AA744" si="720">U721+V721</f>
        <v>0</v>
      </c>
      <c r="AB721" t="e">
        <f t="shared" ref="AB721" si="721">AA721/E721</f>
        <v>#DIV/0!</v>
      </c>
    </row>
    <row r="722" spans="1:28" x14ac:dyDescent="0.5">
      <c r="A722" s="10"/>
      <c r="B722" s="11"/>
      <c r="C722" s="12">
        <v>346</v>
      </c>
      <c r="D722" s="13" t="s">
        <v>795</v>
      </c>
      <c r="E722" s="12">
        <v>706</v>
      </c>
      <c r="F722" s="12">
        <v>44</v>
      </c>
      <c r="G722" s="12">
        <v>25</v>
      </c>
      <c r="H722" s="12">
        <v>16</v>
      </c>
      <c r="I722" s="12">
        <v>4</v>
      </c>
      <c r="J722" s="12">
        <v>0</v>
      </c>
      <c r="K722" s="14">
        <v>1</v>
      </c>
      <c r="L722" s="14">
        <v>16</v>
      </c>
      <c r="M722" s="14">
        <v>9</v>
      </c>
      <c r="N722" s="26">
        <v>5</v>
      </c>
      <c r="O722" s="14"/>
      <c r="P722" s="14">
        <v>24</v>
      </c>
      <c r="Q722" s="12">
        <v>424</v>
      </c>
      <c r="R722" s="16">
        <f>SUM(F722:N722)</f>
        <v>120</v>
      </c>
      <c r="S722" s="12">
        <f>Q722-(U722+V722)</f>
        <v>36</v>
      </c>
      <c r="T722" s="12">
        <f>U722-R722</f>
        <v>33</v>
      </c>
      <c r="U722" s="14">
        <v>153</v>
      </c>
      <c r="V722" s="14">
        <v>235</v>
      </c>
      <c r="W722" s="14"/>
      <c r="X722" s="14"/>
      <c r="Y722" s="14">
        <v>265</v>
      </c>
      <c r="Z722" s="14">
        <v>133</v>
      </c>
    </row>
    <row r="723" spans="1:28" x14ac:dyDescent="0.5">
      <c r="A723" s="10"/>
      <c r="B723" s="11"/>
      <c r="C723" s="14"/>
      <c r="D723" s="13" t="s">
        <v>796</v>
      </c>
      <c r="E723" s="14"/>
      <c r="F723" s="14"/>
      <c r="G723" s="14"/>
      <c r="H723" s="14"/>
      <c r="I723" s="14"/>
      <c r="J723" s="14"/>
      <c r="K723" s="14"/>
      <c r="L723" s="14"/>
      <c r="M723" s="14"/>
      <c r="N723" s="17"/>
      <c r="O723" s="14"/>
      <c r="P723" s="14"/>
      <c r="Q723" s="14"/>
      <c r="R723" s="16"/>
      <c r="S723" s="12"/>
      <c r="T723" s="12"/>
      <c r="U723" s="14"/>
      <c r="V723" s="14"/>
      <c r="W723" s="14"/>
      <c r="X723" s="14"/>
      <c r="Y723" s="14"/>
      <c r="Z723" s="14"/>
      <c r="AA723" s="108">
        <f t="shared" ref="AA723:AA744" si="722">U723+V723</f>
        <v>0</v>
      </c>
      <c r="AB723" t="e">
        <f t="shared" ref="AB723" si="723">AA723/E723</f>
        <v>#DIV/0!</v>
      </c>
    </row>
    <row r="724" spans="1:28" x14ac:dyDescent="0.5">
      <c r="A724" s="10"/>
      <c r="B724" s="11"/>
      <c r="C724" s="12">
        <v>347</v>
      </c>
      <c r="D724" s="13" t="s">
        <v>797</v>
      </c>
      <c r="E724" s="12">
        <v>611</v>
      </c>
      <c r="F724" s="12">
        <v>5</v>
      </c>
      <c r="G724" s="12">
        <v>22</v>
      </c>
      <c r="H724" s="12">
        <v>62</v>
      </c>
      <c r="I724" s="12">
        <v>1</v>
      </c>
      <c r="J724" s="12">
        <v>1</v>
      </c>
      <c r="K724" s="14">
        <v>1</v>
      </c>
      <c r="L724" s="14">
        <v>41</v>
      </c>
      <c r="M724" s="14">
        <v>10</v>
      </c>
      <c r="N724" s="26">
        <v>8</v>
      </c>
      <c r="O724" s="14"/>
      <c r="P724" s="14">
        <v>13</v>
      </c>
      <c r="Q724" s="12">
        <v>457</v>
      </c>
      <c r="R724" s="16">
        <f>SUM(F724:N724)</f>
        <v>151</v>
      </c>
      <c r="S724" s="12">
        <f>Q724-(U724+V724)</f>
        <v>41</v>
      </c>
      <c r="T724" s="12">
        <f>U724-R724</f>
        <v>32</v>
      </c>
      <c r="U724" s="14">
        <v>183</v>
      </c>
      <c r="V724" s="14">
        <v>233</v>
      </c>
      <c r="W724" s="14"/>
      <c r="X724" s="14"/>
      <c r="Y724" s="14">
        <v>247</v>
      </c>
      <c r="Z724" s="14">
        <v>194</v>
      </c>
    </row>
    <row r="725" spans="1:28" x14ac:dyDescent="0.5">
      <c r="A725" s="10"/>
      <c r="B725" s="11"/>
      <c r="C725" s="14"/>
      <c r="D725" s="13" t="s">
        <v>798</v>
      </c>
      <c r="E725" s="14"/>
      <c r="F725" s="14"/>
      <c r="G725" s="14"/>
      <c r="H725" s="14"/>
      <c r="I725" s="14"/>
      <c r="J725" s="14"/>
      <c r="K725" s="14"/>
      <c r="L725" s="14"/>
      <c r="M725" s="14"/>
      <c r="N725" s="17"/>
      <c r="O725" s="14"/>
      <c r="P725" s="14"/>
      <c r="Q725" s="14"/>
      <c r="R725" s="16"/>
      <c r="S725" s="12"/>
      <c r="T725" s="12"/>
      <c r="U725" s="14"/>
      <c r="V725" s="14"/>
      <c r="W725" s="14"/>
      <c r="X725" s="14"/>
      <c r="Y725" s="14"/>
      <c r="Z725" s="14"/>
      <c r="AA725" s="108">
        <f t="shared" ref="AA725:AA744" si="724">U725+V725</f>
        <v>0</v>
      </c>
      <c r="AB725" t="e">
        <f t="shared" ref="AB725" si="725">AA725/E725</f>
        <v>#DIV/0!</v>
      </c>
    </row>
    <row r="726" spans="1:28" x14ac:dyDescent="0.5">
      <c r="A726" s="10"/>
      <c r="B726" s="11"/>
      <c r="C726" s="12">
        <v>348</v>
      </c>
      <c r="D726" s="13" t="s">
        <v>799</v>
      </c>
      <c r="E726" s="12">
        <v>614</v>
      </c>
      <c r="F726" s="12">
        <v>12</v>
      </c>
      <c r="G726" s="12">
        <v>10</v>
      </c>
      <c r="H726" s="12">
        <v>20</v>
      </c>
      <c r="I726" s="12">
        <v>3</v>
      </c>
      <c r="J726" s="12">
        <v>3</v>
      </c>
      <c r="K726" s="14">
        <v>0</v>
      </c>
      <c r="L726" s="14">
        <v>30</v>
      </c>
      <c r="M726" s="14">
        <v>6</v>
      </c>
      <c r="N726" s="26">
        <v>13</v>
      </c>
      <c r="O726" s="14"/>
      <c r="P726" s="14">
        <v>13</v>
      </c>
      <c r="Q726" s="12">
        <v>463</v>
      </c>
      <c r="R726" s="16">
        <f>SUM(F726:N726)</f>
        <v>97</v>
      </c>
      <c r="S726" s="12">
        <f>Q726-(U726+V726)</f>
        <v>39</v>
      </c>
      <c r="T726" s="12">
        <f>U726-R726</f>
        <v>80</v>
      </c>
      <c r="U726" s="14">
        <v>177</v>
      </c>
      <c r="V726" s="14">
        <v>247</v>
      </c>
      <c r="W726" s="14"/>
      <c r="X726" s="14"/>
      <c r="Y726" s="14">
        <v>273</v>
      </c>
      <c r="Z726" s="14">
        <v>176</v>
      </c>
    </row>
    <row r="727" spans="1:28" x14ac:dyDescent="0.5">
      <c r="A727" s="10"/>
      <c r="B727" s="11"/>
      <c r="C727" s="14"/>
      <c r="D727" s="13" t="s">
        <v>800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7"/>
      <c r="O727" s="14"/>
      <c r="P727" s="14"/>
      <c r="Q727" s="14"/>
      <c r="R727" s="16"/>
      <c r="S727" s="12"/>
      <c r="T727" s="12"/>
      <c r="U727" s="14"/>
      <c r="V727" s="14"/>
      <c r="W727" s="14"/>
      <c r="X727" s="14"/>
      <c r="Y727" s="14"/>
      <c r="Z727" s="14"/>
      <c r="AA727" s="108">
        <f t="shared" ref="AA727:AA744" si="726">U727+V727</f>
        <v>0</v>
      </c>
      <c r="AB727" t="e">
        <f t="shared" ref="AB727" si="727">AA727/E727</f>
        <v>#DIV/0!</v>
      </c>
    </row>
    <row r="728" spans="1:28" x14ac:dyDescent="0.5">
      <c r="A728" s="10"/>
      <c r="B728" s="11" t="s">
        <v>801</v>
      </c>
      <c r="C728" s="12">
        <v>349</v>
      </c>
      <c r="D728" s="13" t="s">
        <v>802</v>
      </c>
      <c r="E728" s="12">
        <v>713</v>
      </c>
      <c r="F728" s="12">
        <v>10</v>
      </c>
      <c r="G728" s="12">
        <v>20</v>
      </c>
      <c r="H728" s="12">
        <v>2</v>
      </c>
      <c r="I728" s="12">
        <v>0</v>
      </c>
      <c r="J728" s="12">
        <v>1</v>
      </c>
      <c r="K728" s="14">
        <v>0</v>
      </c>
      <c r="L728" s="14">
        <v>23</v>
      </c>
      <c r="M728" s="14">
        <v>1</v>
      </c>
      <c r="N728" s="26">
        <v>1</v>
      </c>
      <c r="O728" s="14"/>
      <c r="P728" s="14">
        <v>3</v>
      </c>
      <c r="Q728" s="12">
        <v>411</v>
      </c>
      <c r="R728" s="16">
        <f>SUM(F728:N728)</f>
        <v>58</v>
      </c>
      <c r="S728" s="12">
        <f>Q728-(U728+V728)</f>
        <v>43</v>
      </c>
      <c r="T728" s="12">
        <f>U728-R728</f>
        <v>114</v>
      </c>
      <c r="U728" s="14">
        <v>172</v>
      </c>
      <c r="V728" s="14">
        <v>196</v>
      </c>
      <c r="W728" s="14"/>
      <c r="X728" s="14"/>
      <c r="Y728" s="14">
        <v>197</v>
      </c>
      <c r="Z728" s="14">
        <v>189</v>
      </c>
    </row>
    <row r="729" spans="1:28" x14ac:dyDescent="0.5">
      <c r="A729" s="10"/>
      <c r="B729" s="11" t="s">
        <v>803</v>
      </c>
      <c r="C729" s="14"/>
      <c r="D729" s="13" t="s">
        <v>804</v>
      </c>
      <c r="E729" s="14"/>
      <c r="F729" s="14"/>
      <c r="G729" s="14"/>
      <c r="H729" s="14"/>
      <c r="I729" s="14"/>
      <c r="J729" s="14"/>
      <c r="K729" s="14"/>
      <c r="L729" s="14"/>
      <c r="M729" s="14"/>
      <c r="N729" s="17"/>
      <c r="O729" s="14"/>
      <c r="P729" s="14"/>
      <c r="Q729" s="14"/>
      <c r="R729" s="16"/>
      <c r="S729" s="12"/>
      <c r="T729" s="12"/>
      <c r="U729" s="14"/>
      <c r="V729" s="14"/>
      <c r="W729" s="14"/>
      <c r="X729" s="14"/>
      <c r="Y729" s="14"/>
      <c r="Z729" s="14"/>
      <c r="AA729" s="108">
        <f t="shared" ref="AA729:AA744" si="728">U729+V729</f>
        <v>0</v>
      </c>
      <c r="AB729" t="e">
        <f t="shared" ref="AB729" si="729">AA729/E729</f>
        <v>#DIV/0!</v>
      </c>
    </row>
    <row r="730" spans="1:28" x14ac:dyDescent="0.5">
      <c r="A730" s="10"/>
      <c r="B730" s="11"/>
      <c r="C730" s="12">
        <v>350</v>
      </c>
      <c r="D730" s="13" t="s">
        <v>805</v>
      </c>
      <c r="E730" s="12">
        <v>735</v>
      </c>
      <c r="F730" s="12">
        <v>12</v>
      </c>
      <c r="G730" s="12">
        <v>20</v>
      </c>
      <c r="H730" s="12">
        <v>0</v>
      </c>
      <c r="I730" s="12">
        <v>0</v>
      </c>
      <c r="J730" s="12">
        <v>0</v>
      </c>
      <c r="K730" s="14">
        <v>1</v>
      </c>
      <c r="L730" s="14">
        <v>10</v>
      </c>
      <c r="M730" s="14">
        <v>0</v>
      </c>
      <c r="N730" s="26">
        <v>9</v>
      </c>
      <c r="O730" s="14"/>
      <c r="P730" s="14">
        <v>11</v>
      </c>
      <c r="Q730" s="12">
        <v>498</v>
      </c>
      <c r="R730" s="16">
        <f>SUM(F730:N730)</f>
        <v>52</v>
      </c>
      <c r="S730" s="12">
        <f>Q730-(U730+V730)</f>
        <v>42</v>
      </c>
      <c r="T730" s="12">
        <f>U730-R730</f>
        <v>95</v>
      </c>
      <c r="U730" s="14">
        <v>147</v>
      </c>
      <c r="V730" s="14">
        <v>309</v>
      </c>
      <c r="W730" s="14"/>
      <c r="X730" s="14"/>
      <c r="Y730" s="14">
        <v>293</v>
      </c>
      <c r="Z730" s="14">
        <v>183</v>
      </c>
    </row>
    <row r="731" spans="1:28" x14ac:dyDescent="0.5">
      <c r="A731" s="10"/>
      <c r="B731" s="11"/>
      <c r="C731" s="14"/>
      <c r="D731" s="13" t="s">
        <v>806</v>
      </c>
      <c r="E731" s="14"/>
      <c r="F731" s="14"/>
      <c r="G731" s="14"/>
      <c r="H731" s="14"/>
      <c r="I731" s="14"/>
      <c r="J731" s="14"/>
      <c r="K731" s="14"/>
      <c r="L731" s="14"/>
      <c r="M731" s="14"/>
      <c r="N731" s="17"/>
      <c r="O731" s="14"/>
      <c r="P731" s="14"/>
      <c r="Q731" s="14"/>
      <c r="R731" s="16"/>
      <c r="S731" s="12"/>
      <c r="T731" s="12"/>
      <c r="U731" s="14"/>
      <c r="V731" s="14"/>
      <c r="W731" s="14"/>
      <c r="X731" s="14"/>
      <c r="Y731" s="14"/>
      <c r="Z731" s="14"/>
      <c r="AA731" s="108">
        <f t="shared" ref="AA731:AA744" si="730">U731+V731</f>
        <v>0</v>
      </c>
      <c r="AB731" t="e">
        <f t="shared" ref="AB731" si="731">AA731/E731</f>
        <v>#DIV/0!</v>
      </c>
    </row>
    <row r="732" spans="1:28" x14ac:dyDescent="0.5">
      <c r="A732" s="10"/>
      <c r="B732" s="11"/>
      <c r="C732" s="12">
        <v>351</v>
      </c>
      <c r="D732" s="13" t="s">
        <v>807</v>
      </c>
      <c r="E732" s="12">
        <v>712</v>
      </c>
      <c r="F732" s="12">
        <v>40</v>
      </c>
      <c r="G732" s="12">
        <v>17</v>
      </c>
      <c r="H732" s="12">
        <v>2</v>
      </c>
      <c r="I732" s="12">
        <v>0</v>
      </c>
      <c r="J732" s="12">
        <v>13</v>
      </c>
      <c r="K732" s="14">
        <v>0</v>
      </c>
      <c r="L732" s="14">
        <v>18</v>
      </c>
      <c r="M732" s="14">
        <v>0</v>
      </c>
      <c r="N732" s="26">
        <v>1</v>
      </c>
      <c r="O732" s="14"/>
      <c r="P732" s="14">
        <v>15</v>
      </c>
      <c r="Q732" s="12">
        <v>431</v>
      </c>
      <c r="R732" s="16">
        <f>SUM(F732:N732)</f>
        <v>91</v>
      </c>
      <c r="S732" s="12">
        <f>Q732-(U732+V732)</f>
        <v>49</v>
      </c>
      <c r="T732" s="12">
        <f>U732-R732</f>
        <v>81</v>
      </c>
      <c r="U732" s="14">
        <v>172</v>
      </c>
      <c r="V732" s="14">
        <v>210</v>
      </c>
      <c r="W732" s="14"/>
      <c r="X732" s="14"/>
      <c r="Y732" s="14">
        <v>211</v>
      </c>
      <c r="Z732" s="14">
        <v>200</v>
      </c>
    </row>
    <row r="733" spans="1:28" x14ac:dyDescent="0.5">
      <c r="A733" s="10"/>
      <c r="B733" s="11"/>
      <c r="C733" s="14"/>
      <c r="D733" s="13" t="s">
        <v>808</v>
      </c>
      <c r="E733" s="14"/>
      <c r="F733" s="14"/>
      <c r="G733" s="14"/>
      <c r="H733" s="14"/>
      <c r="I733" s="14"/>
      <c r="J733" s="14"/>
      <c r="K733" s="14"/>
      <c r="L733" s="14"/>
      <c r="M733" s="14"/>
      <c r="N733" s="17"/>
      <c r="O733" s="14"/>
      <c r="P733" s="14"/>
      <c r="Q733" s="14"/>
      <c r="R733" s="16"/>
      <c r="S733" s="12"/>
      <c r="T733" s="12"/>
      <c r="U733" s="14"/>
      <c r="V733" s="14"/>
      <c r="W733" s="14"/>
      <c r="X733" s="14"/>
      <c r="Y733" s="14"/>
      <c r="Z733" s="14"/>
      <c r="AA733" s="108">
        <f t="shared" ref="AA733:AA744" si="732">U733+V733</f>
        <v>0</v>
      </c>
      <c r="AB733" t="e">
        <f t="shared" ref="AB733:AB734" si="733">AA733/E733</f>
        <v>#DIV/0!</v>
      </c>
    </row>
    <row r="734" spans="1:28" x14ac:dyDescent="0.5">
      <c r="A734" s="10"/>
      <c r="B734" s="11"/>
      <c r="C734" s="12">
        <v>352</v>
      </c>
      <c r="D734" s="13" t="s">
        <v>809</v>
      </c>
      <c r="E734" s="12">
        <v>686</v>
      </c>
      <c r="F734" s="12">
        <v>22</v>
      </c>
      <c r="G734" s="12">
        <v>28</v>
      </c>
      <c r="H734" s="12">
        <v>1</v>
      </c>
      <c r="I734" s="12">
        <v>2</v>
      </c>
      <c r="J734" s="12">
        <v>3</v>
      </c>
      <c r="K734" s="14">
        <v>1</v>
      </c>
      <c r="L734" s="14">
        <v>23</v>
      </c>
      <c r="M734" s="14">
        <v>3</v>
      </c>
      <c r="N734" s="26">
        <v>1</v>
      </c>
      <c r="O734" s="14"/>
      <c r="P734" s="14">
        <v>13</v>
      </c>
      <c r="Q734" s="12">
        <v>451</v>
      </c>
      <c r="R734" s="16">
        <f>SUM(F734:N734)</f>
        <v>84</v>
      </c>
      <c r="S734" s="12">
        <f>Q734-(U734+V734)</f>
        <v>49</v>
      </c>
      <c r="T734" s="12">
        <f>U734-R734</f>
        <v>85</v>
      </c>
      <c r="U734" s="14">
        <v>169</v>
      </c>
      <c r="V734" s="14">
        <v>233</v>
      </c>
      <c r="W734" s="14"/>
      <c r="X734" s="14"/>
      <c r="Y734" s="14">
        <v>244</v>
      </c>
      <c r="Z734" s="14">
        <v>192</v>
      </c>
      <c r="AA734" s="108">
        <f t="shared" si="732"/>
        <v>402</v>
      </c>
      <c r="AB734">
        <f t="shared" si="733"/>
        <v>0.5860058309037901</v>
      </c>
    </row>
    <row r="735" spans="1:28" x14ac:dyDescent="0.5">
      <c r="A735" s="10"/>
      <c r="B735" s="11"/>
      <c r="C735" s="14"/>
      <c r="D735" s="13" t="s">
        <v>810</v>
      </c>
      <c r="E735" s="14"/>
      <c r="F735" s="14"/>
      <c r="G735" s="14"/>
      <c r="H735" s="14"/>
      <c r="I735" s="14"/>
      <c r="J735" s="14"/>
      <c r="K735" s="14"/>
      <c r="L735" s="14"/>
      <c r="M735" s="14"/>
      <c r="N735" s="17"/>
      <c r="O735" s="14"/>
      <c r="P735" s="14"/>
      <c r="Q735" s="14"/>
      <c r="R735" s="16"/>
      <c r="S735" s="12"/>
      <c r="T735" s="12"/>
      <c r="U735" s="14"/>
      <c r="V735" s="14"/>
      <c r="W735" s="14"/>
      <c r="X735" s="14"/>
      <c r="Y735" s="14"/>
      <c r="Z735" s="14"/>
    </row>
    <row r="736" spans="1:28" x14ac:dyDescent="0.5">
      <c r="A736" s="10"/>
      <c r="B736" s="11"/>
      <c r="C736" s="12">
        <v>353</v>
      </c>
      <c r="D736" s="13" t="s">
        <v>811</v>
      </c>
      <c r="E736" s="12">
        <v>502</v>
      </c>
      <c r="F736" s="12">
        <v>5</v>
      </c>
      <c r="G736" s="12">
        <v>17</v>
      </c>
      <c r="H736" s="12">
        <v>0</v>
      </c>
      <c r="I736" s="12">
        <v>0</v>
      </c>
      <c r="J736" s="12">
        <v>5</v>
      </c>
      <c r="K736" s="14">
        <v>0</v>
      </c>
      <c r="L736" s="14">
        <v>9</v>
      </c>
      <c r="M736" s="14">
        <v>0</v>
      </c>
      <c r="N736" s="26">
        <v>2</v>
      </c>
      <c r="O736" s="14"/>
      <c r="P736" s="14">
        <v>15</v>
      </c>
      <c r="Q736" s="12">
        <v>265</v>
      </c>
      <c r="R736" s="16">
        <f>SUM(F736:N736)</f>
        <v>38</v>
      </c>
      <c r="S736" s="12">
        <f>Q736-(U736+V736)</f>
        <v>31</v>
      </c>
      <c r="T736" s="12">
        <f>U736-R736</f>
        <v>81</v>
      </c>
      <c r="U736" s="14">
        <v>119</v>
      </c>
      <c r="V736" s="14">
        <v>115</v>
      </c>
      <c r="W736" s="14"/>
      <c r="X736" s="14"/>
      <c r="Y736" s="14">
        <v>128</v>
      </c>
      <c r="Z736" s="14">
        <v>119</v>
      </c>
      <c r="AA736" s="108">
        <f t="shared" ref="AA736:AA744" si="734">U736+V736</f>
        <v>234</v>
      </c>
      <c r="AB736">
        <f t="shared" ref="AB736" si="735">AA736/E736</f>
        <v>0.46613545816733065</v>
      </c>
    </row>
    <row r="737" spans="1:28" x14ac:dyDescent="0.5">
      <c r="A737" s="10"/>
      <c r="B737" s="11"/>
      <c r="C737" s="14"/>
      <c r="D737" s="13" t="s">
        <v>812</v>
      </c>
      <c r="E737" s="14"/>
      <c r="F737" s="14"/>
      <c r="G737" s="14"/>
      <c r="H737" s="14"/>
      <c r="I737" s="14"/>
      <c r="J737" s="14"/>
      <c r="K737" s="14"/>
      <c r="L737" s="14"/>
      <c r="M737" s="14"/>
      <c r="N737" s="17"/>
      <c r="O737" s="14"/>
      <c r="P737" s="14"/>
      <c r="Q737" s="14"/>
      <c r="R737" s="16"/>
      <c r="S737" s="12"/>
      <c r="T737" s="12"/>
      <c r="U737" s="14"/>
      <c r="V737" s="14"/>
      <c r="W737" s="14"/>
      <c r="X737" s="14"/>
      <c r="Y737" s="14"/>
      <c r="Z737" s="14"/>
    </row>
    <row r="738" spans="1:28" x14ac:dyDescent="0.5">
      <c r="A738" s="10"/>
      <c r="B738" s="11"/>
      <c r="C738" s="12">
        <v>354</v>
      </c>
      <c r="D738" s="13" t="s">
        <v>813</v>
      </c>
      <c r="E738" s="12">
        <v>561</v>
      </c>
      <c r="F738" s="12">
        <v>20</v>
      </c>
      <c r="G738" s="12">
        <v>6</v>
      </c>
      <c r="H738" s="12">
        <v>6</v>
      </c>
      <c r="I738" s="12">
        <v>3</v>
      </c>
      <c r="J738" s="12">
        <v>1</v>
      </c>
      <c r="K738" s="14">
        <v>1</v>
      </c>
      <c r="L738" s="14">
        <v>54</v>
      </c>
      <c r="M738" s="14">
        <v>0</v>
      </c>
      <c r="N738" s="26">
        <v>3</v>
      </c>
      <c r="O738" s="14"/>
      <c r="P738" s="14">
        <v>12</v>
      </c>
      <c r="Q738" s="12">
        <v>391</v>
      </c>
      <c r="R738" s="16">
        <f>SUM(F738:N738)</f>
        <v>94</v>
      </c>
      <c r="S738" s="12">
        <f>Q738-(U738+V738)</f>
        <v>40</v>
      </c>
      <c r="T738" s="12">
        <f>U738-R738</f>
        <v>72</v>
      </c>
      <c r="U738" s="14">
        <v>166</v>
      </c>
      <c r="V738" s="14">
        <v>185</v>
      </c>
      <c r="W738" s="14"/>
      <c r="X738" s="14"/>
      <c r="Y738" s="14">
        <v>170</v>
      </c>
      <c r="Z738" s="14">
        <v>206</v>
      </c>
      <c r="AA738" s="108">
        <f t="shared" ref="AA738:AA744" si="736">U738+V738</f>
        <v>351</v>
      </c>
      <c r="AB738">
        <f t="shared" ref="AB738" si="737">AA738/E738</f>
        <v>0.62566844919786091</v>
      </c>
    </row>
    <row r="739" spans="1:28" x14ac:dyDescent="0.5">
      <c r="A739" s="10"/>
      <c r="B739" s="11"/>
      <c r="C739" s="14"/>
      <c r="D739" s="13" t="s">
        <v>814</v>
      </c>
      <c r="E739" s="14"/>
      <c r="F739" s="14"/>
      <c r="G739" s="14"/>
      <c r="H739" s="14"/>
      <c r="I739" s="14"/>
      <c r="J739" s="14"/>
      <c r="K739" s="14"/>
      <c r="L739" s="14"/>
      <c r="M739" s="14"/>
      <c r="N739" s="17"/>
      <c r="O739" s="14"/>
      <c r="P739" s="14"/>
      <c r="Q739" s="14"/>
      <c r="R739" s="16"/>
      <c r="S739" s="12"/>
      <c r="T739" s="12"/>
      <c r="U739" s="14"/>
      <c r="V739" s="14"/>
      <c r="W739" s="14"/>
      <c r="X739" s="14"/>
      <c r="Y739" s="14"/>
      <c r="Z739" s="14"/>
    </row>
    <row r="740" spans="1:28" x14ac:dyDescent="0.5">
      <c r="A740" s="10"/>
      <c r="B740" s="11"/>
      <c r="C740" s="12">
        <v>355</v>
      </c>
      <c r="D740" s="13" t="s">
        <v>815</v>
      </c>
      <c r="E740" s="12">
        <v>588</v>
      </c>
      <c r="F740" s="12">
        <v>18</v>
      </c>
      <c r="G740" s="12">
        <v>15</v>
      </c>
      <c r="H740" s="12">
        <v>0</v>
      </c>
      <c r="I740" s="12">
        <v>0</v>
      </c>
      <c r="J740" s="12">
        <v>2</v>
      </c>
      <c r="K740" s="14">
        <v>0</v>
      </c>
      <c r="L740" s="14">
        <v>56</v>
      </c>
      <c r="M740" s="14">
        <v>1</v>
      </c>
      <c r="N740" s="26">
        <v>5</v>
      </c>
      <c r="O740" s="14"/>
      <c r="P740" s="14">
        <v>12</v>
      </c>
      <c r="Q740" s="12">
        <v>421</v>
      </c>
      <c r="R740" s="16">
        <f>SUM(F740:N740)</f>
        <v>97</v>
      </c>
      <c r="S740" s="12">
        <f>Q740-(U740+V740)</f>
        <v>34</v>
      </c>
      <c r="T740" s="12">
        <f>U740-R740</f>
        <v>87</v>
      </c>
      <c r="U740" s="14">
        <v>184</v>
      </c>
      <c r="V740" s="14">
        <v>203</v>
      </c>
      <c r="W740" s="14"/>
      <c r="X740" s="14"/>
      <c r="Y740" s="14">
        <v>181</v>
      </c>
      <c r="Z740" s="14">
        <v>231</v>
      </c>
      <c r="AA740" s="108">
        <f t="shared" ref="AA740:AA744" si="738">U740+V740</f>
        <v>387</v>
      </c>
      <c r="AB740">
        <f t="shared" ref="AB740" si="739">AA740/E740</f>
        <v>0.65816326530612246</v>
      </c>
    </row>
    <row r="741" spans="1:28" x14ac:dyDescent="0.5">
      <c r="A741" s="10"/>
      <c r="B741" s="11"/>
      <c r="C741" s="14"/>
      <c r="D741" s="13" t="s">
        <v>816</v>
      </c>
      <c r="E741" s="14"/>
      <c r="F741" s="14"/>
      <c r="G741" s="14"/>
      <c r="H741" s="14"/>
      <c r="I741" s="14"/>
      <c r="J741" s="14"/>
      <c r="K741" s="14"/>
      <c r="L741" s="14"/>
      <c r="M741" s="14"/>
      <c r="N741" s="43"/>
      <c r="O741" s="14"/>
      <c r="P741" s="14"/>
      <c r="Q741" s="14"/>
      <c r="R741" s="16"/>
      <c r="S741" s="12"/>
      <c r="T741" s="12"/>
      <c r="U741" s="14"/>
      <c r="V741" s="14"/>
      <c r="W741" s="14"/>
      <c r="X741" s="14"/>
      <c r="Y741" s="14"/>
      <c r="Z741" s="14"/>
    </row>
    <row r="742" spans="1:28" x14ac:dyDescent="0.5">
      <c r="A742" s="38"/>
      <c r="B742" s="39" t="s">
        <v>53</v>
      </c>
      <c r="C742" s="40">
        <v>41</v>
      </c>
      <c r="D742" s="13"/>
      <c r="E742" s="41">
        <v>28546</v>
      </c>
      <c r="F742" s="41">
        <f t="shared" ref="F742:V742" si="740">SUM(F657:F741)</f>
        <v>963</v>
      </c>
      <c r="G742" s="41">
        <f t="shared" si="740"/>
        <v>1079</v>
      </c>
      <c r="H742" s="41">
        <f t="shared" si="740"/>
        <v>1044</v>
      </c>
      <c r="I742" s="41">
        <f>SUM(I657:I741)</f>
        <v>105</v>
      </c>
      <c r="J742" s="41">
        <f t="shared" si="740"/>
        <v>90</v>
      </c>
      <c r="K742" s="41">
        <f t="shared" si="740"/>
        <v>79</v>
      </c>
      <c r="L742" s="41">
        <f t="shared" si="740"/>
        <v>1396</v>
      </c>
      <c r="M742" s="41">
        <f t="shared" si="740"/>
        <v>696</v>
      </c>
      <c r="N742" s="44">
        <f>SUM(N657:N741)</f>
        <v>867</v>
      </c>
      <c r="O742" s="41"/>
      <c r="P742" s="22">
        <f>SUM(P657:P741)</f>
        <v>1157</v>
      </c>
      <c r="Q742" s="41">
        <f>SUM(Q657:Q741)</f>
        <v>20321</v>
      </c>
      <c r="R742" s="24">
        <f>SUM(F742:N742)</f>
        <v>6319</v>
      </c>
      <c r="S742" s="25">
        <f>Q742-(U742+V742)</f>
        <v>1514</v>
      </c>
      <c r="T742" s="25">
        <f>U742-R742</f>
        <v>1856</v>
      </c>
      <c r="U742" s="41">
        <f t="shared" si="740"/>
        <v>8175</v>
      </c>
      <c r="V742" s="41">
        <f t="shared" si="740"/>
        <v>10632</v>
      </c>
      <c r="W742" s="41"/>
      <c r="X742" s="41"/>
      <c r="Y742" s="22">
        <f>SUM(Y657:Y741)</f>
        <v>11275</v>
      </c>
      <c r="Z742" s="22">
        <f>SUM(Z657:Z741)</f>
        <v>8290</v>
      </c>
      <c r="AA742" s="108">
        <f t="shared" ref="AA742:AA744" si="741">U742+V742</f>
        <v>18807</v>
      </c>
      <c r="AB742">
        <f t="shared" ref="AB742" si="742">AA742/E742</f>
        <v>0.65883135991032016</v>
      </c>
    </row>
    <row r="743" spans="1:28" x14ac:dyDescent="0.5">
      <c r="N743" s="47"/>
    </row>
    <row r="744" spans="1:28" x14ac:dyDescent="0.5">
      <c r="A744" s="1" t="s">
        <v>817</v>
      </c>
      <c r="E744" s="48">
        <f t="shared" ref="E744:Z744" si="743">E742+E656+E29+E61+E80+E107+E132+E149+E160+E175+E204+E231+E260+E287+E354+E375+E390+E463+E552+E597+E615</f>
        <v>258115</v>
      </c>
      <c r="F744" s="48">
        <f t="shared" si="743"/>
        <v>11437</v>
      </c>
      <c r="G744" s="48">
        <f t="shared" si="743"/>
        <v>10416</v>
      </c>
      <c r="H744" s="48">
        <f t="shared" si="743"/>
        <v>8403</v>
      </c>
      <c r="I744" s="48">
        <f t="shared" si="743"/>
        <v>1077</v>
      </c>
      <c r="J744" s="48">
        <f t="shared" si="743"/>
        <v>1670</v>
      </c>
      <c r="K744" s="48">
        <f t="shared" si="743"/>
        <v>3459</v>
      </c>
      <c r="L744" s="48">
        <f t="shared" si="743"/>
        <v>17108</v>
      </c>
      <c r="M744" s="48">
        <f t="shared" si="743"/>
        <v>2987</v>
      </c>
      <c r="N744" s="48">
        <f t="shared" si="743"/>
        <v>9392</v>
      </c>
      <c r="O744" s="48">
        <f t="shared" si="743"/>
        <v>0</v>
      </c>
      <c r="P744" s="48">
        <f t="shared" si="743"/>
        <v>15689</v>
      </c>
      <c r="Q744" s="48">
        <f t="shared" si="743"/>
        <v>195954</v>
      </c>
      <c r="R744" s="48">
        <f t="shared" si="743"/>
        <v>65055</v>
      </c>
      <c r="S744" s="48">
        <f t="shared" si="743"/>
        <v>13489</v>
      </c>
      <c r="T744" s="48">
        <f t="shared" si="743"/>
        <v>37265</v>
      </c>
      <c r="U744" s="48">
        <f t="shared" si="743"/>
        <v>102320</v>
      </c>
      <c r="V744" s="48">
        <f t="shared" si="743"/>
        <v>80089</v>
      </c>
      <c r="W744" s="48">
        <f t="shared" si="743"/>
        <v>0</v>
      </c>
      <c r="X744" s="48"/>
      <c r="Y744" s="48">
        <f t="shared" si="743"/>
        <v>94826</v>
      </c>
      <c r="Z744" s="48">
        <f t="shared" si="743"/>
        <v>93547</v>
      </c>
      <c r="AA744" s="108">
        <f t="shared" ref="AA744" si="744">U744+V744</f>
        <v>182409</v>
      </c>
      <c r="AB744">
        <f t="shared" ref="AB744" si="745">AA744/E744</f>
        <v>0.7066966274722507</v>
      </c>
    </row>
    <row r="745" spans="1:28" x14ac:dyDescent="0.5">
      <c r="N745" s="47"/>
    </row>
  </sheetData>
  <pageMargins left="0.23622047244094491" right="0.23622047244094491" top="0.74803149606299213" bottom="0.74803149606299213" header="0.31496062992125984" footer="0.31496062992125984"/>
  <pageSetup scale="49" orientation="portrait" horizontalDpi="4294967293" r:id="rId1"/>
  <rowBreaks count="20" manualBreakCount="20">
    <brk id="29" max="16383" man="1"/>
    <brk id="61" max="16383" man="1"/>
    <brk id="80" max="16383" man="1"/>
    <brk id="107" max="16383" man="1"/>
    <brk id="132" max="16383" man="1"/>
    <brk id="149" max="16383" man="1"/>
    <brk id="175" max="16383" man="1"/>
    <brk id="204" max="16383" man="1"/>
    <brk id="231" max="16383" man="1"/>
    <brk id="260" max="16383" man="1"/>
    <brk id="287" max="16383" man="1"/>
    <brk id="321" max="16383" man="1"/>
    <brk id="354" max="16383" man="1"/>
    <brk id="390" max="16383" man="1"/>
    <brk id="426" max="25" man="1"/>
    <brk id="463" max="16383" man="1"/>
    <brk id="552" max="16383" man="1"/>
    <brk id="597" max="16383" man="1"/>
    <brk id="615" max="16383" man="1"/>
    <brk id="6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MAYOR</vt:lpstr>
      <vt:lpstr>2019 CONGRESS</vt:lpstr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tolentino</dc:creator>
  <cp:lastModifiedBy>Justin Clyde Frongoso</cp:lastModifiedBy>
  <cp:lastPrinted>2024-02-16T01:05:00Z</cp:lastPrinted>
  <dcterms:created xsi:type="dcterms:W3CDTF">2024-02-14T05:02:43Z</dcterms:created>
  <dcterms:modified xsi:type="dcterms:W3CDTF">2024-03-01T06:43:56Z</dcterms:modified>
</cp:coreProperties>
</file>