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 activeTab="5"/>
  </bookViews>
  <sheets>
    <sheet name="Caloocan" sheetId="2" r:id="rId1"/>
    <sheet name="Malabon" sheetId="5" r:id="rId2"/>
    <sheet name="Navotas" sheetId="1" r:id="rId3"/>
    <sheet name="Valenzuela" sheetId="3" r:id="rId4"/>
    <sheet name="WHOLE CONGRESSMAN" sheetId="4" r:id="rId5"/>
    <sheet name="WHOLE MAYO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3" i="6"/>
  <c r="E2" i="6"/>
  <c r="F2" i="6" s="1"/>
  <c r="E5" i="6"/>
  <c r="F5" i="6" s="1"/>
  <c r="E4" i="6"/>
  <c r="F4" i="6" s="1"/>
  <c r="F3" i="4"/>
  <c r="E3" i="4"/>
  <c r="F8" i="5"/>
  <c r="G8" i="5" s="1"/>
  <c r="H8" i="5" s="1"/>
  <c r="F4" i="5"/>
  <c r="G4" i="5" s="1"/>
  <c r="H4" i="5" s="1"/>
  <c r="F4" i="3"/>
  <c r="G4" i="3" s="1"/>
  <c r="H4" i="3" s="1"/>
  <c r="I4" i="2"/>
  <c r="J4" i="2" s="1"/>
  <c r="K4" i="2" s="1"/>
  <c r="G4" i="1"/>
  <c r="H4" i="1" s="1"/>
  <c r="I4" i="1" s="1"/>
  <c r="E2" i="4"/>
  <c r="F2" i="4" s="1"/>
  <c r="E4" i="4"/>
  <c r="F4" i="4" s="1"/>
  <c r="E5" i="4"/>
  <c r="F5" i="4" s="1"/>
  <c r="H8" i="3"/>
  <c r="G8" i="3"/>
  <c r="F8" i="3"/>
  <c r="F8" i="1"/>
  <c r="G8" i="1" s="1"/>
  <c r="H8" i="1" s="1"/>
  <c r="G8" i="2"/>
  <c r="H8" i="2"/>
  <c r="I8" i="2" s="1"/>
</calcChain>
</file>

<file path=xl/sharedStrings.xml><?xml version="1.0" encoding="utf-8"?>
<sst xmlns="http://schemas.openxmlformats.org/spreadsheetml/2006/main" count="87" uniqueCount="31">
  <si>
    <t>REGISTERED VOTERS</t>
  </si>
  <si>
    <t>MALAPITAN, OCA</t>
  </si>
  <si>
    <t>NUBLA, ALOU</t>
  </si>
  <si>
    <t>VIOLETA, DELA CRUZ</t>
  </si>
  <si>
    <t>VOTERS TURNOUT (LOCAL)</t>
  </si>
  <si>
    <t>VOTERS TURNOUT (NATIONAL)</t>
  </si>
  <si>
    <t>DID NOT VOTE</t>
  </si>
  <si>
    <t>TIANGCO, TOBY</t>
  </si>
  <si>
    <t>CRUZ, GARDY</t>
  </si>
  <si>
    <t>MARTINEZ, ERIC</t>
  </si>
  <si>
    <t>GUNIGUNDO, MAGI</t>
  </si>
  <si>
    <t>DID NOT VOTE (%)</t>
  </si>
  <si>
    <t>VALENZUELA</t>
  </si>
  <si>
    <t>CALOOCAN</t>
  </si>
  <si>
    <t>NAVOTAS</t>
  </si>
  <si>
    <t>CONGRESSMAN</t>
  </si>
  <si>
    <t>MAYOR</t>
  </si>
  <si>
    <r>
      <t>TIANGCO, JOHN REY</t>
    </r>
    <r>
      <rPr>
        <sz val="10"/>
        <color rgb="FF757575"/>
        <rFont val="Arial"/>
        <family val="2"/>
      </rPr>
      <t> </t>
    </r>
  </si>
  <si>
    <t>CAMACHO, MARIO</t>
  </si>
  <si>
    <t>MALAPITAN, ALONG</t>
  </si>
  <si>
    <t>ERICE, EGAY</t>
  </si>
  <si>
    <t>DOMASIG, ROMAN JR.</t>
  </si>
  <si>
    <t>MALUNES, TOTO</t>
  </si>
  <si>
    <t>ANQUILAN, JUN</t>
  </si>
  <si>
    <t>GATCHALIAN, WES</t>
  </si>
  <si>
    <t>BERNARDO, BOMBIT</t>
  </si>
  <si>
    <t>LACSON-NOEL, JAYE</t>
  </si>
  <si>
    <t>SANDOVAL, RICKY</t>
  </si>
  <si>
    <t>SANDOVAL, JEANNIE</t>
  </si>
  <si>
    <t>ORETA, ENZO</t>
  </si>
  <si>
    <t>MALABON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</si>
</sst>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69" fontId="0" fillId="0" borderId="0" xfId="0" applyNumberFormat="1"/>
    <xf numFmtId="0" fontId="1" fillId="0" borderId="0" xfId="0" applyFont="1"/>
    <xf numFmtId="3" fontId="3" fillId="0" borderId="0" xfId="0" applyNumberFormat="1" applyFont="1"/>
    <xf numFmtId="169" fontId="1" fillId="0" borderId="0" xfId="0" applyNumberFormat="1" applyFont="1"/>
    <xf numFmtId="0" fontId="4" fillId="0" borderId="0" xfId="0" applyFont="1"/>
    <xf numFmtId="0" fontId="3" fillId="0" borderId="0" xfId="0" applyFont="1"/>
    <xf numFmtId="3" fontId="2" fillId="0" borderId="0" xfId="0" applyNumberFormat="1" applyFont="1"/>
    <xf numFmtId="3" fontId="5" fillId="0" borderId="0" xfId="0" applyNumberFormat="1" applyFont="1"/>
    <xf numFmtId="0" fontId="6" fillId="0" borderId="0" xfId="0" applyFont="1"/>
    <xf numFmtId="169" fontId="6" fillId="0" borderId="0" xfId="0" applyNumberFormat="1" applyFont="1"/>
    <xf numFmtId="3" fontId="1" fillId="0" borderId="0" xfId="0" applyNumberFormat="1" applyFont="1"/>
    <xf numFmtId="0" fontId="7" fillId="0" borderId="0" xfId="0" applyFont="1"/>
    <xf numFmtId="3" fontId="7" fillId="0" borderId="0" xfId="0" applyNumberFormat="1" applyFont="1"/>
    <xf numFmtId="169" fontId="7" fillId="0" borderId="0" xfId="0" applyNumberFormat="1" applyFont="1"/>
    <xf numFmtId="0" fontId="8" fillId="0" borderId="0" xfId="0" applyFont="1"/>
    <xf numFmtId="1" fontId="2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10" fontId="7" fillId="0" borderId="0" xfId="0" applyNumberFormat="1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F13" sqref="F13"/>
    </sheetView>
  </sheetViews>
  <sheetFormatPr defaultRowHeight="14.4" x14ac:dyDescent="0.3"/>
  <cols>
    <col min="1" max="1" width="18.21875" bestFit="1" customWidth="1"/>
    <col min="2" max="2" width="17.5546875" bestFit="1" customWidth="1"/>
    <col min="3" max="3" width="25.77734375" bestFit="1" customWidth="1"/>
    <col min="4" max="4" width="19.21875" bestFit="1" customWidth="1"/>
    <col min="5" max="5" width="13.6640625" bestFit="1" customWidth="1"/>
    <col min="6" max="6" width="21.109375" bestFit="1" customWidth="1"/>
    <col min="7" max="7" width="26.6640625" bestFit="1" customWidth="1"/>
    <col min="8" max="8" width="15.33203125" bestFit="1" customWidth="1"/>
    <col min="9" max="9" width="26.6640625" bestFit="1" customWidth="1"/>
    <col min="10" max="10" width="14.21875" bestFit="1" customWidth="1"/>
    <col min="11" max="11" width="18" bestFit="1" customWidth="1"/>
  </cols>
  <sheetData>
    <row r="2" spans="2:11" x14ac:dyDescent="0.3">
      <c r="B2" t="s">
        <v>16</v>
      </c>
    </row>
    <row r="3" spans="2:11" x14ac:dyDescent="0.3">
      <c r="B3" s="6" t="s">
        <v>0</v>
      </c>
      <c r="C3" s="6" t="s">
        <v>5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4</v>
      </c>
      <c r="J3" s="7" t="s">
        <v>6</v>
      </c>
      <c r="K3" s="7" t="s">
        <v>11</v>
      </c>
    </row>
    <row r="4" spans="2:11" x14ac:dyDescent="0.3">
      <c r="B4" s="9">
        <v>700279</v>
      </c>
      <c r="C4" s="9">
        <v>582521</v>
      </c>
      <c r="D4">
        <v>314903</v>
      </c>
      <c r="E4">
        <v>242086</v>
      </c>
      <c r="F4">
        <v>1370</v>
      </c>
      <c r="G4">
        <v>901</v>
      </c>
      <c r="H4">
        <v>883</v>
      </c>
      <c r="I4">
        <f>H4+G4+F4+E4</f>
        <v>245240</v>
      </c>
      <c r="J4" s="1">
        <f>C4-I4</f>
        <v>337281</v>
      </c>
      <c r="K4">
        <f>J4/C4</f>
        <v>0.57900230206292991</v>
      </c>
    </row>
    <row r="6" spans="2:11" x14ac:dyDescent="0.3">
      <c r="B6" t="s">
        <v>15</v>
      </c>
    </row>
    <row r="7" spans="2:11" x14ac:dyDescent="0.3">
      <c r="B7" s="6" t="s">
        <v>0</v>
      </c>
      <c r="C7" s="6" t="s">
        <v>5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6</v>
      </c>
      <c r="I7" s="7" t="s">
        <v>11</v>
      </c>
    </row>
    <row r="8" spans="2:11" x14ac:dyDescent="0.3">
      <c r="B8" s="9">
        <v>700279</v>
      </c>
      <c r="C8" s="9">
        <v>582521</v>
      </c>
      <c r="D8" s="9">
        <v>195705</v>
      </c>
      <c r="E8" s="10">
        <v>63604</v>
      </c>
      <c r="F8" s="10">
        <v>4207</v>
      </c>
      <c r="G8" s="10">
        <f>F8+E8+D8</f>
        <v>263516</v>
      </c>
      <c r="H8" s="10">
        <f>C8-G8</f>
        <v>319005</v>
      </c>
      <c r="I8" s="11">
        <f>H8/C8</f>
        <v>0.54762832584576349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4" sqref="F4"/>
    </sheetView>
  </sheetViews>
  <sheetFormatPr defaultRowHeight="14.4" x14ac:dyDescent="0.3"/>
  <cols>
    <col min="2" max="2" width="17.5546875" bestFit="1" customWidth="1"/>
    <col min="3" max="3" width="25.77734375" bestFit="1" customWidth="1"/>
    <col min="4" max="4" width="20.33203125" bestFit="1" customWidth="1"/>
    <col min="5" max="5" width="18" bestFit="1" customWidth="1"/>
    <col min="6" max="6" width="26.6640625" bestFit="1" customWidth="1"/>
    <col min="7" max="7" width="14.21875" bestFit="1" customWidth="1"/>
    <col min="8" max="8" width="18" bestFit="1" customWidth="1"/>
  </cols>
  <sheetData>
    <row r="2" spans="2:8" x14ac:dyDescent="0.3">
      <c r="B2" s="3" t="s">
        <v>16</v>
      </c>
      <c r="C2" s="3"/>
      <c r="D2" s="3"/>
      <c r="E2" s="3"/>
      <c r="F2" s="3"/>
      <c r="G2" s="3"/>
      <c r="H2" s="3"/>
    </row>
    <row r="3" spans="2:8" x14ac:dyDescent="0.3">
      <c r="B3" s="6" t="s">
        <v>0</v>
      </c>
      <c r="C3" s="6" t="s">
        <v>5</v>
      </c>
      <c r="D3" s="7" t="s">
        <v>28</v>
      </c>
      <c r="E3" s="7" t="s">
        <v>29</v>
      </c>
      <c r="F3" s="7" t="s">
        <v>4</v>
      </c>
      <c r="G3" s="7" t="s">
        <v>6</v>
      </c>
      <c r="H3" s="7" t="s">
        <v>11</v>
      </c>
    </row>
    <row r="4" spans="2:8" x14ac:dyDescent="0.3">
      <c r="B4" s="4">
        <v>258115</v>
      </c>
      <c r="C4" s="8">
        <v>196218</v>
      </c>
      <c r="D4" s="3">
        <v>94826</v>
      </c>
      <c r="E4" s="3">
        <v>93547</v>
      </c>
      <c r="F4" s="3">
        <f>E4+D4</f>
        <v>188373</v>
      </c>
      <c r="G4" s="12">
        <f>C4-F4</f>
        <v>7845</v>
      </c>
      <c r="H4" s="5">
        <f>G4/C4</f>
        <v>3.9981041494664096E-2</v>
      </c>
    </row>
    <row r="5" spans="2:8" x14ac:dyDescent="0.3">
      <c r="B5" s="3"/>
      <c r="C5" s="3"/>
      <c r="D5" s="3"/>
      <c r="E5" s="3"/>
      <c r="F5" s="3"/>
      <c r="G5" s="3"/>
      <c r="H5" s="3"/>
    </row>
    <row r="6" spans="2:8" x14ac:dyDescent="0.3">
      <c r="B6" s="3" t="s">
        <v>15</v>
      </c>
      <c r="C6" s="3"/>
      <c r="D6" s="3"/>
      <c r="E6" s="3"/>
      <c r="F6" s="3"/>
      <c r="G6" s="3"/>
      <c r="H6" s="3"/>
    </row>
    <row r="7" spans="2:8" x14ac:dyDescent="0.3">
      <c r="B7" s="6" t="s">
        <v>0</v>
      </c>
      <c r="C7" s="6" t="s">
        <v>5</v>
      </c>
      <c r="D7" s="7" t="s">
        <v>26</v>
      </c>
      <c r="E7" s="7" t="s">
        <v>27</v>
      </c>
      <c r="F7" s="7" t="s">
        <v>4</v>
      </c>
      <c r="G7" s="7" t="s">
        <v>6</v>
      </c>
      <c r="H7" s="7" t="s">
        <v>11</v>
      </c>
    </row>
    <row r="8" spans="2:8" x14ac:dyDescent="0.3">
      <c r="B8" s="4">
        <v>258115</v>
      </c>
      <c r="C8" s="8">
        <v>196218</v>
      </c>
      <c r="D8" s="3">
        <v>102320</v>
      </c>
      <c r="E8" s="3">
        <v>80089</v>
      </c>
      <c r="F8" s="3">
        <f>E8+D8</f>
        <v>182409</v>
      </c>
      <c r="G8" s="12">
        <f>C8-F8</f>
        <v>13809</v>
      </c>
      <c r="H8" s="5">
        <f>G8/C8</f>
        <v>7.0375806500932642E-2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F8" sqref="F8"/>
    </sheetView>
  </sheetViews>
  <sheetFormatPr defaultRowHeight="14.4" x14ac:dyDescent="0.3"/>
  <cols>
    <col min="1" max="2" width="21.33203125" bestFit="1" customWidth="1"/>
    <col min="3" max="3" width="29.77734375" bestFit="1" customWidth="1"/>
    <col min="4" max="5" width="20.5546875" bestFit="1" customWidth="1"/>
    <col min="6" max="7" width="26.6640625" bestFit="1" customWidth="1"/>
    <col min="8" max="9" width="18" bestFit="1" customWidth="1"/>
  </cols>
  <sheetData>
    <row r="2" spans="2:9" x14ac:dyDescent="0.3">
      <c r="B2" t="s">
        <v>16</v>
      </c>
    </row>
    <row r="3" spans="2:9" x14ac:dyDescent="0.3">
      <c r="B3" s="16" t="s">
        <v>0</v>
      </c>
      <c r="C3" s="16" t="s">
        <v>5</v>
      </c>
      <c r="D3" s="7" t="s">
        <v>17</v>
      </c>
      <c r="E3" s="7" t="s">
        <v>17</v>
      </c>
      <c r="F3" s="7" t="s">
        <v>18</v>
      </c>
      <c r="G3" s="7" t="s">
        <v>4</v>
      </c>
      <c r="H3" s="7" t="s">
        <v>6</v>
      </c>
      <c r="I3" s="16" t="s">
        <v>11</v>
      </c>
    </row>
    <row r="4" spans="2:9" x14ac:dyDescent="0.3">
      <c r="B4" s="8">
        <v>150693</v>
      </c>
      <c r="C4" s="8">
        <v>129907</v>
      </c>
      <c r="D4">
        <v>77571</v>
      </c>
      <c r="E4">
        <v>42804</v>
      </c>
      <c r="F4">
        <v>284</v>
      </c>
      <c r="G4" s="1">
        <f>F4+E4+D4</f>
        <v>120659</v>
      </c>
      <c r="H4" s="1">
        <f>C4-G4</f>
        <v>9248</v>
      </c>
      <c r="I4" s="2">
        <f>H4/C4</f>
        <v>7.1189389332368541E-2</v>
      </c>
    </row>
    <row r="6" spans="2:9" x14ac:dyDescent="0.3">
      <c r="B6" t="s">
        <v>15</v>
      </c>
    </row>
    <row r="7" spans="2:9" x14ac:dyDescent="0.3">
      <c r="B7" s="16" t="s">
        <v>0</v>
      </c>
      <c r="C7" s="16" t="s">
        <v>5</v>
      </c>
      <c r="D7" s="7" t="s">
        <v>7</v>
      </c>
      <c r="E7" s="7" t="s">
        <v>8</v>
      </c>
      <c r="F7" s="7" t="s">
        <v>4</v>
      </c>
      <c r="G7" s="7" t="s">
        <v>6</v>
      </c>
      <c r="H7" s="16" t="s">
        <v>11</v>
      </c>
    </row>
    <row r="8" spans="2:9" x14ac:dyDescent="0.3">
      <c r="B8" s="8">
        <v>150693</v>
      </c>
      <c r="C8" s="8">
        <v>129907</v>
      </c>
      <c r="D8" s="13">
        <v>76222</v>
      </c>
      <c r="E8" s="13">
        <v>44745</v>
      </c>
      <c r="F8" s="13">
        <f>E8+D8</f>
        <v>120967</v>
      </c>
      <c r="G8" s="14">
        <f>C8-F8</f>
        <v>8940</v>
      </c>
      <c r="H8" s="15">
        <f>G8/C8</f>
        <v>6.8818462438513708E-2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8" sqref="F8"/>
    </sheetView>
  </sheetViews>
  <sheetFormatPr defaultRowHeight="14.4" x14ac:dyDescent="0.3"/>
  <cols>
    <col min="1" max="1" width="17.5546875" bestFit="1" customWidth="1"/>
    <col min="2" max="2" width="25.77734375" bestFit="1" customWidth="1"/>
    <col min="3" max="3" width="15.6640625" bestFit="1" customWidth="1"/>
    <col min="4" max="4" width="18.33203125" bestFit="1" customWidth="1"/>
    <col min="5" max="5" width="26.6640625" bestFit="1" customWidth="1"/>
    <col min="6" max="6" width="14.21875" bestFit="1" customWidth="1"/>
    <col min="7" max="7" width="18" bestFit="1" customWidth="1"/>
  </cols>
  <sheetData>
    <row r="2" spans="2:8" x14ac:dyDescent="0.3">
      <c r="B2" t="s">
        <v>16</v>
      </c>
    </row>
    <row r="3" spans="2:8" x14ac:dyDescent="0.3">
      <c r="B3" s="6" t="s">
        <v>0</v>
      </c>
      <c r="C3" s="6" t="s">
        <v>5</v>
      </c>
      <c r="D3" s="7" t="s">
        <v>24</v>
      </c>
      <c r="E3" s="7" t="s">
        <v>25</v>
      </c>
      <c r="F3" s="7" t="s">
        <v>4</v>
      </c>
      <c r="G3" s="7" t="s">
        <v>6</v>
      </c>
      <c r="H3" s="7" t="s">
        <v>11</v>
      </c>
    </row>
    <row r="4" spans="2:8" x14ac:dyDescent="0.3">
      <c r="B4" s="8">
        <v>443611</v>
      </c>
      <c r="C4" s="8">
        <v>363995</v>
      </c>
      <c r="D4" s="3">
        <v>275650</v>
      </c>
      <c r="E4" s="3">
        <v>75026</v>
      </c>
      <c r="F4" s="3">
        <f>E4+D4</f>
        <v>350676</v>
      </c>
      <c r="G4" s="12">
        <f>C4-F4</f>
        <v>13319</v>
      </c>
      <c r="H4" s="5">
        <f>G4/C4</f>
        <v>3.6591161966510528E-2</v>
      </c>
    </row>
    <row r="6" spans="2:8" x14ac:dyDescent="0.3">
      <c r="B6" t="s">
        <v>15</v>
      </c>
    </row>
    <row r="7" spans="2:8" x14ac:dyDescent="0.3">
      <c r="B7" s="6" t="s">
        <v>0</v>
      </c>
      <c r="C7" s="6" t="s">
        <v>5</v>
      </c>
      <c r="D7" s="7" t="s">
        <v>9</v>
      </c>
      <c r="E7" s="7" t="s">
        <v>10</v>
      </c>
      <c r="F7" s="7" t="s">
        <v>4</v>
      </c>
      <c r="G7" s="7" t="s">
        <v>6</v>
      </c>
      <c r="H7" s="7" t="s">
        <v>11</v>
      </c>
    </row>
    <row r="8" spans="2:8" x14ac:dyDescent="0.3">
      <c r="B8" s="8">
        <v>443611</v>
      </c>
      <c r="C8" s="8">
        <v>363995</v>
      </c>
      <c r="D8" s="3">
        <v>132241</v>
      </c>
      <c r="E8" s="3">
        <v>50599</v>
      </c>
      <c r="F8" s="3">
        <f>E8+D8</f>
        <v>182840</v>
      </c>
      <c r="G8" s="12">
        <f>C8-F8</f>
        <v>181155</v>
      </c>
      <c r="H8" s="5">
        <f>G8/C8</f>
        <v>0.4976854077665902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C2" sqref="C2"/>
    </sheetView>
  </sheetViews>
  <sheetFormatPr defaultRowHeight="14.4" x14ac:dyDescent="0.3"/>
  <cols>
    <col min="1" max="1" width="11.6640625" bestFit="1" customWidth="1"/>
    <col min="2" max="2" width="17.5546875" bestFit="1" customWidth="1"/>
    <col min="3" max="3" width="25.77734375" bestFit="1" customWidth="1"/>
    <col min="4" max="4" width="26.6640625" bestFit="1" customWidth="1"/>
    <col min="5" max="5" width="14.21875" bestFit="1" customWidth="1"/>
    <col min="6" max="6" width="18" bestFit="1" customWidth="1"/>
  </cols>
  <sheetData>
    <row r="1" spans="1:6" x14ac:dyDescent="0.3">
      <c r="A1" s="13"/>
      <c r="B1" s="16" t="s">
        <v>0</v>
      </c>
      <c r="C1" s="16" t="s">
        <v>5</v>
      </c>
      <c r="D1" s="7" t="s">
        <v>4</v>
      </c>
      <c r="E1" s="7" t="s">
        <v>6</v>
      </c>
      <c r="F1" s="7" t="s">
        <v>11</v>
      </c>
    </row>
    <row r="2" spans="1:6" x14ac:dyDescent="0.3">
      <c r="A2" s="16" t="s">
        <v>13</v>
      </c>
      <c r="B2" s="18">
        <v>700279</v>
      </c>
      <c r="C2" s="18">
        <v>582521</v>
      </c>
      <c r="D2" s="18">
        <v>263516</v>
      </c>
      <c r="E2" s="18">
        <f>C2-D2</f>
        <v>319005</v>
      </c>
      <c r="F2" s="21">
        <f>E2/C2</f>
        <v>0.54762832584576349</v>
      </c>
    </row>
    <row r="3" spans="1:6" x14ac:dyDescent="0.3">
      <c r="A3" s="16" t="s">
        <v>30</v>
      </c>
      <c r="B3" s="8">
        <v>258115</v>
      </c>
      <c r="C3" s="8">
        <v>196218</v>
      </c>
      <c r="D3" s="13">
        <v>182409</v>
      </c>
      <c r="E3" s="14">
        <f>C3-D3</f>
        <v>13809</v>
      </c>
      <c r="F3" s="20">
        <f>E3/C3</f>
        <v>7.0375806500932642E-2</v>
      </c>
    </row>
    <row r="4" spans="1:6" x14ac:dyDescent="0.3">
      <c r="A4" s="16" t="s">
        <v>14</v>
      </c>
      <c r="B4" s="17">
        <v>150693</v>
      </c>
      <c r="C4" s="17">
        <v>129907</v>
      </c>
      <c r="D4" s="19">
        <v>120967</v>
      </c>
      <c r="E4" s="19">
        <f>C4-D4</f>
        <v>8940</v>
      </c>
      <c r="F4" s="20">
        <f>E4/C4</f>
        <v>6.8818462438513708E-2</v>
      </c>
    </row>
    <row r="5" spans="1:6" x14ac:dyDescent="0.3">
      <c r="A5" s="16" t="s">
        <v>12</v>
      </c>
      <c r="B5" s="17">
        <v>443611</v>
      </c>
      <c r="C5" s="17">
        <v>363995</v>
      </c>
      <c r="D5" s="19">
        <v>182840</v>
      </c>
      <c r="E5" s="19">
        <f>C5-D5</f>
        <v>181155</v>
      </c>
      <c r="F5" s="20">
        <f>E5/C5</f>
        <v>0.4976854077665902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2" sqref="C12"/>
    </sheetView>
  </sheetViews>
  <sheetFormatPr defaultRowHeight="14.4" x14ac:dyDescent="0.3"/>
  <cols>
    <col min="1" max="1" width="13.109375" bestFit="1" customWidth="1"/>
    <col min="2" max="2" width="21.33203125" bestFit="1" customWidth="1"/>
    <col min="3" max="3" width="29.77734375" bestFit="1" customWidth="1"/>
    <col min="4" max="4" width="26.6640625" bestFit="1" customWidth="1"/>
    <col min="5" max="5" width="14.21875" bestFit="1" customWidth="1"/>
    <col min="6" max="6" width="18" bestFit="1" customWidth="1"/>
  </cols>
  <sheetData>
    <row r="1" spans="1:6" x14ac:dyDescent="0.3">
      <c r="A1" s="13"/>
      <c r="B1" s="16" t="s">
        <v>0</v>
      </c>
      <c r="C1" s="16" t="s">
        <v>5</v>
      </c>
      <c r="D1" s="7" t="s">
        <v>4</v>
      </c>
      <c r="E1" s="7" t="s">
        <v>6</v>
      </c>
      <c r="F1" s="7" t="s">
        <v>11</v>
      </c>
    </row>
    <row r="2" spans="1:6" x14ac:dyDescent="0.3">
      <c r="A2" s="16" t="s">
        <v>13</v>
      </c>
      <c r="B2" s="18">
        <v>700279</v>
      </c>
      <c r="C2" s="18">
        <v>582521</v>
      </c>
      <c r="D2" s="3">
        <v>245240</v>
      </c>
      <c r="E2" s="18">
        <f>C2-D2</f>
        <v>337281</v>
      </c>
      <c r="F2" s="21">
        <f>E2/C2</f>
        <v>0.57900230206292991</v>
      </c>
    </row>
    <row r="3" spans="1:6" x14ac:dyDescent="0.3">
      <c r="A3" s="16" t="s">
        <v>30</v>
      </c>
      <c r="B3" s="8">
        <v>258115</v>
      </c>
      <c r="C3" s="8">
        <v>196218</v>
      </c>
      <c r="D3" s="14">
        <v>188373</v>
      </c>
      <c r="E3" s="18">
        <f>C3-D3</f>
        <v>7845</v>
      </c>
      <c r="F3" s="20">
        <f>E3/C3</f>
        <v>3.9981041494664096E-2</v>
      </c>
    </row>
    <row r="4" spans="1:6" x14ac:dyDescent="0.3">
      <c r="A4" s="16" t="s">
        <v>14</v>
      </c>
      <c r="B4" s="17">
        <v>150693</v>
      </c>
      <c r="C4" s="17">
        <v>129907</v>
      </c>
      <c r="D4" s="19">
        <v>120659</v>
      </c>
      <c r="E4" s="19">
        <f>C4-D4</f>
        <v>9248</v>
      </c>
      <c r="F4" s="20">
        <f>E4/C4</f>
        <v>7.1189389332368541E-2</v>
      </c>
    </row>
    <row r="5" spans="1:6" x14ac:dyDescent="0.3">
      <c r="A5" s="16" t="s">
        <v>12</v>
      </c>
      <c r="B5" s="17">
        <v>443611</v>
      </c>
      <c r="C5" s="17">
        <v>363995</v>
      </c>
      <c r="D5" s="19">
        <v>350676</v>
      </c>
      <c r="E5" s="19">
        <f>C5-D5</f>
        <v>13319</v>
      </c>
      <c r="F5" s="20">
        <f>E5/C5</f>
        <v>3.6591161966510528E-2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Caloocan</vt:lpstr>
      <vt:lpstr>Malabon</vt:lpstr>
      <vt:lpstr>Navotas</vt:lpstr>
      <vt:lpstr>Valenzuela</vt:lpstr>
      <vt:lpstr>WHOLE CONGRESSMAN</vt:lpstr>
      <vt:lpstr>WHOLE MAYOR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2024-02-28T02:41:12Z</dcterms:created>
  <dcterms:modified xsi:type="dcterms:W3CDTF">2024-02-28T03:46:01Z</dcterms:modified>
</cp:coreProperties>
</file>