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3040" windowHeight="9252" activeTab="1"/>
  </bookViews>
  <sheets>
    <sheet name="Numbers" sheetId="1" r:id="rId1"/>
    <sheet name="Activities of each JORG" sheetId="2" r:id="rId2"/>
    <sheet name="Sheet3" sheetId="3" r:id="rId3"/>
    <sheet name="Activity Month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3" i="1" l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" i="1"/>
</calcChain>
</file>

<file path=xl/sharedStrings.xml><?xml version="1.0" encoding="utf-8"?>
<sst xmlns="http://schemas.openxmlformats.org/spreadsheetml/2006/main" count="183" uniqueCount="100">
  <si>
    <t>BARANGAY</t>
  </si>
  <si>
    <t>DISTRICT</t>
  </si>
  <si>
    <t>REG. VOTERS</t>
  </si>
  <si>
    <t xml:space="preserve"> TURN OUT (NATIONAL)</t>
  </si>
  <si>
    <t>REG VS. TO</t>
  </si>
  <si>
    <t>VOTER TURNOUT (LOCAL-CONGRESS)</t>
  </si>
  <si>
    <t>VOTER TURNOUT (LOCAL-CONGRESS) %</t>
  </si>
  <si>
    <t xml:space="preserve"> JAYE LACSON NOEL</t>
  </si>
  <si>
    <t>JAYE % - TO</t>
  </si>
  <si>
    <t xml:space="preserve"> RICKY SANDOVAL</t>
  </si>
  <si>
    <t>Ricky % - TO</t>
  </si>
  <si>
    <t>VOTER TURNOUT (LOCAL-MAYOR)</t>
  </si>
  <si>
    <t>VOTER TURNOUT (LOCAL-MAYOR) %</t>
  </si>
  <si>
    <t xml:space="preserve"> JEANNIE SANDOVAL</t>
  </si>
  <si>
    <t>JEANNIE % - TO</t>
  </si>
  <si>
    <t xml:space="preserve"> ENZO ORETA</t>
  </si>
  <si>
    <t>ENZO %-TO</t>
  </si>
  <si>
    <t xml:space="preserve"> NINO LACSON NOEL</t>
  </si>
  <si>
    <t>NINO % - TO</t>
  </si>
  <si>
    <t xml:space="preserve"> KKM (Women's)</t>
  </si>
  <si>
    <t xml:space="preserve"> LAKAS (Political)</t>
  </si>
  <si>
    <t xml:space="preserve"> THUNDERS (Political)</t>
  </si>
  <si>
    <t xml:space="preserve"> SANGLAHI (LGBT)</t>
  </si>
  <si>
    <t xml:space="preserve"> BATANG LACSON (Youth)</t>
  </si>
  <si>
    <t xml:space="preserve"> WARRIORS (Political)</t>
  </si>
  <si>
    <t xml:space="preserve"> REPUBLIKA (Political)</t>
  </si>
  <si>
    <t xml:space="preserve"> Social Services Recipients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</si>
  <si>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</si>
  <si>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</si>
  <si>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</si>
  <si>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</si>
  <si>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</si>
  <si>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</si>
  <si>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</si>
  <si>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</si>
  <si>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</si>
  <si>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</si>
  <si>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</si>
  <si>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</si>
  <si>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</si>
  <si>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</si>
  <si>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(POB.)</t>
  </si>
  <si>
    <t>ACACIA</t>
  </si>
  <si>
    <t>LONGOS</t>
  </si>
  <si>
    <t>POTRERO</t>
  </si>
  <si>
    <t>TINAJEROS</t>
  </si>
  <si>
    <t>TONSUYA</t>
  </si>
  <si>
    <t>TUGATOG</t>
  </si>
  <si>
    <t>Grand Total</t>
  </si>
  <si>
    <t>TOTAL</t>
  </si>
  <si>
    <t xml:space="preserve"> KKM (Women's) (%)</t>
  </si>
  <si>
    <t>Batang Lacson</t>
  </si>
  <si>
    <t>JORG</t>
  </si>
  <si>
    <t>ACTIVITIES</t>
  </si>
  <si>
    <t>ACTIVITY</t>
  </si>
  <si>
    <t>MONTH</t>
  </si>
  <si>
    <t>JORGS INVOLVED</t>
  </si>
  <si>
    <t>Medical mission</t>
  </si>
  <si>
    <t>February / March</t>
  </si>
  <si>
    <t/>
  </si>
  <si>
    <t>Pampering Treats for Persons Deprived of Liberty</t>
  </si>
  <si>
    <t>Women's Fair (medical mission, baratillo, food stalls, entrep stalls)</t>
  </si>
  <si>
    <t>March</t>
  </si>
  <si>
    <t>Women members of ALL Jorgs</t>
  </si>
  <si>
    <t>Hiyas ng Malabon</t>
  </si>
  <si>
    <t>May</t>
  </si>
  <si>
    <t>Sanglahi</t>
  </si>
  <si>
    <t>Dance Workshop</t>
  </si>
  <si>
    <t>May to June</t>
  </si>
  <si>
    <t>Emergency Response Workshop</t>
  </si>
  <si>
    <t>August / September</t>
  </si>
  <si>
    <t>Art Attack Creative Art Workshop</t>
  </si>
  <si>
    <t>April / May</t>
  </si>
  <si>
    <t>Nanay's Birthday Celebration</t>
  </si>
  <si>
    <t>Quarterly</t>
  </si>
  <si>
    <t>KKM</t>
  </si>
  <si>
    <t>Mass Oath Taking for New Members</t>
  </si>
  <si>
    <t>Annual</t>
  </si>
  <si>
    <t>Livelihood Program</t>
  </si>
  <si>
    <t>Bi-annual</t>
  </si>
  <si>
    <t>ALL Jorgs - recipients</t>
  </si>
  <si>
    <t>Eye Clinic / Free eye check up</t>
  </si>
  <si>
    <t>Every Saturday</t>
  </si>
  <si>
    <t>Livelihood training (massage therapy, manicure, pedicure)</t>
  </si>
  <si>
    <t>LAKAS</t>
  </si>
  <si>
    <t>Financial Assistance thru AICS for Lupon ng brgy (P5K each)</t>
  </si>
  <si>
    <t>Financial Assistance thru AICS for Health workers (P5K each)</t>
  </si>
  <si>
    <t>Financial Assistance thru AICS for College Students (P5K each)</t>
  </si>
  <si>
    <t>Financial Assistance thru TUPAD for TODA, PODA, PWDs</t>
  </si>
  <si>
    <t>June</t>
  </si>
  <si>
    <t>April</t>
  </si>
  <si>
    <t>August</t>
  </si>
  <si>
    <t>September</t>
  </si>
  <si>
    <t>LAKAS (Political) (%)</t>
  </si>
  <si>
    <t>THUNDERS (Political) (%)</t>
  </si>
  <si>
    <t>SANGLAHI (LGBT) (%)</t>
  </si>
  <si>
    <t>BATANG LACSON (Youth) (%)</t>
  </si>
  <si>
    <t>WARRIORS (Political) (%)</t>
  </si>
  <si>
    <t>REPUBLIKA (Politial) (%)</t>
  </si>
  <si>
    <t>ACTIVITY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</si>
</sst>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" fontId="0" fillId="0" borderId="0" xfId="0" applyNumberFormat="1"/>
    <xf numFmtId="1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opLeftCell="U1" workbookViewId="0">
      <selection activeCell="AI2" sqref="AI2"/>
    </sheetView>
  </sheetViews>
  <sheetFormatPr defaultRowHeight="14.4" x14ac:dyDescent="0.3"/>
  <cols>
    <col min="1" max="1" width="15.5546875" bestFit="1" customWidth="1"/>
    <col min="2" max="2" width="8.44140625" bestFit="1" customWidth="1"/>
    <col min="3" max="3" width="11.77734375" bestFit="1" customWidth="1"/>
    <col min="4" max="4" width="20.77734375" bestFit="1" customWidth="1"/>
    <col min="5" max="5" width="12" bestFit="1" customWidth="1"/>
    <col min="6" max="6" width="32.44140625" bestFit="1" customWidth="1"/>
    <col min="7" max="7" width="34.44140625" bestFit="1" customWidth="1"/>
    <col min="8" max="8" width="17.5546875" bestFit="1" customWidth="1"/>
    <col min="9" max="9" width="12" bestFit="1" customWidth="1"/>
    <col min="10" max="10" width="15.77734375" bestFit="1" customWidth="1"/>
    <col min="11" max="11" width="12" bestFit="1" customWidth="1"/>
    <col min="12" max="12" width="29.77734375" bestFit="1" customWidth="1"/>
    <col min="13" max="13" width="31.6640625" bestFit="1" customWidth="1"/>
    <col min="14" max="14" width="18.109375" bestFit="1" customWidth="1"/>
    <col min="15" max="15" width="13.88671875" bestFit="1" customWidth="1"/>
    <col min="16" max="17" width="12" bestFit="1" customWidth="1"/>
    <col min="18" max="18" width="18.33203125" bestFit="1" customWidth="1"/>
    <col min="19" max="19" width="12" bestFit="1" customWidth="1"/>
    <col min="20" max="20" width="14.44140625" bestFit="1" customWidth="1"/>
    <col min="21" max="21" width="17.5546875" bestFit="1" customWidth="1"/>
    <col min="22" max="22" width="14.5546875" bestFit="1" customWidth="1"/>
    <col min="23" max="23" width="7" bestFit="1" customWidth="1"/>
    <col min="24" max="24" width="18.77734375" bestFit="1" customWidth="1"/>
    <col min="25" max="25" width="7" bestFit="1" customWidth="1"/>
    <col min="26" max="26" width="15.6640625" bestFit="1" customWidth="1"/>
    <col min="27" max="27" width="6" bestFit="1" customWidth="1"/>
    <col min="28" max="28" width="22.109375" bestFit="1" customWidth="1"/>
    <col min="29" max="29" width="7" bestFit="1" customWidth="1"/>
    <col min="30" max="30" width="18.6640625" bestFit="1" customWidth="1"/>
    <col min="31" max="31" width="7" bestFit="1" customWidth="1"/>
    <col min="32" max="32" width="18.77734375" bestFit="1" customWidth="1"/>
    <col min="33" max="33" width="7" bestFit="1" customWidth="1"/>
    <col min="34" max="34" width="22.33203125" bestFit="1" customWidth="1"/>
    <col min="35" max="35" width="6.33203125" bestFit="1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50</v>
      </c>
      <c r="V1" s="1" t="s">
        <v>20</v>
      </c>
      <c r="W1" s="1" t="s">
        <v>93</v>
      </c>
      <c r="X1" s="1" t="s">
        <v>21</v>
      </c>
      <c r="Y1" s="1" t="s">
        <v>94</v>
      </c>
      <c r="Z1" s="1" t="s">
        <v>22</v>
      </c>
      <c r="AA1" s="1" t="s">
        <v>95</v>
      </c>
      <c r="AB1" s="1" t="s">
        <v>23</v>
      </c>
      <c r="AC1" s="1" t="s">
        <v>96</v>
      </c>
      <c r="AD1" s="1" t="s">
        <v>24</v>
      </c>
      <c r="AE1" s="1" t="s">
        <v>97</v>
      </c>
      <c r="AF1" s="1" t="s">
        <v>25</v>
      </c>
      <c r="AG1" s="1" t="s">
        <v>98</v>
      </c>
      <c r="AH1" s="1" t="s">
        <v>26</v>
      </c>
      <c r="AI1" s="1" t="s">
        <v>49</v>
      </c>
    </row>
    <row r="2" spans="1:35" x14ac:dyDescent="0.3">
      <c r="A2" s="1" t="s">
        <v>27</v>
      </c>
      <c r="B2" s="2">
        <v>1</v>
      </c>
      <c r="C2" s="2">
        <v>9036</v>
      </c>
      <c r="D2" s="2">
        <v>6628</v>
      </c>
      <c r="E2" s="1">
        <v>0.73351040283311197</v>
      </c>
      <c r="F2" s="2">
        <v>6218</v>
      </c>
      <c r="G2" s="1">
        <v>0.93814121907060999</v>
      </c>
      <c r="H2" s="2">
        <v>3636</v>
      </c>
      <c r="I2" s="1">
        <v>0.58475394017368898</v>
      </c>
      <c r="J2" s="2">
        <v>2582</v>
      </c>
      <c r="K2" s="1">
        <v>0.41524605982631102</v>
      </c>
      <c r="L2" s="2">
        <v>6359</v>
      </c>
      <c r="M2" s="1">
        <v>0.52492530272055404</v>
      </c>
      <c r="N2" s="2">
        <v>3338</v>
      </c>
      <c r="O2" s="1">
        <v>0.50362100181050096</v>
      </c>
      <c r="P2" s="2">
        <v>3021</v>
      </c>
      <c r="Q2" s="1">
        <v>0.47507469727944601</v>
      </c>
      <c r="R2" s="2">
        <v>3568</v>
      </c>
      <c r="S2" s="1">
        <v>0.53832226916113501</v>
      </c>
      <c r="T2" s="2">
        <v>195</v>
      </c>
      <c r="U2" s="4">
        <f>T2/$AI2</f>
        <v>0.16897746967071056</v>
      </c>
      <c r="V2" s="2">
        <v>286</v>
      </c>
      <c r="W2" s="4">
        <f>V2/$AI2</f>
        <v>0.24783362218370883</v>
      </c>
      <c r="X2" s="2">
        <v>151</v>
      </c>
      <c r="Y2" s="4">
        <f>X2/$AI2</f>
        <v>0.13084922010398614</v>
      </c>
      <c r="Z2" s="2">
        <v>25</v>
      </c>
      <c r="AA2" s="4">
        <f>Z2/$AI2</f>
        <v>2.1663778162911613E-2</v>
      </c>
      <c r="AB2" s="2">
        <v>63</v>
      </c>
      <c r="AC2" s="4">
        <f>AB2/$AI2</f>
        <v>5.4592720970537259E-2</v>
      </c>
      <c r="AD2" s="2">
        <v>434</v>
      </c>
      <c r="AE2" s="4">
        <f>AD2/$AI2</f>
        <v>0.37608318890814557</v>
      </c>
      <c r="AF2" s="2">
        <v>0</v>
      </c>
      <c r="AG2" s="4">
        <f>AF2/$AI2</f>
        <v>0</v>
      </c>
      <c r="AH2" s="2">
        <v>590</v>
      </c>
      <c r="AI2" s="3">
        <f>SUM(T2,V2,X2,Z2,AB2,AD2,AF2)</f>
        <v>1154</v>
      </c>
    </row>
    <row r="3" spans="1:35" x14ac:dyDescent="0.3">
      <c r="A3" s="1" t="s">
        <v>28</v>
      </c>
      <c r="B3" s="2">
        <v>1</v>
      </c>
      <c r="C3" s="2">
        <v>5734</v>
      </c>
      <c r="D3" s="2">
        <v>4346</v>
      </c>
      <c r="E3" s="1">
        <v>0.75793512382281103</v>
      </c>
      <c r="F3" s="2">
        <v>4066</v>
      </c>
      <c r="G3" s="1">
        <v>0.93557294063506702</v>
      </c>
      <c r="H3" s="2">
        <v>2601</v>
      </c>
      <c r="I3" s="1">
        <v>0.63969503197245403</v>
      </c>
      <c r="J3" s="2">
        <v>1465</v>
      </c>
      <c r="K3" s="1">
        <v>0.36030496802754602</v>
      </c>
      <c r="L3" s="2">
        <v>4150</v>
      </c>
      <c r="M3" s="1">
        <v>0.48674698795180699</v>
      </c>
      <c r="N3" s="2">
        <v>2020</v>
      </c>
      <c r="O3" s="1">
        <v>0.464795213989876</v>
      </c>
      <c r="P3" s="2">
        <v>2130</v>
      </c>
      <c r="Q3" s="1">
        <v>0.51325301204819296</v>
      </c>
      <c r="R3" s="2">
        <v>2819</v>
      </c>
      <c r="S3" s="1">
        <v>0.648642429820525</v>
      </c>
      <c r="T3" s="2">
        <v>410</v>
      </c>
      <c r="U3" s="4">
        <f t="shared" ref="U3:W23" si="0">T3/$AI3</f>
        <v>0.44038668098818473</v>
      </c>
      <c r="V3" s="2">
        <v>159</v>
      </c>
      <c r="W3" s="4">
        <f t="shared" si="0"/>
        <v>0.17078410311493017</v>
      </c>
      <c r="X3" s="2">
        <v>67</v>
      </c>
      <c r="Y3" s="4">
        <f t="shared" ref="Y3" si="1">X3/$AI3</f>
        <v>7.1965628356605804E-2</v>
      </c>
      <c r="Z3" s="2">
        <v>28</v>
      </c>
      <c r="AA3" s="4">
        <f t="shared" ref="AA3" si="2">Z3/$AI3</f>
        <v>3.007518796992481E-2</v>
      </c>
      <c r="AB3" s="2">
        <v>161</v>
      </c>
      <c r="AC3" s="4">
        <f t="shared" ref="AC3" si="3">AB3/$AI3</f>
        <v>0.17293233082706766</v>
      </c>
      <c r="AD3" s="2">
        <v>106</v>
      </c>
      <c r="AE3" s="4">
        <f t="shared" ref="AE3" si="4">AD3/$AI3</f>
        <v>0.11385606874328678</v>
      </c>
      <c r="AF3" s="2">
        <v>0</v>
      </c>
      <c r="AG3" s="4">
        <f t="shared" ref="AG3" si="5">AF3/$AI3</f>
        <v>0</v>
      </c>
      <c r="AH3" s="2">
        <v>591</v>
      </c>
      <c r="AI3" s="3">
        <f t="shared" ref="AI3:AI23" si="6">SUM(T3,V3,X3,Z3,AB3,AD3,AF3)</f>
        <v>931</v>
      </c>
    </row>
    <row r="4" spans="1:35" x14ac:dyDescent="0.3">
      <c r="A4" s="1" t="s">
        <v>29</v>
      </c>
      <c r="B4" s="2">
        <v>1</v>
      </c>
      <c r="C4" s="2">
        <v>24954</v>
      </c>
      <c r="D4" s="2">
        <v>19127</v>
      </c>
      <c r="E4" s="1">
        <v>0.76649034222970303</v>
      </c>
      <c r="F4" s="2">
        <v>17595</v>
      </c>
      <c r="G4" s="1">
        <v>0.91990380090970902</v>
      </c>
      <c r="H4" s="2">
        <v>9403</v>
      </c>
      <c r="I4" s="1">
        <v>0.53441318556408102</v>
      </c>
      <c r="J4" s="2">
        <v>8192</v>
      </c>
      <c r="K4" s="1">
        <v>0.46558681443591898</v>
      </c>
      <c r="L4" s="2">
        <v>18227</v>
      </c>
      <c r="M4" s="1">
        <v>0.52680089976408595</v>
      </c>
      <c r="N4" s="2">
        <v>9602</v>
      </c>
      <c r="O4" s="1">
        <v>0.50201286140011503</v>
      </c>
      <c r="P4" s="2">
        <v>8625</v>
      </c>
      <c r="Q4" s="1">
        <v>0.47319910023591399</v>
      </c>
      <c r="R4" s="2">
        <v>10711</v>
      </c>
      <c r="S4" s="1">
        <v>0.55999372614628495</v>
      </c>
      <c r="T4" s="2">
        <v>1202</v>
      </c>
      <c r="U4" s="4">
        <f t="shared" si="0"/>
        <v>0.2910411622276029</v>
      </c>
      <c r="V4" s="2">
        <v>1034</v>
      </c>
      <c r="W4" s="4">
        <f t="shared" si="0"/>
        <v>0.25036319612590802</v>
      </c>
      <c r="X4" s="2">
        <v>1254</v>
      </c>
      <c r="Y4" s="4">
        <f t="shared" ref="Y4" si="7">X4/$AI4</f>
        <v>0.30363196125907993</v>
      </c>
      <c r="Z4" s="2">
        <v>41</v>
      </c>
      <c r="AA4" s="4">
        <f t="shared" ref="AA4" si="8">Z4/$AI4</f>
        <v>9.9273607748184018E-3</v>
      </c>
      <c r="AB4" s="2">
        <v>177</v>
      </c>
      <c r="AC4" s="4">
        <f t="shared" ref="AC4" si="9">AB4/$AI4</f>
        <v>4.2857142857142858E-2</v>
      </c>
      <c r="AD4" s="2">
        <v>422</v>
      </c>
      <c r="AE4" s="4">
        <f t="shared" ref="AE4" si="10">AD4/$AI4</f>
        <v>0.10217917675544794</v>
      </c>
      <c r="AF4" s="2">
        <v>0</v>
      </c>
      <c r="AG4" s="4">
        <f t="shared" ref="AG4" si="11">AF4/$AI4</f>
        <v>0</v>
      </c>
      <c r="AH4" s="2">
        <v>1024</v>
      </c>
      <c r="AI4" s="3">
        <f t="shared" si="6"/>
        <v>4130</v>
      </c>
    </row>
    <row r="5" spans="1:35" x14ac:dyDescent="0.3">
      <c r="A5" s="1" t="s">
        <v>30</v>
      </c>
      <c r="B5" s="2">
        <v>1</v>
      </c>
      <c r="C5" s="2">
        <v>9974</v>
      </c>
      <c r="D5" s="2">
        <v>7502</v>
      </c>
      <c r="E5" s="1">
        <v>0.75215560457188702</v>
      </c>
      <c r="F5" s="2">
        <v>7011</v>
      </c>
      <c r="G5" s="1">
        <v>0.934550786456945</v>
      </c>
      <c r="H5" s="2">
        <v>4309</v>
      </c>
      <c r="I5" s="1">
        <v>0.61460561974040795</v>
      </c>
      <c r="J5" s="2">
        <v>2702</v>
      </c>
      <c r="K5" s="1">
        <v>0.385394380259592</v>
      </c>
      <c r="L5" s="2">
        <v>7228</v>
      </c>
      <c r="M5" s="1">
        <v>0.44673491975650198</v>
      </c>
      <c r="N5" s="2">
        <v>3229</v>
      </c>
      <c r="O5" s="1">
        <v>0.43041855505198601</v>
      </c>
      <c r="P5" s="2">
        <v>3999</v>
      </c>
      <c r="Q5" s="1">
        <v>0.55326508024349796</v>
      </c>
      <c r="R5" s="2">
        <v>4022</v>
      </c>
      <c r="S5" s="1">
        <v>0.53612370034657397</v>
      </c>
      <c r="T5" s="2">
        <v>574</v>
      </c>
      <c r="U5" s="4">
        <f t="shared" si="0"/>
        <v>0.37442922374429222</v>
      </c>
      <c r="V5" s="2">
        <v>275</v>
      </c>
      <c r="W5" s="4">
        <f t="shared" si="0"/>
        <v>0.17938682322243965</v>
      </c>
      <c r="X5" s="2">
        <v>382</v>
      </c>
      <c r="Y5" s="4">
        <f t="shared" ref="Y5" si="12">X5/$AI5</f>
        <v>0.2491846053489889</v>
      </c>
      <c r="Z5" s="2">
        <v>56</v>
      </c>
      <c r="AA5" s="4">
        <f t="shared" ref="AA5" si="13">Z5/$AI5</f>
        <v>3.6529680365296802E-2</v>
      </c>
      <c r="AB5" s="2">
        <v>74</v>
      </c>
      <c r="AC5" s="4">
        <f t="shared" ref="AC5" si="14">AB5/$AI5</f>
        <v>4.8271363339856488E-2</v>
      </c>
      <c r="AD5" s="2">
        <v>172</v>
      </c>
      <c r="AE5" s="4">
        <f t="shared" ref="AE5" si="15">AD5/$AI5</f>
        <v>0.11219830397912589</v>
      </c>
      <c r="AF5" s="2">
        <v>0</v>
      </c>
      <c r="AG5" s="4">
        <f t="shared" ref="AG5" si="16">AF5/$AI5</f>
        <v>0</v>
      </c>
      <c r="AH5" s="2">
        <v>802</v>
      </c>
      <c r="AI5" s="3">
        <f t="shared" si="6"/>
        <v>1533</v>
      </c>
    </row>
    <row r="6" spans="1:35" x14ac:dyDescent="0.3">
      <c r="A6" s="1" t="s">
        <v>31</v>
      </c>
      <c r="B6" s="2">
        <v>1</v>
      </c>
      <c r="C6" s="2">
        <v>8671</v>
      </c>
      <c r="D6" s="2">
        <v>7203</v>
      </c>
      <c r="E6" s="1">
        <v>0.83070003459808595</v>
      </c>
      <c r="F6" s="2">
        <v>6739</v>
      </c>
      <c r="G6" s="1">
        <v>0.93558239622379602</v>
      </c>
      <c r="H6" s="2">
        <v>4144</v>
      </c>
      <c r="I6" s="1">
        <v>0.61492803086511305</v>
      </c>
      <c r="J6" s="2">
        <v>2595</v>
      </c>
      <c r="K6" s="1">
        <v>0.385071969134887</v>
      </c>
      <c r="L6" s="2">
        <v>6908</v>
      </c>
      <c r="M6" s="1">
        <v>0.49985524030110001</v>
      </c>
      <c r="N6" s="2">
        <v>3453</v>
      </c>
      <c r="O6" s="1">
        <v>0.47938359017076199</v>
      </c>
      <c r="P6" s="2">
        <v>3455</v>
      </c>
      <c r="Q6" s="1">
        <v>0.50014475969890004</v>
      </c>
      <c r="R6" s="2">
        <v>3673</v>
      </c>
      <c r="S6" s="1">
        <v>0.50992641954741103</v>
      </c>
      <c r="T6" s="2">
        <v>173</v>
      </c>
      <c r="U6" s="4">
        <f t="shared" si="0"/>
        <v>0.20139697322467986</v>
      </c>
      <c r="V6" s="2">
        <v>418</v>
      </c>
      <c r="W6" s="4">
        <f t="shared" si="0"/>
        <v>0.48661233993015135</v>
      </c>
      <c r="X6" s="2">
        <v>217</v>
      </c>
      <c r="Y6" s="4">
        <f t="shared" ref="Y6" si="17">X6/$AI6</f>
        <v>0.25261932479627475</v>
      </c>
      <c r="Z6" s="2">
        <v>19</v>
      </c>
      <c r="AA6" s="4">
        <f t="shared" ref="AA6" si="18">Z6/$AI6</f>
        <v>2.2118742724097789E-2</v>
      </c>
      <c r="AB6" s="2">
        <v>26</v>
      </c>
      <c r="AC6" s="4">
        <f t="shared" ref="AC6" si="19">AB6/$AI6</f>
        <v>3.0267753201396973E-2</v>
      </c>
      <c r="AD6" s="2">
        <v>6</v>
      </c>
      <c r="AE6" s="4">
        <f t="shared" ref="AE6" si="20">AD6/$AI6</f>
        <v>6.9848661233993014E-3</v>
      </c>
      <c r="AF6" s="2">
        <v>0</v>
      </c>
      <c r="AG6" s="4">
        <f t="shared" ref="AG6" si="21">AF6/$AI6</f>
        <v>0</v>
      </c>
      <c r="AH6" s="2">
        <v>669</v>
      </c>
      <c r="AI6" s="3">
        <f t="shared" si="6"/>
        <v>859</v>
      </c>
    </row>
    <row r="7" spans="1:35" x14ac:dyDescent="0.3">
      <c r="A7" s="1" t="s">
        <v>32</v>
      </c>
      <c r="B7" s="2">
        <v>1</v>
      </c>
      <c r="C7" s="2">
        <v>3196</v>
      </c>
      <c r="D7" s="2">
        <v>2505</v>
      </c>
      <c r="E7" s="1">
        <v>0.78379224030037498</v>
      </c>
      <c r="F7" s="2">
        <v>2359</v>
      </c>
      <c r="G7" s="1">
        <v>0.94171656686626704</v>
      </c>
      <c r="H7" s="2">
        <v>1626</v>
      </c>
      <c r="I7" s="1">
        <v>0.68927511657481999</v>
      </c>
      <c r="J7" s="2">
        <v>733</v>
      </c>
      <c r="K7" s="1">
        <v>0.31072488342518001</v>
      </c>
      <c r="L7" s="2">
        <v>2393</v>
      </c>
      <c r="M7" s="1">
        <v>0.41119933138320103</v>
      </c>
      <c r="N7" s="2">
        <v>984</v>
      </c>
      <c r="O7" s="1">
        <v>0.39281437125748497</v>
      </c>
      <c r="P7" s="2">
        <v>1409</v>
      </c>
      <c r="Q7" s="1">
        <v>0.58880066861679903</v>
      </c>
      <c r="R7" s="2">
        <v>1489</v>
      </c>
      <c r="S7" s="1">
        <v>0.59441117764471096</v>
      </c>
      <c r="T7" s="2">
        <v>126</v>
      </c>
      <c r="U7" s="4">
        <f t="shared" si="0"/>
        <v>0.24852071005917159</v>
      </c>
      <c r="V7" s="2">
        <v>111</v>
      </c>
      <c r="W7" s="4">
        <f t="shared" si="0"/>
        <v>0.21893491124260356</v>
      </c>
      <c r="X7" s="2">
        <v>127</v>
      </c>
      <c r="Y7" s="4">
        <f t="shared" ref="Y7" si="22">X7/$AI7</f>
        <v>0.2504930966469428</v>
      </c>
      <c r="Z7" s="2">
        <v>20</v>
      </c>
      <c r="AA7" s="4">
        <f t="shared" ref="AA7" si="23">Z7/$AI7</f>
        <v>3.9447731755424063E-2</v>
      </c>
      <c r="AB7" s="2">
        <v>28</v>
      </c>
      <c r="AC7" s="4">
        <f t="shared" ref="AC7" si="24">AB7/$AI7</f>
        <v>5.5226824457593686E-2</v>
      </c>
      <c r="AD7" s="2">
        <v>95</v>
      </c>
      <c r="AE7" s="4">
        <f t="shared" ref="AE7" si="25">AD7/$AI7</f>
        <v>0.18737672583826431</v>
      </c>
      <c r="AF7" s="2">
        <v>0</v>
      </c>
      <c r="AG7" s="4">
        <f t="shared" ref="AG7" si="26">AF7/$AI7</f>
        <v>0</v>
      </c>
      <c r="AH7" s="2">
        <v>410</v>
      </c>
      <c r="AI7" s="3">
        <f t="shared" si="6"/>
        <v>507</v>
      </c>
    </row>
    <row r="8" spans="1:35" x14ac:dyDescent="0.3">
      <c r="A8" s="1" t="s">
        <v>33</v>
      </c>
      <c r="B8" s="2">
        <v>1</v>
      </c>
      <c r="C8" s="2">
        <v>10396</v>
      </c>
      <c r="D8" s="2">
        <v>7848</v>
      </c>
      <c r="E8" s="1">
        <v>0.75490573297422103</v>
      </c>
      <c r="F8" s="2">
        <v>7297</v>
      </c>
      <c r="G8" s="1">
        <v>0.92979102956167203</v>
      </c>
      <c r="H8" s="2">
        <v>4986</v>
      </c>
      <c r="I8" s="1">
        <v>0.683294504590928</v>
      </c>
      <c r="J8" s="2">
        <v>2311</v>
      </c>
      <c r="K8" s="1">
        <v>0.316705495409072</v>
      </c>
      <c r="L8" s="2">
        <v>7543</v>
      </c>
      <c r="M8" s="1">
        <v>0.38446241548455501</v>
      </c>
      <c r="N8" s="2">
        <v>2900</v>
      </c>
      <c r="O8" s="1">
        <v>0.36952089704383301</v>
      </c>
      <c r="P8" s="2">
        <v>4643</v>
      </c>
      <c r="Q8" s="1">
        <v>0.61553758451544505</v>
      </c>
      <c r="R8" s="2">
        <v>4741</v>
      </c>
      <c r="S8" s="1">
        <v>0.60410295616717602</v>
      </c>
      <c r="T8" s="2">
        <v>376</v>
      </c>
      <c r="U8" s="4">
        <f t="shared" si="0"/>
        <v>0.27934621099554235</v>
      </c>
      <c r="V8" s="2">
        <v>137</v>
      </c>
      <c r="W8" s="4">
        <f t="shared" si="0"/>
        <v>0.10178306092124814</v>
      </c>
      <c r="X8" s="2">
        <v>371</v>
      </c>
      <c r="Y8" s="4">
        <f t="shared" ref="Y8" si="27">X8/$AI8</f>
        <v>0.27563150074294207</v>
      </c>
      <c r="Z8" s="2">
        <v>70</v>
      </c>
      <c r="AA8" s="4">
        <f t="shared" ref="AA8" si="28">Z8/$AI8</f>
        <v>5.2005943536404163E-2</v>
      </c>
      <c r="AB8" s="2">
        <v>65</v>
      </c>
      <c r="AC8" s="4">
        <f t="shared" ref="AC8" si="29">AB8/$AI8</f>
        <v>4.8291233283803865E-2</v>
      </c>
      <c r="AD8" s="2">
        <v>327</v>
      </c>
      <c r="AE8" s="4">
        <f t="shared" ref="AE8" si="30">AD8/$AI8</f>
        <v>0.24294205052005943</v>
      </c>
      <c r="AF8" s="2">
        <v>0</v>
      </c>
      <c r="AG8" s="4">
        <f t="shared" ref="AG8" si="31">AF8/$AI8</f>
        <v>0</v>
      </c>
      <c r="AH8" s="2">
        <v>839</v>
      </c>
      <c r="AI8" s="3">
        <f t="shared" si="6"/>
        <v>1346</v>
      </c>
    </row>
    <row r="9" spans="1:35" x14ac:dyDescent="0.3">
      <c r="A9" s="1" t="s">
        <v>34</v>
      </c>
      <c r="B9" s="2">
        <v>1</v>
      </c>
      <c r="C9" s="2">
        <v>6801</v>
      </c>
      <c r="D9" s="2">
        <v>5181</v>
      </c>
      <c r="E9" s="1">
        <v>0.76179973533303902</v>
      </c>
      <c r="F9" s="2">
        <v>4875</v>
      </c>
      <c r="G9" s="1">
        <v>0.94093804284887095</v>
      </c>
      <c r="H9" s="2">
        <v>2702</v>
      </c>
      <c r="I9" s="1">
        <v>0.55425641025641004</v>
      </c>
      <c r="J9" s="2">
        <v>2173</v>
      </c>
      <c r="K9" s="1">
        <v>0.44574358974359002</v>
      </c>
      <c r="L9" s="2">
        <v>4956</v>
      </c>
      <c r="M9" s="1">
        <v>0.55326876513317202</v>
      </c>
      <c r="N9" s="2">
        <v>2742</v>
      </c>
      <c r="O9" s="1">
        <v>0.52924145917776499</v>
      </c>
      <c r="P9" s="2">
        <v>2214</v>
      </c>
      <c r="Q9" s="1">
        <v>0.44673123486682798</v>
      </c>
      <c r="R9" s="2">
        <v>2654</v>
      </c>
      <c r="S9" s="1">
        <v>0.51225632117351905</v>
      </c>
      <c r="T9" s="2">
        <v>494</v>
      </c>
      <c r="U9" s="4">
        <f t="shared" si="0"/>
        <v>0.50980392156862742</v>
      </c>
      <c r="V9" s="2">
        <v>191</v>
      </c>
      <c r="W9" s="4">
        <f t="shared" si="0"/>
        <v>0.19711042311661506</v>
      </c>
      <c r="X9" s="2">
        <v>183</v>
      </c>
      <c r="Y9" s="4">
        <f t="shared" ref="Y9" si="32">X9/$AI9</f>
        <v>0.18885448916408668</v>
      </c>
      <c r="Z9" s="2">
        <v>44</v>
      </c>
      <c r="AA9" s="4">
        <f t="shared" ref="AA9" si="33">Z9/$AI9</f>
        <v>4.540763673890609E-2</v>
      </c>
      <c r="AB9" s="2">
        <v>34</v>
      </c>
      <c r="AC9" s="4">
        <f t="shared" ref="AC9" si="34">AB9/$AI9</f>
        <v>3.5087719298245612E-2</v>
      </c>
      <c r="AD9" s="2">
        <v>23</v>
      </c>
      <c r="AE9" s="4">
        <f t="shared" ref="AE9" si="35">AD9/$AI9</f>
        <v>2.3735810113519093E-2</v>
      </c>
      <c r="AF9" s="2">
        <v>0</v>
      </c>
      <c r="AG9" s="4">
        <f t="shared" ref="AG9" si="36">AF9/$AI9</f>
        <v>0</v>
      </c>
      <c r="AH9" s="2">
        <v>508</v>
      </c>
      <c r="AI9" s="3">
        <f t="shared" si="6"/>
        <v>969</v>
      </c>
    </row>
    <row r="10" spans="1:35" x14ac:dyDescent="0.3">
      <c r="A10" s="1" t="s">
        <v>35</v>
      </c>
      <c r="B10" s="2">
        <v>1</v>
      </c>
      <c r="C10" s="2">
        <v>7661</v>
      </c>
      <c r="D10" s="2">
        <v>5866</v>
      </c>
      <c r="E10" s="1">
        <v>0.76569638428403597</v>
      </c>
      <c r="F10" s="2">
        <v>5353</v>
      </c>
      <c r="G10" s="1">
        <v>0.91254688032731002</v>
      </c>
      <c r="H10" s="2">
        <v>3184</v>
      </c>
      <c r="I10" s="1">
        <v>0.59480665047636805</v>
      </c>
      <c r="J10" s="2">
        <v>2169</v>
      </c>
      <c r="K10" s="1">
        <v>0.40519334952363201</v>
      </c>
      <c r="L10" s="2">
        <v>5638</v>
      </c>
      <c r="M10" s="1">
        <v>0.42887548776161799</v>
      </c>
      <c r="N10" s="2">
        <v>2418</v>
      </c>
      <c r="O10" s="1">
        <v>0.41220593249232901</v>
      </c>
      <c r="P10" s="2">
        <v>3220</v>
      </c>
      <c r="Q10" s="1">
        <v>0.57112451223838201</v>
      </c>
      <c r="R10" s="2">
        <v>3218</v>
      </c>
      <c r="S10" s="1">
        <v>0.54858506648482797</v>
      </c>
      <c r="T10" s="2">
        <v>263</v>
      </c>
      <c r="U10" s="4">
        <f t="shared" si="0"/>
        <v>0.25834970530451867</v>
      </c>
      <c r="V10" s="2">
        <v>271</v>
      </c>
      <c r="W10" s="4">
        <f t="shared" si="0"/>
        <v>0.26620825147347743</v>
      </c>
      <c r="X10" s="2">
        <v>309</v>
      </c>
      <c r="Y10" s="4">
        <f t="shared" ref="Y10" si="37">X10/$AI10</f>
        <v>0.30353634577603145</v>
      </c>
      <c r="Z10" s="2">
        <v>43</v>
      </c>
      <c r="AA10" s="4">
        <f t="shared" ref="AA10" si="38">Z10/$AI10</f>
        <v>4.2239685658153239E-2</v>
      </c>
      <c r="AB10" s="2">
        <v>52</v>
      </c>
      <c r="AC10" s="4">
        <f t="shared" ref="AC10" si="39">AB10/$AI10</f>
        <v>5.1080550098231828E-2</v>
      </c>
      <c r="AD10" s="2">
        <v>80</v>
      </c>
      <c r="AE10" s="4">
        <f t="shared" ref="AE10" si="40">AD10/$AI10</f>
        <v>7.8585461689587424E-2</v>
      </c>
      <c r="AF10" s="2">
        <v>0</v>
      </c>
      <c r="AG10" s="4">
        <f t="shared" ref="AG10" si="41">AF10/$AI10</f>
        <v>0</v>
      </c>
      <c r="AH10" s="2">
        <v>483</v>
      </c>
      <c r="AI10" s="3">
        <f t="shared" si="6"/>
        <v>1018</v>
      </c>
    </row>
    <row r="11" spans="1:35" x14ac:dyDescent="0.3">
      <c r="A11" s="1" t="s">
        <v>36</v>
      </c>
      <c r="B11" s="2">
        <v>1</v>
      </c>
      <c r="C11" s="2">
        <v>5112</v>
      </c>
      <c r="D11" s="2">
        <v>3957</v>
      </c>
      <c r="E11" s="1">
        <v>0.77406103286384997</v>
      </c>
      <c r="F11" s="2">
        <v>3726</v>
      </c>
      <c r="G11" s="1">
        <v>0.94162244124336603</v>
      </c>
      <c r="H11" s="2">
        <v>2049</v>
      </c>
      <c r="I11" s="1">
        <v>0.54991948470209295</v>
      </c>
      <c r="J11" s="2">
        <v>1677</v>
      </c>
      <c r="K11" s="1">
        <v>0.45008051529790699</v>
      </c>
      <c r="L11" s="2">
        <v>3817</v>
      </c>
      <c r="M11" s="1">
        <v>0.51689808750327504</v>
      </c>
      <c r="N11" s="2">
        <v>1973</v>
      </c>
      <c r="O11" s="1">
        <v>0.49861005812484199</v>
      </c>
      <c r="P11" s="2">
        <v>1844</v>
      </c>
      <c r="Q11" s="1">
        <v>0.48310191249672502</v>
      </c>
      <c r="R11" s="2">
        <v>2295</v>
      </c>
      <c r="S11" s="1">
        <v>0.57998483699772596</v>
      </c>
      <c r="T11" s="2">
        <v>176</v>
      </c>
      <c r="U11" s="4">
        <f t="shared" si="0"/>
        <v>0.19775280898876405</v>
      </c>
      <c r="V11" s="2">
        <v>342</v>
      </c>
      <c r="W11" s="4">
        <f t="shared" si="0"/>
        <v>0.38426966292134829</v>
      </c>
      <c r="X11" s="2">
        <v>161</v>
      </c>
      <c r="Y11" s="4">
        <f t="shared" ref="Y11" si="42">X11/$AI11</f>
        <v>0.18089887640449437</v>
      </c>
      <c r="Z11" s="2">
        <v>36</v>
      </c>
      <c r="AA11" s="4">
        <f t="shared" ref="AA11" si="43">Z11/$AI11</f>
        <v>4.0449438202247189E-2</v>
      </c>
      <c r="AB11" s="2">
        <v>59</v>
      </c>
      <c r="AC11" s="4">
        <f t="shared" ref="AC11" si="44">AB11/$AI11</f>
        <v>6.6292134831460681E-2</v>
      </c>
      <c r="AD11" s="2">
        <v>116</v>
      </c>
      <c r="AE11" s="4">
        <f t="shared" ref="AE11" si="45">AD11/$AI11</f>
        <v>0.1303370786516854</v>
      </c>
      <c r="AF11" s="2">
        <v>0</v>
      </c>
      <c r="AG11" s="4">
        <f t="shared" ref="AG11" si="46">AF11/$AI11</f>
        <v>0</v>
      </c>
      <c r="AH11" s="2">
        <v>584</v>
      </c>
      <c r="AI11" s="3">
        <f t="shared" si="6"/>
        <v>890</v>
      </c>
    </row>
    <row r="12" spans="1:35" x14ac:dyDescent="0.3">
      <c r="A12" s="1" t="s">
        <v>37</v>
      </c>
      <c r="B12" s="2">
        <v>1</v>
      </c>
      <c r="C12" s="2">
        <v>4544</v>
      </c>
      <c r="D12" s="2">
        <v>3730</v>
      </c>
      <c r="E12" s="1">
        <v>0.820862676056338</v>
      </c>
      <c r="F12" s="2">
        <v>3509</v>
      </c>
      <c r="G12" s="1">
        <v>0.940750670241287</v>
      </c>
      <c r="H12" s="2">
        <v>1990</v>
      </c>
      <c r="I12" s="1">
        <v>0.56711313764605298</v>
      </c>
      <c r="J12" s="2">
        <v>1519</v>
      </c>
      <c r="K12" s="1">
        <v>0.43288686235394702</v>
      </c>
      <c r="L12" s="2">
        <v>3596</v>
      </c>
      <c r="M12" s="1">
        <v>0.52141268075639602</v>
      </c>
      <c r="N12" s="2">
        <v>1875</v>
      </c>
      <c r="O12" s="1">
        <v>0.50268096514745297</v>
      </c>
      <c r="P12" s="2">
        <v>1721</v>
      </c>
      <c r="Q12" s="1">
        <v>0.47858731924360398</v>
      </c>
      <c r="R12" s="2">
        <v>1871</v>
      </c>
      <c r="S12" s="1">
        <v>0.50160857908847201</v>
      </c>
      <c r="T12" s="2">
        <v>143</v>
      </c>
      <c r="U12" s="4">
        <f t="shared" si="0"/>
        <v>0.2391304347826087</v>
      </c>
      <c r="V12" s="2">
        <v>181</v>
      </c>
      <c r="W12" s="4">
        <f t="shared" si="0"/>
        <v>0.30267558528428096</v>
      </c>
      <c r="X12" s="2">
        <v>73</v>
      </c>
      <c r="Y12" s="4">
        <f t="shared" ref="Y12" si="47">X12/$AI12</f>
        <v>0.12207357859531773</v>
      </c>
      <c r="Z12" s="2">
        <v>16</v>
      </c>
      <c r="AA12" s="4">
        <f t="shared" ref="AA12" si="48">Z12/$AI12</f>
        <v>2.6755852842809364E-2</v>
      </c>
      <c r="AB12" s="2">
        <v>31</v>
      </c>
      <c r="AC12" s="4">
        <f t="shared" ref="AC12" si="49">AB12/$AI12</f>
        <v>5.1839464882943144E-2</v>
      </c>
      <c r="AD12" s="2">
        <v>154</v>
      </c>
      <c r="AE12" s="4">
        <f t="shared" ref="AE12" si="50">AD12/$AI12</f>
        <v>0.25752508361204013</v>
      </c>
      <c r="AF12" s="2">
        <v>0</v>
      </c>
      <c r="AG12" s="4">
        <f t="shared" ref="AG12" si="51">AF12/$AI12</f>
        <v>0</v>
      </c>
      <c r="AH12" s="2">
        <v>414</v>
      </c>
      <c r="AI12" s="3">
        <f t="shared" si="6"/>
        <v>598</v>
      </c>
    </row>
    <row r="13" spans="1:35" x14ac:dyDescent="0.3">
      <c r="A13" s="1" t="s">
        <v>38</v>
      </c>
      <c r="B13" s="2">
        <v>1</v>
      </c>
      <c r="C13" s="2">
        <v>10331</v>
      </c>
      <c r="D13" s="2">
        <v>7700</v>
      </c>
      <c r="E13" s="1">
        <v>0.74532959055270498</v>
      </c>
      <c r="F13" s="2">
        <v>7155</v>
      </c>
      <c r="G13" s="1">
        <v>0.92922077922077895</v>
      </c>
      <c r="H13" s="2">
        <v>3674</v>
      </c>
      <c r="I13" s="1">
        <v>0.51348707197763799</v>
      </c>
      <c r="J13" s="2">
        <v>3481</v>
      </c>
      <c r="K13" s="1">
        <v>0.48651292802236201</v>
      </c>
      <c r="L13" s="2">
        <v>7379</v>
      </c>
      <c r="M13" s="1">
        <v>0.543705109093373</v>
      </c>
      <c r="N13" s="2">
        <v>4012</v>
      </c>
      <c r="O13" s="1">
        <v>0.52103896103896097</v>
      </c>
      <c r="P13" s="2">
        <v>3367</v>
      </c>
      <c r="Q13" s="1">
        <v>0.456294890906627</v>
      </c>
      <c r="R13" s="2">
        <v>4186</v>
      </c>
      <c r="S13" s="1">
        <v>0.54363636363636403</v>
      </c>
      <c r="T13" s="2">
        <v>910</v>
      </c>
      <c r="U13" s="4">
        <f t="shared" si="0"/>
        <v>0.44025157232704404</v>
      </c>
      <c r="V13" s="2">
        <v>665</v>
      </c>
      <c r="W13" s="4">
        <f t="shared" si="0"/>
        <v>0.32172230285437831</v>
      </c>
      <c r="X13" s="2">
        <v>321</v>
      </c>
      <c r="Y13" s="4">
        <f t="shared" ref="Y13" si="52">X13/$AI13</f>
        <v>0.15529753265602322</v>
      </c>
      <c r="Z13" s="2">
        <v>59</v>
      </c>
      <c r="AA13" s="4">
        <f t="shared" ref="AA13" si="53">Z13/$AI13</f>
        <v>2.8543783260764392E-2</v>
      </c>
      <c r="AB13" s="2">
        <v>16</v>
      </c>
      <c r="AC13" s="4">
        <f t="shared" ref="AC13" si="54">AB13/$AI13</f>
        <v>7.7406869859700045E-3</v>
      </c>
      <c r="AD13" s="2">
        <v>96</v>
      </c>
      <c r="AE13" s="4">
        <f t="shared" ref="AE13" si="55">AD13/$AI13</f>
        <v>4.6444121915820029E-2</v>
      </c>
      <c r="AF13" s="2">
        <v>0</v>
      </c>
      <c r="AG13" s="4">
        <f t="shared" ref="AG13" si="56">AF13/$AI13</f>
        <v>0</v>
      </c>
      <c r="AH13" s="2">
        <v>751</v>
      </c>
      <c r="AI13" s="3">
        <f t="shared" si="6"/>
        <v>2067</v>
      </c>
    </row>
    <row r="14" spans="1:35" x14ac:dyDescent="0.3">
      <c r="A14" s="1" t="s">
        <v>39</v>
      </c>
      <c r="B14" s="2">
        <v>1</v>
      </c>
      <c r="C14" s="2">
        <v>9509</v>
      </c>
      <c r="D14" s="2">
        <v>6879</v>
      </c>
      <c r="E14" s="1">
        <v>0.72341991797244698</v>
      </c>
      <c r="F14" s="2">
        <v>6411</v>
      </c>
      <c r="G14" s="1">
        <v>0.93196685564762305</v>
      </c>
      <c r="H14" s="2">
        <v>3877</v>
      </c>
      <c r="I14" s="1">
        <v>0.60474184994540603</v>
      </c>
      <c r="J14" s="2">
        <v>2534</v>
      </c>
      <c r="K14" s="1">
        <v>0.39525815005459403</v>
      </c>
      <c r="L14" s="2">
        <v>6601</v>
      </c>
      <c r="M14" s="1">
        <v>0.47598848659294002</v>
      </c>
      <c r="N14" s="2">
        <v>3142</v>
      </c>
      <c r="O14" s="1">
        <v>0.45675243494694001</v>
      </c>
      <c r="P14" s="2">
        <v>3459</v>
      </c>
      <c r="Q14" s="1">
        <v>0.52401151340705998</v>
      </c>
      <c r="R14" s="2">
        <v>3922</v>
      </c>
      <c r="S14" s="1">
        <v>0.57014100886756802</v>
      </c>
      <c r="T14" s="2">
        <v>308</v>
      </c>
      <c r="U14" s="4">
        <f t="shared" si="0"/>
        <v>0.20519653564290474</v>
      </c>
      <c r="V14" s="2">
        <v>304</v>
      </c>
      <c r="W14" s="4">
        <f t="shared" si="0"/>
        <v>0.20253164556962025</v>
      </c>
      <c r="X14" s="2">
        <v>538</v>
      </c>
      <c r="Y14" s="4">
        <f t="shared" ref="Y14" si="57">X14/$AI14</f>
        <v>0.35842771485676217</v>
      </c>
      <c r="Z14" s="2">
        <v>35</v>
      </c>
      <c r="AA14" s="4">
        <f t="shared" ref="AA14" si="58">Z14/$AI14</f>
        <v>2.3317788141239172E-2</v>
      </c>
      <c r="AB14" s="2">
        <v>44</v>
      </c>
      <c r="AC14" s="4">
        <f t="shared" ref="AC14" si="59">AB14/$AI14</f>
        <v>2.9313790806129246E-2</v>
      </c>
      <c r="AD14" s="2">
        <v>272</v>
      </c>
      <c r="AE14" s="4">
        <f t="shared" ref="AE14" si="60">AD14/$AI14</f>
        <v>0.18121252498334445</v>
      </c>
      <c r="AF14" s="2">
        <v>0</v>
      </c>
      <c r="AG14" s="4">
        <f t="shared" ref="AG14" si="61">AF14/$AI14</f>
        <v>0</v>
      </c>
      <c r="AH14" s="2">
        <v>595</v>
      </c>
      <c r="AI14" s="3">
        <f t="shared" si="6"/>
        <v>1501</v>
      </c>
    </row>
    <row r="15" spans="1:35" x14ac:dyDescent="0.3">
      <c r="A15" s="1" t="s">
        <v>40</v>
      </c>
      <c r="B15" s="2">
        <v>1</v>
      </c>
      <c r="C15" s="2">
        <v>9598</v>
      </c>
      <c r="D15" s="2">
        <v>7155</v>
      </c>
      <c r="E15" s="1">
        <v>0.74546780579287397</v>
      </c>
      <c r="F15" s="2">
        <v>6603</v>
      </c>
      <c r="G15" s="1">
        <v>0.92285115303983201</v>
      </c>
      <c r="H15" s="2">
        <v>4101</v>
      </c>
      <c r="I15" s="1">
        <v>0.62108132666969595</v>
      </c>
      <c r="J15" s="2">
        <v>2502</v>
      </c>
      <c r="K15" s="1">
        <v>0.37891867333030399</v>
      </c>
      <c r="L15" s="2">
        <v>6862</v>
      </c>
      <c r="M15" s="1">
        <v>0.44127076654036701</v>
      </c>
      <c r="N15" s="2">
        <v>3028</v>
      </c>
      <c r="O15" s="1">
        <v>0.42320055904961601</v>
      </c>
      <c r="P15" s="2">
        <v>3834</v>
      </c>
      <c r="Q15" s="1">
        <v>0.55872923345963299</v>
      </c>
      <c r="R15" s="2">
        <v>4308</v>
      </c>
      <c r="S15" s="1">
        <v>0.6020964360587</v>
      </c>
      <c r="T15" s="2">
        <v>263</v>
      </c>
      <c r="U15" s="4">
        <f t="shared" si="0"/>
        <v>0.1737120211360634</v>
      </c>
      <c r="V15" s="2">
        <v>447</v>
      </c>
      <c r="W15" s="4">
        <f t="shared" si="0"/>
        <v>0.2952443857331572</v>
      </c>
      <c r="X15" s="2">
        <v>557</v>
      </c>
      <c r="Y15" s="4">
        <f t="shared" ref="Y15" si="62">X15/$AI15</f>
        <v>0.36789960369881108</v>
      </c>
      <c r="Z15" s="2">
        <v>21</v>
      </c>
      <c r="AA15" s="4">
        <f t="shared" ref="AA15" si="63">Z15/$AI15</f>
        <v>1.3870541611624834E-2</v>
      </c>
      <c r="AB15" s="2">
        <v>65</v>
      </c>
      <c r="AC15" s="4">
        <f t="shared" ref="AC15" si="64">AB15/$AI15</f>
        <v>4.2932628797886396E-2</v>
      </c>
      <c r="AD15" s="2">
        <v>161</v>
      </c>
      <c r="AE15" s="4">
        <f t="shared" ref="AE15" si="65">AD15/$AI15</f>
        <v>0.10634081902245707</v>
      </c>
      <c r="AF15" s="2">
        <v>0</v>
      </c>
      <c r="AG15" s="4">
        <f t="shared" ref="AG15" si="66">AF15/$AI15</f>
        <v>0</v>
      </c>
      <c r="AH15" s="2">
        <v>390</v>
      </c>
      <c r="AI15" s="3">
        <f t="shared" si="6"/>
        <v>1514</v>
      </c>
    </row>
    <row r="16" spans="1:35" x14ac:dyDescent="0.3">
      <c r="A16" s="1" t="s">
        <v>41</v>
      </c>
      <c r="B16" s="2">
        <v>1</v>
      </c>
      <c r="C16" s="2">
        <v>9841</v>
      </c>
      <c r="D16" s="2">
        <v>8284</v>
      </c>
      <c r="E16" s="1">
        <v>0.84178437150696095</v>
      </c>
      <c r="F16" s="2">
        <v>7811</v>
      </c>
      <c r="G16" s="1">
        <v>0.94290197971994205</v>
      </c>
      <c r="H16" s="2">
        <v>4997</v>
      </c>
      <c r="I16" s="1">
        <v>0.63973882985533204</v>
      </c>
      <c r="J16" s="2">
        <v>2814</v>
      </c>
      <c r="K16" s="1">
        <v>0.36026117014466802</v>
      </c>
      <c r="L16" s="2">
        <v>7967</v>
      </c>
      <c r="M16" s="1">
        <v>0.47721852642148899</v>
      </c>
      <c r="N16" s="2">
        <v>3802</v>
      </c>
      <c r="O16" s="1">
        <v>0.45895702559150198</v>
      </c>
      <c r="P16" s="2">
        <v>4165</v>
      </c>
      <c r="Q16" s="1">
        <v>0.52278147357851101</v>
      </c>
      <c r="R16" s="2">
        <v>5001</v>
      </c>
      <c r="S16" s="1">
        <v>0.60369386769676503</v>
      </c>
      <c r="T16" s="2">
        <v>1055</v>
      </c>
      <c r="U16" s="4">
        <f t="shared" si="0"/>
        <v>0.4962370649106303</v>
      </c>
      <c r="V16" s="2">
        <v>268</v>
      </c>
      <c r="W16" s="4">
        <f t="shared" si="0"/>
        <v>0.12605832549388524</v>
      </c>
      <c r="X16" s="2">
        <v>541</v>
      </c>
      <c r="Y16" s="4">
        <f t="shared" ref="Y16" si="67">X16/$AI16</f>
        <v>0.25446848541862654</v>
      </c>
      <c r="Z16" s="2">
        <v>89</v>
      </c>
      <c r="AA16" s="4">
        <f t="shared" ref="AA16" si="68">Z16/$AI16</f>
        <v>4.1862652869238008E-2</v>
      </c>
      <c r="AB16" s="2">
        <v>96</v>
      </c>
      <c r="AC16" s="4">
        <f t="shared" ref="AC16" si="69">AB16/$AI16</f>
        <v>4.5155221072436504E-2</v>
      </c>
      <c r="AD16" s="2">
        <v>77</v>
      </c>
      <c r="AE16" s="4">
        <f t="shared" ref="AE16" si="70">AD16/$AI16</f>
        <v>3.6218250235183443E-2</v>
      </c>
      <c r="AF16" s="2">
        <v>0</v>
      </c>
      <c r="AG16" s="4">
        <f t="shared" ref="AG16" si="71">AF16/$AI16</f>
        <v>0</v>
      </c>
      <c r="AH16" s="2">
        <v>1150</v>
      </c>
      <c r="AI16" s="3">
        <f t="shared" si="6"/>
        <v>2126</v>
      </c>
    </row>
    <row r="17" spans="1:35" x14ac:dyDescent="0.3">
      <c r="A17" s="1" t="s">
        <v>42</v>
      </c>
      <c r="B17" s="2">
        <v>2</v>
      </c>
      <c r="C17" s="2">
        <v>5577</v>
      </c>
      <c r="D17" s="2">
        <v>4123</v>
      </c>
      <c r="E17" s="1">
        <v>0.73928635467097004</v>
      </c>
      <c r="F17" s="2">
        <v>3846</v>
      </c>
      <c r="G17" s="1">
        <v>0.93281591074460302</v>
      </c>
      <c r="H17" s="2">
        <v>2301</v>
      </c>
      <c r="I17" s="1">
        <v>0.598283931357254</v>
      </c>
      <c r="J17" s="2">
        <v>1545</v>
      </c>
      <c r="K17" s="1">
        <v>0.401716068642746</v>
      </c>
      <c r="L17" s="2">
        <v>3993</v>
      </c>
      <c r="M17" s="1">
        <v>0.41998497370398202</v>
      </c>
      <c r="N17" s="2">
        <v>1677</v>
      </c>
      <c r="O17" s="1">
        <v>0.406742663109386</v>
      </c>
      <c r="P17" s="2">
        <v>2316</v>
      </c>
      <c r="Q17" s="1">
        <v>0.58001502629601798</v>
      </c>
      <c r="R17" s="2">
        <v>0</v>
      </c>
      <c r="S17" s="1">
        <v>0</v>
      </c>
      <c r="T17" s="2">
        <v>325</v>
      </c>
      <c r="U17" s="4">
        <f t="shared" si="0"/>
        <v>0.3439153439153439</v>
      </c>
      <c r="V17" s="2">
        <v>94</v>
      </c>
      <c r="W17" s="4">
        <f t="shared" si="0"/>
        <v>9.9470899470899474E-2</v>
      </c>
      <c r="X17" s="2">
        <v>274</v>
      </c>
      <c r="Y17" s="4">
        <f t="shared" ref="Y17" si="72">X17/$AI17</f>
        <v>0.28994708994708995</v>
      </c>
      <c r="Z17" s="2">
        <v>22</v>
      </c>
      <c r="AA17" s="4">
        <f t="shared" ref="AA17" si="73">Z17/$AI17</f>
        <v>2.328042328042328E-2</v>
      </c>
      <c r="AB17" s="2">
        <v>72</v>
      </c>
      <c r="AC17" s="4">
        <f t="shared" ref="AC17" si="74">AB17/$AI17</f>
        <v>7.6190476190476197E-2</v>
      </c>
      <c r="AD17" s="2">
        <v>91</v>
      </c>
      <c r="AE17" s="4">
        <f t="shared" ref="AE17" si="75">AD17/$AI17</f>
        <v>9.6296296296296297E-2</v>
      </c>
      <c r="AF17" s="2">
        <v>67</v>
      </c>
      <c r="AG17" s="4">
        <f t="shared" ref="AG17" si="76">AF17/$AI17</f>
        <v>7.0899470899470893E-2</v>
      </c>
      <c r="AH17" s="2">
        <v>461</v>
      </c>
      <c r="AI17" s="3">
        <f t="shared" si="6"/>
        <v>945</v>
      </c>
    </row>
    <row r="18" spans="1:35" x14ac:dyDescent="0.3">
      <c r="A18" s="1" t="s">
        <v>43</v>
      </c>
      <c r="B18" s="2">
        <v>2</v>
      </c>
      <c r="C18" s="2">
        <v>32729</v>
      </c>
      <c r="D18" s="2">
        <v>24397</v>
      </c>
      <c r="E18" s="1">
        <v>0.74542454703779504</v>
      </c>
      <c r="F18" s="2">
        <v>22730</v>
      </c>
      <c r="G18" s="1">
        <v>0.931671926876255</v>
      </c>
      <c r="H18" s="2">
        <v>11730</v>
      </c>
      <c r="I18" s="1">
        <v>0.51605807303123596</v>
      </c>
      <c r="J18" s="2">
        <v>11000</v>
      </c>
      <c r="K18" s="1">
        <v>0.48394192696876398</v>
      </c>
      <c r="L18" s="2">
        <v>23480</v>
      </c>
      <c r="M18" s="1">
        <v>0.53547700170357704</v>
      </c>
      <c r="N18" s="2">
        <v>12573</v>
      </c>
      <c r="O18" s="1">
        <v>0.51535024798130902</v>
      </c>
      <c r="P18" s="2">
        <v>10907</v>
      </c>
      <c r="Q18" s="1">
        <v>0.46452299829642202</v>
      </c>
      <c r="R18" s="2">
        <v>0</v>
      </c>
      <c r="S18" s="1">
        <v>0</v>
      </c>
      <c r="T18" s="2">
        <v>1251</v>
      </c>
      <c r="U18" s="4">
        <f t="shared" si="0"/>
        <v>0.25873836608066186</v>
      </c>
      <c r="V18" s="2">
        <v>1537</v>
      </c>
      <c r="W18" s="4">
        <f t="shared" si="0"/>
        <v>0.31789038262668046</v>
      </c>
      <c r="X18" s="2">
        <v>550</v>
      </c>
      <c r="Y18" s="4">
        <f t="shared" ref="Y18" si="77">X18/$AI18</f>
        <v>0.11375387797311272</v>
      </c>
      <c r="Z18" s="2">
        <v>163</v>
      </c>
      <c r="AA18" s="4">
        <f t="shared" ref="AA18" si="78">Z18/$AI18</f>
        <v>3.3712512926577044E-2</v>
      </c>
      <c r="AB18" s="2">
        <v>189</v>
      </c>
      <c r="AC18" s="4">
        <f t="shared" ref="AC18" si="79">AB18/$AI18</f>
        <v>3.9089968976215098E-2</v>
      </c>
      <c r="AD18" s="2">
        <v>273</v>
      </c>
      <c r="AE18" s="4">
        <f t="shared" ref="AE18" si="80">AD18/$AI18</f>
        <v>5.6463288521199584E-2</v>
      </c>
      <c r="AF18" s="2">
        <v>872</v>
      </c>
      <c r="AG18" s="4">
        <f t="shared" ref="AG18" si="81">AF18/$AI18</f>
        <v>0.18035160289555327</v>
      </c>
      <c r="AH18" s="2">
        <v>1295</v>
      </c>
      <c r="AI18" s="3">
        <f t="shared" si="6"/>
        <v>4835</v>
      </c>
    </row>
    <row r="19" spans="1:35" x14ac:dyDescent="0.3">
      <c r="A19" s="1" t="s">
        <v>44</v>
      </c>
      <c r="B19" s="2">
        <v>2</v>
      </c>
      <c r="C19" s="2">
        <v>28546</v>
      </c>
      <c r="D19" s="2">
        <v>20321</v>
      </c>
      <c r="E19" s="1">
        <v>0.71186856302108903</v>
      </c>
      <c r="F19" s="2">
        <v>18807</v>
      </c>
      <c r="G19" s="1">
        <v>0.925495792529895</v>
      </c>
      <c r="H19" s="2">
        <v>8175</v>
      </c>
      <c r="I19" s="1">
        <v>0.43467857712553798</v>
      </c>
      <c r="J19" s="2">
        <v>10632</v>
      </c>
      <c r="K19" s="1">
        <v>0.56532142287446197</v>
      </c>
      <c r="L19" s="2">
        <v>19565</v>
      </c>
      <c r="M19" s="1">
        <v>0.57628418093534395</v>
      </c>
      <c r="N19" s="2">
        <v>11275</v>
      </c>
      <c r="O19" s="1">
        <v>0.55484474189262301</v>
      </c>
      <c r="P19" s="2">
        <v>8290</v>
      </c>
      <c r="Q19" s="1">
        <v>0.423715819064656</v>
      </c>
      <c r="R19" s="2">
        <v>0</v>
      </c>
      <c r="S19" s="1">
        <v>0</v>
      </c>
      <c r="T19" s="2">
        <v>963</v>
      </c>
      <c r="U19" s="4">
        <f t="shared" si="0"/>
        <v>0.23742603550295857</v>
      </c>
      <c r="V19" s="2">
        <v>1079</v>
      </c>
      <c r="W19" s="4">
        <f t="shared" si="0"/>
        <v>0.26602564102564102</v>
      </c>
      <c r="X19" s="2">
        <v>1044</v>
      </c>
      <c r="Y19" s="4">
        <f t="shared" ref="Y19" si="82">X19/$AI19</f>
        <v>0.25739644970414199</v>
      </c>
      <c r="Z19" s="2">
        <v>105</v>
      </c>
      <c r="AA19" s="4">
        <f t="shared" ref="AA19" si="83">Z19/$AI19</f>
        <v>2.5887573964497042E-2</v>
      </c>
      <c r="AB19" s="2">
        <v>90</v>
      </c>
      <c r="AC19" s="4">
        <f t="shared" ref="AC19" si="84">AB19/$AI19</f>
        <v>2.2189349112426034E-2</v>
      </c>
      <c r="AD19" s="2">
        <v>79</v>
      </c>
      <c r="AE19" s="4">
        <f t="shared" ref="AE19" si="85">AD19/$AI19</f>
        <v>1.947731755424063E-2</v>
      </c>
      <c r="AF19" s="2">
        <v>696</v>
      </c>
      <c r="AG19" s="4">
        <f t="shared" ref="AG19" si="86">AF19/$AI19</f>
        <v>0.17159763313609466</v>
      </c>
      <c r="AH19" s="2">
        <v>1157</v>
      </c>
      <c r="AI19" s="3">
        <f t="shared" si="6"/>
        <v>4056</v>
      </c>
    </row>
    <row r="20" spans="1:35" x14ac:dyDescent="0.3">
      <c r="A20" s="1" t="s">
        <v>45</v>
      </c>
      <c r="B20" s="2">
        <v>2</v>
      </c>
      <c r="C20" s="2">
        <v>13936</v>
      </c>
      <c r="D20" s="2">
        <v>11127</v>
      </c>
      <c r="E20" s="1">
        <v>0.79843570608495995</v>
      </c>
      <c r="F20" s="2">
        <v>10323</v>
      </c>
      <c r="G20" s="1">
        <v>0.92774332704232898</v>
      </c>
      <c r="H20" s="2">
        <v>6428</v>
      </c>
      <c r="I20" s="1">
        <v>0.62268720333236505</v>
      </c>
      <c r="J20" s="2">
        <v>3895</v>
      </c>
      <c r="K20" s="1">
        <v>0.37731279666763501</v>
      </c>
      <c r="L20" s="2">
        <v>10688</v>
      </c>
      <c r="M20" s="1">
        <v>0.39941991017964101</v>
      </c>
      <c r="N20" s="2">
        <v>4269</v>
      </c>
      <c r="O20" s="1">
        <v>0.383661364249124</v>
      </c>
      <c r="P20" s="2">
        <v>6419</v>
      </c>
      <c r="Q20" s="1">
        <v>0.60058008982035904</v>
      </c>
      <c r="R20" s="2">
        <v>0</v>
      </c>
      <c r="S20" s="1">
        <v>0</v>
      </c>
      <c r="T20" s="2">
        <v>241</v>
      </c>
      <c r="U20" s="4">
        <f t="shared" si="0"/>
        <v>0.16152815013404825</v>
      </c>
      <c r="V20" s="2">
        <v>469</v>
      </c>
      <c r="W20" s="4">
        <f t="shared" si="0"/>
        <v>0.31434316353887398</v>
      </c>
      <c r="X20" s="2">
        <v>305</v>
      </c>
      <c r="Y20" s="4">
        <f t="shared" ref="Y20" si="87">X20/$AI20</f>
        <v>0.20442359249329758</v>
      </c>
      <c r="Z20" s="2">
        <v>27</v>
      </c>
      <c r="AA20" s="4">
        <f t="shared" ref="AA20" si="88">Z20/$AI20</f>
        <v>1.8096514745308313E-2</v>
      </c>
      <c r="AB20" s="2">
        <v>91</v>
      </c>
      <c r="AC20" s="4">
        <f t="shared" ref="AC20" si="89">AB20/$AI20</f>
        <v>6.099195710455764E-2</v>
      </c>
      <c r="AD20" s="2">
        <v>95</v>
      </c>
      <c r="AE20" s="4">
        <f t="shared" ref="AE20" si="90">AD20/$AI20</f>
        <v>6.3672922252010725E-2</v>
      </c>
      <c r="AF20" s="2">
        <v>264</v>
      </c>
      <c r="AG20" s="4">
        <f t="shared" ref="AG20" si="91">AF20/$AI20</f>
        <v>0.17694369973190349</v>
      </c>
      <c r="AH20" s="2">
        <v>627</v>
      </c>
      <c r="AI20" s="3">
        <f t="shared" si="6"/>
        <v>1492</v>
      </c>
    </row>
    <row r="21" spans="1:35" x14ac:dyDescent="0.3">
      <c r="A21" s="1" t="s">
        <v>46</v>
      </c>
      <c r="B21" s="2">
        <v>2</v>
      </c>
      <c r="C21" s="2">
        <v>27319</v>
      </c>
      <c r="D21" s="2">
        <v>21060</v>
      </c>
      <c r="E21" s="1">
        <v>0.77089205314982201</v>
      </c>
      <c r="F21" s="2">
        <v>19575</v>
      </c>
      <c r="G21" s="1">
        <v>0.92948717948717996</v>
      </c>
      <c r="H21" s="2">
        <v>10108</v>
      </c>
      <c r="I21" s="1">
        <v>0.51637292464878704</v>
      </c>
      <c r="J21" s="2">
        <v>9467</v>
      </c>
      <c r="K21" s="1">
        <v>0.48362707535121302</v>
      </c>
      <c r="L21" s="2">
        <v>20230</v>
      </c>
      <c r="M21" s="1">
        <v>0.56411270390509105</v>
      </c>
      <c r="N21" s="2">
        <v>11412</v>
      </c>
      <c r="O21" s="1">
        <v>0.54188034188034195</v>
      </c>
      <c r="P21" s="2">
        <v>8818</v>
      </c>
      <c r="Q21" s="1">
        <v>0.435887296094909</v>
      </c>
      <c r="R21" s="2">
        <v>0</v>
      </c>
      <c r="S21" s="1">
        <v>0</v>
      </c>
      <c r="T21" s="2">
        <v>1501</v>
      </c>
      <c r="U21" s="4">
        <f t="shared" si="0"/>
        <v>0.29190976273823416</v>
      </c>
      <c r="V21" s="2">
        <v>1746</v>
      </c>
      <c r="W21" s="4">
        <f t="shared" si="0"/>
        <v>0.33955659276546091</v>
      </c>
      <c r="X21" s="2">
        <v>631</v>
      </c>
      <c r="Y21" s="4">
        <f t="shared" ref="Y21" si="92">X21/$AI21</f>
        <v>0.12271489692726566</v>
      </c>
      <c r="Z21" s="2">
        <v>125</v>
      </c>
      <c r="AA21" s="4">
        <f t="shared" ref="AA21" si="93">Z21/$AI21</f>
        <v>2.4309607156748347E-2</v>
      </c>
      <c r="AB21" s="2">
        <v>163</v>
      </c>
      <c r="AC21" s="4">
        <f t="shared" ref="AC21" si="94">AB21/$AI21</f>
        <v>3.1699727732399846E-2</v>
      </c>
      <c r="AD21" s="2">
        <v>333</v>
      </c>
      <c r="AE21" s="4">
        <f t="shared" ref="AE21" si="95">AD21/$AI21</f>
        <v>6.4760793465577601E-2</v>
      </c>
      <c r="AF21" s="2">
        <v>643</v>
      </c>
      <c r="AG21" s="4">
        <f t="shared" ref="AG21" si="96">AF21/$AI21</f>
        <v>0.12504861921431348</v>
      </c>
      <c r="AH21" s="2">
        <v>1603</v>
      </c>
      <c r="AI21" s="3">
        <f t="shared" si="6"/>
        <v>5142</v>
      </c>
    </row>
    <row r="22" spans="1:35" x14ac:dyDescent="0.3">
      <c r="A22" s="1" t="s">
        <v>47</v>
      </c>
      <c r="B22" s="2">
        <v>2</v>
      </c>
      <c r="C22" s="2">
        <v>14650</v>
      </c>
      <c r="D22" s="2">
        <v>11279</v>
      </c>
      <c r="E22" s="1">
        <v>0.769897610921502</v>
      </c>
      <c r="F22" s="2">
        <v>10400</v>
      </c>
      <c r="G22" s="1">
        <v>0.92206755918077798</v>
      </c>
      <c r="H22" s="2">
        <v>6299</v>
      </c>
      <c r="I22" s="1">
        <v>0.60567307692307704</v>
      </c>
      <c r="J22" s="2">
        <v>4101</v>
      </c>
      <c r="K22" s="1">
        <v>0.39432692307692302</v>
      </c>
      <c r="L22" s="2">
        <v>10793</v>
      </c>
      <c r="M22" s="1">
        <v>0.47271379597887497</v>
      </c>
      <c r="N22" s="2">
        <v>5102</v>
      </c>
      <c r="O22" s="1">
        <v>0.45234506605195501</v>
      </c>
      <c r="P22" s="2">
        <v>5691</v>
      </c>
      <c r="Q22" s="1">
        <v>0.52728620402112503</v>
      </c>
      <c r="R22" s="2">
        <v>0</v>
      </c>
      <c r="S22" s="1">
        <v>0</v>
      </c>
      <c r="T22" s="2">
        <v>488</v>
      </c>
      <c r="U22" s="4">
        <f t="shared" si="0"/>
        <v>0.26579520697167758</v>
      </c>
      <c r="V22" s="2">
        <v>402</v>
      </c>
      <c r="W22" s="4">
        <f t="shared" si="0"/>
        <v>0.21895424836601307</v>
      </c>
      <c r="X22" s="2">
        <v>347</v>
      </c>
      <c r="Y22" s="4">
        <f t="shared" ref="Y22" si="97">X22/$AI22</f>
        <v>0.18899782135076254</v>
      </c>
      <c r="Z22" s="2">
        <v>33</v>
      </c>
      <c r="AA22" s="4">
        <f t="shared" ref="AA22" si="98">Z22/$AI22</f>
        <v>1.7973856209150325E-2</v>
      </c>
      <c r="AB22" s="2">
        <v>74</v>
      </c>
      <c r="AC22" s="4">
        <f t="shared" ref="AC22" si="99">AB22/$AI22</f>
        <v>4.0305010893246188E-2</v>
      </c>
      <c r="AD22" s="2">
        <v>47</v>
      </c>
      <c r="AE22" s="4">
        <f t="shared" ref="AE22" si="100">AD22/$AI22</f>
        <v>2.5599128540305011E-2</v>
      </c>
      <c r="AF22" s="2">
        <v>445</v>
      </c>
      <c r="AG22" s="4">
        <f t="shared" ref="AG22" si="101">AF22/$AI22</f>
        <v>0.24237472766884532</v>
      </c>
      <c r="AH22" s="2">
        <v>746</v>
      </c>
      <c r="AI22" s="3">
        <f t="shared" si="6"/>
        <v>1836</v>
      </c>
    </row>
    <row r="23" spans="1:35" x14ac:dyDescent="0.3">
      <c r="A23" s="1" t="s">
        <v>48</v>
      </c>
      <c r="B23" s="2">
        <v>0</v>
      </c>
      <c r="C23" s="2">
        <v>258115</v>
      </c>
      <c r="D23" s="2">
        <v>196218</v>
      </c>
      <c r="E23" s="1">
        <v>0.76019603665032998</v>
      </c>
      <c r="F23" s="2">
        <v>182409</v>
      </c>
      <c r="G23" s="1">
        <v>0.929624193499067</v>
      </c>
      <c r="H23" s="2">
        <v>102320</v>
      </c>
      <c r="I23" s="1">
        <v>0.56093723445663302</v>
      </c>
      <c r="J23" s="2">
        <v>80089</v>
      </c>
      <c r="K23" s="1">
        <v>0.43906276554336698</v>
      </c>
      <c r="L23" s="2">
        <v>188373</v>
      </c>
      <c r="M23" s="1">
        <v>0.50339486019758695</v>
      </c>
      <c r="N23" s="2">
        <v>94826</v>
      </c>
      <c r="O23" s="1">
        <v>0.48326860940382599</v>
      </c>
      <c r="P23" s="2">
        <v>93547</v>
      </c>
      <c r="Q23" s="1">
        <v>0.496605139802413</v>
      </c>
      <c r="R23" s="2">
        <v>58478</v>
      </c>
      <c r="S23" s="1">
        <v>0.298025665331417</v>
      </c>
      <c r="T23" s="2">
        <v>11437</v>
      </c>
      <c r="U23" s="4">
        <f t="shared" si="0"/>
        <v>0.28991862911607391</v>
      </c>
      <c r="V23" s="2">
        <v>10416</v>
      </c>
      <c r="W23" s="4">
        <f t="shared" si="0"/>
        <v>0.26403711120687468</v>
      </c>
      <c r="X23" s="2">
        <v>8403</v>
      </c>
      <c r="Y23" s="4">
        <f t="shared" ref="Y23" si="102">X23/$AI23</f>
        <v>0.2130092017541636</v>
      </c>
      <c r="Z23" s="2">
        <v>1077</v>
      </c>
      <c r="AA23" s="4">
        <f t="shared" ref="AA23" si="103">Z23/$AI23</f>
        <v>2.7301072270526503E-2</v>
      </c>
      <c r="AB23" s="2">
        <v>1670</v>
      </c>
      <c r="AC23" s="4">
        <f t="shared" ref="AC23" si="104">AB23/$AI23</f>
        <v>4.2333138989581486E-2</v>
      </c>
      <c r="AD23" s="2">
        <v>3459</v>
      </c>
      <c r="AE23" s="4">
        <f t="shared" ref="AE23" si="105">AD23/$AI23</f>
        <v>8.7682830996983444E-2</v>
      </c>
      <c r="AF23" s="2">
        <v>2987</v>
      </c>
      <c r="AG23" s="4">
        <f t="shared" ref="AG23" si="106">AF23/$AI23</f>
        <v>7.5718015665796348E-2</v>
      </c>
      <c r="AH23" s="2">
        <v>15689</v>
      </c>
      <c r="AI23" s="3">
        <f t="shared" si="6"/>
        <v>39449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7" sqref="C7"/>
    </sheetView>
  </sheetViews>
  <sheetFormatPr defaultRowHeight="14.4" x14ac:dyDescent="0.3"/>
  <cols>
    <col min="1" max="1" width="22.109375" bestFit="1" customWidth="1"/>
    <col min="2" max="2" width="22.109375" customWidth="1"/>
    <col min="3" max="3" width="55.5546875" bestFit="1" customWidth="1"/>
    <col min="4" max="4" width="24.88671875" bestFit="1" customWidth="1"/>
    <col min="5" max="5" width="31.109375" bestFit="1" customWidth="1"/>
    <col min="6" max="6" width="48.44140625" bestFit="1" customWidth="1"/>
    <col min="7" max="8" width="25.109375" bestFit="1" customWidth="1"/>
  </cols>
  <sheetData>
    <row r="1" spans="1:8" x14ac:dyDescent="0.3">
      <c r="A1" t="s">
        <v>52</v>
      </c>
      <c r="B1" t="s">
        <v>99</v>
      </c>
      <c r="C1" t="s">
        <v>53</v>
      </c>
    </row>
    <row r="2" spans="1:8" x14ac:dyDescent="0.3">
      <c r="A2" s="1" t="s">
        <v>19</v>
      </c>
      <c r="B2" s="1">
        <v>5</v>
      </c>
      <c r="C2" s="1" t="s">
        <v>61</v>
      </c>
      <c r="D2" s="1" t="s">
        <v>73</v>
      </c>
      <c r="E2" s="1" t="s">
        <v>76</v>
      </c>
      <c r="F2" s="1" t="s">
        <v>78</v>
      </c>
      <c r="G2" s="1" t="s">
        <v>81</v>
      </c>
      <c r="H2" s="1"/>
    </row>
    <row r="3" spans="1:8" x14ac:dyDescent="0.3">
      <c r="A3" s="1" t="s">
        <v>20</v>
      </c>
      <c r="B3" s="1">
        <v>4</v>
      </c>
      <c r="C3" s="1" t="s">
        <v>61</v>
      </c>
      <c r="D3" s="1" t="s">
        <v>78</v>
      </c>
      <c r="E3" s="1" t="s">
        <v>81</v>
      </c>
      <c r="F3" s="1" t="s">
        <v>83</v>
      </c>
    </row>
    <row r="4" spans="1:8" x14ac:dyDescent="0.3">
      <c r="A4" s="1" t="s">
        <v>21</v>
      </c>
      <c r="B4" s="1">
        <v>3</v>
      </c>
      <c r="C4" s="1" t="s">
        <v>61</v>
      </c>
      <c r="D4" s="1" t="s">
        <v>78</v>
      </c>
      <c r="E4" s="1" t="s">
        <v>81</v>
      </c>
    </row>
    <row r="5" spans="1:8" x14ac:dyDescent="0.3">
      <c r="A5" s="1" t="s">
        <v>22</v>
      </c>
      <c r="B5" s="1">
        <v>4</v>
      </c>
      <c r="C5" s="1" t="s">
        <v>61</v>
      </c>
      <c r="D5" s="1" t="s">
        <v>64</v>
      </c>
      <c r="E5" s="1" t="s">
        <v>78</v>
      </c>
      <c r="F5" s="1" t="s">
        <v>81</v>
      </c>
    </row>
    <row r="6" spans="1:8" x14ac:dyDescent="0.3">
      <c r="A6" s="1" t="s">
        <v>23</v>
      </c>
      <c r="B6" s="1">
        <v>6</v>
      </c>
      <c r="C6" s="1" t="s">
        <v>61</v>
      </c>
      <c r="D6" s="1" t="s">
        <v>67</v>
      </c>
      <c r="E6" s="1" t="s">
        <v>69</v>
      </c>
      <c r="F6" s="1" t="s">
        <v>71</v>
      </c>
      <c r="G6" s="1" t="s">
        <v>78</v>
      </c>
      <c r="H6" s="1" t="s">
        <v>81</v>
      </c>
    </row>
    <row r="7" spans="1:8" x14ac:dyDescent="0.3">
      <c r="A7" s="1" t="s">
        <v>24</v>
      </c>
      <c r="B7" s="1">
        <v>3</v>
      </c>
      <c r="C7" s="1" t="s">
        <v>61</v>
      </c>
      <c r="D7" s="1" t="s">
        <v>78</v>
      </c>
      <c r="E7" s="1" t="s">
        <v>81</v>
      </c>
    </row>
    <row r="8" spans="1:8" x14ac:dyDescent="0.3">
      <c r="A8" s="1" t="s">
        <v>25</v>
      </c>
      <c r="B8" s="1">
        <v>3</v>
      </c>
      <c r="C8" s="1" t="s">
        <v>61</v>
      </c>
      <c r="D8" s="1" t="s">
        <v>78</v>
      </c>
      <c r="E8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9" sqref="B19"/>
    </sheetView>
  </sheetViews>
  <sheetFormatPr defaultRowHeight="14.4" x14ac:dyDescent="0.3"/>
  <cols>
    <col min="1" max="1" width="55.5546875" bestFit="1" customWidth="1"/>
    <col min="2" max="2" width="17" bestFit="1" customWidth="1"/>
    <col min="3" max="3" width="26" bestFit="1" customWidth="1"/>
  </cols>
  <sheetData>
    <row r="1" spans="1:3" x14ac:dyDescent="0.3">
      <c r="A1" s="1" t="s">
        <v>54</v>
      </c>
      <c r="B1" s="1" t="s">
        <v>55</v>
      </c>
      <c r="C1" s="1" t="s">
        <v>56</v>
      </c>
    </row>
    <row r="2" spans="1:3" x14ac:dyDescent="0.3">
      <c r="A2" s="1" t="s">
        <v>57</v>
      </c>
      <c r="B2" s="1" t="s">
        <v>58</v>
      </c>
      <c r="C2" s="1" t="s">
        <v>59</v>
      </c>
    </row>
    <row r="3" spans="1:3" x14ac:dyDescent="0.3">
      <c r="A3" s="1" t="s">
        <v>60</v>
      </c>
      <c r="B3" s="1" t="s">
        <v>58</v>
      </c>
      <c r="C3" s="1" t="s">
        <v>59</v>
      </c>
    </row>
    <row r="4" spans="1:3" x14ac:dyDescent="0.3">
      <c r="A4" s="1" t="s">
        <v>61</v>
      </c>
      <c r="B4" s="1" t="s">
        <v>62</v>
      </c>
      <c r="C4" s="1" t="s">
        <v>63</v>
      </c>
    </row>
    <row r="5" spans="1:3" x14ac:dyDescent="0.3">
      <c r="A5" s="1" t="s">
        <v>64</v>
      </c>
      <c r="B5" s="1" t="s">
        <v>65</v>
      </c>
      <c r="C5" s="1" t="s">
        <v>66</v>
      </c>
    </row>
    <row r="6" spans="1:3" x14ac:dyDescent="0.3">
      <c r="A6" s="1" t="s">
        <v>67</v>
      </c>
      <c r="B6" s="1" t="s">
        <v>68</v>
      </c>
      <c r="C6" s="1" t="s">
        <v>51</v>
      </c>
    </row>
    <row r="7" spans="1:3" x14ac:dyDescent="0.3">
      <c r="A7" s="1" t="s">
        <v>69</v>
      </c>
      <c r="B7" s="1" t="s">
        <v>70</v>
      </c>
      <c r="C7" s="1" t="s">
        <v>51</v>
      </c>
    </row>
    <row r="8" spans="1:3" x14ac:dyDescent="0.3">
      <c r="A8" s="1" t="s">
        <v>71</v>
      </c>
      <c r="B8" s="1" t="s">
        <v>72</v>
      </c>
      <c r="C8" s="1" t="s">
        <v>51</v>
      </c>
    </row>
    <row r="9" spans="1:3" x14ac:dyDescent="0.3">
      <c r="A9" s="1" t="s">
        <v>73</v>
      </c>
      <c r="B9" s="1" t="s">
        <v>74</v>
      </c>
      <c r="C9" s="1" t="s">
        <v>75</v>
      </c>
    </row>
    <row r="10" spans="1:3" x14ac:dyDescent="0.3">
      <c r="A10" s="1" t="s">
        <v>76</v>
      </c>
      <c r="B10" s="1" t="s">
        <v>77</v>
      </c>
      <c r="C10" s="1" t="s">
        <v>75</v>
      </c>
    </row>
    <row r="11" spans="1:3" x14ac:dyDescent="0.3">
      <c r="A11" s="1" t="s">
        <v>78</v>
      </c>
      <c r="B11" s="1" t="s">
        <v>79</v>
      </c>
      <c r="C11" s="1" t="s">
        <v>80</v>
      </c>
    </row>
    <row r="12" spans="1:3" x14ac:dyDescent="0.3">
      <c r="A12" s="1" t="s">
        <v>81</v>
      </c>
      <c r="B12" s="1" t="s">
        <v>82</v>
      </c>
      <c r="C12" s="1" t="s">
        <v>80</v>
      </c>
    </row>
    <row r="13" spans="1:3" x14ac:dyDescent="0.3">
      <c r="A13" s="1" t="s">
        <v>83</v>
      </c>
      <c r="B13" s="1" t="s">
        <v>59</v>
      </c>
      <c r="C13" s="1" t="s">
        <v>84</v>
      </c>
    </row>
    <row r="14" spans="1:3" x14ac:dyDescent="0.3">
      <c r="A14" s="1" t="s">
        <v>85</v>
      </c>
      <c r="B14" s="1" t="s">
        <v>77</v>
      </c>
      <c r="C14" s="1" t="s">
        <v>59</v>
      </c>
    </row>
    <row r="15" spans="1:3" x14ac:dyDescent="0.3">
      <c r="A15" s="1" t="s">
        <v>86</v>
      </c>
      <c r="B15" s="1" t="s">
        <v>77</v>
      </c>
      <c r="C15" s="1" t="s">
        <v>59</v>
      </c>
    </row>
    <row r="16" spans="1:3" x14ac:dyDescent="0.3">
      <c r="A16" s="1" t="s">
        <v>87</v>
      </c>
      <c r="B16" s="1" t="s">
        <v>77</v>
      </c>
      <c r="C16" s="1" t="s">
        <v>59</v>
      </c>
    </row>
    <row r="17" spans="1:3" x14ac:dyDescent="0.3">
      <c r="A17" s="1" t="s">
        <v>88</v>
      </c>
      <c r="B17" s="1" t="s">
        <v>77</v>
      </c>
      <c r="C17" s="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H12" sqref="H12"/>
    </sheetView>
  </sheetViews>
  <sheetFormatPr defaultRowHeight="14.4" x14ac:dyDescent="0.3"/>
  <cols>
    <col min="1" max="1" width="22.109375" bestFit="1" customWidth="1"/>
  </cols>
  <sheetData>
    <row r="1" spans="1:9" x14ac:dyDescent="0.3">
      <c r="A1" t="s">
        <v>52</v>
      </c>
    </row>
    <row r="2" spans="1:9" x14ac:dyDescent="0.3">
      <c r="A2" s="1" t="s">
        <v>19</v>
      </c>
      <c r="B2" s="1" t="s">
        <v>62</v>
      </c>
      <c r="C2" t="s">
        <v>74</v>
      </c>
      <c r="D2" t="s">
        <v>77</v>
      </c>
      <c r="E2" s="1" t="s">
        <v>79</v>
      </c>
      <c r="F2" s="1" t="s">
        <v>82</v>
      </c>
    </row>
    <row r="3" spans="1:9" x14ac:dyDescent="0.3">
      <c r="A3" s="1" t="s">
        <v>20</v>
      </c>
      <c r="B3" s="1" t="s">
        <v>62</v>
      </c>
      <c r="C3" s="1" t="s">
        <v>79</v>
      </c>
      <c r="D3" s="1" t="s">
        <v>82</v>
      </c>
    </row>
    <row r="4" spans="1:9" x14ac:dyDescent="0.3">
      <c r="A4" s="1" t="s">
        <v>21</v>
      </c>
      <c r="B4" s="1" t="s">
        <v>62</v>
      </c>
      <c r="C4" s="1" t="s">
        <v>79</v>
      </c>
      <c r="D4" s="1" t="s">
        <v>82</v>
      </c>
    </row>
    <row r="5" spans="1:9" x14ac:dyDescent="0.3">
      <c r="A5" s="1" t="s">
        <v>22</v>
      </c>
      <c r="B5" s="1" t="s">
        <v>62</v>
      </c>
      <c r="C5" s="1" t="s">
        <v>65</v>
      </c>
      <c r="D5" s="1" t="s">
        <v>79</v>
      </c>
      <c r="E5" s="1" t="s">
        <v>82</v>
      </c>
    </row>
    <row r="6" spans="1:9" x14ac:dyDescent="0.3">
      <c r="A6" s="1" t="s">
        <v>23</v>
      </c>
      <c r="B6" s="1" t="s">
        <v>62</v>
      </c>
      <c r="C6" t="s">
        <v>90</v>
      </c>
      <c r="D6" s="1" t="s">
        <v>65</v>
      </c>
      <c r="E6" s="1" t="s">
        <v>89</v>
      </c>
      <c r="F6" s="1" t="s">
        <v>91</v>
      </c>
      <c r="G6" s="1" t="s">
        <v>92</v>
      </c>
      <c r="H6" s="1" t="s">
        <v>79</v>
      </c>
      <c r="I6" s="1" t="s">
        <v>82</v>
      </c>
    </row>
    <row r="7" spans="1:9" x14ac:dyDescent="0.3">
      <c r="A7" s="1" t="s">
        <v>24</v>
      </c>
      <c r="B7" s="1" t="s">
        <v>62</v>
      </c>
      <c r="C7" s="1" t="s">
        <v>79</v>
      </c>
      <c r="D7" s="1" t="s">
        <v>82</v>
      </c>
    </row>
    <row r="8" spans="1:9" x14ac:dyDescent="0.3">
      <c r="A8" s="1" t="s">
        <v>25</v>
      </c>
      <c r="B8" s="1" t="s">
        <v>62</v>
      </c>
      <c r="C8" s="1" t="s">
        <v>79</v>
      </c>
      <c r="D8" s="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Numbers</vt:lpstr>
      <vt:lpstr>Activities of each JORG</vt:lpstr>
      <vt:lpstr>Sheet3</vt:lpstr>
      <vt:lpstr>Activity Months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2024-02-28T08:23:46Z</dcterms:created>
  <dcterms:modified xsi:type="dcterms:W3CDTF">2024-02-28T09:29:34Z</dcterms:modified>
</cp:coreProperties>
</file>