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Emails of Accepted Applicants" sheetId="2" r:id="rId5"/>
    <sheet state="visible" name="Emails of Denied Applicants" sheetId="3" r:id="rId6"/>
    <sheet state="visible" name="Summary of Questions " sheetId="4" r:id="rId7"/>
    <sheet state="visible" name="Summary of Questions-2"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V36">
      <text>
        <t xml:space="preserve">I like her enthusiasm.</t>
      </text>
    </comment>
    <comment authorId="0" ref="V37">
      <text>
        <t xml:space="preserve">I'm interested that she's a data scientist at a bank; I don't if I can confirm this info though by just looking at her profile.</t>
      </text>
    </comment>
    <comment authorId="0" ref="I139">
      <text>
        <t xml:space="preserve">Responder updated this value.</t>
      </text>
    </comment>
    <comment authorId="0" ref="P139">
      <text>
        <t xml:space="preserve">Responder updated this value.</t>
      </text>
    </comment>
    <comment authorId="0" ref="S139">
      <text>
        <t xml:space="preserve">Responder updated this value.</t>
      </text>
    </comment>
    <comment authorId="0" ref="M154">
      <text>
        <t xml:space="preserve">Responder updated this value.</t>
      </text>
    </comment>
    <comment authorId="0" ref="O154">
      <text>
        <t xml:space="preserve">Responder updated this value.</t>
      </text>
    </comment>
    <comment authorId="0" ref="R160">
      <text>
        <t xml:space="preserve">Responder updated this value.</t>
      </text>
    </comment>
    <comment authorId="0" ref="P167">
      <text>
        <t xml:space="preserve">Responder updated this value.</t>
      </text>
    </comment>
    <comment authorId="0" ref="S176">
      <text>
        <t xml:space="preserve">Responder updated this value.</t>
      </text>
    </comment>
    <comment authorId="0" ref="O207">
      <text>
        <t xml:space="preserve">Responder updated this value.</t>
      </text>
    </comment>
    <comment authorId="0" ref="P207">
      <text>
        <t xml:space="preserve">Responder updated this value.</t>
      </text>
    </comment>
    <comment authorId="0" ref="R207">
      <text>
        <t xml:space="preserve">Responder updated this value.</t>
      </text>
    </comment>
    <comment authorId="0" ref="S207">
      <text>
        <t xml:space="preserve">Responder updated this value.</t>
      </text>
    </comment>
    <comment authorId="0" ref="T207">
      <text>
        <t xml:space="preserve">Responder updated this value.</t>
      </text>
    </comment>
    <comment authorId="0" ref="M213">
      <text>
        <t xml:space="preserve">Responder updated this value.</t>
      </text>
    </comment>
    <comment authorId="0" ref="T222">
      <text>
        <t xml:space="preserve">Responder updated this value.</t>
      </text>
    </comment>
    <comment authorId="0" ref="V88">
      <text>
        <t xml:space="preserve">parang di up student
	-UP Data Science Society</t>
      </text>
    </comment>
  </commentList>
</comments>
</file>

<file path=xl/comments2.xml><?xml version="1.0" encoding="utf-8"?>
<comments xmlns:r="http://schemas.openxmlformats.org/officeDocument/2006/relationships" xmlns="http://schemas.openxmlformats.org/spreadsheetml/2006/main">
  <authors>
    <author/>
  </authors>
  <commentList>
    <comment authorId="0" ref="B27">
      <text>
        <t xml:space="preserve">Responder updated this value.</t>
      </text>
    </comment>
  </commentList>
</comments>
</file>

<file path=xl/comments3.xml><?xml version="1.0" encoding="utf-8"?>
<comments xmlns:r="http://schemas.openxmlformats.org/officeDocument/2006/relationships" xmlns="http://schemas.openxmlformats.org/spreadsheetml/2006/main">
  <authors>
    <author/>
  </authors>
  <commentList>
    <comment authorId="0" ref="A54">
      <text>
        <t xml:space="preserve">Responder updated this value.</t>
      </text>
    </comment>
    <comment authorId="0" ref="A401">
      <text>
        <t xml:space="preserve">Responder updated this value.</t>
      </text>
    </comment>
    <comment authorId="0" ref="A460">
      <text>
        <t xml:space="preserve">Responder updated this value.</t>
      </text>
    </comment>
  </commentList>
</comments>
</file>

<file path=xl/sharedStrings.xml><?xml version="1.0" encoding="utf-8"?>
<sst xmlns="http://schemas.openxmlformats.org/spreadsheetml/2006/main" count="4811" uniqueCount="2731">
  <si>
    <t>Timestamp</t>
  </si>
  <si>
    <t>Email Address</t>
  </si>
  <si>
    <t>I give my consent to the UP Data Science Society to process my responses provided herewith in pursuant to the Philippine Data Privacy Act of 2012 and applicable laws.</t>
  </si>
  <si>
    <t>Last Name</t>
  </si>
  <si>
    <t>First Name</t>
  </si>
  <si>
    <t>Middle Name</t>
  </si>
  <si>
    <t>Mobile Number</t>
  </si>
  <si>
    <t>Facebook Link</t>
  </si>
  <si>
    <t>UP Campus</t>
  </si>
  <si>
    <t>Year Standing</t>
  </si>
  <si>
    <t>Degree Program</t>
  </si>
  <si>
    <t>Is there anything that you want to know during the Applicants' Orientation?</t>
  </si>
  <si>
    <t>College</t>
  </si>
  <si>
    <t>What's your primary reason on joining UP Data Science Society?</t>
  </si>
  <si>
    <t>What are your expectations upon joining the organization?</t>
  </si>
  <si>
    <t>How can you use your skills and abilities to help UP Data Science Society make a greater impact on the university and community?</t>
  </si>
  <si>
    <t>How would you use data science to make better decisions in your personal life?</t>
  </si>
  <si>
    <t>What can we expect from you if you successfully qualify as a fellow?</t>
  </si>
  <si>
    <t>How would you use data science to improve the current state of our society?</t>
  </si>
  <si>
    <t>Assigned Committee Member</t>
  </si>
  <si>
    <t>Approval</t>
  </si>
  <si>
    <t>Used a UP Mail?</t>
  </si>
  <si>
    <t>Final Approval</t>
  </si>
  <si>
    <t>FB Link</t>
  </si>
  <si>
    <t>jediosana@up.edu.ph</t>
  </si>
  <si>
    <t>Yes</t>
  </si>
  <si>
    <t>Diosana</t>
  </si>
  <si>
    <t>Jonnar Danielle</t>
  </si>
  <si>
    <t>Estrella</t>
  </si>
  <si>
    <t>093693629p2</t>
  </si>
  <si>
    <t>fb.com/jonnardanielle</t>
  </si>
  <si>
    <t>UP Diliman</t>
  </si>
  <si>
    <t>BS ECE</t>
  </si>
  <si>
    <t>ENGG (College of Engineering)</t>
  </si>
  <si>
    <t>develop DS skills</t>
  </si>
  <si>
    <t>Fun</t>
  </si>
  <si>
    <t>Planning it as my future career</t>
  </si>
  <si>
    <t xml:space="preserve">Hmm I will try to be more active </t>
  </si>
  <si>
    <t>Create data driven decisions</t>
  </si>
  <si>
    <t>Chico Atanacio</t>
  </si>
  <si>
    <t>Not sure</t>
  </si>
  <si>
    <t>Approved</t>
  </si>
  <si>
    <t>achillesmuyco@gmail.com</t>
  </si>
  <si>
    <t>Muyco</t>
  </si>
  <si>
    <t>Achilles Sebastian</t>
  </si>
  <si>
    <t>Balondo</t>
  </si>
  <si>
    <t>abmuyco@up.edu.ph</t>
  </si>
  <si>
    <t>+639167761165</t>
  </si>
  <si>
    <t>https://www.facebook.com/achilles.muyco</t>
  </si>
  <si>
    <t>BS Statistics</t>
  </si>
  <si>
    <t>What is the application process</t>
  </si>
  <si>
    <t>STAT (School of Statistics)</t>
  </si>
  <si>
    <t>I love data and would love to be more exposed to the process regarding it and meet new people along the way!!</t>
  </si>
  <si>
    <t>I want to be exposed to the world of data science and form bonds and connections with other people as well.</t>
  </si>
  <si>
    <t xml:space="preserve">It would help me be more informed and aware of the decisions I need to make. It would also give me another perspective in making decisions. </t>
  </si>
  <si>
    <t>You can expect me to do my best to uphold my responsibilities in the org but as well as use what I learn for the sake of everyone.</t>
  </si>
  <si>
    <t xml:space="preserve">Identify the trends that harm our society and act accordingly to it. </t>
  </si>
  <si>
    <t>kmfcabigao@gmail.com</t>
  </si>
  <si>
    <t>Cabigao</t>
  </si>
  <si>
    <t>Kean Michael</t>
  </si>
  <si>
    <t>Faustino</t>
  </si>
  <si>
    <t>kfcabigao@up.edu.ph</t>
  </si>
  <si>
    <t>+63921-591-4461</t>
  </si>
  <si>
    <t>fb.com/kmfcabigao</t>
  </si>
  <si>
    <t>Alumnus</t>
  </si>
  <si>
    <t>MS Environmental Science</t>
  </si>
  <si>
    <t>CS (College of Science)</t>
  </si>
  <si>
    <t xml:space="preserve">I want to be introduced and be exposed in the world of data science. I want to learn data science techniques and principles to be used in environmental studies. </t>
  </si>
  <si>
    <t xml:space="preserve">I want to learn from experts, collaborate, and communicate with enthusiasts. </t>
  </si>
  <si>
    <t xml:space="preserve">I would love to use data science as a tool to provide data driven decisions in my everyday use case. </t>
  </si>
  <si>
    <t xml:space="preserve">Will participate in various activities if ever my schedule permits me to. </t>
  </si>
  <si>
    <t xml:space="preserve">I would love to produce studies relating to remote sensing and earth observation for environmental sciences. </t>
  </si>
  <si>
    <t>rlmatanguihan@up.edu.ph</t>
  </si>
  <si>
    <t>Matanguihan</t>
  </si>
  <si>
    <t>Reign Ashley</t>
  </si>
  <si>
    <t>Latorre</t>
  </si>
  <si>
    <t>https://www.facebook.com/profile.php?id=100080626010455</t>
  </si>
  <si>
    <t>BS Business Economics</t>
  </si>
  <si>
    <t>How heavy is the app process?</t>
  </si>
  <si>
    <t>SE (School of Economics)</t>
  </si>
  <si>
    <t>Experience</t>
  </si>
  <si>
    <t>Learning the basics and application of data science</t>
  </si>
  <si>
    <t>Data-driven decisions are the best decisions to make.</t>
  </si>
  <si>
    <t>I will perform tasks and contribute to the org with the best of my ability.</t>
  </si>
  <si>
    <t xml:space="preserve">Data science is a powerful tool in contributing data-driven ideas and decisions. I will use data science to create good decisions for the industry or organization I will be working with in the future. </t>
  </si>
  <si>
    <t>ylagan.niko@gmail.com</t>
  </si>
  <si>
    <t>Ylagan</t>
  </si>
  <si>
    <t>Niko Lawrence</t>
  </si>
  <si>
    <t>Harina</t>
  </si>
  <si>
    <t>+639178111699</t>
  </si>
  <si>
    <t>Niko Ylagan</t>
  </si>
  <si>
    <t>UP Los Baños</t>
  </si>
  <si>
    <t>Doctor of Veterinary Medicine</t>
  </si>
  <si>
    <t>None</t>
  </si>
  <si>
    <t>Others</t>
  </si>
  <si>
    <t>I want to learn data science</t>
  </si>
  <si>
    <t>Open sharing of knowledge and ideas</t>
  </si>
  <si>
    <t>I will use it to improve decision making and become more rational</t>
  </si>
  <si>
    <t>Participate in events and share my ideas</t>
  </si>
  <si>
    <t>I will use it to help my industry and community.</t>
  </si>
  <si>
    <t>Justin Clyde Frongoso</t>
  </si>
  <si>
    <t>wbadriano@alum.up.edu.ph</t>
  </si>
  <si>
    <t>Adriano</t>
  </si>
  <si>
    <t>Wynona</t>
  </si>
  <si>
    <t>Bairan</t>
  </si>
  <si>
    <t>09912018814</t>
  </si>
  <si>
    <t>wyne adriano</t>
  </si>
  <si>
    <t>BA Philosophy</t>
  </si>
  <si>
    <t>None for now</t>
  </si>
  <si>
    <t>To be aware of Data Science trends</t>
  </si>
  <si>
    <t>Be kind to beginners</t>
  </si>
  <si>
    <t xml:space="preserve">Healthcare profession application </t>
  </si>
  <si>
    <t xml:space="preserve">To be active in group </t>
  </si>
  <si>
    <t xml:space="preserve">Public Health applications </t>
  </si>
  <si>
    <t>Denied</t>
  </si>
  <si>
    <t>rpmalonga@up.edu.ph</t>
  </si>
  <si>
    <t>Malonga</t>
  </si>
  <si>
    <t>Reuel Quyne</t>
  </si>
  <si>
    <t>Parentela</t>
  </si>
  <si>
    <t>+63967-716-9015</t>
  </si>
  <si>
    <t>fb.com/kwekkwen</t>
  </si>
  <si>
    <t>BS Business Administration and Accountancy</t>
  </si>
  <si>
    <t>How heavy it is? Is the app process doable for an 18-unit taker</t>
  </si>
  <si>
    <t>experience, exposure to this emerging industry</t>
  </si>
  <si>
    <t>very welcoming ++ room for learnings!!</t>
  </si>
  <si>
    <t>data-driven decisions would help me avoid major mishaps :&gt;&gt;</t>
  </si>
  <si>
    <t>my full participation, enthusiasm, and fresh ideas!</t>
  </si>
  <si>
    <t>decision-making is backed up with data, so data science and its applications, results, would help policymakers choose a better choice wt less cost may it be opportunity or financial, and allow success to be seen</t>
  </si>
  <si>
    <t>sacalumboy@up.edu.ph</t>
  </si>
  <si>
    <t>Calumboy</t>
  </si>
  <si>
    <t>Sharmaine</t>
  </si>
  <si>
    <t>Abalos</t>
  </si>
  <si>
    <t>+63917-620-0084</t>
  </si>
  <si>
    <t>fb.com/calsharm</t>
  </si>
  <si>
    <t xml:space="preserve">BS Mathematics </t>
  </si>
  <si>
    <t xml:space="preserve">I am interested in pursuing a career in the data science field </t>
  </si>
  <si>
    <t xml:space="preserve">to learn a lot and to meet other people with the same interests </t>
  </si>
  <si>
    <t xml:space="preserve">making full use of accessible data, I will use these numbers or knowledge in coming up with the best decision </t>
  </si>
  <si>
    <t xml:space="preserve">support the organization in its endeavors and give back in any way I can </t>
  </si>
  <si>
    <t xml:space="preserve">I want to let people know how powerful and insightful data is and how we should take advantage of it now that the a lot of information is easily accessible. I believe that letting them be aware of this as individuals will increase our chances of improving the current state. </t>
  </si>
  <si>
    <t>jptappul@up.edu.ph</t>
  </si>
  <si>
    <t>Tappul</t>
  </si>
  <si>
    <t>Joshua</t>
  </si>
  <si>
    <t>Perez</t>
  </si>
  <si>
    <t>+63919-656-4198</t>
  </si>
  <si>
    <t>fb.com/bananamanx3</t>
  </si>
  <si>
    <t>Presently, the need for people who have a knack for data is constantly growing. Alongside the knowledge and skills I’ll gain in my BS Statistics program, I would like to learn and apply myself in Data Science to fill the current gap. With the UP Data Science Society, I will be able to learn from a myriad of people, experts and beginners alike, while also learning how to work well with a team.</t>
  </si>
  <si>
    <t>Some expectations upon joining the organization are that I will be learning more about data science, especially its current state in the Philippines, I will be continously adapting myself to competitive and rigorous environments while I am with a team, and lastly, I will be enjoying the entire process of that while in the organization.</t>
  </si>
  <si>
    <t>I’d like to use data science to optimize my the use of my finances. By collecting data on my spending habits, I may be able to analyze it and create meaningful insights so I can better optimize the use of my money.</t>
  </si>
  <si>
    <t xml:space="preserve">The organization can expect my consistent attendance in events, programs, and meetings set by it. They can also expect me presenting ideas with regards to data science and organization activies that may be unique or challenge existing ones to further the growth of involved members. </t>
  </si>
  <si>
    <t>I am very passionate with health, fitness, and nutrition as well as helping people achieve their fitness goals. With data science, I would like to optimize the help I give to people with regards to their fitness and nutrition with data analytics and proper presentation of data. I would like to be able to help people make data-driven decisions so that they can better achieve their health and fitness goals.</t>
  </si>
  <si>
    <t>cpcarullo@up.edu.ph</t>
  </si>
  <si>
    <t>Carullo</t>
  </si>
  <si>
    <t>Cecillia Marie</t>
  </si>
  <si>
    <t>Pangan</t>
  </si>
  <si>
    <t>+63956-855-1965</t>
  </si>
  <si>
    <t>fb.com/yiacarullo</t>
  </si>
  <si>
    <t>BS Applied Physics</t>
  </si>
  <si>
    <t>I wanted to dive deeper into the world of Data Analytics and how useful it is in our day-to-day life.</t>
  </si>
  <si>
    <t>My expectation is to have like-minded people joining me that I can listen to all day I know that I can have something to take home, something knowledgeable as I like listening to stories that inspire other people, like me.</t>
  </si>
  <si>
    <t>Data science provides analytical concepts and even real-life examples of how data can impact a big change in this world. It can create better decisions in my personal life in a way that it leads me, since it's data (it means that it is happening in real life, may pinagmulan), I can learn from other people's mistakes and take note of it for me to avoid those unfortunate decisions.</t>
  </si>
  <si>
    <t>To be expected from me is participation and active involvement as I am really passionate about learning more about data and interacting with people who love data as much as I do.</t>
  </si>
  <si>
    <t>Data science provides a wide array of various improvements to different sectors. An example of machine learning is where data science is applied in the analysis of corn here in UPLB, in the agricultural sector. In social media, our screen time is being analyzed and tracked so that consumers stay in that app. Also, in our day-to-day living, online applications, particularly shopping applications, are backed with data that makes people's everyday lives convenient through analysis, among others.</t>
  </si>
  <si>
    <t>avfranco2@up.edu.ph</t>
  </si>
  <si>
    <t>Franco</t>
  </si>
  <si>
    <t>Andrea Rose</t>
  </si>
  <si>
    <t>Villa</t>
  </si>
  <si>
    <t>+63906-307-4149</t>
  </si>
  <si>
    <t>fb.com/andzfranco</t>
  </si>
  <si>
    <t xml:space="preserve">How long is the app process? What is the minimum knowledge about Data Science to be able to successfully apply? </t>
  </si>
  <si>
    <t>I have always been fond of Data Science. I want to be exposed more on this field and develop the relevant skills. I also want to be able to contribute in making a positive change using data science.</t>
  </si>
  <si>
    <t>I expect that I will be able to hone my skills, know more about data especially in handling big data, and build rapport with fellow data science enthusiasts. I also expect that I will be able to gain more knowledge on Artificial Intelligence and Machine Learning.</t>
  </si>
  <si>
    <t>One of the career options I have always considered is being a data scientist. By using data science, I can be able to make informed decisions in life with efficiency and practicality.</t>
  </si>
  <si>
    <t xml:space="preserve">I expect that I will be dedicated and will give my best in the tasks that will be given to me. </t>
  </si>
  <si>
    <t>I would use it to solve social issues and use it for the betterment of the society. Example of such is assessing the major problems in the country and use data science to provide a possible solution or deeper insights about the problem.</t>
  </si>
  <si>
    <t>jcdespi@up.edu.ph</t>
  </si>
  <si>
    <t>Despi</t>
  </si>
  <si>
    <t xml:space="preserve">John Robertson </t>
  </si>
  <si>
    <t>Cadeliña</t>
  </si>
  <si>
    <t>+63995-480-8900</t>
  </si>
  <si>
    <t>fb.com/johnrobertson.despi</t>
  </si>
  <si>
    <t>BS Computer Science</t>
  </si>
  <si>
    <t>What are the kind of activities and workshops you hold in the org?</t>
  </si>
  <si>
    <t>I’ve been interested in Machine Learning, specifically in Filipino NLP, since I was in SHS. You also have data science learning subscriptions that could be helpful for my data science journey. Lastly, Im interested in connecting with like minded people who are passionate in DS.</t>
  </si>
  <si>
    <t>To connect, engage, and create with like minded people who share an interest in data science.</t>
  </si>
  <si>
    <t>I can use it to minimize risks and maximize outcomes by engaging with life decisions in a data driven way</t>
  </si>
  <si>
    <t>Support the organization in whatever way I can.</t>
  </si>
  <si>
    <t>I want to create projects that will enhance the Filipino language by engaging in NLP projects that are primarily in Filipino. Right now, Filipino is considered as a low-resource language and much work can be done in this space.</t>
  </si>
  <si>
    <t>dimaterademi@gmail.com</t>
  </si>
  <si>
    <t>Dimatera</t>
  </si>
  <si>
    <t>Demi</t>
  </si>
  <si>
    <t>Daradal</t>
  </si>
  <si>
    <t>fb.com/demidimatera</t>
  </si>
  <si>
    <t>5+</t>
  </si>
  <si>
    <t>Master of Statistics - graduate student</t>
  </si>
  <si>
    <t>To upskill myself or keep with the latest rends in data science</t>
  </si>
  <si>
    <t>To network and keep updated with the latest trends in data science</t>
  </si>
  <si>
    <t>To share it</t>
  </si>
  <si>
    <t>I could share my learnings with the community through teaching</t>
  </si>
  <si>
    <t>kmtribiana@up.edu.ph</t>
  </si>
  <si>
    <t>Tribiana</t>
  </si>
  <si>
    <t>Kristian</t>
  </si>
  <si>
    <t>Mendez</t>
  </si>
  <si>
    <t>+63966-901-8326</t>
  </si>
  <si>
    <t>https://www.facebook.com/tribbyk</t>
  </si>
  <si>
    <t>UP Visayas</t>
  </si>
  <si>
    <t>How can this organization help me after I graduate</t>
  </si>
  <si>
    <t>Explore data science and learn from others</t>
  </si>
  <si>
    <t>Gaining knowledge and professional advice from other members</t>
  </si>
  <si>
    <t>Assist me to have valuable insights and guide my decision-making process to make an informed choice.</t>
  </si>
  <si>
    <t>Active participation and using my learning in any way possible to help myself and the society as well.</t>
  </si>
  <si>
    <t>I personally aim to focus on the utilization of data science within the economic sector. I firmly believe that data science can serve as a powerful tool for analyzing data, enabling lawmakers and government entities to formulate laws and policies rooted in well-analyzed data. Such an approach can effectively guide us in navigating the intricate and ever-changing realm of economics.</t>
  </si>
  <si>
    <t>amevangelista4@up.edu.ph</t>
  </si>
  <si>
    <t>Evangelista</t>
  </si>
  <si>
    <t>Anne Cerise</t>
  </si>
  <si>
    <t>Martin</t>
  </si>
  <si>
    <t>amevagelista4@up.edu.ph</t>
  </si>
  <si>
    <t>+63965-922-5915</t>
  </si>
  <si>
    <t>http://www.facebook.com/anneceriseee</t>
  </si>
  <si>
    <t>I am interested in enhancing my skills related to data science.</t>
  </si>
  <si>
    <t>I expect that I will meet like-minded people who share the same interest in data science.</t>
  </si>
  <si>
    <t>I will make use of data-driven insights to make informed decisions in my personal life.</t>
  </si>
  <si>
    <t>I will be proactive in helping the organization meet its objectives.</t>
  </si>
  <si>
    <t>I am personally interested in population/demographic data, and I hope to be able to create projects or provide insights that will aid in the improvement of population programs.</t>
  </si>
  <si>
    <t>jdcayot@up.edu.ph</t>
  </si>
  <si>
    <t>Cayot</t>
  </si>
  <si>
    <t>Jace Grant</t>
  </si>
  <si>
    <t>Delos Reyes</t>
  </si>
  <si>
    <t>+639605969255</t>
  </si>
  <si>
    <t>https://www.facebook.com/profile.php?id=100072222301679</t>
  </si>
  <si>
    <t>What to expect</t>
  </si>
  <si>
    <t>I am currently a BS in Statistics student and I want a career path leading to Data Science. I believe joining UP Data Science will help and guide me more in becoming a Data Scientist.</t>
  </si>
  <si>
    <t xml:space="preserve">I am excited to enhance my skills, meet new people who will inspire me more to become a data scientist, build a network with like-minded individuals, and I believe that UP Data Science Society will not only help me in my career path but also an individual who practices my career ethically. </t>
  </si>
  <si>
    <t xml:space="preserve">We know that data enables informed decision-making. As a student involved in various organization, I know that data science is and would be my guiding light. Personally, I know data science would help me balance my academic responsibilities, org works, and social life by providing insights into how manage my time and energy that would enable a more effective decision. Furthermore, I know that data science would empower me to assess the impact of my efforts ensuring that my roles in various organization and as a student align my values and goals. </t>
  </si>
  <si>
    <t>As a fellow, you can expect my unwavering dedication, commitment, and collaboration in advancing the organization's mission and vision. I'll bring my wholehearted commitment to harnessing the transformative power of data-driven insights, backed by statistics, to make a meaningful impact and life changing decision.</t>
  </si>
  <si>
    <t>Not just a statistics student but also an activist that is deeply committed to social justice, I know that my journey data science is driven by a passion to make a tangible impact. I have always been amazed by data and how it is used, so I know that data science could not only impact my personal aspirations but also my community. Data holds great power especially in the society. I envision leveraging data analytics to expose systemic inequalities, amplify the voices of marginalized groups, and provide evidence-based solutions that lead to a fairer, more equitable society. The 2022 election process added great weight in me pursuing Data Science career. This is not just a career path for me; it's a means to drive meaningful change and uphold the principles I hold dear.</t>
  </si>
  <si>
    <t>zcmejaro@up.edu.ph</t>
  </si>
  <si>
    <t>Mejaro</t>
  </si>
  <si>
    <t xml:space="preserve">Zelfred Mae </t>
  </si>
  <si>
    <t>Cabarles</t>
  </si>
  <si>
    <t>+63930-500-2809</t>
  </si>
  <si>
    <t>https://www.facebook.com/profile.php?id=100083291842664</t>
  </si>
  <si>
    <t xml:space="preserve">Job opportunities </t>
  </si>
  <si>
    <t>I want to explore the field that I might be working on near future.</t>
  </si>
  <si>
    <t>I expect to appreciate data science more and to love statistics as a field.</t>
  </si>
  <si>
    <t xml:space="preserve">What I have learned from my classes that I could apply into the facets of my life is to avoid jumping into conclusions right away, there must be enough data to support an inference and make valid arguments. Data science also taught me to give importance to details; every information is vital in making sound decisions, hence, why it should not be overlooked. </t>
  </si>
  <si>
    <t xml:space="preserve">You can expect that I would to my best to adhere to my responsibilities as a fellow (i.e. be an active member) and that everything I would do in this organization will come from the heart. </t>
  </si>
  <si>
    <t xml:space="preserve">As I have said, data science can be a powerful tool in making sound decisions, decisions that could either make or break society, especially those belonging to the marginalized communities. Thus, I would like to explore data science in a way that it would represent the disadvantaged communities better and aim for a more inclusive society through accurate data gathering and representation. </t>
  </si>
  <si>
    <t>markvictor.vm@gmail.com</t>
  </si>
  <si>
    <t>Mamaril</t>
  </si>
  <si>
    <t>Mark Victor</t>
  </si>
  <si>
    <t>Villegas</t>
  </si>
  <si>
    <t>09209451981</t>
  </si>
  <si>
    <t>https://www.facebook.com/markvictor.mamaril</t>
  </si>
  <si>
    <t>Bachelor of Secondary Education Major in Mathematics Minor in Physics</t>
  </si>
  <si>
    <t>TMC (Technology Management Center)</t>
  </si>
  <si>
    <t>Career Shift to Data Science related work</t>
  </si>
  <si>
    <t>Help in developing skills</t>
  </si>
  <si>
    <t>Career growth and develop additional skillset</t>
  </si>
  <si>
    <t>I work in banking</t>
  </si>
  <si>
    <t>In my work by transferring department where it will be better utilized</t>
  </si>
  <si>
    <t>jdrubian@up.edu.ph</t>
  </si>
  <si>
    <t>Rubian</t>
  </si>
  <si>
    <t>Jane Clyde</t>
  </si>
  <si>
    <t>Dionisio</t>
  </si>
  <si>
    <t>+63951-739-5603</t>
  </si>
  <si>
    <t>https://www.facebook.com/clyde.dyyy?mibextid=2JQ9oc</t>
  </si>
  <si>
    <t>Will the process be in need of F2F participation?</t>
  </si>
  <si>
    <t>To have a larger affiliation that will enhance my knowledge and skills related to my degree program.</t>
  </si>
  <si>
    <t>I expect to have a welcoming organization that will help me throughout my UP journey.</t>
  </si>
  <si>
    <t>As I have mentioned, this will help me hone my skills both academically and in terms of leadership, thus, UP Data Science will help me with decision-making especially with future work affiliations and the like.</t>
  </si>
  <si>
    <t>I can serve the org with my full potential while juggling with other affiliations.</t>
  </si>
  <si>
    <t xml:space="preserve">Given that i’m a compsci student at the moment being in an organization that is very close to my degree program will help me encourage people to use their privilege such as using AI in a way that is beneficial but not something that can be harmful o the user. </t>
  </si>
  <si>
    <t>gdmalijan1@up.edu.ph</t>
  </si>
  <si>
    <t>Malijan</t>
  </si>
  <si>
    <t>Gianna</t>
  </si>
  <si>
    <t>De Jesus</t>
  </si>
  <si>
    <t>+63966-132-3457</t>
  </si>
  <si>
    <t>fb.com/giannamalijan</t>
  </si>
  <si>
    <t>BS Political Science</t>
  </si>
  <si>
    <t>Just the timeline and overall expectations on the application process</t>
  </si>
  <si>
    <t>CSSP (College of Social Sciences and Philosophy)</t>
  </si>
  <si>
    <t>I would like to join the organization to enhance my skills on data analysis, and meet people with the same interest in data science.</t>
  </si>
  <si>
    <t>I expect that the organization is able to conduct workshops on skill building and seminars for formally introducing the field of data science. I would like to learn and connect to my peers and experts.</t>
  </si>
  <si>
    <t>The main reason that data analytics and science in general have sparked my interest is because of its applicability in everyday life. Data analytics can be applied in an organizational level and in the individual level. Personally, I use data science in tracking my expenses and planning my budget to achieve certain financial goals which I have a spreadsheet on. This is just an example of the things in my life that I track to gain insights, on how I can improve my habits, my behavior, and other things in order to achieve my goals and build a better life. Data science is ingrained in my life, through spreadsheets, as it continuously helps me set a direction in my life and constantly find better ways to improve myself.</t>
  </si>
  <si>
    <t>If I qualify, the organization can expect my full commitment and exemplary work ethic. I can also share to the members and organization itself the exposure and experiences I have so far in data analysis.</t>
  </si>
  <si>
    <t>In our society, data science in a number of ways. In the private sector, it helps companies be more efficient to develop their business and help more people whether through employment or their services. In the public sector, data science can help in the same manner - improving services to the people. More than that, data science can be used to address one of the political crisis we are facing - disinformation. Data science can be the foundation in collating data used for fact checking, especially those claimed by the people in office. More than that, data science can help provide insights for better decision making of our leaders and citizens alike.</t>
  </si>
  <si>
    <t>jmdelossantos6@up.edu.ph</t>
  </si>
  <si>
    <t>Delos Santos</t>
  </si>
  <si>
    <t>John Carl</t>
  </si>
  <si>
    <t>Mangaoil</t>
  </si>
  <si>
    <t>+63966-460-9501</t>
  </si>
  <si>
    <t>https://www.facebook.com/jcisjcandthatsit/</t>
  </si>
  <si>
    <t>Do I need to know any programming language to join?</t>
  </si>
  <si>
    <t>I've been interested in Data Science (and programming in general) recently and would like to expand my knowledge in it. It's one of the reasons why I chose BS Statistics as my degree program.</t>
  </si>
  <si>
    <t>Upon joining the organization, I expect to meet a lot of people who can be my friends and mentors. I also would like to learn more about data science (and programming in general) through this org.</t>
  </si>
  <si>
    <t>Well I can start by applying data driven decision making skills in my day to day life. I could also start automating mundane tasks using carefully picked data to make things a lot more efficient.</t>
  </si>
  <si>
    <t>You can expect me to give it my all with the tasks assigned to me.</t>
  </si>
  <si>
    <t>Data visualization is one of the aspects of data science, right? I want to make important data easier to digest by common folks!</t>
  </si>
  <si>
    <t>zgbaay@up.edu.ph</t>
  </si>
  <si>
    <t>Baay</t>
  </si>
  <si>
    <t>Zoilo Miguel</t>
  </si>
  <si>
    <t>Galvez</t>
  </si>
  <si>
    <t>+63956-730-0871</t>
  </si>
  <si>
    <t>fb.com/zoilomi</t>
  </si>
  <si>
    <t>BA Political Science</t>
  </si>
  <si>
    <t xml:space="preserve">None for now. </t>
  </si>
  <si>
    <t xml:space="preserve">To know more about Data Science in general. </t>
  </si>
  <si>
    <t xml:space="preserve">Learn some skills essential to data science and research. </t>
  </si>
  <si>
    <t xml:space="preserve">To be more analytical in certain aspects of life. </t>
  </si>
  <si>
    <t xml:space="preserve">To be cooperative and be willing to take any useful information and criticism that would improve my skills. </t>
  </si>
  <si>
    <t xml:space="preserve">With the current state of society, with disinformation rampant, it would be useful to be data oriented in terms of traversing the unknowns in the country.  </t>
  </si>
  <si>
    <t>rccabarles@up.edu.ph</t>
  </si>
  <si>
    <t>Raymond</t>
  </si>
  <si>
    <t>Calanuga</t>
  </si>
  <si>
    <t>09062487746</t>
  </si>
  <si>
    <t>https://www.facebook.com/rayccabarles</t>
  </si>
  <si>
    <t>PhD in Fisheries</t>
  </si>
  <si>
    <t>I want to contribute to and learn from the organization</t>
  </si>
  <si>
    <t>Impactful, timely and relevant activities and projects</t>
  </si>
  <si>
    <t xml:space="preserve">For Business decision and skill enhancement especially for bioinformatics </t>
  </si>
  <si>
    <t xml:space="preserve">At least network in Western Visayas and some guidance re leadership and organizational dynamics </t>
  </si>
  <si>
    <t>Data science offers science and data based policy revision and more targeted conservation effort</t>
  </si>
  <si>
    <t>lbdeypalan@up.edu.ph</t>
  </si>
  <si>
    <t>Deypalan</t>
  </si>
  <si>
    <t>Leraine Joyce</t>
  </si>
  <si>
    <t xml:space="preserve">Belandres </t>
  </si>
  <si>
    <t>+63995-188-7606</t>
  </si>
  <si>
    <t>fb.com/hey.leraine</t>
  </si>
  <si>
    <t xml:space="preserve">BA Business Economics </t>
  </si>
  <si>
    <t>UPEPP (University of the Philippines Diliman Extension Program in Pampanga)</t>
  </si>
  <si>
    <t>i want to know more about data science because i consider it as a career path after grad</t>
  </si>
  <si>
    <t xml:space="preserve">welcoming, informative, beginner-friendly </t>
  </si>
  <si>
    <t xml:space="preserve">in financial planning and smart purchasing </t>
  </si>
  <si>
    <t>passionate and always eager to learn and improve</t>
  </si>
  <si>
    <t>through contributing to economic development such as in forecasting and analyzing economic trends</t>
  </si>
  <si>
    <t>joaquin.kenneth@yahoo.com</t>
  </si>
  <si>
    <t>Joaquin</t>
  </si>
  <si>
    <t>Kenneth Kevin</t>
  </si>
  <si>
    <t>Dela Cruz</t>
  </si>
  <si>
    <t>kdjoaquin@up.edu.ph</t>
  </si>
  <si>
    <t>09682783211</t>
  </si>
  <si>
    <t>fb.com/joaquin.kenneth</t>
  </si>
  <si>
    <t>BS ChE</t>
  </si>
  <si>
    <t>N/A</t>
  </si>
  <si>
    <t>I want to meet like-minded individuals who believe in the power of Data Analytics</t>
  </si>
  <si>
    <t>Networking</t>
  </si>
  <si>
    <t>Practically use data science in decision-making and simplifying some routine</t>
  </si>
  <si>
    <t xml:space="preserve">I can share professional experience. </t>
  </si>
  <si>
    <t>Enable data-driven decision-making</t>
  </si>
  <si>
    <t>amoreswinona@gmail.com</t>
  </si>
  <si>
    <t>Amores</t>
  </si>
  <si>
    <t>Winona</t>
  </si>
  <si>
    <t>Bilangdal</t>
  </si>
  <si>
    <t>+63995-796-6624</t>
  </si>
  <si>
    <t>fb.com/amoreswinona</t>
  </si>
  <si>
    <t>UP Cebu</t>
  </si>
  <si>
    <t>BS Mathematics</t>
  </si>
  <si>
    <t>To help me with my career in Data Science and Analytics and to be able to meet people of the same interests as me.</t>
  </si>
  <si>
    <t>I expect to join Data Science-related events to immerse myself in a community of people with a data-driven mindset. I also expect to learn and enhance my skills and be able to apply them to both my personal decision making and for promoting a data-driven society.</t>
  </si>
  <si>
    <t>I will use data science in a way that leverages data-driven insights to make informed decisions in my personal life. Whether it's tracking my health and fitness progress, managing my finances, or setting and achieving personal goals, I will rely heavily on data analysis to guide my choices and optimize my outcomes.</t>
  </si>
  <si>
    <t>I am planning to become an active member and join committees especially with the publicity and recruitment team since I know a lot of people who might be interested. This way I can encourage and influence more people to have a data-driven mindset.</t>
  </si>
  <si>
    <t>I will use data science to improve the current state of our society by putting to use the power of data-driven insights for social good. This includes addressing pressing issues like poverty, healthcare access, and education crisis through data analysis to inform policy decisions, allocate resources more efficiently, and create evidence-based interventions that benefit marginalized communities.</t>
  </si>
  <si>
    <t>rqfloresca@up.edu.ph</t>
  </si>
  <si>
    <t>Floresca</t>
  </si>
  <si>
    <t>Russel Ryan</t>
  </si>
  <si>
    <t>Quinesio</t>
  </si>
  <si>
    <t>+63947-693-1934</t>
  </si>
  <si>
    <t>fb.com/rfloresca27</t>
  </si>
  <si>
    <t>I was once a member that is looking to recommit to this org once again.</t>
  </si>
  <si>
    <t>I would be able to utilize data-driven solutions to different problems.</t>
  </si>
  <si>
    <t>I would use data as a compass to guide me through problems that I wouldn't usually use data on. This way, I'd be able to not be rash with personal decisions that I usually just refuse to delve deeper on.</t>
  </si>
  <si>
    <t>I would do my best to help the org with using data as a tool for a better society.</t>
  </si>
  <si>
    <t>Currently, my thesis is about Baybayin OCR. I would use the learnings that I would hopefully glean on my thesis to help contribute to the preservation of the pre-colonial culture that we once had.</t>
  </si>
  <si>
    <t>jalabao@up.edu.ph</t>
  </si>
  <si>
    <t>Labao</t>
  </si>
  <si>
    <t>Julia Denise</t>
  </si>
  <si>
    <t>Abarquez</t>
  </si>
  <si>
    <t>09152970305</t>
  </si>
  <si>
    <t>https//facebook.com/julia.labao</t>
  </si>
  <si>
    <t>how to navigate career opportunities for aspiring data analysts</t>
  </si>
  <si>
    <t>I am planning to take a career under data science</t>
  </si>
  <si>
    <t>For them to hold seminars, workshops, and other learning initiatives for those members whose programs are not from data science</t>
  </si>
  <si>
    <t xml:space="preserve">Everything right now is influenced by data science, with that, I would like learn more in order to contribute to start-ups that are advocates of my principles. </t>
  </si>
  <si>
    <t>Commitment and hard work as my track record as an active student leader manifests my deep involvement to the organizations I have applied for</t>
  </si>
  <si>
    <t>Data science could help our current state by utilizing it as a jumpstart for analyzing the society. This then will lead to establishing appropriate solutions and the like.</t>
  </si>
  <si>
    <t>lstiu@up.edu.ph</t>
  </si>
  <si>
    <t>Tiu</t>
  </si>
  <si>
    <t>Lian John</t>
  </si>
  <si>
    <t>Salom</t>
  </si>
  <si>
    <t>+639369573002</t>
  </si>
  <si>
    <t>fb.com/lianstiu</t>
  </si>
  <si>
    <t>Curiosity</t>
  </si>
  <si>
    <t>Looking to familiarize myself with data science and get started, as well as immerse myself in a community of individuals who have an interest in data science.</t>
  </si>
  <si>
    <t>I don't know yet! I think I'll figure out once I learn a lot more about data science</t>
  </si>
  <si>
    <t>Expect someone who would want to be involved and is eager to help out as best he can!</t>
  </si>
  <si>
    <t>rsbaldevarona1@alum.up.edu.ph</t>
  </si>
  <si>
    <t>Baldevarona</t>
  </si>
  <si>
    <t>Rosa Lea</t>
  </si>
  <si>
    <t>Siruelo</t>
  </si>
  <si>
    <t>https://www.facebook.com/lowlaley</t>
  </si>
  <si>
    <t>BS Public Health</t>
  </si>
  <si>
    <t>Opportunities for alumni</t>
  </si>
  <si>
    <t>Networking with like-minded individuals who have similar professional interests</t>
  </si>
  <si>
    <t>Sharing of opportunities on data science education</t>
  </si>
  <si>
    <t>Data-driven decision-making is necessary in looking for insights in terms of career or future directions that entail a significant economic value for personal and family life</t>
  </si>
  <si>
    <t>Contribution of analytical skills and knowledge in processing data from public health and medical sources in projects or datathons</t>
  </si>
  <si>
    <t>As a public health and occupational safety physician, I can use my data science background in providing data-driven alternatives for decision-making in the workplaces where I am, i.e. clinics, hospitals, public health office (DOH/CHD/RHU), etc.</t>
  </si>
  <si>
    <t>jddumaslan@up.edu.ph</t>
  </si>
  <si>
    <t>Dumaslan</t>
  </si>
  <si>
    <t>Julius Ceasar</t>
  </si>
  <si>
    <t>Dianon</t>
  </si>
  <si>
    <t>+63999-557-0819</t>
  </si>
  <si>
    <t>https://www.facebook.com/juliusceasar.dumaslan</t>
  </si>
  <si>
    <t>what are the activities that we can expect from this organization to foster our data science career path</t>
  </si>
  <si>
    <t>As a freshman, I've been thinking about my career path as a Statistics student. I know that I love machine learning and the exciting field of artificial intelligence, and this is where I find and see myself years from now. I know that data science is one of the bedrock of machine learning and a proper introduction to it is crucial. This is the purpose for which is why I'm joining an organization.</t>
  </si>
  <si>
    <t>I know that most organizations involve some administrative works. However, in joining this org, I expect myself to get more involved in learning, practicing, and expanding my knowledge on data science rather than getting involved in administrative tasks, although I'm open as well for such tasks.</t>
  </si>
  <si>
    <t>Data is information and information is crucial to make informed and sound decisions. Personally, in my everyday life, before I make judgments about people or big choices that could affect my life, I always make sure to gather information that is empirical and observable rather than solely relying on intuition and personal biases.</t>
  </si>
  <si>
    <t>I know well that I'm a team player, collaborative, and willing to share my ideas to better the projects I am a part of. I'm also willing to learn anything new to advance my experience on things that I've been afraid to do.</t>
  </si>
  <si>
    <t>This may be ambitious, but I would use data science mainly to improve the fast-paced improvement on artificial intelligence. Data is the blood of modern machines, and being able to ethically gather, process, and utilize data can greatly improve our living conditions and problems across many sectors of society from climate change, energy crises, education, and health crises.</t>
  </si>
  <si>
    <t>mmgotiay@up.edu.ph</t>
  </si>
  <si>
    <t>Goti-ay</t>
  </si>
  <si>
    <t>Miah Deza Rey</t>
  </si>
  <si>
    <t>Madanguit</t>
  </si>
  <si>
    <t>09495669895</t>
  </si>
  <si>
    <t>facebook.com/miahgotiay</t>
  </si>
  <si>
    <t>The tasks for the application process, as well as more details about the organization.</t>
  </si>
  <si>
    <t>As a BS Statistics student interested in both programming and statistics, I want to pursue a data science career in the future. I hope that joining the UP Data Science Society will allow me to broaden my knowledge and gain experience on the data science field. I also hope to connect with other individuals who share the same interests and goals as me and move forward together to a data-driven future.</t>
  </si>
  <si>
    <t>I expect to partake in exciting events and activities both within and held by the organization and hopefully be part of the team that hosts those events. Additionally, I expect to be in a positive environment that encourages not only its members but also the general public to learn more and appreciate data science.</t>
  </si>
  <si>
    <t>As the data science process requires collecting, analyzing, and interpreting data to make informed decisions, I can apply that to the daily decisions I face in my personal life. Data science will allow me to be more in the know regarding certain matters, from something as simple as food prices or the weather, to trends in future investments.</t>
  </si>
  <si>
    <t>I will do my best to uphold the organization's values to contribute to its goals. I am a hardworking student, so you can ensure that I will strive hard to apply my knowledge and skills and work together with other individuals for the betterment of the organization.</t>
  </si>
  <si>
    <t>I am interested in using data science in different fields, particularly medicine and psychology. If I will be a data scientist in the future, I will use data science to help in advancing the research progress and contribute to making discoveries in these fields.</t>
  </si>
  <si>
    <t>Czar Nicholas Siangko</t>
  </si>
  <si>
    <t>caleb.sanpedro@gmail.com</t>
  </si>
  <si>
    <t>San Pedro</t>
  </si>
  <si>
    <t>Caleb</t>
  </si>
  <si>
    <t>de Dios</t>
  </si>
  <si>
    <t>+63977-810-1616</t>
  </si>
  <si>
    <t>fb.com/caleb.sanpedro.9</t>
  </si>
  <si>
    <t>B Public Administration</t>
  </si>
  <si>
    <t>What internships may be guaranteed when participating in the org.</t>
  </si>
  <si>
    <t>NCPAG (National College of Public Administration and Governance)</t>
  </si>
  <si>
    <t>With the preponderance of information, being able to extract valuable insights and make data-driven decisions is as important as being literate. I believe being a functioning member of the UP Data Science Society can equip me with the necessary skills and connections to stay afloat in this data-driven world.</t>
  </si>
  <si>
    <t>I expect UP Data Science Society to be an environment fresh with useful insights and meaningful connections.</t>
  </si>
  <si>
    <t>I can use data science to make informed personal decisions, such as optimizing personal finances or tracking personal goals and habits for self-improvement.</t>
  </si>
  <si>
    <t>As a public administration student, I am hope to contribute my knowledge of organization and management which may also be combined with the skills I learn from UP Data Science Society to further social advocacies.</t>
  </si>
  <si>
    <t>By analyzing data related to healthcare, education, and infrastructure, data science identify areas in need of investment and policy improvements. Data science helps unweave patterns and trends in areas such as poverty, crime, and public services, helping policymakers and organizations make more informed decisions to benefit the Filipino population.</t>
  </si>
  <si>
    <t>rtmaniquiz@up.edu.ph</t>
  </si>
  <si>
    <t>Maniquiz</t>
  </si>
  <si>
    <t>Rafael Nico</t>
  </si>
  <si>
    <t>Tumamao</t>
  </si>
  <si>
    <t>+6961-842-1874</t>
  </si>
  <si>
    <t>https://web.facebook.com/KuboWontLeaveMeAlone/</t>
  </si>
  <si>
    <t>None yet</t>
  </si>
  <si>
    <t xml:space="preserve">Last summer, I did a lot of experimenting with computer vision and I stumbled across tools like Tensorflow and PyTorch; I was immediately interested in it. Along with wanting to learn and connect with people, that interest---On how AI/ML can be made from seemingly random datasets--is what pushed me to apply for this Org; </t>
  </si>
  <si>
    <t>This is the first Org that I applied to, so I am not knowledgeable on what lies beyond. But I can only speculate that it would be a busy yet enjoyable environment since I can learn from people who has more experience and knowledge than me.</t>
  </si>
  <si>
    <t>Even before I knew Data Science, I've always been obsessed with looking at data in making decisions. I need a new phone? Okay, let's check the price, specs, performance, and battery life. Hmmm, are there better alternatives? Okay, let's check other options; price, specs, performance, and battery. Will this last me 5 years? Okay, let's see the history of this phone's manufacturer to see if their products last. 
With Data Science, I can optimize processes like that in my life to make it easier for me to make informed decisions.</t>
  </si>
  <si>
    <t>On the technical side of things:
(1) I can edit videos using Premiere and After Effects (a bit rusty, but I can pick it up again when needed) and is familiar with tools like Gimp and Canva.
(2) I am used to facing large crowds, I can (probably) host events and deliver presentations well.
(3) I have experience in being a virtual assistant; Given a reasonable time-frame, I can work on tasks independently.
(4) I can write decent python programs and has experience creating a website using Django.
On the non-technical side of things:
(1) I try to be always punctual; I hate being late.
(2) I can handle stress well
(3) I am detail-oriented; I try to be as precise as I can.
(4) I am easy to get along with.</t>
  </si>
  <si>
    <t>Understanding the underlying cause of problems in our society is one of the most important step in solving it. Data, though it seems random at the surface, tells a lot about things that we don't even know that we don't know. 
With that said, tools---like Data Science---not only gives me what I need to uncover the roots of those problems in our society, it also gives me the ability to make optimized and informed solutions to said problems.</t>
  </si>
  <si>
    <t>rpbayongan@up.edu.ph</t>
  </si>
  <si>
    <t>Bayongan</t>
  </si>
  <si>
    <t>Regina Carla</t>
  </si>
  <si>
    <t>Padrino</t>
  </si>
  <si>
    <t>+63906-419-1690</t>
  </si>
  <si>
    <t>fb.com/reginacarla.bayongan</t>
  </si>
  <si>
    <t>-the app process
-whether there is a quota for accepted applicants or none</t>
  </si>
  <si>
    <t xml:space="preserve">I want to join UP Data Science Society for two reasons: 1. Because I want to integrate my knowledge in the social sciences with the power of technology and data, and 2. Because I want to surround myself with people who share the same interests as me. 
To elaborate on reason 1, my desire to integrate the social sciences with tech is borne out of my frustration as a social science student. As I study political science, I realize that political scientists cannot make tangible and quantifiable changes in the corrupt political system of our society (unless they hold high positions in the government, which is rare because most politicians do not have an educational background in politics or law). Political scientists can only study and analyze events as they unfold. Moreover, political science discourse seems to be a rigorous mind exercise which barely reaches the poor and the marginalized. I want to bridge the gap between the academe and the underserved communities using data-driven solutions. 
To elaborate on reason 2, I want to surround myself with people who are also interested in gaining tech-related skills and developing tech to serve communities. As a political science student, almost all of my peers plan to go to law school. Law school is the last of my options. I think growth in law school is very linear—like trees! But I want to grow like grass. Grass is resilient—it grows wherever you throw it. Grass spreads far and wide, exploring every corner of the earth. It expands its roots, which are difficult to remove once they take hold of the soil. Like grass, I want to grow horizontally, and I think this will be possible when I pursue a career that is related to data and tech. Pursuing a tech-related career is daunting, especially since I am from the social sciences. Hence, I need a group of like-minded individuals who appreciate the potential of technology and data-driven solutions in shaping society to support me as I make it happen. </t>
  </si>
  <si>
    <t>As a beginner, I expect to learn from my peers about the basics of data science. I also expect external projects that would help the org realize its advocacy of making data science work for the masses. Moreover, I expect internal events that would help the members bond over non-org work-related matters.</t>
  </si>
  <si>
    <t>I would use data science to trace patterns of how certain decision-making processes and actions lead to results. With data science, I can have a systemic way of tracking which thoughts and actions lead to better decisions.</t>
  </si>
  <si>
    <t>I can mostly offer soft skills. I take pride in being a team player. I work well as a leader and as a follower/member. But as a new member, assuming that I get accepted, I would prefer taking member roles first while I ease into the organization's environment. Moreover, I can say that I have above-average communication skills, which will be helpful when collaborating with other committees within the org or with other entities outside the org. Although I am not visually creative, I can say that I am pretty creative when it comes to problem-solving. Problems are inevitable in any project. It helps to have people who can anticipate problems and solve them before they happen for better and smoother execution of projects.</t>
  </si>
  <si>
    <t>As a political science student, I am often exposed to the ills of our society. But the political science, as a field, stops at analyzing the power imbalances and systemic injustices that perpetrate such societal ills. I would use data science to better analyze the quantifiable causes of social problems, balanced with qualitative analyses (like every social science student) to ensure that data is grounded with the lived experiences of the people and to ensure that the people are not treated as mere numbers and statistics. Through these data, I hope to be able to think of solutions that are both feasible and impactful.</t>
  </si>
  <si>
    <t>laia.valencia1@gmail.com</t>
  </si>
  <si>
    <t>Valencia</t>
  </si>
  <si>
    <t>Ma. Laia</t>
  </si>
  <si>
    <t>Lopez</t>
  </si>
  <si>
    <t>+63917-819-6760</t>
  </si>
  <si>
    <t>fb.com/malaiavalencia</t>
  </si>
  <si>
    <t>MS IE</t>
  </si>
  <si>
    <t>Events, app process</t>
  </si>
  <si>
    <t>Learn and share knowledge</t>
  </si>
  <si>
    <t xml:space="preserve">Seminars, talks, hackathons </t>
  </si>
  <si>
    <t>As much as possible make data driven decisions</t>
  </si>
  <si>
    <t xml:space="preserve">I can offer mentorship, I’m a part time student and also a data scientist at a bank. </t>
  </si>
  <si>
    <t xml:space="preserve">Stop spread of misinformation, make campaigns on how to prevent it </t>
  </si>
  <si>
    <t>jyybut1@up.edu.ph</t>
  </si>
  <si>
    <t>Ybut</t>
  </si>
  <si>
    <t>Jess Vincent</t>
  </si>
  <si>
    <t>Yumen</t>
  </si>
  <si>
    <t>+63936-205-5681</t>
  </si>
  <si>
    <t>https://www.facebook.com/profile.php?id=100082278759832&amp;mibextid=LQQJ4d</t>
  </si>
  <si>
    <t>I am fond of data science since 2021. I am hoping that by joining this org, I can share my knowledge as well as gain new ones.</t>
  </si>
  <si>
    <t xml:space="preserve">I hope that this group will serve as a platform for data enthusiasts to collaborate and connect with their fellows. </t>
  </si>
  <si>
    <t>Decisions are made almost everywhere and every time. Making data driven choices will not only save you time but will also yield best results aligned with what you are aiming for. This could range from you tracking your workout routines to even improving your spending habits.</t>
  </si>
  <si>
    <t>I have gained various knowledge from Project SPARTA, Google's Advanced Data Analytics Course, and even from Kaggle that I can share and at the same time develop throughout my membership in the org.</t>
  </si>
  <si>
    <t>Problems are everywhere and their solutions are right beside them. They're only in the form of data. Data science is a powerful tool that we can all take advantage to make sense of the huge amount of data surrounding us. My personal project right now centers on creating a review app for students that monitors the overall progress of a student on reviewing his/her topics. With the help of data science, the app aims to monitor the areas where the student is bad at and tries to develop that part. Essentially, the app aims to integrate data science techniques to efficiently study.</t>
  </si>
  <si>
    <t>jgparungao1@up.edu.ph</t>
  </si>
  <si>
    <t>Parungao</t>
  </si>
  <si>
    <t>John Christopher</t>
  </si>
  <si>
    <t>Garcia</t>
  </si>
  <si>
    <t>+63977-407-3284</t>
  </si>
  <si>
    <t>https://www.facebook.com/profile.php?id=100010390001476</t>
  </si>
  <si>
    <t>B Library and Information Science</t>
  </si>
  <si>
    <t>How DS is promoted and taught, and the org's events and programs.</t>
  </si>
  <si>
    <t>SLIS (School of Library and Information Studies)</t>
  </si>
  <si>
    <t>I've always been interested in information organization, as well as interpreting and analyzing data. This was a primary reason why I am now taking B Library and Information Science.</t>
  </si>
  <si>
    <t>I expect to be further enlightened about Data Science through the org's programs and events.</t>
  </si>
  <si>
    <t>What I could think of right now are decision support systems. These are tools that could range from Finance &amp; Budgeting, Health &amp; Fitness, Education &amp; Career, etc.</t>
  </si>
  <si>
    <t>While I expect to learn more about Data Science, I also think that I will learn a lot by giving back, by promoting awareness of Data Science and its usefulness to society.</t>
  </si>
  <si>
    <t>I can start small by spreading awareness of the previously mentioned personal decision support systems. Then, maybe we can expand these systems to a bigger scale, such as Economic Development, Public Health &amp; Healthcare, Educational Institutions, etc. While collecting data for these are important for public welfare, I still believe that we remain aware of Data Privacy.</t>
  </si>
  <si>
    <t>jvcadampog1@up.edu.ph</t>
  </si>
  <si>
    <t>CADAMPOG</t>
  </si>
  <si>
    <t>JOANAMAE</t>
  </si>
  <si>
    <t>VELIGANIO</t>
  </si>
  <si>
    <t>0995-756-5039</t>
  </si>
  <si>
    <t>https://www.facebook.com/profile.php?id=100009468878164</t>
  </si>
  <si>
    <t>None so far</t>
  </si>
  <si>
    <t xml:space="preserve">In today's world, data is pervasive and plays a crucial role. This is why I am motivated to join the UP Data Science Society, as it provides an opportunity for me to expand my knowledge in this field. What excites me about Data Science is the wealth of information it offers and the insights that can be derived from it.
Companies accumulate vast amounts of data, and within this data lie valuable nuggets of information that can significantly impact their decision-making. By analyzing this data, businesses can make more informed decisions and improve their operations. I admire how data scientists sift through complex information, carefully analyze it, and distill it into meaningful narratives.
Data Science is exceptionally relevant in today's generation due to the extensive amount of data available. The whole world can be viewed as one big data problem, and by harnessing the power of Data Science, we can uncover patterns, trends, and solutions that can drive progress and innovation.
</t>
  </si>
  <si>
    <t>I anticipate that the organization will provide me with valuable knowledge about the industry, impart effective strategies for navigating the data science field, introduce me to accomplished professionals who have excelled in this domain, and connect me with like-minded individuals who can support me on my journey to becoming a data scientist.</t>
  </si>
  <si>
    <t>To make better decisions in my college life, I would harness the potential of data science in several ways. Firstly, by applying data analysis to my study habits, academic performance, and time management, I can gain valuable insights into what strategies work best for me, allowing me to make informed choices about how to approach my coursework effectively. Additionally, data-driven time management can help me optimize my schedule, ensuring I allocate time efficiently to balance academics, personal pursuits, and social engagements. Moreover, using data science to track my personal development and set specific growth goals can guide me in making choices that align with my long-term aspirations. In summary, data science can empower me to make more informed and strategic decisions throughout my college journey, ultimately leading to a more successful and fulfilling academic experience.</t>
  </si>
  <si>
    <t>If selected as a fellow, you can count on me to be a responsible and dedicated team member. I'll actively engage in learning opportunities to expand my data science skills and collaborate effectively with fellow team members, contributing my best efforts to meet deadlines and ensure project quality. I'll actively participate in discussions and foster a positive, inclusive team environment by valuing diverse perspectives, encouraging open dialogue, and respecting others' contributions. In essence, my commitment as a fellow will revolve around personal growth and effective teamwork to achieve our shared goals.</t>
  </si>
  <si>
    <t>To improve the current state of our society, one must harness the power of data science as a tool for enlightenment and progress. By collecting and analyzing vast amounts of data from various facets of society, we can unearth hidden patterns and insights that hold the keys to solving our most pressing challenges. Data science can be employed to address issues like poverty, healthcare disparities, climate change, and education by guiding informed policy decisions, resource allocation, and targeted interventions. However, remember, true wisdom lies not just in the data but in using it ethically and responsibly, always considering the well-being of all individuals, and ensuring that the pursuit of progress does not come at the expense of justice and equity.</t>
  </si>
  <si>
    <t>jlbiliran@up.edu.ph</t>
  </si>
  <si>
    <t>Biliran</t>
  </si>
  <si>
    <t>Jesse</t>
  </si>
  <si>
    <t>Labastilla</t>
  </si>
  <si>
    <t>+63949 580 5599</t>
  </si>
  <si>
    <t>https://www.facebook.com/jbiliran77/</t>
  </si>
  <si>
    <t>Are there any internship opportunities provided by the org that could add to the member's portfolio? Thanks!</t>
  </si>
  <si>
    <t>Being a Statistics Major, I want to seriously consider and explore the possible career paths provided to me by this degree. Being a Data Analyist or Data Scientist are career paths I've been considering and gravitating towards lately.</t>
  </si>
  <si>
    <t>I expect to expand my current knowledge, skills, and related experiences in the field of data science, as well as to develop helpful connections that will aid me in this possible career path to becoming a Data Analyst or Data Scientist.</t>
  </si>
  <si>
    <t>All the decisions we make in our life, from the more deliberate to even the more unconscious decisions we make, from deciding what to do after graduation to deciding what kind of health choices to make, are all based on data. The veracity and robustness of these data are what build the foundation of the information we use to make our day-to-day decisions. 
By being more adept in the use of data science, patterns and more valuable information could be derived from a pool of seemingly stochastic data, which could then be used to make better informed and strategic decisions for the improvement of human welfare. 
This very much includes decisions in my personal life, such as which candidate to vote, what kind of food to buy, which companies to trade and invest stocks in, and a whole variety of other aspects guided and built upon data.</t>
  </si>
  <si>
    <t>You'll have an eager org memeber and learner who's willing and capable of meaningfully contributing to the organization in whatever position/role that's assigned to me, all the while growing holistically as a person.</t>
  </si>
  <si>
    <t>Building on my answer in the previous question, if the use of data science to derive valuable and insightful information from available data could help me in my personal life, then it most certainly can help the greater whole of society.
From providing more useful information on COVID trends, to monitoring and analyzing the behaviors and transactions of certain government officials, to optimizing workflows in the hospital by spotting inefficiencies, to helping companies make better decisions to benefit more people, especially those underprivileged, the usefulness and power of data science is only limited by our ability to access, gather, and analyze data.
Especially in this increasingly data-abundant world where trillions of bits of data are made at every passing moment, the ability to make tangible use of this absolute ocean of data is increasingly becoming important and consequently in-demand.
The more data scientists there are in the world, the more there are to make meaningful use of this enourmous pile of otherwise unutilized data, and thus bring forth meaningful and tangible progress in society. 
My goal and aspiration is clear: to become one of people thoroughly adept in doing just that ;)</t>
  </si>
  <si>
    <t>ftjumawan@up.edu.ph</t>
  </si>
  <si>
    <t>Jumawan</t>
  </si>
  <si>
    <t>Francis Lance</t>
  </si>
  <si>
    <t>Tubongbanua</t>
  </si>
  <si>
    <t>+63967-647-7326</t>
  </si>
  <si>
    <t>fb.com/lancisjum</t>
  </si>
  <si>
    <t>BS Physics</t>
  </si>
  <si>
    <t>I am currently interested in pursuing data science topics</t>
  </si>
  <si>
    <t>I will meet people with the same interest</t>
  </si>
  <si>
    <t>There are many ways depending on sector. For health you can track how many steps you got per day. For finance, you can allocated funds and predict future expenses. and etc</t>
  </si>
  <si>
    <t>I will do the responsibilities given to me</t>
  </si>
  <si>
    <t>Data-driven solutions</t>
  </si>
  <si>
    <t>capucao.siena@gmail.com</t>
  </si>
  <si>
    <t>Capucao</t>
  </si>
  <si>
    <t>Siena</t>
  </si>
  <si>
    <t>Mission</t>
  </si>
  <si>
    <t>+63905-189-4108</t>
  </si>
  <si>
    <t>BS Community Development</t>
  </si>
  <si>
    <t>CSWCD (College of Social Work and Community Development)</t>
  </si>
  <si>
    <t>to learn data science, networking</t>
  </si>
  <si>
    <t>personal and professional growth</t>
  </si>
  <si>
    <t>I can track my seemingly small habits and analyze how they contribute to my overall well-being.</t>
  </si>
  <si>
    <t>I will be a proactive member and will embody the organization's mission and vision.</t>
  </si>
  <si>
    <t xml:space="preserve">I would love to work on social projects/programs that serve the people and deliver data-driven insights using my new knowledge in data science. </t>
  </si>
  <si>
    <t>geeecs018@gmail.com</t>
  </si>
  <si>
    <t>Saguban</t>
  </si>
  <si>
    <t>Gee Car</t>
  </si>
  <si>
    <t>Zamora</t>
  </si>
  <si>
    <t>gzsaguban@up.edu.ph</t>
  </si>
  <si>
    <t>+63929-809-0024</t>
  </si>
  <si>
    <t>https://www.facebook.com/geecar.015/</t>
  </si>
  <si>
    <t>1. What happens to a person's status if they were to transfer to another constituent campus (with the same course) during their 2nd year?
2. What do the ones who aren't in Diliman do in the org? Do we contribute remotely?</t>
  </si>
  <si>
    <t xml:space="preserve">I want to seek a career in Data Science. It's one of the branches in Statistics (which is my favorite degree program in UP as of the moment). Pero based on what I've seen, it's more of a specialization that requires expertise in Computer Science, Statistics, Mathematics, and Domain Knowledge (this term pops up often sa Data Science talaga) and I kinda don't want to wait that long to get into Data Science. 
One could say the emergence of technology made this discipline a possibility with an even higher ceiling for quality of the outputs and versatility. 
My parents tried to persuade me to medicine (I didn't want to be a doctor) but I changed my mind around middle of high school due what I read about being a doctor in the Philippines: burn out, the knowledge constantly changing so one has to learn often, and overall, doctors not having the greatest pay in the Philippines. I haven't heard of any burn outs and weak pay in the Philippines when it comes to Data Science so I'll have to see of it. 
I like how this would also allow me to have insights into the mundane occurrences in human life, kind of like having a superpower. One look into a faulty business model and I could forecast their downfall like prophet hahaha. </t>
  </si>
  <si>
    <t>I expect 3 things:
1. I get to be oriented and know the people behind UP Data Science Society which adds to the benefit of forging connections.
2. I get to see more applications of Data Science, learn more on how to conduct/perform it better, and hopefully apply it to real life practices.
3. Gulatin ko yung self ko if kaya ko ba. half jk, pero I hope to grow more in confidence when it comes to handling topics that require expertise in Computer Science, Statistics, and critical thinking.</t>
  </si>
  <si>
    <t xml:space="preserve">I would go out of my way to casually analyze the trends in my life: healthy meal alternatives, best way to study, best way to enjoy life, best way to spend my money, etc. Knowledge is power they say and data science equips you with a lot of knowledge and insights. </t>
  </si>
  <si>
    <t xml:space="preserve">I'll be ecstatic to be a part of the UP Data Science Society. Gives me more drive in finishing any free data science course I see online. Hopefully, I can grow along with the society to learn better about Data Science and being a contributor to the betterment of people's lives with knowledge.  </t>
  </si>
  <si>
    <t>It's about time data science takes off in the Philippines. I don't hear the term "Data Scientist" often in the Philippines and I would love to be a part of its growth. As of the moment, it's usually used in businesses but I would for the discipline to take off in helping communities (especially the ones struggling with poverty, nutrition, health, &amp; pollution) via figuring out the best ways to solve problems. 
Oh and fuck AI art in interfering with the opportunities human artists would have. I personally condemn any Data Science practice that teaches better machine learning to AI art generators. For art ideas, yes maybe to AI art but on replacing and making countless artists out of jobs? Not happening.</t>
  </si>
  <si>
    <t>sgabduhalim@up.edu.ph</t>
  </si>
  <si>
    <t>Abduhalim</t>
  </si>
  <si>
    <t>Shanjid</t>
  </si>
  <si>
    <t>Gines</t>
  </si>
  <si>
    <t>+63961-589-2279</t>
  </si>
  <si>
    <t>fb.com/shanginesabduhalim</t>
  </si>
  <si>
    <t xml:space="preserve">Master of Statistics </t>
  </si>
  <si>
    <t xml:space="preserve">None </t>
  </si>
  <si>
    <t xml:space="preserve">My main goal on my career is really to be a Data Scientist. </t>
  </si>
  <si>
    <t xml:space="preserve">Boost my confidence. Also learn new data science skills and best practices. </t>
  </si>
  <si>
    <t xml:space="preserve">We actually use data science in our everyday lives, without even realizing it. As a statistician and working in a corporate, I know the importance of data in decision making. I will use data to probably come up with a correct decision making in life with less risk for instance in buying online products, we actually look at the reviews of the product, how many bought it and by looking at its rating. Those mentioned are actually data or variables that we are looking into in buying a product or making decisions whether to buy or not to buy a specific product. </t>
  </si>
  <si>
    <t xml:space="preserve">Give back to community, by sharing the knowledge. And probably contribute new methodologies in the field of statistics/data science. </t>
  </si>
  <si>
    <t xml:space="preserve">There are a lot of major problems that are society is facing right now. Such as, high inflation rate, poverty, low employment, etc. And as a statistician/ data scientist our role is to come up with a model that is precise, accurate, and unbiased for the policy maker to rely on. There are a lot of data for this in PSA that I think haven't been optimized for decision making and I think the models that are often used are outdated and very traditional. </t>
  </si>
  <si>
    <t>kaice.romero@gmail.com</t>
  </si>
  <si>
    <t>Romero</t>
  </si>
  <si>
    <t>Catherine</t>
  </si>
  <si>
    <t>Cristobal</t>
  </si>
  <si>
    <t>+63922-852-4232</t>
  </si>
  <si>
    <t>fb.com/kaice.romero</t>
  </si>
  <si>
    <t>UP Manila</t>
  </si>
  <si>
    <t>Master in Hospital Administrations / MS Public Health</t>
  </si>
  <si>
    <t>Excited to be part of UP Data Society</t>
  </si>
  <si>
    <t xml:space="preserve">To explore opportunities  </t>
  </si>
  <si>
    <t>Networking, upskilling, sharing of talents</t>
  </si>
  <si>
    <t>Use of data to improve life</t>
  </si>
  <si>
    <t>Can share knowledge in Health data analytics</t>
  </si>
  <si>
    <t>help identify trends to support sound health policies</t>
  </si>
  <si>
    <t>jglay@up.edu.ph</t>
  </si>
  <si>
    <t>Lay</t>
  </si>
  <si>
    <t>Jonathan Gabriel</t>
  </si>
  <si>
    <t>Gotauco</t>
  </si>
  <si>
    <t>+63928-798-9477</t>
  </si>
  <si>
    <t>https://www.facebook.com/jonathan.lay.395</t>
  </si>
  <si>
    <t>NA</t>
  </si>
  <si>
    <t xml:space="preserve">I have already decided to work in this field so as soon as possible, I want to be immersed and be exposed in it. I want to receive and give value to others like sharing some helpful information. I also want to interact with people interested in this field. As soon as I can, I want to build a strong portfolio. I believe UP Data Science Society is a good place to be in. </t>
  </si>
  <si>
    <t xml:space="preserve">I expect that every member would help each other to be a good Data Scientist in the future. </t>
  </si>
  <si>
    <t>Looking at past data, I can use data science to make my future decisions better. For example, since I want to start a business someday, I will use the data on google trends and searches and the businesses that are in trend right now, or businesses with low risk but high rewards types. This will increase my probability of success in being in profit or losing little money only if it did not work.</t>
  </si>
  <si>
    <t xml:space="preserve">You can expect that I will fulfill every task that is expected from me. I will become a very active member and volunteer on things. You can also expect from me to be helpful in every way that I can. </t>
  </si>
  <si>
    <t xml:space="preserve">For now, I want to use data science to improve the field of education. I want to study if the K-12 education program has been really effective or if it should be disregarded already since two years that is going to waste is a big thing. Moreover, I want to look for better ways to improve the Philippine education since we are incorporating other countries' education like US which is sometimes not suitable for the Philippines due to cultural difference per se. </t>
  </si>
  <si>
    <t>avillanueva@up.edu.ph</t>
  </si>
  <si>
    <t>Villanueva</t>
  </si>
  <si>
    <t>Amos Chaceter Ervin</t>
  </si>
  <si>
    <t>*NA*</t>
  </si>
  <si>
    <t>+63995-068-4696</t>
  </si>
  <si>
    <t>fb.com/amoschaceterervinvillanueva5</t>
  </si>
  <si>
    <t>Interest in Data Science</t>
  </si>
  <si>
    <t>Will help me get more experience in Data Science</t>
  </si>
  <si>
    <t>Data science will help me in gathering a lot of data and then create valuable insigts as tp how I can do things better in the future.</t>
  </si>
  <si>
    <t>Can learn quickly, can easily share ideas.</t>
  </si>
  <si>
    <t>Analysis of past events; how to improve the quality of economic decisions, increasing efficiency in policy making, etc.</t>
  </si>
  <si>
    <t>angekorvah@gmail.com</t>
  </si>
  <si>
    <t>Korvah</t>
  </si>
  <si>
    <t>Angelica</t>
  </si>
  <si>
    <t>Kiamco</t>
  </si>
  <si>
    <t xml:space="preserve">angekorvah@gmail.com </t>
  </si>
  <si>
    <t>+639614504878</t>
  </si>
  <si>
    <t>https://www.facebook.com/AngeCariaso</t>
  </si>
  <si>
    <t>D Urban Regional Planning and Development</t>
  </si>
  <si>
    <t xml:space="preserve">Gain skillset in data analytics and grow with like minded people </t>
  </si>
  <si>
    <t>Widen my network in tech as well as my understanding of the applicability of data analytics</t>
  </si>
  <si>
    <t xml:space="preserve">I'm currently working out so i can use data analytics to track various aspects factors that affect the results i get like my macros, calorie intake, my measurements, weights i use, etc </t>
  </si>
  <si>
    <t xml:space="preserve">I'll put in the work, in whatever form that may be. Hopefully online lahat, though! </t>
  </si>
  <si>
    <t xml:space="preserve">I'm hoping to find my way back to urban planning once my baby's a little bit older. And since we're likely to get more success from various projects and programs if they're based on data, hopefully the opportunity to do so will come in the future </t>
  </si>
  <si>
    <t>garciaallenneil@gmail.com</t>
  </si>
  <si>
    <t>Allen Neil</t>
  </si>
  <si>
    <t>Cruz</t>
  </si>
  <si>
    <t>acgarcia14@up.edu.ph</t>
  </si>
  <si>
    <t>+63976-043-5559</t>
  </si>
  <si>
    <t xml:space="preserve">fb.com/masteralleeen011 </t>
  </si>
  <si>
    <t>MS Physics</t>
  </si>
  <si>
    <t xml:space="preserve">To expand my network and to continue learning new things about data science. </t>
  </si>
  <si>
    <t xml:space="preserve">That I will be surrounded and mentored by data-driven people. </t>
  </si>
  <si>
    <t xml:space="preserve">I'll make sure to consult publicly-available data to make good decisions. </t>
  </si>
  <si>
    <t>That I will use everything that I will learn for the betterment of the society.</t>
  </si>
  <si>
    <t xml:space="preserve">By raising awareness about the current state of the nation using data. </t>
  </si>
  <si>
    <t>bbmariano@up.edu.ph</t>
  </si>
  <si>
    <t>Mariano</t>
  </si>
  <si>
    <t>Belinda Rose</t>
  </si>
  <si>
    <t>Bernardino</t>
  </si>
  <si>
    <t>bbmariano@up.edu.pj</t>
  </si>
  <si>
    <t>+63976-351-3943</t>
  </si>
  <si>
    <t>fb.com/belindarosemariano</t>
  </si>
  <si>
    <t>BS Economics</t>
  </si>
  <si>
    <t>I'm interested in how data can be used to formulate effective social programs. I recently worked as a Data Collector for a research project about Mindoro's fishing communities, which opened my eyes to the incredible importance of properly gathering, cleaning, and analyzing data.</t>
  </si>
  <si>
    <t>I hope to learn more about data science! Specifically, I hope to learn how to use data science tools and which data-related careers create the most positive impact.</t>
  </si>
  <si>
    <t>I aim to be pragmatic when making my day-to-day decisions, especially when it comes to money. To make sure I live my life well, I collect a lot of information about myself. Every day I track how many hours I sleep, how I rate my mood, and how many steps I've taken. I also use double-entry accounting to keep track of my finances. At the end of each month, I analyze all this data and create plans for improvement that I try to follow during the succeeding month.</t>
  </si>
  <si>
    <t>You can expect a passionate, solutions-oriented future econonist who's keen to use data to hopefully help create a better Philippines.</t>
  </si>
  <si>
    <t>I would create data-backed policies that are founded on the Filipino people's real-world experiences and on existing policies that have proven effective in other countries. For example, one problem that our country faces is the enduring existence of poverty. Using existing data sets, I can analyze how other nations and even certain successful Philippine cities have created social safety nets for the poor. Through new surveys and past reports, I can interpret the main concerns of low-income Filipino citizens in order to create programs that address their most pressing problems.</t>
  </si>
  <si>
    <t>jqfrilles@up.edu.ph</t>
  </si>
  <si>
    <t>Frilles</t>
  </si>
  <si>
    <t>Julyanne Gail</t>
  </si>
  <si>
    <t>Quising</t>
  </si>
  <si>
    <t>09273400419</t>
  </si>
  <si>
    <t>fb.com/gailfrilles</t>
  </si>
  <si>
    <t>I want to be exposed to more like-minded people that are interested in Data Science</t>
  </si>
  <si>
    <t>I hope that I will be able to immerse myself in activities that will prove beneficial for my future career endeavors</t>
  </si>
  <si>
    <t>Data science allows me to be more intuitive because it helps me to make well-informed decisions by having a more organized and logical approach to problems and even the most random things that we could possibly need in our life.</t>
  </si>
  <si>
    <t>You can expect that I will be giving my 100%</t>
  </si>
  <si>
    <t>Data science is a vital aspect of learning what our society lacks and what it needs. It allows us to visualize what exactly is happening with our society and make well-thought-out plans to combat what we are struggling with. The truth is in the numbers, as long as we know the right way to deal with them.</t>
  </si>
  <si>
    <t>kapelitro@up.edu.ph</t>
  </si>
  <si>
    <t>Pelitro</t>
  </si>
  <si>
    <t>Keanu John</t>
  </si>
  <si>
    <t>Abonales</t>
  </si>
  <si>
    <t>+63915 193 8793</t>
  </si>
  <si>
    <t>facebook.com/kiyanujan</t>
  </si>
  <si>
    <t xml:space="preserve">I have seen how relevant is data science in this day and age. As a business economics student, I have taken course such as economterics and business forecasting which ignite my interest in data science. Hence, I wanna enhance and accelerate the knowledge and skills I was able to acquire from the said courses. And I know that through UPDSS this will be made possible. </t>
  </si>
  <si>
    <t xml:space="preserve">Immersion to different data science tools/softwares and through this org experience will be able to acquire not only knowledge and skills but also circle of friends that will help ignite my interest in data science. </t>
  </si>
  <si>
    <t>By having informed decisions in life. 
With the knowledge and skills gained from data science, it will help me understand the importance of precision and clarity. As well as the value of having patience and being particular to small details and different POVs given that data science deals with a larger data/information.</t>
  </si>
  <si>
    <t>I am always ready and willing to learn. I'm a good listener and follower. Likewise, I have some leadership and organization experiences from different UP orgs in the campus.</t>
  </si>
  <si>
    <t xml:space="preserve">As a business economics student, I will use data science to have an informed business decisions, make insights from the data collected from different resources - making it into life using the power of data science. Likewise, taking into consideration the power of data science not only in the field of business but also in terms of policy making. </t>
  </si>
  <si>
    <t>markkevinbrin@gmail.com</t>
  </si>
  <si>
    <t>Brin</t>
  </si>
  <si>
    <t>Mark Kevin</t>
  </si>
  <si>
    <t>Cepe</t>
  </si>
  <si>
    <t>mcbrin@up.edu.ph</t>
  </si>
  <si>
    <t>09276449503</t>
  </si>
  <si>
    <t>fb.com/mynameiskeb</t>
  </si>
  <si>
    <t>UP Open University</t>
  </si>
  <si>
    <t>Master of Information Systems</t>
  </si>
  <si>
    <t>Explore and discover more about Data Science and its discipline</t>
  </si>
  <si>
    <t>Organized Data Science related community and exposures</t>
  </si>
  <si>
    <t>Make or create decisions with a lot of things take into consideration</t>
  </si>
  <si>
    <t>Networks and future opportunity leads</t>
  </si>
  <si>
    <t>Calculated risk decision making for next moves or strategies</t>
  </si>
  <si>
    <t>jslobrin@up.edu.ph</t>
  </si>
  <si>
    <t>Lobrin</t>
  </si>
  <si>
    <t xml:space="preserve">Joseph Victor </t>
  </si>
  <si>
    <t>San Gabriel</t>
  </si>
  <si>
    <t>facebook.com/the.victor.sangabriel</t>
  </si>
  <si>
    <t>BS Electronics Engineering</t>
  </si>
  <si>
    <t>As an Electronics Engineering student, I want UP Data Science Society to be with me as I explore data science through its adopted techniques from Electronics Engineering (ECE)/Electrical Engineering and Computer Science (EECS) fields like signal processing, signal analysis, and deep learning. I have learned from experience that surrounding yourself with like-minded and like-spirited people amplifies experiences, especially those of learning and discovery, and I want exactly that with UP Data Science Society.</t>
  </si>
  <si>
    <t>After joining the organization, I expect to learn a lot while struggling a little bit given that my current field is in ECE/EECS, so I suppose my Stats peers in UP Data Science Society (claiming I am accepted lol) will have to support me with their data science expertise.</t>
  </si>
  <si>
    <t>Living in the Information Age, data science proves to be useful in everyday life as data influence and move people. Personally, I want to learn and use data science to make readily available yet untapped data I have of myself, like phone screen time, battery usage by app and internet use history, to recognize patterns in my everyday behavior and to make better informed decisions to make myself better. Learning data science will also help me further my career in the ECE/EECS industry.</t>
  </si>
  <si>
    <t>You can expect that I will try my very best to catch and keep up with my UP Data Science Society peers who are more advanced in data science than I am given my ECE/EECS educational background. However, as an Electronics Engineering student, I hope to show that my different background will help me help the organization with my fresh perspective.</t>
  </si>
  <si>
    <t>One of the research laboratories in EEEI I am eyeing to work with is heavily involved in the fields of Wireless Sensor Networks (WSN), Internet of Things (IoT), and cyberphysical systems, which requires synergy between data consumers and data producers in the big picture of things. Learning data science will help me and other ECE/EECS learners create human-centered technologies that will surely improve the quality of life of humanity similar to, and hopefully better than, the current fruits of data science and EECS we enjoy today like life-saving wearable technologies in healthcare and wellness, economy-moving innovations in the finance sector, travel and logistics industry, and other readily available technologies in search engines, games, digital wallets and banking, entertainment, online shopping, recognition, and safety.</t>
  </si>
  <si>
    <t>jamaigue1@up.edu.ph</t>
  </si>
  <si>
    <t>Maigue</t>
  </si>
  <si>
    <t xml:space="preserve">John </t>
  </si>
  <si>
    <t>Alambra</t>
  </si>
  <si>
    <t>09386797085</t>
  </si>
  <si>
    <t>https://www.facebook.com/john.maigue.37?mibextid=ZbWKwL</t>
  </si>
  <si>
    <t>nothing particularly</t>
  </si>
  <si>
    <t>i am  planning to pursue data science career and being involved in organizations like UP DS Society will enhance my knowledge and network for this matter.</t>
  </si>
  <si>
    <t xml:space="preserve">i could get mentors and mentees while inside the organization, develop also a enthusiastic relationships between members and productive outcomes. </t>
  </si>
  <si>
    <t xml:space="preserve">i generally rely on facts (like scientific evidence,statistics ,historical data) , and numerous facts means numerous data. I cross checked these data to come up for  optimized solution or general idea that i could use for my personal life.
perhaps one of the example is optimizing my daily schedule for studying, eating , sleeping etc.
constantly observing for the general impact in my productivity.
</t>
  </si>
  <si>
    <t>i am willing to commit and learn from the instructors or mentors.
I will cooperate to every activity and give my commitment towards the goals of the org and follow the rules imposed.</t>
  </si>
  <si>
    <t>Data is everywhere nowadays. There are numerous problems that weren't issues 20 years ago but have become significant challenges today. There are also problems that lacked solutions due to a lack of technological advancement two decades ago, but thanks to powerful data, they can now be readily addressed.
Someone must take the initiative to solve these problems. One example is predicting the occurrence of earthquakes, a project I am currently involved in voluntarily. SInce i am part of a project like this, with the assistance of the UP DS Society, perhaps I could make a difference and impact the status quo.</t>
  </si>
  <si>
    <t>embucalin@up.edu.ph</t>
  </si>
  <si>
    <t>Bucalin</t>
  </si>
  <si>
    <t>Eivy Jones</t>
  </si>
  <si>
    <t>+63965-694-8593</t>
  </si>
  <si>
    <t>fb.com/eivyjones.bucalin</t>
  </si>
  <si>
    <t xml:space="preserve">BS Statistics </t>
  </si>
  <si>
    <t>It will be a missed opportunity if I decide not to apply. And it will be a sort of a loss for me if I don't make it this recruitment period. As someone who is majoring in statistics, I honestly think that this is the best avenue where I could translate my theoretical learnings to more useful and practical engagements. I fear only focusing on my academics as I know that in life there are only relevant applications. I want to join to be able to learn both soft and hard skills that will equip me to be a better data-driven would-be professional.</t>
  </si>
  <si>
    <t xml:space="preserve">I am expecting to join workshops and fun-filled activities that will hone me to be more engaged  in and knowledgeable on data science. Academic life is busy in itself. But I certainly believe that it will be more worth-it to couple it with organizational events. Data is beautiful in a sense that there's so much in it that we can make use of to make our society more liveable and even comfortable. And that I am expecting to love more the beauty of data upon joining. </t>
  </si>
  <si>
    <t xml:space="preserve">What's on top of my mind is that choosing a data science related program is already a good decision in my personal life. And it will be an even better decision if I continue to be a determined data enthusiast by trying out opportunities and see them myself how much more best I could give. On a more personal note, as someone coming from a financially unstable family, I am thinking that this direction I'm taking will take me to better heights—Junctures above that will help my family's situation become less worrisome. Despite being uncertain of the outcomes of my decisions, I am assured that, if it will not give me the best, it will be for my learnings and growth. </t>
  </si>
  <si>
    <t xml:space="preserve">If I were to qualify as a fellow, I will work hard to meet the expectations of the organization. </t>
  </si>
  <si>
    <t>There are tons of things we can do to make use of data science to improve our society. My heart is closest to the people in the far-flung areas in my province. They have less access to things that we enjoy living in urban cities such as simple technology to having a source of clean water. Collecting related data such as frequency of sickness may be linked to poor situations of such places. We can use this to urge the government to build more projects that will reach them. This is just an example, however, on the other hand, I also want to be an advocate of the importance of data science in our ever-growing world. Many people still don't know this field. I believe that knowing data science is tantamount to recognizing the importance of data. This may provide us one of the keys that will make us better data-driven decision makers. Our society needs to have such people more than ever now.</t>
  </si>
  <si>
    <t>srgenito@up.edu.ph</t>
  </si>
  <si>
    <t>Genito</t>
  </si>
  <si>
    <t>Sannie Agnes</t>
  </si>
  <si>
    <t>Refugia</t>
  </si>
  <si>
    <t>+639952493383</t>
  </si>
  <si>
    <t>https://www.facebook.com/profile.php?id=100092399451509&amp;mibextid=ZbWKwL</t>
  </si>
  <si>
    <t>Diploma in Computer Science</t>
  </si>
  <si>
    <t>I am aiming to become a Data Scientist in the next five years. This has lead me to enroll in UPOU DCS to acquire the programming aptitude that Data Science requires.</t>
  </si>
  <si>
    <t>I expect that this organization would help augment my basic knowledge relative to Data Science by fostering effective collaboration and knowledge sharing.</t>
  </si>
  <si>
    <t>I am not a fan of committing even the slightest mistake and would be too hard on myself if I ever did. Unconsciously, I have always been consulting data or people's opinion to determine the best course of action in every decision. My aspirations in this field has lead me to appreciate facts and knowledge that are easily accessible with the tap of a finger, finally acknowledging how data undergone the rigorous analytical and scientific process.</t>
  </si>
  <si>
    <t>My dream of becoming a Data Scientist despite my age has pushed me to take the necessary steps to realize it. I am very grateful and honoured that the UP system has given me the chance to pursue this goal by admitting me to the DCS program. Should I be qualified as a fellow, I would have the same exact sentiments and consistently give my best to any task/project.</t>
  </si>
  <si>
    <t>In any field of work/study, data is meaningless without context. It is only through Data Science that enables us to manage data in order to gain insights from it and make data-driven decisions and accurate predictions.</t>
  </si>
  <si>
    <t>diegodescallar@gmail.com</t>
  </si>
  <si>
    <t xml:space="preserve">Descallar </t>
  </si>
  <si>
    <t xml:space="preserve">Juwaln Diego </t>
  </si>
  <si>
    <t xml:space="preserve">Dacayo </t>
  </si>
  <si>
    <t xml:space="preserve">diegodescallar@gmail.com </t>
  </si>
  <si>
    <t>+639175454919</t>
  </si>
  <si>
    <t>https://www.facebook.com/juwalndiego.descallar?mibextid=ZbWKwL</t>
  </si>
  <si>
    <t xml:space="preserve">BS Electrical Engineering </t>
  </si>
  <si>
    <t xml:space="preserve">To expand my network and maybe help with job opportunities </t>
  </si>
  <si>
    <t xml:space="preserve">To become part of an organisation surrounded by data enthusiasts and have discussions! </t>
  </si>
  <si>
    <t>Expense Tracker, Automated recommender for what to buy considering my buying patterns</t>
  </si>
  <si>
    <t xml:space="preserve">To be an active member, contribute through finding partnerships </t>
  </si>
  <si>
    <t>Segmentation of how to improve Financial Inclusion in the Philippines through identifying target segments</t>
  </si>
  <si>
    <t>cholo.tolentino@gmail.com</t>
  </si>
  <si>
    <t>Tolentino</t>
  </si>
  <si>
    <t>Pocholo Luis</t>
  </si>
  <si>
    <t>Sudario</t>
  </si>
  <si>
    <t>09056697021</t>
  </si>
  <si>
    <t>facebook.com/cholotolentino</t>
  </si>
  <si>
    <t xml:space="preserve">BS Economics </t>
  </si>
  <si>
    <t xml:space="preserve">Learn more about Data Science and network with like-minded individuals </t>
  </si>
  <si>
    <t xml:space="preserve">Be up-to-date with everything DS related as well as opportunities to upskill </t>
  </si>
  <si>
    <t xml:space="preserve">Handle my personal finances such as dissecting my spending/saving habits and other factors </t>
  </si>
  <si>
    <t>I am currently an Eskwelabs Data Science Fellow and I can share some insights if my schedule permits. I will also be interested in attending or observing events of the org</t>
  </si>
  <si>
    <t xml:space="preserve">Use DS practices and machine learning models to create valuable impact and actionable insights for social sector outcomes </t>
  </si>
  <si>
    <t>mcasuela@gmail.com</t>
  </si>
  <si>
    <t>Casuela</t>
  </si>
  <si>
    <t>Angelica Marie</t>
  </si>
  <si>
    <t>Monzon</t>
  </si>
  <si>
    <t>amcasuela@up.edu.ph</t>
  </si>
  <si>
    <t>+63939-920-7047</t>
  </si>
  <si>
    <t>fb.com/angelica-casuela</t>
  </si>
  <si>
    <t xml:space="preserve">Master of Technology Management </t>
  </si>
  <si>
    <t xml:space="preserve">I would like to have access to a community and as a professional shifting careers into a more technical role, I would like to be able to upskill myself and be guided towards this career path. </t>
  </si>
  <si>
    <t>Programs and opportunities to learn more about data science and its applications in the Philippines.</t>
  </si>
  <si>
    <t xml:space="preserve">I would personally use it for managing finances. </t>
  </si>
  <si>
    <t xml:space="preserve">I plan to be active in the organization and also impart knowledge in my workplace. </t>
  </si>
  <si>
    <t>If I had the technical know how, I would use data science to help local government units implement programs with data-backed findings and to extract insights that can lead to not only band aid solutions especially in the area of urban mobility.</t>
  </si>
  <si>
    <t>mcaringay@up.edu.ph</t>
  </si>
  <si>
    <t>Aringay</t>
  </si>
  <si>
    <t>Mary Arnie</t>
  </si>
  <si>
    <t>Canoy</t>
  </si>
  <si>
    <t>+63909-420-3622</t>
  </si>
  <si>
    <t>https://www.facebook.com/arnieiiii</t>
  </si>
  <si>
    <t>I want to be affiliated with a Data Science Society to venture into the field and enjoy its countless real-life applications.</t>
  </si>
  <si>
    <t xml:space="preserve">I hope to learn new things related to data science and unlock new opportunities. </t>
  </si>
  <si>
    <t xml:space="preserve">I could use data analysis to monitor my spending habits, look for some patterns, and use the insights for more efficient financial management in the following months or years. </t>
  </si>
  <si>
    <t>If I qualify as a fellow, you can expect me to be an active organization member. I was an active member of my two acad orgs in UPV, an officer at that. I could join one of the committees in the org, work with the team, and contribute my expertise.</t>
  </si>
  <si>
    <t xml:space="preserve">I am currently working on a project related to agriculture. While reading through the related studies, I learned that climate risks are one of the factors badly affecting the livelihood of our farmers. I could use data science to provide our farming communities with accurate weather forecasting for more effective agricultural planning. </t>
  </si>
  <si>
    <t>princecsanjuan@gmail.com</t>
  </si>
  <si>
    <t>San Juan</t>
  </si>
  <si>
    <t>Prince Lander</t>
  </si>
  <si>
    <t>Cabaltera</t>
  </si>
  <si>
    <t>+63906-250-6682</t>
  </si>
  <si>
    <t>fb.com/purinso</t>
  </si>
  <si>
    <t xml:space="preserve">What is the application process and what are the benefits and duties of being a member. </t>
  </si>
  <si>
    <t xml:space="preserve">To socialize and be affiliated with UP students/alumni interested in the field of data science. </t>
  </si>
  <si>
    <t>I expect to learn more about data science and have the opportunity to hone my skills necessary and relevant in the field</t>
  </si>
  <si>
    <t xml:space="preserve">I would use data science to have a data-driven decision to further improve my way of living and be efficient in things that I do. </t>
  </si>
  <si>
    <t xml:space="preserve">The organization will have my cooperation and participation in activities and events. I will do my best to share and collaborate with my knowledge and wisdom. </t>
  </si>
  <si>
    <t xml:space="preserve">I would use data science for the advancement of handling, analyzing, and protecting data from small to large scale transactions. </t>
  </si>
  <si>
    <t>reubengerometigao13@gmail.com</t>
  </si>
  <si>
    <t>Tigao</t>
  </si>
  <si>
    <t>Reuben Gerome</t>
  </si>
  <si>
    <t>Alagaran</t>
  </si>
  <si>
    <t>ratigao@up.edu.ph</t>
  </si>
  <si>
    <t>09982585579</t>
  </si>
  <si>
    <t>fb.com/rgtigao13</t>
  </si>
  <si>
    <t>Master of Statistics</t>
  </si>
  <si>
    <t>To expand my knowledge in data science</t>
  </si>
  <si>
    <t>Deeper knowledge approaches in Machine Learning and Data science</t>
  </si>
  <si>
    <t xml:space="preserve">Data Science can help me build models to analyze the theories that I have learned in the past few years. It will help me optimize my skills and see good opportunities to learn to improve whatever knowledge that is necessary in the field of data science. </t>
  </si>
  <si>
    <t>Participate in the Activities of the organization</t>
  </si>
  <si>
    <t>I think data science will allow opportunities for us to know that we can simulate and improve that traditional systems that we have in our country. As a data scientist, it will give us opportunity to analyze the data in the society where we can build reports and make models that can be easily understand by people who are not on the field.</t>
  </si>
  <si>
    <t>jatrio@up.edu.ph</t>
  </si>
  <si>
    <t>Trio</t>
  </si>
  <si>
    <t>Jericho</t>
  </si>
  <si>
    <t xml:space="preserve">Amisola </t>
  </si>
  <si>
    <t>09285471941</t>
  </si>
  <si>
    <t>fb.com/jekoranium</t>
  </si>
  <si>
    <t xml:space="preserve">BA in Political Science </t>
  </si>
  <si>
    <t xml:space="preserve">How can I contribute to the organization, particularly in the aspect of the quantitative social sciences? </t>
  </si>
  <si>
    <t xml:space="preserve">I specialize in the quantitative social sciences particularly in logistic regression analysis. Joining in the UP Data Science Society will provide me an avenue to further hone my skills as a practitioner of applied statistics and have fellowship with fellow experts in the field. </t>
  </si>
  <si>
    <t xml:space="preserve">I expect the organization to be welcoming particularly to those coming in backgrounds of the social sciences-- as data and statistics are provide a crucial node for policy-making and data-drive decisions. </t>
  </si>
  <si>
    <t xml:space="preserve">Data science allows me to craft decisions which are optimal. In calculus, optimality focuses on the dynamics of maximization and minimization. Particularly in study habits, optimality has allowed me to maximize on urgent matters as to provide long term gains over short-term losses. </t>
  </si>
  <si>
    <t xml:space="preserve">After graduating from the University of the Philippines- Visayas, I worked as a research intern in the Committee on Climate Change in the House of Representatives. My research work included creating an autoregressive forecast of air index levels in Paranaque, a survival analysis of the People's Survival Fund, as well as a logistic regression analysis for North American country commitment on the Kyoto Protocol. I served also a volunteer teacher for the UP-Visayas Teaching and Learning Resource Center on Statistics 102 (Research Methods in Statistics) and Statistics 104 (Descriptive Statistics). Currently I am taking my Juris Doctor ion Civil in the University of Santo Tomas. Together with some Statistics friends in UP-Visayas, I am currently also a participant in the Philippine Junior Data Science Challenge. With these skills at hand,  I believe I can be an asset in this organization. </t>
  </si>
  <si>
    <t xml:space="preserve">The Philippine Statistical Act of 2013 mandates the need for statistical methodologies in all government agencies (both national and local). Amid a world characterized by-- VUCA (volatility, uncertainty, complexity, and ambiguity), statistics as an instrument for policy-making must not be shrugged down neither should it be alienated in administrative and fiscal discourse. Data science through its utility of predictive models can be useful for statisticians, economists and social scientists alike to provide context-based solutions and as much as possible shy away from generalized policies. It goes back to the very root of "stat"istics ---- "the state"--- providing data-banks for all its aggregates in order for the state to deliver its services at maximum capacity. </t>
  </si>
  <si>
    <t>Eunice Alicias</t>
  </si>
  <si>
    <t>morgannelim@gmail.com</t>
  </si>
  <si>
    <t>Lim</t>
  </si>
  <si>
    <t>Morganne Gayle</t>
  </si>
  <si>
    <t>Rañola</t>
  </si>
  <si>
    <t>mrlim11@up.edu.ph</t>
  </si>
  <si>
    <t>+63917-688-0379</t>
  </si>
  <si>
    <t>facebook.com/morgibritlover</t>
  </si>
  <si>
    <t>I'm interested in Data Science and I want to learn more about it–both in a personal and professional capacity.</t>
  </si>
  <si>
    <t>I hope to be able to mingle with like-minded people who have an interest in data science, regardless of their experience level, and also meet new people outside my social circles in an informal organizational setting.</t>
  </si>
  <si>
    <t xml:space="preserve">I would use data science to provide me with insights on my expenditures and how I can make better personal financial decisions. I would also like to integrate it with some of my personal hobbies so I can still enjoy data science without having it be too correlated with work. </t>
  </si>
  <si>
    <t>You can expect my determination, commitment, and honesty as I go through the application process. You may also expect some of my hard and soft skills to shine as I demonstrate these when I take initiative for tasks.</t>
  </si>
  <si>
    <t xml:space="preserve">I want to utilize data science to improve financial information such that it will become easier to understand and more accessible to those who need these kind of data. </t>
  </si>
  <si>
    <t>advicedor@alum.up.edu.ph</t>
  </si>
  <si>
    <t>Vicedor</t>
  </si>
  <si>
    <t>Alaine</t>
  </si>
  <si>
    <t>Diaz</t>
  </si>
  <si>
    <t>+63917-843-9764</t>
  </si>
  <si>
    <t>fb.com/alaineee</t>
  </si>
  <si>
    <t>BS Civil Engineering</t>
  </si>
  <si>
    <t>Contribute to the org and network with like-minded individuals</t>
  </si>
  <si>
    <t>Launch DS events and hackathons and get to meet students and experts alike!</t>
  </si>
  <si>
    <t>Apply probability in decision-making and determine best-fit model</t>
  </si>
  <si>
    <t>I can contribute corporate experience and tips and professional network</t>
  </si>
  <si>
    <t>DS can help govt become more efficient in terms of governance and budget allocation, and to personalize its programs to cater to the needs of the people.</t>
  </si>
  <si>
    <t>mundiegalicia@gmail.com</t>
  </si>
  <si>
    <t>Galicia</t>
  </si>
  <si>
    <t>Raymund Glor</t>
  </si>
  <si>
    <t>Fenix</t>
  </si>
  <si>
    <t>rfgalicia@up.edu.ph</t>
  </si>
  <si>
    <t>+639693152029</t>
  </si>
  <si>
    <t>Joining my first org in the Data Science field</t>
  </si>
  <si>
    <t>More topics/learnings about data science and fellowships</t>
  </si>
  <si>
    <t xml:space="preserve">By being descriptive and reflecting at your historical data or experiences. Improve habits based on your experiences. </t>
  </si>
  <si>
    <t>Learner, Mentor</t>
  </si>
  <si>
    <t>I would say create a model in an app that helps social media users to track root cause of a specific post. This will help users determine which social media posts are made to be informative or just to spread fake news. This will help eliminate spread of false informations.</t>
  </si>
  <si>
    <t>kbpastrana@up.edu.ph</t>
  </si>
  <si>
    <t>Pastrana</t>
  </si>
  <si>
    <t>Keano</t>
  </si>
  <si>
    <t>Batan</t>
  </si>
  <si>
    <t>+63915-953-2011</t>
  </si>
  <si>
    <t>fb.com/keanobp</t>
  </si>
  <si>
    <t xml:space="preserve">My primary reason for joining is to be a part of a community of like-minded individuals who share a passion for data science and its applications. Currently, I am a Sophomore standing BS Statistics student from UPLB, and I have a growing interest in the practical applications of statistical techniques in the field of data science. </t>
  </si>
  <si>
    <t>This sounds cliche, but my expectations revolve around continuous learning and growth.  I anticipate gaining valuable knowledge and hands-on experience in data science and related fields. Also, I look forward to collaborative opportunities, networking, and the chance to apply what I learn to address pressing societal challenges.</t>
  </si>
  <si>
    <t>The ability to harness the power of data science is truly a fascinating idea for better decisions in my personal life.  It empowers me to make choices that align with my goals and aspirations, transforming the overwhelming flow of data into a valuable resource for personal growth and fulfillment.</t>
  </si>
  <si>
    <t>You can expect a proactive and dedicated member who, of course, is committed to the organization's mission and values. I am someone who is really eager to learn more about this growing field, and hopefully, I can also share what I know to my fellow members, fostering a collaborative atmosphere within the organizaiont.</t>
  </si>
  <si>
    <t xml:space="preserve">
Data is everywhere, and I'm saying this not just because I am a statistics student. The ubiquity of data in the present world is one compelling piece of evidence for the critical need to strategically harness the power of data science in improving the current state of our society. From healthcare, education, urban planning, and climate change mitigation and many more application, we can create a more sustainable, equitable and better society through data science.</t>
  </si>
  <si>
    <t>mjcabidoy.cadiz29@gmail.com</t>
  </si>
  <si>
    <t>Cabidoy</t>
  </si>
  <si>
    <t>Mary Joan</t>
  </si>
  <si>
    <t>-</t>
  </si>
  <si>
    <t>09634729026</t>
  </si>
  <si>
    <t>https://www.facebook.com/attymjcabidoy</t>
  </si>
  <si>
    <t xml:space="preserve">BS Customs Administration </t>
  </si>
  <si>
    <t>.</t>
  </si>
  <si>
    <t xml:space="preserve">I want to learn more about Data Analytics and Data Science </t>
  </si>
  <si>
    <t>Will gain additional knowledge and skills</t>
  </si>
  <si>
    <t>For data-driven decision makings</t>
  </si>
  <si>
    <t xml:space="preserve">Will share my knowledge and resources </t>
  </si>
  <si>
    <t>Will create a study on what are the things that we are now facing and will predict solutions using data</t>
  </si>
  <si>
    <t>edmendoza1@up.edu.ph</t>
  </si>
  <si>
    <t>Mendoza</t>
  </si>
  <si>
    <t>Edgar Allan</t>
  </si>
  <si>
    <t>09978709770</t>
  </si>
  <si>
    <t>fb.com/trainermendozaea</t>
  </si>
  <si>
    <t>BS Tourism</t>
  </si>
  <si>
    <t>AIT (Asian Institute of Tourism)</t>
  </si>
  <si>
    <t>learn more about data science</t>
  </si>
  <si>
    <t>for research</t>
  </si>
  <si>
    <t xml:space="preserve">participate activity </t>
  </si>
  <si>
    <t>use it in my research</t>
  </si>
  <si>
    <t>jimm85.ep@gmail.com</t>
  </si>
  <si>
    <t>Manuel</t>
  </si>
  <si>
    <t xml:space="preserve">Lemuel Ignatius </t>
  </si>
  <si>
    <t>Almirante</t>
  </si>
  <si>
    <t>+639661890384</t>
  </si>
  <si>
    <t>https://www.facebook.com/lem.manuel.50</t>
  </si>
  <si>
    <t>To network with people with similar career trajectories</t>
  </si>
  <si>
    <t>Meet interesting people</t>
  </si>
  <si>
    <t xml:space="preserve">use ds for financial data </t>
  </si>
  <si>
    <t>To allot a reasonable amount of effort and time</t>
  </si>
  <si>
    <t>use DS to analyze government data</t>
  </si>
  <si>
    <t>wtgalingana@up.edu.ph</t>
  </si>
  <si>
    <t xml:space="preserve">Galingana </t>
  </si>
  <si>
    <t>Wren Ivan</t>
  </si>
  <si>
    <t>Talaue</t>
  </si>
  <si>
    <t>+63916-751-5389</t>
  </si>
  <si>
    <t>fb.com/wgalingana24</t>
  </si>
  <si>
    <t xml:space="preserve">Honestly, it's to find similar people to me who are also passionate about data science. At the same time, I want to learn from other people about how their personal experiences with data science. </t>
  </si>
  <si>
    <t xml:space="preserve">Opportunities of learning data science, whether it be in internships, jobs, etc. Friendly people too. </t>
  </si>
  <si>
    <t xml:space="preserve">I think i don't the best financial planning skills. Thus, using data science can at least help set a budget to track my spending habits over time. Analysis of that can also help me make informed investment decisions by looking at trends and asset performance. Besides finance, i might also use time data to identify inefficiencies in how I spend my time and prioritize tasks effectively. </t>
  </si>
  <si>
    <t xml:space="preserve">If I qualify, you can expect a member who always seeks to learn and experience new things, especially in this field of data science. I am not very familiar with org duties, so I am also looking forward to learning some of that. </t>
  </si>
  <si>
    <t xml:space="preserve">In terms of public health, data science will drastically improve health data by producing electronic health records. This could be used to predict diseases, develop preventive measures, and diagnose diseases efficiently. In education, data science could be used to develop personalized learning. Basically develop an algorithm that creates a sort of curriculum for individual students' needs. This personalization could create better outcomes for students, especially to those who may not be fit for the usual classroom setting. </t>
  </si>
  <si>
    <t>mandolado.gladysleah@gmail.com</t>
  </si>
  <si>
    <t>Mandolado</t>
  </si>
  <si>
    <t>Gladys Leah</t>
  </si>
  <si>
    <t>Lacsama</t>
  </si>
  <si>
    <t>+639266971179</t>
  </si>
  <si>
    <t>https://www.facebook.com/justcallmelayers/</t>
  </si>
  <si>
    <t>Learning and mingling with fellow data enthusiasts</t>
  </si>
  <si>
    <t>Centered around the love for data</t>
  </si>
  <si>
    <t>To think more rationally</t>
  </si>
  <si>
    <t>Enthusiasm xD</t>
  </si>
  <si>
    <t>Innovate traditional industries to make lives better</t>
  </si>
  <si>
    <t>dmcawaling@up.edu.ph</t>
  </si>
  <si>
    <t>Cawaling</t>
  </si>
  <si>
    <t>Dleamnor Euraze</t>
  </si>
  <si>
    <t>Macogue</t>
  </si>
  <si>
    <t>09489882710</t>
  </si>
  <si>
    <t>https://web.facebook.com/furaze.cawaling/</t>
  </si>
  <si>
    <t>BS in Computer Science</t>
  </si>
  <si>
    <t xml:space="preserve">What would be the conditions when joining the organization? </t>
  </si>
  <si>
    <t xml:space="preserve">I love to explore the world of data science. I'm an aspiring data scientist, starting to mold myself to be a great data scientist someday for our country. </t>
  </si>
  <si>
    <t xml:space="preserve">To build connections with fellow data science enthusiasts. </t>
  </si>
  <si>
    <t xml:space="preserve">When making better decisions, it is important to use data. Analyzing the data would provide insights that could help make the best decisions. I can use it when managing my finances, deciding what company is the best for data scientist, and even in running my own business. I could use data to know what the best place would be to place the business, and what are the factors that could help the business increase it's profit. </t>
  </si>
  <si>
    <t xml:space="preserve">I can contribute to the organization by helping it share awareness about the importance of data and inspire fellow aspiring data scientists. If I become a good data scientist, I will share my experience and knowledge within the organization to help and inspire them in their journey. </t>
  </si>
  <si>
    <t xml:space="preserve">In an era where misinformation is rampant, it is important to use the data to know what is true and not. Data can tell a story and give insights. That's why to improve the society, we should create data driven decisions. </t>
  </si>
  <si>
    <t>ledelacruz@up.edu.ph</t>
  </si>
  <si>
    <t>De la Cruz</t>
  </si>
  <si>
    <t xml:space="preserve">Lear Jet </t>
  </si>
  <si>
    <t>Eguia</t>
  </si>
  <si>
    <t>+63905-097-5123</t>
  </si>
  <si>
    <t>https://www.facebook.com/learjetdlc</t>
  </si>
  <si>
    <t>Learn more about data science opportunities (career, workshops, trainings, competitions)</t>
  </si>
  <si>
    <t>In a way, ma-unify maybe thru activities ang mga data science enthusiasts sa Philippines and, hopefully, makatulong ang org sa pag-invigorate samin to pursue this career.</t>
  </si>
  <si>
    <t xml:space="preserve">One of the affinities that is essential for one to have in the field of data science is having a keen and meticulous attention to detail. It is said that around 70-90 percent of the data processing work involves cleaning the data, which requires the scientist's ability to inspect the data precisely, know what's important and not, and identify the trends/patterns before proceeding to the analysis part. Having this ability is beneficial in my personal life as it helps me in compartmentalizing the things that I should and shouldn't do and in deciding what matters most to me given the circumstances. As a consequence, I will have a clearer vision as to what my end goal would be. </t>
  </si>
  <si>
    <t>I'll try my best to be an active participant sa mga events ng org.</t>
  </si>
  <si>
    <t xml:space="preserve">Using the power of data science in conducting researches, I hope to be of contribution to the education of the broader masses, especially vulnerable ones, to ensure that we are all equipped by the truth that is backed by imperical evidence and scientific processes. </t>
  </si>
  <si>
    <t>glcondecion@up.edu.ph</t>
  </si>
  <si>
    <t>Condecion</t>
  </si>
  <si>
    <t>Gino</t>
  </si>
  <si>
    <t>Luna</t>
  </si>
  <si>
    <t>+63927-938-3509</t>
  </si>
  <si>
    <t>https://www.facebook.com/gino.condecion/</t>
  </si>
  <si>
    <t>meet people with shared interests</t>
  </si>
  <si>
    <t>Knowledge, Network, Fun</t>
  </si>
  <si>
    <t>using data to drive-decisions (e.g., financial decisions)</t>
  </si>
  <si>
    <t>Participation and cooperation</t>
  </si>
  <si>
    <t>Data will help our leaders, policymakers, and key persons make more informed decisions and a craft policies backed by data.</t>
  </si>
  <si>
    <t>jourdancatarina3@gmail.com</t>
  </si>
  <si>
    <t>Catarina</t>
  </si>
  <si>
    <t>Jourdan Ken</t>
  </si>
  <si>
    <t>Diocampo</t>
  </si>
  <si>
    <t>jdcatarina@up.edu.ph</t>
  </si>
  <si>
    <t>+639158412685</t>
  </si>
  <si>
    <t>https://www.facebook.com/jourdanKEN</t>
  </si>
  <si>
    <t>What's the goal of this organization?</t>
  </si>
  <si>
    <t>I want to improve my skills in data science because as of now, I'm not satisfied with the lessons that were taught to us in our CMSC subjects. I want to learn more on my own, but at the same time to be guided on what important topics to learn.</t>
  </si>
  <si>
    <t>I honestly don't have any ideas on what is the objective of this organization. However, I expect this organization to have individuals who have the same passion for data science and can guide the members on the proper path to take if they want to upskill in the field of data science.</t>
  </si>
  <si>
    <t>I can use analytic tools, feedback, and reviews before making a decision in my life. In this way, I can have a better understanding of the things that I want to decide. This can also help me know the opinions of other people about certain things.</t>
  </si>
  <si>
    <t>I have a sound knowledge of website development and have a few websites that I built using modern frameworks. I think that knowledge might be helpful if equipped with the right mentors and partners that I can discuss with. I'm also currently trying to upskill so you can expect me to learn as much as I can on data science and hopefully, my future learnings will be useful in the organization.</t>
  </si>
  <si>
    <t>Maybe I  can develop a website or an app that will help students learn depending on their style of learning. This website/app can be personalized to cater to the needs of different students on how they want to learn.</t>
  </si>
  <si>
    <t>ascastillo2@up.edu.ph</t>
  </si>
  <si>
    <t>Castillo</t>
  </si>
  <si>
    <t>Angelyn</t>
  </si>
  <si>
    <t>Santillan</t>
  </si>
  <si>
    <t>+639672052897</t>
  </si>
  <si>
    <t>fb.com/a1ynscastillo</t>
  </si>
  <si>
    <t>BS Geography</t>
  </si>
  <si>
    <t>I am interested on how I could focus on the integration of data science to my degree program (geography) as my future career path. Aside from flourishing job prospects, it is something that I want to take pride of as part of my skill set.</t>
  </si>
  <si>
    <t>It's been a while since I last deal with things related to this field so I'm looking forward to learning data science from the perspective of a beginner in a very holistic manner.</t>
  </si>
  <si>
    <t>Be more literate and smart in decision making for the material aspects of life such as finance. Otherwise, be more concise and fleshy in presenting and partaking in future discussions such as one that may very well concern our country.</t>
  </si>
  <si>
    <t>Be very participative in activities. I genuinely think of being a part of DSS more than as an organization that I could write to my resume or whatsoever, but as an organization that would make my UP journey more fulfilling.</t>
  </si>
  <si>
    <t>I do layout designs for a publication here in UPD and another reason that I want to apply for DSS is to improve how I visualize data so that it could be more digestible for my audience.</t>
  </si>
  <si>
    <t>jleusebio@up.edu.ph</t>
  </si>
  <si>
    <t>Eusebio</t>
  </si>
  <si>
    <t>Jerah Bernard</t>
  </si>
  <si>
    <t>Lumaban</t>
  </si>
  <si>
    <t>+63928-348-1183</t>
  </si>
  <si>
    <t>fb.com/jrh.brnrd1989</t>
  </si>
  <si>
    <t>What's the perfect toy gift or stat-related displays for aspiring data scientists/statisticians?</t>
  </si>
  <si>
    <t>I was an architecture aspirant before and the main thing that made me love it is my hobby of watching interviews and talks by known figures in the industry, to kill time and to learn more. I want to apply it to my BS program and it's gonna be awesome to have a first-hand experience organizing seminars or even just attending talks that relate to Data Science.</t>
  </si>
  <si>
    <t>I will find the reasons I'm looking for to love Statistics and Data Science even more. I don't want to expect but I would love to meet peers with the same interests as mine in the field.</t>
  </si>
  <si>
    <t xml:space="preserve">I'd like to make models that can help me detect my productivity and slacking. I want to boost the former. </t>
  </si>
  <si>
    <t xml:space="preserve">I serve five out of six years of my high school life in joining organizations, whether be it Science related, Math related, and even Student Council related. With that, I want to share my skills in the society, even though I'm still a freshie, and be honed from those that came before me. </t>
  </si>
  <si>
    <t>I am interested in teaching because for me, that's the best way of learning and starting with abundant of information about Data Science, that I think won't be comprehensible for me at first, but as I add years of learning it, hopefully I can teach this in simple terms that non-majors can get excited to.</t>
  </si>
  <si>
    <t>rfpayos@up.edu.ph</t>
  </si>
  <si>
    <t>Payos</t>
  </si>
  <si>
    <t>Roniel Chester</t>
  </si>
  <si>
    <t>+63947-041-1542</t>
  </si>
  <si>
    <t>fb.com/cheche.up363/</t>
  </si>
  <si>
    <t>BA Multimedia Studies</t>
  </si>
  <si>
    <t xml:space="preserve">Will the application process be online, and how long this application process will take? </t>
  </si>
  <si>
    <t>I really want to enter somehow into this field since there are major courses under my program that relate to this field. Plus, I want to have a full motivation into pursuing this by joining this organization somehow and to gain my skills.</t>
  </si>
  <si>
    <t xml:space="preserve">I am manifesting that the application process will have bearable responsibilities. </t>
  </si>
  <si>
    <t xml:space="preserve">I desire to be driven enough on strengthening the perspective on overseeing the status of today's happenings, and data science has its huge contribution to understanding data to share various findings and discussions to such cases we have to scrutinize. </t>
  </si>
  <si>
    <t>That I am driven enough to motivate other aspiring people to explore the trends, demands, and issues under data science</t>
  </si>
  <si>
    <t>With the current utilization on technologies, data science has been part of it, and it is imperative to understand and make use of data science, alongside machine learning and AI, on to what extent it can contribute to the needs of today's society. To be aware of its benefits and shortcomings, one must take into account under this field what are the roots of certain and how the current data we have (from multiple resources) can predict better models and practical insights that should be ethical and humane to at least provide a better breakthrough and unravel the lives of the people through giving convenience.</t>
  </si>
  <si>
    <t>mgutierrez@up.edu.ph</t>
  </si>
  <si>
    <t>Gutierrez</t>
  </si>
  <si>
    <t>Mary Joy</t>
  </si>
  <si>
    <t>+63933-475-0578</t>
  </si>
  <si>
    <t>fb.com/maryjojoy</t>
  </si>
  <si>
    <t>Application requirements and duration; UPDSSoc Activities/Initiatives</t>
  </si>
  <si>
    <t>To learn about the culture of data science in the Philippines and to meet like minded individuals who are interested in this field</t>
  </si>
  <si>
    <t>I expect to be introduced to a wider perspective of data science and its societal impact. I am also hoping to gain some guiding principles in doing high quality work ethically through training opportunities.</t>
  </si>
  <si>
    <t>I can make use of data science to make a more systematic and informed approach to decision making. Learning how to weigh my options through this might offer an advantage when choosing for a better option.</t>
  </si>
  <si>
    <t>I am unsure if there is a difference between being a fellow and a member in the context within UPDSSoc but if they mean the same, you can expect my active support for the events and initiatives of the organization either by contributing as part of the organizing committees or as an attendee who will take advantage of the learnings and experience I can gain from these programs.</t>
  </si>
  <si>
    <t>I see data science as something that will naturally grow in popularity even without much promotion so more than the appeal of the field itself, what I think needs more awareness is its profound impact and implications in our society. With my limited reach, i'll try to make more people realize how important it is to handle data responsibly and why our profession is of importance across diverse fields. I commit to consistently applying proper methods with integrity and professionalism in all my future works to combat unreliable data and presentations.</t>
  </si>
  <si>
    <t>gptorres@up.edu.ph</t>
  </si>
  <si>
    <t>Torres</t>
  </si>
  <si>
    <t>Gian Carlo</t>
  </si>
  <si>
    <t>Panganiban</t>
  </si>
  <si>
    <t>+63976-059-1238</t>
  </si>
  <si>
    <t>https://www.facebook.com/gcptorres</t>
  </si>
  <si>
    <t>BS Computer Engineering</t>
  </si>
  <si>
    <t>My primary motivation for joining UP Data Science Society is to enhance my data-related skills. As a graduating student, I'm keen on pursuing a career in the data science field due to its rapid growth within the tech industry. With the continuous generation of vast amounts of data, the demand for roles in the data sector is steadily increasing. Moreover, my passion for a data science career is rooted in my desire to create projects that align with my personal advocacies. I believe that by becoming a part of this organization, I will have the opportunity to not only develop my technical data skills but also to work on impactful projects that resonate with my interests and goals.</t>
  </si>
  <si>
    <t>By joining the organization, I am expecting to cultivate and enhance my data skills through guidance from experienced mentors and experts in the field. Furthermore, I am looking forward to the opportunities to create novel and innovative data-driven projects that can be applied in solving different problems.</t>
  </si>
  <si>
    <t>In data science, we try to analyze and evaluate our data to make meaningful insights. Similarly, our personal lives are rich sources of diverse data that we can harness to make more informed and improved decisions. For instance, consider the data related to our daily food consumption; data science tools can be employed to discern our dietary habits. By gaining insights into our eating patterns, we can pinpoint deficiencies or health risks. 
With that, data science is a powerful tool that can be applied to a lot of things. If we know how to utilize it, then it will make our life much better when it comes to making choices.</t>
  </si>
  <si>
    <t>If I qualify as a fellow within the organization, I will actively engage and support the organization's events such as workshops, talks, or competitions. Also, I will foster an environment that promotes learning and development in data science and other related skills.</t>
  </si>
  <si>
    <t xml:space="preserve">Data science has the potential to improve the current state of our society by providing insights and solutions to various complex challenges. As such, if we have the insights from our data, we can create solutions that could address the problem we are trying to solve. </t>
  </si>
  <si>
    <t>jgraquino@alum.up.edu.ph</t>
  </si>
  <si>
    <t xml:space="preserve">Raquiño </t>
  </si>
  <si>
    <t>John Carlo</t>
  </si>
  <si>
    <t>Gammad</t>
  </si>
  <si>
    <t>+63917-891-8396</t>
  </si>
  <si>
    <t>fb.com/john.caloy</t>
  </si>
  <si>
    <t>Career-shifting to DS</t>
  </si>
  <si>
    <t>Opportunities for upskilling and career growth</t>
  </si>
  <si>
    <t>Process optimization with data-driven insights</t>
  </si>
  <si>
    <t>Will share my knowledge to aspiring career-shifters as well</t>
  </si>
  <si>
    <t>Assist in creating policies and programs based on data-driven analysis of societal problems</t>
  </si>
  <si>
    <t>jmjordas@up.edu.ph</t>
  </si>
  <si>
    <t>Jordas</t>
  </si>
  <si>
    <t>Jomar</t>
  </si>
  <si>
    <t>Martinez</t>
  </si>
  <si>
    <t>09173102010</t>
  </si>
  <si>
    <t>fb.com/jomarmartinezjordas2010</t>
  </si>
  <si>
    <t>MS Finance</t>
  </si>
  <si>
    <t>Do masters students need to undergo a rigourous application process?</t>
  </si>
  <si>
    <t>Connections related to data science</t>
  </si>
  <si>
    <t>Network</t>
  </si>
  <si>
    <t>By using data to make informed decisions</t>
  </si>
  <si>
    <t>Network and experience sharing</t>
  </si>
  <si>
    <t>Advocate for better handling of data and be part of leading to a more data driven society</t>
  </si>
  <si>
    <t>slevangelista@up.edu.ph</t>
  </si>
  <si>
    <t>Samantha Audrey</t>
  </si>
  <si>
    <t xml:space="preserve">Lacson </t>
  </si>
  <si>
    <t>+639567166198</t>
  </si>
  <si>
    <t>https://m.facebook.com/profile.php/?id=100000697066555&amp;name=xhp_nt__fb__action__open_user</t>
  </si>
  <si>
    <t>BA Communication Research</t>
  </si>
  <si>
    <t xml:space="preserve">I’d like to know more about the organization’s projects </t>
  </si>
  <si>
    <t>CMC (College of Mass Communication)</t>
  </si>
  <si>
    <t xml:space="preserve">Data is something I grew interested in over the pandemic and i think UP DSS is the perfect place to nurture that interest alongside people who are just as passionate about data. </t>
  </si>
  <si>
    <t xml:space="preserve">I expect the organization to provide future members with opportunities to hone skills related to data science. </t>
  </si>
  <si>
    <t>Empirical data can be the foundation of sound decisions. For example, weather forecasts can help us prepare ahead of time!</t>
  </si>
  <si>
    <t xml:space="preserve">As a CRes student who conducts quantitative research, I promise to bring a human-centered perspective into every project/initiative. </t>
  </si>
  <si>
    <t xml:space="preserve">Data grounds us in reality because it gives  a better understanding  of “where something is at” so we have a better idea of what needs to be done moving forward </t>
  </si>
  <si>
    <t>jcticot@up.edu.ph</t>
  </si>
  <si>
    <t>Ticot</t>
  </si>
  <si>
    <t>Candido</t>
  </si>
  <si>
    <t>+63995-099-8231</t>
  </si>
  <si>
    <t>https://www.facebook.com/joshua.ticot.5?mibextid=ZbWKwL</t>
  </si>
  <si>
    <t xml:space="preserve">BS Computer Science </t>
  </si>
  <si>
    <t>I want to learn more about Data Science.</t>
  </si>
  <si>
    <t>I'll be equipped with enough knowledge about Data Science and I hope that I could use it in my future endeavors as a Computer Science student.</t>
  </si>
  <si>
    <t>For now, I still need further understanding of data science but I think I would use data science to analyze information that I could use to make sound decisions.</t>
  </si>
  <si>
    <t>I will willingly participate in every programs and events relating to the org.</t>
  </si>
  <si>
    <t>I would use data science to extract factual information and to form extrapolations that could help combat false information that circulates in our society.</t>
  </si>
  <si>
    <t>raffycuartocruz4@gmail.com</t>
  </si>
  <si>
    <t xml:space="preserve">Cuartocruz </t>
  </si>
  <si>
    <t>Raffy</t>
  </si>
  <si>
    <t xml:space="preserve">Dela Cruz </t>
  </si>
  <si>
    <t>09265802044</t>
  </si>
  <si>
    <t>facebook.com/profile.php?id=100087503348531&amp;mibextid=ZbWKwL</t>
  </si>
  <si>
    <t xml:space="preserve">Data Science </t>
  </si>
  <si>
    <t>Up skilling</t>
  </si>
  <si>
    <t xml:space="preserve">Learning and lesson may help upgrade my skills in Data Science </t>
  </si>
  <si>
    <t>This will be my long term profession in the future</t>
  </si>
  <si>
    <t>I can work in a teammate and I can apply my leadership skills in this fellowship.</t>
  </si>
  <si>
    <t>By sharing and inspiring other people that this Data Science is one of the best path for the future.</t>
  </si>
  <si>
    <t>ecnavarro1@gmail.com</t>
  </si>
  <si>
    <t>Navarro</t>
  </si>
  <si>
    <t>Emilio Steven</t>
  </si>
  <si>
    <t>Corrales</t>
  </si>
  <si>
    <t>+63995-338-3312</t>
  </si>
  <si>
    <t>https://www.facebook.com/miyunvrr?mibextid=LQQJ4d</t>
  </si>
  <si>
    <t>BS Chemical Engineering</t>
  </si>
  <si>
    <t>I want to improve my skills as Data Scientist/Analyst. I want to extend my connections, gain new friends.</t>
  </si>
  <si>
    <t>Professional org with a friendly vibe.</t>
  </si>
  <si>
    <t>To make things easier to understand by all</t>
  </si>
  <si>
    <t>Contribute towards professionalizing the org.</t>
  </si>
  <si>
    <t xml:space="preserve">Identify and solve societal problems, make it relatable </t>
  </si>
  <si>
    <t>tmagpantay@up.edu.ph</t>
  </si>
  <si>
    <t>Magpantay</t>
  </si>
  <si>
    <t>Theo Stevenson</t>
  </si>
  <si>
    <t>+63927-739-0341</t>
  </si>
  <si>
    <t>fb.com/stevenson.theo</t>
  </si>
  <si>
    <t>Learn about data science</t>
  </si>
  <si>
    <t>Full of learning</t>
  </si>
  <si>
    <t>Using data and evidence to support decisions and avoid bias</t>
  </si>
  <si>
    <t>collaborate and/or share knowledge</t>
  </si>
  <si>
    <t>Use data science to see patterns and relationships hitherto not seen/found by other people to make better decisions</t>
  </si>
  <si>
    <t>asgaor@up.edu.ph</t>
  </si>
  <si>
    <t>Gaor</t>
  </si>
  <si>
    <t>Anna Mae</t>
  </si>
  <si>
    <t>Saguinsin</t>
  </si>
  <si>
    <t>+63999-741-9578</t>
  </si>
  <si>
    <t>fb.com/annamae.gaor</t>
  </si>
  <si>
    <t>Your programs</t>
  </si>
  <si>
    <t xml:space="preserve">I just recently started my job as a Data Scientist, and I want to be a part of the community of the UP Data Science Society. </t>
  </si>
  <si>
    <t>To be able to join in your programs</t>
  </si>
  <si>
    <t>Data science helps solve problems through data, and learning from previous studies using data science will surely help me make better decisions, even in my personal life.</t>
  </si>
  <si>
    <t xml:space="preserve">I'll actively join in the programs, as well as facilitate as needed. </t>
  </si>
  <si>
    <t>As I've mentioned, Data Science helps in solving problems through data, and may problems in the society can be solved through data science one problem at a time. I want to be a part of the solution, through data science.</t>
  </si>
  <si>
    <t>mrzapanta1@up.edu.ph</t>
  </si>
  <si>
    <t>Zapanta</t>
  </si>
  <si>
    <t>Mark Jeffrey</t>
  </si>
  <si>
    <t>Racelis</t>
  </si>
  <si>
    <t>+639190942170</t>
  </si>
  <si>
    <t>https://www.facebook.com/mrkjffryy/</t>
  </si>
  <si>
    <t>To know more about data science</t>
  </si>
  <si>
    <t>To gain more knowledge about data science and to have acquaintances who have the same interest as me.</t>
  </si>
  <si>
    <t xml:space="preserve">Using data science, I track personal goals, health metrics, and financial data to make informed decisions, while also analyzing habits and behaviors for self-improvement, ultimately enhancing my overall quality of life. </t>
  </si>
  <si>
    <t>To be engaged in the activities</t>
  </si>
  <si>
    <t>Data science can improve our society by analyzing vast datasets to identify social issues, predict trends, and develop evidence-based policies and solutions that address challenges in areas like healthcare, education, crime prevention, and environmental sustainability.</t>
  </si>
  <si>
    <t>benedictanuta@gmail.com</t>
  </si>
  <si>
    <t>Anuta</t>
  </si>
  <si>
    <t>Benedict</t>
  </si>
  <si>
    <t>Hernandez</t>
  </si>
  <si>
    <t>09673081416</t>
  </si>
  <si>
    <t>https://www.facebook.com/kinse.Hh/</t>
  </si>
  <si>
    <t>B Public Administration (Graduate), M Technology Management (Current)</t>
  </si>
  <si>
    <t>Based on my experience, especially during job-hunting, having skills in data-science is an edge these days. I want to learn about data science and figure out the areas where I can enrich my skills. I also want to meet fellow individuals who are interested in learning about the field.</t>
  </si>
  <si>
    <t>I expect to learn applicable skills that can enrich my professional capabilities.</t>
  </si>
  <si>
    <t>I will use it to manage my time, money and resources more effectively.</t>
  </si>
  <si>
    <t>If I qualify as a fellow, I can help in connecting the younger members especially those who are graduating in the near future to job opportunities that match with data science skills in the government.</t>
  </si>
  <si>
    <t>I will use it to make better policy decisions in the Local Government Unit where I am currently working.</t>
  </si>
  <si>
    <t>rcrosal@up.edu.ph</t>
  </si>
  <si>
    <t>Rosal</t>
  </si>
  <si>
    <t>Rona Leane</t>
  </si>
  <si>
    <t>+63948-278-0826</t>
  </si>
  <si>
    <t>fb.com/leanecruz07</t>
  </si>
  <si>
    <t>I want to be a data analyst in the future so I want to meet people who are also interested in the world of data.</t>
  </si>
  <si>
    <t>I hope that I can learn a lot and meet new people who have the same interests as me. I hope that I can also improve as a person by being in this org.</t>
  </si>
  <si>
    <t>Data science can help me manage my time more or help me become a more productive person, and can also help me organize my priorities in life, something which I am currently struggling in right now.</t>
  </si>
  <si>
    <t>I'll try my best to be an active member of the org and contribute what I can.</t>
  </si>
  <si>
    <t>I'm not sure yet, but since my degree program is BLIS, I can try to use data science to understand the current status of libraries in the Philippines and how libraries can be more utilized, because the decrease of use of libraries in the country is a big issue.</t>
  </si>
  <si>
    <t>atasi@up.edu.ph</t>
  </si>
  <si>
    <t>Asi</t>
  </si>
  <si>
    <t>Althea Merlin</t>
  </si>
  <si>
    <t>Tarcelo</t>
  </si>
  <si>
    <t>+63915-925-8993</t>
  </si>
  <si>
    <t>fb.com/theamrln</t>
  </si>
  <si>
    <t>Since I mostly deal with data in economics, I want to expand my knowledge and develop more data science or data management skills that I can use in my field.</t>
  </si>
  <si>
    <t>I expect to learn a lot and make connections with the members and co-apps.</t>
  </si>
  <si>
    <t>Since data science helps us get a better look of the picture rather than just looking at the raw data, i think i can use my knowledge in this field to try and look at the bigger picture most of the time and may help me look closer to the details.</t>
  </si>
  <si>
    <t>I will be eager to learn, and I can share my knowledge regarding economic analysis.</t>
  </si>
  <si>
    <t>Data science is of great help in economic and public policy making, since we can make sense of large amounts of data and see how policies can affect the people. so as I aim to work in this field in the future, my knowledge in economics as well as data science will help me do better in improving the current state of our society.</t>
  </si>
  <si>
    <t>gjavier1@up.edu.ph</t>
  </si>
  <si>
    <t>Javier</t>
  </si>
  <si>
    <t>Giselle</t>
  </si>
  <si>
    <t>Cervania</t>
  </si>
  <si>
    <t>Gjavier1@up.edu.ph</t>
  </si>
  <si>
    <t>09175948171</t>
  </si>
  <si>
    <t>Fb.com/gisel.javier</t>
  </si>
  <si>
    <t>Masters in R&amp;D Management</t>
  </si>
  <si>
    <t>Related to my work</t>
  </si>
  <si>
    <t>Share expertise with other UP students/alumni</t>
  </si>
  <si>
    <t>Data driven decision</t>
  </si>
  <si>
    <t>I can be an active member on this community</t>
  </si>
  <si>
    <t>cfbarbosa17@gmail.com</t>
  </si>
  <si>
    <t>Barbosa</t>
  </si>
  <si>
    <t>Cris Francis</t>
  </si>
  <si>
    <t>Cortez</t>
  </si>
  <si>
    <t>+6393872091111</t>
  </si>
  <si>
    <t>https://www.facebook.com/bruno.barbs</t>
  </si>
  <si>
    <t>MS Biology</t>
  </si>
  <si>
    <t>My passion for data science. I took my MS at UP Diliman, wherein my thesis focused on Bioinformatics. Then I am planning to take my PhD in Data Analytics and Informatics at UP Los Banos</t>
  </si>
  <si>
    <t>Connections, fellowship with fellow data science enthisiasts</t>
  </si>
  <si>
    <t xml:space="preserve">Optimizing financial decisions to maximize savings </t>
  </si>
  <si>
    <t>Active membership</t>
  </si>
  <si>
    <t>Use of data science tools (such as those in R programming) to gain more insights from research data and use these insights to make strategic decisions. For example, analysis of high throughput genetic data to gain insights into improving crop health and yield, which will ultimately help our farmers.</t>
  </si>
  <si>
    <t>labusano@up.edu.ph</t>
  </si>
  <si>
    <t>Busano</t>
  </si>
  <si>
    <t>Lhoel Adrianne</t>
  </si>
  <si>
    <t>Aoalin</t>
  </si>
  <si>
    <t>+63917-309-9834</t>
  </si>
  <si>
    <t>fb.com/driannelhoel</t>
  </si>
  <si>
    <t>Since being a professional in the data industry, I’ve always wanted to be in an organization with like-minded individuals that promotes the relevance of data science to Philippine society.</t>
  </si>
  <si>
    <t>I was a member and an officer of an academic organization in college, so I know the experience. Although now that I’m a working professional, I’m interested to see how it will be different this time if I qualify.</t>
  </si>
  <si>
    <t>Every year-end, I conduct an assessment of my life throughout the year looking at key aspects such as career, health, finance, relationships, etc. I would use data science to see what has improved from the prior year and what aspects should I need to improve on for next year.</t>
  </si>
  <si>
    <t>As a BI developer, I have valuable work experience and connections that might be helpful for fellows who will be starting their careers. I also have experience in organizing university-wide to nationwide events.</t>
  </si>
  <si>
    <t>I’d do the same thing in the previous question but in the context of our country’s performance in key aspects (agriculture, education, etc.)</t>
  </si>
  <si>
    <t>abartolome@up.edu.ph</t>
  </si>
  <si>
    <t>Bartolome</t>
  </si>
  <si>
    <t>Ara Joyce</t>
  </si>
  <si>
    <t>63915-528-1328</t>
  </si>
  <si>
    <t>https://www.facebook.com/jak.bartolome?mibextid=ZbWKwL</t>
  </si>
  <si>
    <t>I'm really interested in learning more about data science and because it's the field I want to pursue after I graduate.</t>
  </si>
  <si>
    <t>It would equip me even as a student to be an efficient data scientist in the future.</t>
  </si>
  <si>
    <t>Since data science involves solving some business-related problems through the data given which would improve my analyzation skills, I would use it to analyze situations in my life in order to make sound decisions.</t>
  </si>
  <si>
    <t>I will use my skills and talent to contribute to the organization and the society and would be very much willing to learn more about it.</t>
  </si>
  <si>
    <t>I can use data science for the society through using the skills and techniques Ill learn from studying it to better analyze data trends and draw conclusion that would help prevent worse situation or improve the quality of life of the people.</t>
  </si>
  <si>
    <t>almasilungan@up.edu.ph</t>
  </si>
  <si>
    <t>Masilungan</t>
  </si>
  <si>
    <t>Alyssa</t>
  </si>
  <si>
    <t>Legaspi</t>
  </si>
  <si>
    <t>+63965-308-9083</t>
  </si>
  <si>
    <t>fb.com/almasilungan</t>
  </si>
  <si>
    <t>BS Agri Biotechnology</t>
  </si>
  <si>
    <t>Can you share additional details about the event?</t>
  </si>
  <si>
    <t>Expand my network and learn more about data science from like-minded individuals</t>
  </si>
  <si>
    <t>Explore data science as a career shifter</t>
  </si>
  <si>
    <t>I believe in using data and objectivity in making decisions so data science is a perfect tool in furthering my career and in other areas of life</t>
  </si>
  <si>
    <t>Active participation and attendance to events and activities</t>
  </si>
  <si>
    <t>Data science is powerful in a way that it can show insights that are not readily visible. If given the opportunity to work on a public setting, I believe my skills as a data scientist can help the siciety. Otherwise, I am diong analysis and building dashboards relating to our current health care to raise awareness. I’ve chosen this area since it closely relates to my previous job</t>
  </si>
  <si>
    <t>kideguia@up.edu.ph</t>
  </si>
  <si>
    <t>De Guia</t>
  </si>
  <si>
    <t>Keina Ayra</t>
  </si>
  <si>
    <t>Ibañez</t>
  </si>
  <si>
    <t>+63917-323-2875</t>
  </si>
  <si>
    <t>https://www.facebook.com/keina.deguia</t>
  </si>
  <si>
    <t>BS Industrial Engineering</t>
  </si>
  <si>
    <t>What are the roles and benefits of being part of Data Science society</t>
  </si>
  <si>
    <t xml:space="preserve">Primary reason on joining UP Data Science Society as follows:
-Be able to expand my knowledge and skills in Data Science
-Apply my learnings to work , studies and business
-Share my knowledge and skills to others </t>
  </si>
  <si>
    <t>Learn and explore Data science. Collaborate and empower with data enthusiasts. creates projects that can help the community and society.</t>
  </si>
  <si>
    <t>As an Entrepreneur - Data science plays vital in decision making and data analyzation of the business. Trends of the product, outcomes and finances. Data Science can help us what are the products most sell and not that needs improvements in business or in product.
As an Employee  who handles bigger data analyzation and data gathering through different system . In order to simplify tedious tasks I need to create a project for improvement through Data Science.  Create a program to easily visualize , data cleansing , and provide accuracy of data.
As a Stock market investor - we evaluate the trends and forecast of companies and analyze through data analytics. to which is the better to invest.</t>
  </si>
  <si>
    <t xml:space="preserve">Eagerness to learn , actively participates, analytical skills, shares knowledge and skills to others, innovative, helps attained society goals and objectives. work on projects together. </t>
  </si>
  <si>
    <t>-Society problem: analyze the existing problem or the problem might occur and think of a solution through data analytics and data driven decision making.
-Make a step to those people who are unaware to data science. Showcase to others what is data science is: forum, content, podcast, mentorship, conference and etc. By Sharing of knowledge in data science can help other people make better decisions in their life and in community.</t>
  </si>
  <si>
    <t>annievig6@gmail.com</t>
  </si>
  <si>
    <t>Gaan</t>
  </si>
  <si>
    <t>Annie Vi</t>
  </si>
  <si>
    <t>Navarette</t>
  </si>
  <si>
    <t>09278497452</t>
  </si>
  <si>
    <t>fb.com/AnnieGaan</t>
  </si>
  <si>
    <t>Bachelor of Engineering</t>
  </si>
  <si>
    <t xml:space="preserve">Is there yearly membership fee? </t>
  </si>
  <si>
    <t xml:space="preserve">To be with like-minded people in terms of interest in Data Science and possibly impact the societyas a whole. </t>
  </si>
  <si>
    <t xml:space="preserve">Sharing of knowledg and best practices and also latest trends in Data Science. </t>
  </si>
  <si>
    <t xml:space="preserve">As individuals, we are an emotional being. On the other hand, being a Data Scientist looks at the numbers to make a worthy decision. There's science to decision-making unlike when we are full of emotions, our heart can sometimes fool us </t>
  </si>
  <si>
    <t xml:space="preserve">I will give my time and dedication to the team. </t>
  </si>
  <si>
    <t>I would like to focus on public healthcare. In Data Science I hope to be able to create a system to predict one's health by looking at the historical data of a patient and make his data accessible and easily understood even by a less educated people.</t>
  </si>
  <si>
    <t>jmrazanza@yahoo.com</t>
  </si>
  <si>
    <t>Azanza</t>
  </si>
  <si>
    <t>Joseph Matthew</t>
  </si>
  <si>
    <t>Ramos</t>
  </si>
  <si>
    <t>+639175236037</t>
  </si>
  <si>
    <t>https://www.facebook.com/josephazanza/</t>
  </si>
  <si>
    <t>PhD in AI</t>
  </si>
  <si>
    <t>What's in it for alumni?</t>
  </si>
  <si>
    <t>Finding out what's with the society</t>
  </si>
  <si>
    <t>Nothing</t>
  </si>
  <si>
    <t>I am already taking advantage of algorithms that curate information for better decision making</t>
  </si>
  <si>
    <t xml:space="preserve">I'm a practicing DS , I can help provide guidance, answer questions etc. </t>
  </si>
  <si>
    <t>Is there available data first?</t>
  </si>
  <si>
    <t>lgrodriguez1@up.edu.ph</t>
  </si>
  <si>
    <t>Rodriguez</t>
  </si>
  <si>
    <t>Lebron</t>
  </si>
  <si>
    <t>Guevarra</t>
  </si>
  <si>
    <t>+63976-024-6208</t>
  </si>
  <si>
    <t>https://www.facebook.com/leb.rodriguez/</t>
  </si>
  <si>
    <t>As a computer science student and someone who is fascinated with data and statistics, data science is a field that I am greatly interested in. I am adamant to join the UP Data Science Society to be able to explore this field and learn more about it.</t>
  </si>
  <si>
    <t>I expect to pursue data science projects, while also learning the wide array of concepts and methods involved in this discipline, with a long-term outcome of being more proficient as a data scientist that is up-to-speed with real-life applications of the field.</t>
  </si>
  <si>
    <t>Though data and statistics are not the end-all and be-all of decisions, data science can offer complementary perspectives to me that could help me in discerning different factors. A data-backed thought process could greatly help in logical reasoning, which in turn, could guide me in making more substantial personal decisions.</t>
  </si>
  <si>
    <t>If given the opportunity to join this organization, I would collaborate with other organization members in undertaking data science projects that would answer various questions regarding different matters. I would impart my time and effort in brainstorming possible topics, pursuing such projects, and providing data-driven solutions and answers through them.</t>
  </si>
  <si>
    <t>Data science can be helpful in establishing social and political consciousness within the constituents of society. For instance, fake news is a plague that inhibits society causing turmoil. Data science could help combat that by uncovering statistics and patterns that disprove them. Since the field is not opinionated but rather objective, the findings of data science can offer logical perspectives for people, and in the process, help them make better personal and collective decisions.</t>
  </si>
  <si>
    <t>hpnguanzon@gmail.com</t>
  </si>
  <si>
    <t>Guanzon</t>
  </si>
  <si>
    <t>Herbert Paul</t>
  </si>
  <si>
    <t>Nuqui</t>
  </si>
  <si>
    <t>+639185604598</t>
  </si>
  <si>
    <t>https://www.facebook.com/paul.guanzon.7?mibextid=ZbWKwL</t>
  </si>
  <si>
    <t>BS Applied Mathematics</t>
  </si>
  <si>
    <t>How to learn more about Data Science</t>
  </si>
  <si>
    <t>To learn more</t>
  </si>
  <si>
    <t>I am currently teaching Statistics to college students</t>
  </si>
  <si>
    <t>To share what I know</t>
  </si>
  <si>
    <t>kuhuang@up.edu.ph</t>
  </si>
  <si>
    <t>Huang</t>
  </si>
  <si>
    <t xml:space="preserve">Kendrick </t>
  </si>
  <si>
    <t>Uyso</t>
  </si>
  <si>
    <t xml:space="preserve">kuhuang@up.edu.ph </t>
  </si>
  <si>
    <t>0917 613 0502</t>
  </si>
  <si>
    <t>https://www.facebook.com/kendrick.huang.1/</t>
  </si>
  <si>
    <t xml:space="preserve">mentorship and support! </t>
  </si>
  <si>
    <t xml:space="preserve">I want to learn consumer behavior and how to utilize it. </t>
  </si>
  <si>
    <t xml:space="preserve">Meeting interesting people who are also interested in different methods on what to do with data. </t>
  </si>
  <si>
    <t xml:space="preserve">I want to collect data about people. I am curious to what their behaviors are so I or other people can serve them better. </t>
  </si>
  <si>
    <t xml:space="preserve">I would put the information and resources I have obtained to good use. Not only that, I would like to share my insights with other fellows in the society. Hopefully, we can make something out of the collaboration. </t>
  </si>
  <si>
    <t xml:space="preserve">Personally, I like collecting data about consumer behavior. I am exposed to my family business and our main goal is to provide affordable sanitary ware products to the average Filipino. Hopefully, through the utilization of data science, I can better understand the needs of my citizens and serve them better. </t>
  </si>
  <si>
    <t>slburgos@up.edu.ph</t>
  </si>
  <si>
    <t>Burgos</t>
  </si>
  <si>
    <t>Shana Raine</t>
  </si>
  <si>
    <t>Laran</t>
  </si>
  <si>
    <t>+639165103689</t>
  </si>
  <si>
    <t>fb.com/shanasbraine</t>
  </si>
  <si>
    <t>What trainings will be provided, how skilled do we have to be, will we have mentors or guides if ever we make personal projects</t>
  </si>
  <si>
    <t>I'm interested in Data Science and connecting it to improving businesses, which is being touched on by my course, by I want a more in-depth and hands-on experience regarding it.</t>
  </si>
  <si>
    <t>To have trainings, to learn a lot, to apply what we've learned in real life scenarios</t>
  </si>
  <si>
    <t>Data science is basically analyzing the past, seeing patterns, and predicting the future reasonably, and a concrete example would be to gather data on how often I use social media and on what timeslots, so I could plan my day in studying.</t>
  </si>
  <si>
    <t>My commitment and dedication, my ideation and creativity, my eagerness to learn</t>
  </si>
  <si>
    <t>A lot of businesses right now have their services and products catered to the majority as dictated by the normal distribution curve however it isnt very inclusive. I want to find a way through data science that encompasses all humans and their variety, to make sure no one gets left behind.</t>
  </si>
  <si>
    <t>mtdarvin@up.edu.ph</t>
  </si>
  <si>
    <t>Darvin</t>
  </si>
  <si>
    <t>Maxine</t>
  </si>
  <si>
    <t>Tidalgo</t>
  </si>
  <si>
    <t>+63917-656-5614</t>
  </si>
  <si>
    <t>fb.com/maxinedarvin</t>
  </si>
  <si>
    <t>I'm interested in data science in general. I believe joining would help me greater understand and pursue this interest, even to lengths that could define my future career and passions.</t>
  </si>
  <si>
    <t>I expect to learn more about and gain opportunities related to the field of data science.</t>
  </si>
  <si>
    <t>I tend to look for interesting patterns (or non-patterns) in everything that I do, as well as form comparisons with experiences of others. I think data science would be a gateway to being more concrete and data-based in pattern-finding which could help me make smarter, better choices in my personal life.</t>
  </si>
  <si>
    <t>I will give it my all! I do not want my efforts to become a fellow to be a waste.</t>
  </si>
  <si>
    <t>Simply put, I think being aware of patterns and trends backed by trustworthy sources is essential to improving them. This thinking can be implemented system-wide both to prevent future issues and improve aspects of society that may still be improved.</t>
  </si>
  <si>
    <t>gilbertqbaltazar@gmail.com</t>
  </si>
  <si>
    <t>Baltazar</t>
  </si>
  <si>
    <t>Gilbert</t>
  </si>
  <si>
    <t>Quirino</t>
  </si>
  <si>
    <t>+639760546922</t>
  </si>
  <si>
    <t>Can I apply into the program? though I am not a UP students</t>
  </si>
  <si>
    <t>Change of Career</t>
  </si>
  <si>
    <t>To learn more about Data Science</t>
  </si>
  <si>
    <t>to enhance my skills and be confident to look for a career in Data Science profession</t>
  </si>
  <si>
    <t>To further my studies and look for an oppurtunity to work</t>
  </si>
  <si>
    <t>To be able to contribute and create a positive results using Data</t>
  </si>
  <si>
    <t>cam.bulos@yahoo.com</t>
  </si>
  <si>
    <t>Bulos</t>
  </si>
  <si>
    <t>Christopher Allan</t>
  </si>
  <si>
    <t>Mendiola</t>
  </si>
  <si>
    <t>+63917-125-6179</t>
  </si>
  <si>
    <t>https://www.facebook.com/peibulos</t>
  </si>
  <si>
    <t>BS Management</t>
  </si>
  <si>
    <t>For my career</t>
  </si>
  <si>
    <t>Extensive learning</t>
  </si>
  <si>
    <t>Data science can be a valuable tool for making better decisions in your personal life. Here are some ways to use it:
1. **Health and Fitness**: Track your daily activities, diet, and sleep patterns using wearable devices or apps. Analyze this data to make informed choices about your health and fitness routines.
2. **Budgeting and Finance**: Use budgeting apps to monitor your expenses and income. Analyze your financial data to identify areas where you can save money or invest wisely.
3. **Time Management**: Collect data on how you spend your time each day. This can help you identify time-wasting activities and optimize your daily schedule.
4. **Goal Setting**: Set specific, measurable, and achievable goals, and track your progress. Data analysis can help you adjust your strategies to reach your objectives more effectively.
5. **Shopping Decisions**: Utilize price tracking tools and consumer reviews to make informed purchasing decisions, ensuring you get the best value for your money.
6. **Travel Planning**: Analyze data on flight prices, accommodation options, and tourist attractions to plan cost-effective and enjoyable trips.
7. **Learning and Skill Development**: Track your progress when learning new skills or languages. Data can help you understand which methods or resources are most effective for your learning style.
8. **Social Life**: Analyze your social interactions and activities to nurture relationships, identify toxic influences, or plan social events that align with your interests.
9. **Habit Formation**: Use data to establish and maintain positive habits. Monitor your progress and adjust your approach to maximize success.
10. **Nutrition**: Keep a record of your dietary choices to ensure you're meeting your nutritional goals and making healthy eating decisions.
11. **Home Management**: Monitor energy consumption, home maintenance schedules, and household expenses to make your living space more efficient and cost-effective.
12. **Travel Optimization**: Analyze historical travel data to choose the best times to commute or take vacations, minimizing traffic or peak-season prices.
By collecting and analyzing relevant data in these areas, you can make data-driven decisions that align with your goals and priorities in your personal life.</t>
  </si>
  <si>
    <t>Continue educating</t>
  </si>
  <si>
    <t>Data science has the potential to address numerous societal challenges and improve our communities. Here's how it can be used:
1. **Healthcare**: Analyze medical data to enhance disease prediction, improve patient care, and optimize healthcare resource allocation. Predictive modeling can help identify disease outbreaks or areas with high healthcare needs.
2. **Education**: Analyze student performance data to identify at-risk students and tailor educational interventions. Data can also inform curriculum development and teacher training.
3. **Criminal Justice**: Use data to identify trends in crime rates, which can inform law enforcement strategies and resource allocation. It can also be used to reduce biases in policing and sentencing.
4. **Environmental Conservation**: Analyze environmental data to monitor climate change, track endangered species, and predict natural disasters. This can inform policy decisions and conservation efforts.
5. **Poverty Alleviation**: Analyze socio-economic data to identify poverty hotspots and design targeted interventions to lift communities out of poverty.
6. **Transportation**: Use data to optimize public transportation routes, reduce traffic congestion, and improve urban planning for sustainable cities.
7. **Economic Development**: Analyze economic data to identify growth opportunities, support small businesses, and make informed decisions on taxation and investment.
8. **Disaster Response**: Utilize real-time data during disasters to coordinate emergency responses, allocate resources efficiently, and save lives.
9. **Energy Efficiency**: Analyze energy consumption data to identify areas for energy savings, promote renewable energy adoption, and reduce carbon footprints.
10. **Social Services**: Use data to improve the delivery of social services, such as welfare programs, by targeting assistance to those who need it most.
11. **Public Health**: Track disease outbreaks and healthcare access to improve public health policies and responses, especially in the face of pandemics.
12. **Equality and Social Justice**: Analyze data to uncover systemic biases and discrimination, leading to more equitable policies and practices.
To ensure that data science positively impacts society, it's essential to consider ethical and privacy concerns. Responsible data collection, storage, and usage, along with transparency and fairness in algorithms, are critical for achieving these improvements while safeguarding individuals' rights and privacy. Collaboration among data scientists, policymakers, and communities is key to leveraging data science for the betterment of society.</t>
  </si>
  <si>
    <t>mmteraza@up.edu.ph</t>
  </si>
  <si>
    <t>Teraza</t>
  </si>
  <si>
    <t>Michael Vhaugn</t>
  </si>
  <si>
    <t>Masas</t>
  </si>
  <si>
    <t>63999-408-4226</t>
  </si>
  <si>
    <t>https://www.facebook.com/profile.php?id=100081858519314&amp;mibextid=2JQ9oc</t>
  </si>
  <si>
    <t xml:space="preserve">With its vision to open young Filipinos with the idea of data driven society. As someone who is committed to becoming a data scientist, joining this organization will help me build a foundation for data science from a broader perspective. </t>
  </si>
  <si>
    <t xml:space="preserve">I am expecting opportunities to work with fellow members. Collaborate with tasks and activities. An opportunity to attend seminars. To meet and greet professionals in the field. </t>
  </si>
  <si>
    <t>As a statistics major myself, I will use data science to my advantage to foresee situations and as a guide to make a statistically computed decision. I will use it in budgeting my daily expenses, managing time, and having a healthy habit.</t>
  </si>
  <si>
    <t xml:space="preserve">I will actively participate in a different activity. I will do the task that was given to me openly. I will attend meetings and seminars accordingly. </t>
  </si>
  <si>
    <t>As our society rapidly adapts to the trend of technology. We produce an immeasurable amount of data. We can utilize this information to make reliable decisions. Through data science, data will be as costly as gold. It is the new oil that will help our society to flourish. A data-based decision is one of the most reliable decisions that we have today.</t>
  </si>
  <si>
    <t>alexandramarteja@gmail.com</t>
  </si>
  <si>
    <t>Marteja</t>
  </si>
  <si>
    <t xml:space="preserve">Alexandra Leigh </t>
  </si>
  <si>
    <t>Manalo</t>
  </si>
  <si>
    <t>ammarteja@up.edu.ph</t>
  </si>
  <si>
    <t>+639154471046</t>
  </si>
  <si>
    <t>fb.com/leightonmarteja</t>
  </si>
  <si>
    <t>BS Biochemistry</t>
  </si>
  <si>
    <t>To be able to network with like minded individuals who share the same interest in data analysis.</t>
  </si>
  <si>
    <t>I expect the organization to be a means of disseminating information about data science, and bridging people together.</t>
  </si>
  <si>
    <t xml:space="preserve">DS could arm me to be execute calculated risk taking, and aid me in making data driven solutions to the problems I encounter in my everyday life. </t>
  </si>
  <si>
    <t xml:space="preserve">The UPDSSoc can expect that I will be a member who would participate in upholding and pushing forward the organization's vision and mission. </t>
  </si>
  <si>
    <t xml:space="preserve">Data science enables the society to draw important insights which aid in creating greater and data driven solutions to modern problems. </t>
  </si>
  <si>
    <t>cdjose@up.edu.ph</t>
  </si>
  <si>
    <t>Jose</t>
  </si>
  <si>
    <t>Carlos Miguel</t>
  </si>
  <si>
    <t>Decena</t>
  </si>
  <si>
    <t>+63976-035-9177</t>
  </si>
  <si>
    <t>facebook.com/miggyvboi</t>
  </si>
  <si>
    <t>BA Business Economics</t>
  </si>
  <si>
    <t>I have always been interested in data science and I plan to enhance my skills in this aspect. If possible, I shall pursue a post-graduate degree in Data Science.</t>
  </si>
  <si>
    <t>I expect to meet fellow enthusiasts and get more insights into this field.</t>
  </si>
  <si>
    <t>Data exists everywhere and it is imperative to planning skills. These skills can be used to organize aspects in my life such as budgeting, analyzing trends, and making better inferences.</t>
  </si>
  <si>
    <t>You can rely on me to be passionate about learning and improving, I can assure that I am continuously willing to perform better and learn from mistakes.</t>
  </si>
  <si>
    <t>If possible, I would utilize data science to improve accountability and strengthen government transparency by studying statistics and providing more digestible data for the public.</t>
  </si>
  <si>
    <t>rhyzpect@gmail.com</t>
  </si>
  <si>
    <t>Jover</t>
  </si>
  <si>
    <t>Rhyz</t>
  </si>
  <si>
    <t>Gomez</t>
  </si>
  <si>
    <t>+63908-238-3925</t>
  </si>
  <si>
    <t>Facebook.com/rhyzpect</t>
  </si>
  <si>
    <t>UP Mindanao</t>
  </si>
  <si>
    <t>To get insight about the latest trend in Data Science from fellow isko and iska</t>
  </si>
  <si>
    <t xml:space="preserve">My expectations are more on how we can help to improve our country through data science and how to open more industries to data science </t>
  </si>
  <si>
    <t xml:space="preserve">I use data science almost daily as it is part of my work but personally I weigh my decisions daily through simple data analyst especially when it comes to my finances. </t>
  </si>
  <si>
    <t xml:space="preserve">To share my knowledge as a data analyst. </t>
  </si>
  <si>
    <t xml:space="preserve">Maybe what our society needs now is for more industries to open their door to data driven decisions. To really utilize the data that they have now, to get an informed decision. So yes, more on information drive. </t>
  </si>
  <si>
    <t>francisj.arriola@gmail.com</t>
  </si>
  <si>
    <t>Arriola</t>
  </si>
  <si>
    <t>Francis Joseph</t>
  </si>
  <si>
    <t>Espinoza</t>
  </si>
  <si>
    <t>+63905-233-0596</t>
  </si>
  <si>
    <t>fb.com/pancitjoseph/</t>
  </si>
  <si>
    <t>What are the requirements to be a member of the org? What can the org do to bring data science closer to the people?</t>
  </si>
  <si>
    <t>It's interesting that an org is centered on data science, and it's open for alumni like me! Hopefully, I'll learn to incorporate data science in transportation.</t>
  </si>
  <si>
    <t>A roadmap for all members, from beginners like me to the more adept. A lot of brainstorming and consultations to bring data science closer to the people.</t>
  </si>
  <si>
    <t>I hope to gain more valuable insights from my own finances.</t>
  </si>
  <si>
    <t>I'll share about my experiences working in the field of transportation. I'd be happy to meet, interact, and learn from/with my fellows!</t>
  </si>
  <si>
    <t>I believe it can be used to drive leaders to take action on a lot of issues in transportation and mobility.</t>
  </si>
  <si>
    <t>dsbulfa@up.edu.ph</t>
  </si>
  <si>
    <t>Bulfa</t>
  </si>
  <si>
    <t>Dessa</t>
  </si>
  <si>
    <t>Sienes</t>
  </si>
  <si>
    <t>+63977-006-7066</t>
  </si>
  <si>
    <t>fb.com/deeforG</t>
  </si>
  <si>
    <t>Professional Master in Data Science (Analytics)</t>
  </si>
  <si>
    <t xml:space="preserve">I want to be with people who have the same enthusiasm about data. I want to be mentored and truly commit to data science. I want to be a part of an organization that uses their passion to good use. </t>
  </si>
  <si>
    <t xml:space="preserve">Upon joining I am expecting that people would be very welcoming and accommodating especially to us who are just beginning our journey in data science. I hope to learn a lot of things from the other members, either about data and/or leadership. </t>
  </si>
  <si>
    <t xml:space="preserve">Decision making has always been a part of my daily routine. A decision supported with data will give me an insight on probable outcomes, like which option will yield better results, will help me assess risks, will improve my decision making over time depending on the information from previous decisions. But I think, it should always be a balance of objectivity and subjectivity. Although it is best to rely on data, I think at the end of the day, I will put my beliefs into the equation as well. </t>
  </si>
  <si>
    <t xml:space="preserve">If I become a fellow, I will make time and attend the organization's events. I will participate and contribute anything that could help the group. And if my services/expertise is needed, I will gladly provide it to the organization. </t>
  </si>
  <si>
    <t xml:space="preserve">I plan on giving my skills and services to my barangay, local government unit, the university, or any organizations who needs data science services. But if there's any particular sector that I would like to be involved, it would be in the transportation sector. Us commuters deserve better. We would all agree that transportation here in our country sucks. And I believe with the help of data, the agency would be making better strategies and effective solutions in our current transportation problem. </t>
  </si>
  <si>
    <t>cdgarcia1@up.edu.ph</t>
  </si>
  <si>
    <t>Ciela MarieD</t>
  </si>
  <si>
    <t>Dela Peña</t>
  </si>
  <si>
    <t>+63963-672-6598</t>
  </si>
  <si>
    <t>fb.com/garcia.ciela1</t>
  </si>
  <si>
    <t>BA Applied Psychology</t>
  </si>
  <si>
    <t>I'm interested about data science but I don't have any knowledge about its functions and applicability in the real worlds.</t>
  </si>
  <si>
    <t>I'll learn the basics of Data Science and get to meet people who are passionate in the field.</t>
  </si>
  <si>
    <t>This I will apply once I get to know anything about Data Science.</t>
  </si>
  <si>
    <t>I'll try as much as I can to be participative and engaging in all of the tasks that will be downscaled on us.</t>
  </si>
  <si>
    <t>gaquino@up.edu.ph</t>
  </si>
  <si>
    <t>AQUINO</t>
  </si>
  <si>
    <t>GLYNES JOY</t>
  </si>
  <si>
    <t>T</t>
  </si>
  <si>
    <t>https://www.facebook.com/glynesjoy.aquino</t>
  </si>
  <si>
    <t>Is there a application process  and all of the activities will be done online?</t>
  </si>
  <si>
    <t xml:space="preserve">
As a BS Statistics student, I would like to pursue a path in Data Science. I'm eager to delve deeper into this field, engage with fellow data enthusiasts, and gain a comprehensive understanding of the discipline.</t>
  </si>
  <si>
    <t>Upon joining this organization, my expectations include not only expanding my own knowledge in this field but also assisting others who are interested in joining our journey. I believe that by collectively learning data science, we can make a positive impact on our society.</t>
  </si>
  <si>
    <t xml:space="preserve">
One of the decisions I frequently face is related to financial planning. As a dormer student at UPLB, I often need to decide whether to make a purchase, how to allocate my budget for the week, and how to manage my finances for the entire semester. By employing data science, I can make more informed decisions and create a well-structured financial plan. Additionally, data analysis can aid in optimizing time management by identifying any time-wasting habits and assisting in the refinement of my daily routines.</t>
  </si>
  <si>
    <t>You can anticipate my active contribution and my commitment to embodying the essence of a dedicated member within this organization.</t>
  </si>
  <si>
    <t>If given the opportunity to learn data science, I am enthusiastic about its potential to contribute to the betterment of our country. I am eager to volunteer my skills to organizations dedicated to addressing pressing issues like poverty and healthcare. Additionally, I aspire to undertake research projects that tackle significant social challenges, leveraging data science as a powerful tool to drive positive change.</t>
  </si>
  <si>
    <t>jbgatchalian@up.edu.ph</t>
  </si>
  <si>
    <t>Gatchalian</t>
  </si>
  <si>
    <t>Julian Carlos</t>
  </si>
  <si>
    <t>Bugasto</t>
  </si>
  <si>
    <t>+63945-374-5429</t>
  </si>
  <si>
    <t>https://www.facebook.com/nailahctag.72/</t>
  </si>
  <si>
    <t>Interested in working for data analytics (private or government)</t>
  </si>
  <si>
    <t>Hone skills in data science and analytics on top of what is already provided in the BS Stat curriculum</t>
  </si>
  <si>
    <t>Personally, as someone numbers oriented from the very start, I am inclined to believing in numbers that convey good results.</t>
  </si>
  <si>
    <t>Someone who is detail-oriented, passionate in mathematics and data, good in communicating insights to others</t>
  </si>
  <si>
    <t>Promote the ethical use and accurate communication of data as they are easily misinterpreted, and worse yet, abused by today's society.</t>
  </si>
  <si>
    <t>jeijeicabana@gmail.com</t>
  </si>
  <si>
    <t>Cabana</t>
  </si>
  <si>
    <t>Justine jei</t>
  </si>
  <si>
    <t>Angulo</t>
  </si>
  <si>
    <t>09272222052</t>
  </si>
  <si>
    <t>Jjeicabana</t>
  </si>
  <si>
    <t>Bsit</t>
  </si>
  <si>
    <t>No</t>
  </si>
  <si>
    <t>To learn more about data analyst</t>
  </si>
  <si>
    <t>Learning more</t>
  </si>
  <si>
    <t>Yes, datas dont lie so we will make a better decisions.</t>
  </si>
  <si>
    <t>I will be great full and happy that i will become part of this</t>
  </si>
  <si>
    <t>To share them what i learn and give them inspiration to do it too</t>
  </si>
  <si>
    <t>carl.justine.p.miranda@gmail.com</t>
  </si>
  <si>
    <t>Miranda</t>
  </si>
  <si>
    <t>Carl</t>
  </si>
  <si>
    <t>Paderon</t>
  </si>
  <si>
    <t>09062621478</t>
  </si>
  <si>
    <t>https://www.facebook.com/miranda.justine</t>
  </si>
  <si>
    <t>To pursue a career path that's inclined towards data science</t>
  </si>
  <si>
    <t>To learn more about the field of data science</t>
  </si>
  <si>
    <t>I could find some trend on my online shopping expenses based on the months of my purchases and try to pinpoint the reason behind it so that I can avoid spending too much</t>
  </si>
  <si>
    <t>Time and commitment</t>
  </si>
  <si>
    <t>I would like to make it accessible to the common folk so that they can make better and informed decisions in their daily lives.</t>
  </si>
  <si>
    <t>reynaldjohn.sevilla1@icloud.com</t>
  </si>
  <si>
    <t>Sevilla</t>
  </si>
  <si>
    <t>Reynald John</t>
  </si>
  <si>
    <t>Avestro</t>
  </si>
  <si>
    <t>+639158212148</t>
  </si>
  <si>
    <t>fb.com/reynreignsalltheway</t>
  </si>
  <si>
    <t>MDC</t>
  </si>
  <si>
    <t>To connect with and learn from data enthusiasts</t>
  </si>
  <si>
    <t>Gain more skills in data science</t>
  </si>
  <si>
    <t>As basis in décision making</t>
  </si>
  <si>
    <t>Shared and valuable experiences that would give stories to data</t>
  </si>
  <si>
    <t>Through historicals that are fundamentals in forecasting</t>
  </si>
  <si>
    <t>meggie27.workspace@gmail.com</t>
  </si>
  <si>
    <t>Walag</t>
  </si>
  <si>
    <t>Brean Meg</t>
  </si>
  <si>
    <t>Abungan</t>
  </si>
  <si>
    <t>bawalag@up.edu.ph</t>
  </si>
  <si>
    <t>+63917-104-1135</t>
  </si>
  <si>
    <t>https://www.facebook.com/profile.php?id=100094563331727&amp;mibextid=ZbWKwL</t>
  </si>
  <si>
    <t>MA Urban and Regional Planning</t>
  </si>
  <si>
    <t>Do you offer training to members?</t>
  </si>
  <si>
    <t>SURP (School of Urban and Regional Planning)</t>
  </si>
  <si>
    <t>I am in the midst of a career shift and I'm currently equipping myself with DA and DS background by taking up online courses from IBM and HU. However, I do not have a DS/DA community that I belong to. Joining the UP Data Science Society will help me find like-minded people who, I believe, will encorage me to carry on my DS/DA journey. This is my primary reason for joining. Another reason is that I'm planning to incorporate Data Science in my Master's Thesis in Urban Planning.</t>
  </si>
  <si>
    <t>I am hoping to dive deep into Data Science and participate in coding/SQL/Excel challenges/activities.</t>
  </si>
  <si>
    <t>The aim of Data Science and Analytics is basically to draw insights from data, to make better-informed decisions. I can use Data Science in my life in about any aspect as long as I can gather data from it. Some 2 concrete examples would be: 1) My finances (I keep a record of my cash flow and transactions); and 2) Healthcare (I am using a smartwatch to monitor my health stats). Using these data and applying statistical methods, I can surely draw informative conclusions and make improvements in the way I handle my money and my health.</t>
  </si>
  <si>
    <t>You can expect my participation and support in your activities.</t>
  </si>
  <si>
    <t>As long as there is data to be collected, I believe Data Science is useful in improving just about any aspect in life and in our society. I am a Civil Engineer and there is a big umbrella of disciplines in this field, which includes construction, structural, transportation, geotechnical, and water resources. Under the transport field, I can use data science to process big data an ultimately to address mobility issues, which is rampant in the Philippines. I am also an Urban Planner, so this very same example in transportation applies.</t>
  </si>
  <si>
    <t>viancajasmin.anglo@gmail.com</t>
  </si>
  <si>
    <t>Anglo</t>
  </si>
  <si>
    <t xml:space="preserve">Vianca </t>
  </si>
  <si>
    <t>+63995-396-9261</t>
  </si>
  <si>
    <t>fb.com/viancajasmin.anglo</t>
  </si>
  <si>
    <t xml:space="preserve">MA Psychology </t>
  </si>
  <si>
    <t>Expansion of network and collaboration with data enthusiasts</t>
  </si>
  <si>
    <t xml:space="preserve">Healthy learning community </t>
  </si>
  <si>
    <t>Creating targetted goals and helping its Monitoring and evaluation</t>
  </si>
  <si>
    <t>Offer support to the organization’s programs</t>
  </si>
  <si>
    <t>Using data to be more transparent on the number human resource for health, number of public hospitals/clinics/social hygiene clinics, and public health utilities present in different cities in the Philippines.</t>
  </si>
  <si>
    <t>eclopez5@up.edu.ph</t>
  </si>
  <si>
    <t>Elton John</t>
  </si>
  <si>
    <t>Caballero</t>
  </si>
  <si>
    <t>+63919-091-2289</t>
  </si>
  <si>
    <t>fb.com/elton28lopez</t>
  </si>
  <si>
    <t xml:space="preserve">BA Applied Psychology </t>
  </si>
  <si>
    <t>Learn more about Data Science and expand my skills.</t>
  </si>
  <si>
    <t>That the org can be a place of growth for me.</t>
  </si>
  <si>
    <t xml:space="preserve">First, I would use this to understand how data is processed and reflect on my personal security as a consumer of many websites and application. Beyond making me more knowledgeable, I believe that data science can guide me in making decisions and allow me a to live a live that is more safe and secured  </t>
  </si>
  <si>
    <t>My commitment and effort</t>
  </si>
  <si>
    <t>Before answering this, there was an issue where data from Philhealth are published. I believe that the Philippines is not knowledgeable when it comes to data science, which makes us all vulnerable. There is a clear need for people who are willing to commit in using data science to better the lives and security and I want to be one of those people.</t>
  </si>
  <si>
    <t>erlorobert@gmail.com</t>
  </si>
  <si>
    <t>Oquendo</t>
  </si>
  <si>
    <t>Erlo Robert</t>
  </si>
  <si>
    <t xml:space="preserve">Fernandez </t>
  </si>
  <si>
    <t>efoquendo@alum.up.edu.ph</t>
  </si>
  <si>
    <t>https://www.facebook.com/erlorobert.oquendo</t>
  </si>
  <si>
    <t>Professional Networking</t>
  </si>
  <si>
    <t>Linkage</t>
  </si>
  <si>
    <t>I use principles in data science to understand better my own personal shopping behaviour, online search, etc</t>
  </si>
  <si>
    <t xml:space="preserve">Share ideas and experiences </t>
  </si>
  <si>
    <t xml:space="preserve">We can use data science to support our advocacies with accurate information that we can then use to lobby policy and decision makers to turn into legislation or policy. </t>
  </si>
  <si>
    <t>claudetteguerz@gmail.com</t>
  </si>
  <si>
    <t>Guerrero</t>
  </si>
  <si>
    <t>Claudette</t>
  </si>
  <si>
    <t>Ortiz</t>
  </si>
  <si>
    <t>+63905-454-2897</t>
  </si>
  <si>
    <t>https://www.facebook.com/claude.guerrero.524/</t>
  </si>
  <si>
    <t>Is there any payment after the orientation?</t>
  </si>
  <si>
    <t>career</t>
  </si>
  <si>
    <t>open minded</t>
  </si>
  <si>
    <t>analyzing my decision before I will take an action of it.</t>
  </si>
  <si>
    <t>share my knowledge</t>
  </si>
  <si>
    <t>by giving some practical insights</t>
  </si>
  <si>
    <t>cvquimbo@up.edu.ph</t>
  </si>
  <si>
    <t>Quimbo</t>
  </si>
  <si>
    <t>Cresmanuel</t>
  </si>
  <si>
    <t>Vicencio</t>
  </si>
  <si>
    <t>+63995-728-5598</t>
  </si>
  <si>
    <t>https://www.facebook.com/cresmanuel.quimbo/</t>
  </si>
  <si>
    <t>Mainly to expand my understanding of data while also learning more on how I can properly collect and collate such in my studies. I hope that from joining this org I not only improve as a student, but as a researcher as well</t>
  </si>
  <si>
    <t>I hope to meet other like minded peers in researching and better understanding data science as a whole. I also hope to meet new people</t>
  </si>
  <si>
    <t>Because I'm involved in very data heavy assignments in my course, I hope that the knowledge and skills I gain from this org will allow me to better accomplish such tasks.</t>
  </si>
  <si>
    <t>My course is BA Communication Research, so I have experience in tackling sources of data that are either qualitative or quantitative in nature. I also hope that my insight in topics specializing in social fields can further the organizations capabilities</t>
  </si>
  <si>
    <t>I believe that right now data is a very important resource that we need to acknowledge and produce more of. I say that by furthering how we both tackle and implement data we will be able to instigate more change in society, especially one that is further backed by proven data.</t>
  </si>
  <si>
    <t>joaquinlorenzo1920@gmail.com</t>
  </si>
  <si>
    <t>De Guzman</t>
  </si>
  <si>
    <t>Joaquin Lorenzo</t>
  </si>
  <si>
    <t>Rebong</t>
  </si>
  <si>
    <t>jrdeguzman5@up.edu.ph</t>
  </si>
  <si>
    <t>+63960-236-6017</t>
  </si>
  <si>
    <t>https://www.facebook.com/joaquinlorenzo.deguzman?mibextid=LQQJ4d</t>
  </si>
  <si>
    <t>None so far!</t>
  </si>
  <si>
    <t>I want to be able to understand data science more, and to be able to meet people who are similarly-interested in data-driven work!</t>
  </si>
  <si>
    <t>I expect it to be intellectually fulfilling, and socially amazing!</t>
  </si>
  <si>
    <t>I would use it to streamline my daily schedule and routines, and to help me with my early-career decisions.</t>
  </si>
  <si>
    <t>You will expect a person who will uphold the values of the organization, and who will do data-driven work in the best way possible.</t>
  </si>
  <si>
    <t>As a scientist-in-training myself, I will use data science in tandem with technologies that explore the cutting edge, in order to bring new knowledge to be useful to the world.</t>
  </si>
  <si>
    <t>Zoe Bermejo</t>
  </si>
  <si>
    <t>pdcordero@up.edu.ph</t>
  </si>
  <si>
    <t>Cordero</t>
  </si>
  <si>
    <t>Palmsdale Kevin</t>
  </si>
  <si>
    <t>Dagohoy</t>
  </si>
  <si>
    <t xml:space="preserve">pdcordero@up.edu.ph </t>
  </si>
  <si>
    <t>+639165908962</t>
  </si>
  <si>
    <t>https://www.facebook.com/palmsdalekevin.dagohoycordero?mibextid=ZbWKwL</t>
  </si>
  <si>
    <t>What're the events and activities?
My main concern is not being able to attend FTF</t>
  </si>
  <si>
    <t>I have interest in entering this industry, and I'm open to making new friends who have similar interests</t>
  </si>
  <si>
    <t>Webinars and other opportunities that will help us enter the industry even if a member such as myself is a beginner</t>
  </si>
  <si>
    <t xml:space="preserve">In the modern world, data is all around us. Using data science, I could understand what all these mean and what their patterns could lead us into. If I accomplish this, then I could utilise this newfound knowledge to make better decisions in life so that I don't get caught up in issues that could've been predicted. </t>
  </si>
  <si>
    <t xml:space="preserve">I'm the president of UPV Komsai Org, the student academic organization specifically catering to CS majors in UPV. You could expect from me an active and passionate member whose connections could help grow the community, at least here in Western Visayas. </t>
  </si>
  <si>
    <t xml:space="preserve">Data science can help us understand patterns in suspicious behaviors of netizens. Specifically, understanding the spread of fake news and misinformation that is currently plaguing our country. With this, we may find more effective ways to root out this problem and usher in a responsible and intellectual Filipino online society. </t>
  </si>
  <si>
    <t>mdlabuguen@up.edu.ph</t>
  </si>
  <si>
    <t>Labuguen</t>
  </si>
  <si>
    <t>Yuan</t>
  </si>
  <si>
    <t>D.</t>
  </si>
  <si>
    <t>09756236431</t>
  </si>
  <si>
    <t>https://www.facebook.com/consortium.yuan?mibextid=ZbWKwL</t>
  </si>
  <si>
    <t>Other than the org's vision and mission, I would also like to know abt the organization's beliefs (and politics) since this would also include their acceptance / existing prejudices (hopefully none) to people of different backgrounds, sogie, cultural identity, etc.</t>
  </si>
  <si>
    <t xml:space="preserve">I have recently picked out my specialization in college, which is Quantitative Management and Decision Science. This is a track related to Data Science and I really want a career in this field. </t>
  </si>
  <si>
    <t xml:space="preserve">Knowledge. Honestly, I have little to no background knowledge about Data Science yet. Joining the org would hopefully make me want to learn more and do better. </t>
  </si>
  <si>
    <t xml:space="preserve">As a Mathematics major, majority of my decisions in life include mathematics. I always look out for decisions that are close to little to no error. </t>
  </si>
  <si>
    <t>Everything I can offer. From academics, socialization, heading events, being the head of the committee, etc. I firmly believe in expanding my knowledge so I am more than willing to take on unfamiliar tasks too.</t>
  </si>
  <si>
    <t xml:space="preserve">There are a lot of existing problems in the state of our society. If we analyze it deeper, I think that the Humanities and Sciences (in this sense, Data Science) should be one in order to elevate the current state of each other. Mathematics can solve the problems of the world using mathematical models, etc. </t>
  </si>
  <si>
    <t>ipsicam@up.edu.ph</t>
  </si>
  <si>
    <t>Sicam</t>
  </si>
  <si>
    <t>Ivann Xavier</t>
  </si>
  <si>
    <t>Puapo</t>
  </si>
  <si>
    <t>09771855965</t>
  </si>
  <si>
    <t>https://www.facebook.com/Mashed.Pot82</t>
  </si>
  <si>
    <t>BS Mechanical Engineering</t>
  </si>
  <si>
    <t>Nope</t>
  </si>
  <si>
    <t xml:space="preserve">I've been interested in Data Science for a while now and I'm hoping to learn more about it through this organization. </t>
  </si>
  <si>
    <t xml:space="preserve">I'm expecting to learn more about data science in general: acquiring new skills and expanding my engineering toolset with the use of data science. I'm also expecting to meet new kinds of people, maybe acquaint or potentially even make new friends. I also look forward to having an academic discussion with people involved in different fields and see the uses of data sciences through their lenses. </t>
  </si>
  <si>
    <t xml:space="preserve">As someone who's been attempting to be more fit, I could see myself using data science to make my fitness journey more efficient and more scientific. Since I run/jog, I can use fitness tracking data from my watch/phone so that I can personalize my runs. This will help me have a more pleasant time running while also reducing the risk of injury. I can also use tracking data for predictive modeling. For example, given my running pace, cadence and heart rate what will be my expected finishing time in a 5km run. </t>
  </si>
  <si>
    <t xml:space="preserve">I'll participate in your events actively and make myself available whenever the need arises. </t>
  </si>
  <si>
    <t xml:space="preserve">As a mechanical engineering student, I'd like to popularize the use of data science more in my field. I think there's a lot of potential uses for data science in engineering and I'd like to be a part of that push to include data science in everyone's engineering toolset. </t>
  </si>
  <si>
    <t>rairacta@up.edu.ph</t>
  </si>
  <si>
    <t>Iracta</t>
  </si>
  <si>
    <t>Rodney James</t>
  </si>
  <si>
    <t>Anarcon</t>
  </si>
  <si>
    <t>+63976-415-4453</t>
  </si>
  <si>
    <t>fb.com/rj.iracta</t>
  </si>
  <si>
    <t>MS Civil Engineering</t>
  </si>
  <si>
    <t>I want to learn more about Data Science, especially with regards to its application to natural sciences like water resources engineering. I believe that joining the organization will surround me with like-minded individuals that will help me to be motivated to be data driven and use what I know for the benefit of the people.</t>
  </si>
  <si>
    <t>I look forward to the development of my skills, not just with regards to Data Science, but also my soft skills that will enable me to use my technical skills more effectively.</t>
  </si>
  <si>
    <t>I could use data science in simple day to day lives such as on monitoring my expenses, observing my health by monitoring my sleep hours and cycles, as well as taking note of my travel time to wherever place I go.</t>
  </si>
  <si>
    <t>If I qualify as a fellow, I will ensure that the obligations and tasks assigned to me will be done with the best efforts I can give.</t>
  </si>
  <si>
    <t>We could use data science for disaster risk reduction, for example, by observing the trend of floods in a particular area as well as how the data behaves. Given whatever the trend or behavior the data has, we could make extrapolations for prevention and damage reduction, that incorporate the impacts of human-induced and natural factors that aggravate the intensity of these calamities.</t>
  </si>
  <si>
    <t>delmo.janrold@gmail.com</t>
  </si>
  <si>
    <t>Delmo</t>
  </si>
  <si>
    <t>Janrold</t>
  </si>
  <si>
    <t>Pahuyo</t>
  </si>
  <si>
    <t>jpdelmo@up.edu.ph</t>
  </si>
  <si>
    <t>+639665462191</t>
  </si>
  <si>
    <t>https://www.facebook.com/janrold.delmo/</t>
  </si>
  <si>
    <t>BS Electronics and Communications Engineering</t>
  </si>
  <si>
    <t>Not sure what questions to ask.</t>
  </si>
  <si>
    <t xml:space="preserve">I am looking into starting a career in Data Science. </t>
  </si>
  <si>
    <t>I will get the resources necessary for someone new to the field.</t>
  </si>
  <si>
    <t xml:space="preserve">I can use data science in the business I plan to start next year. </t>
  </si>
  <si>
    <t xml:space="preserve">I will participate and be present in the organization's events. </t>
  </si>
  <si>
    <t>We can use historical data from important events such as elections to influence the decision-making moving forward.</t>
  </si>
  <si>
    <t>jlacabado@up.edu.ph</t>
  </si>
  <si>
    <t>Acabado</t>
  </si>
  <si>
    <t>James Randy</t>
  </si>
  <si>
    <t>Lanuzga</t>
  </si>
  <si>
    <t>+639125579192</t>
  </si>
  <si>
    <t>https://www.facebook.com/JamesRandy1227</t>
  </si>
  <si>
    <t>NONE</t>
  </si>
  <si>
    <t>To further help me in the field of Statistics</t>
  </si>
  <si>
    <t>The workload may be heavy but it will benefit me because it is related to my field.</t>
  </si>
  <si>
    <t>I will use this not only for my personal goals but to help the community as well.</t>
  </si>
  <si>
    <t>To be a hardworking member and to do my duties in the organization.</t>
  </si>
  <si>
    <t>I will use data science by using it in different fields especially the fields that are crucial in the economy.</t>
  </si>
  <si>
    <t>aplpablo1@gmail.com</t>
  </si>
  <si>
    <t>Pablo</t>
  </si>
  <si>
    <t>Adrian Paul</t>
  </si>
  <si>
    <t>Llaguno</t>
  </si>
  <si>
    <t>+639763884757</t>
  </si>
  <si>
    <t>fb.com/ian.pabs</t>
  </si>
  <si>
    <t>nothing specific. Jsut the basic details</t>
  </si>
  <si>
    <t>I started upskilling this year by learning Data Analytics. I'm currently working using the discipline and would like to progress further</t>
  </si>
  <si>
    <t>Progress, Motivstion, Like minded peers, connections, accountability buddies</t>
  </si>
  <si>
    <t>To have an idea of a certain context through numbers/trends helps you make better decisions</t>
  </si>
  <si>
    <t>To be part of the growth</t>
  </si>
  <si>
    <t>aalbayda@up.edu.ph</t>
  </si>
  <si>
    <t>Albayda</t>
  </si>
  <si>
    <t>Albrave Raphael</t>
  </si>
  <si>
    <t>09266197028</t>
  </si>
  <si>
    <t>fb.com/mralbrave</t>
  </si>
  <si>
    <t>I am currently invested in learning about machine learning techniques as part of my research. I am strongly considering getting into AI development, or maybe even take up a Master's in AI.</t>
  </si>
  <si>
    <t>I'm hoping to have an environment where I will be pushed to learn more about data science and contribute to data science projects.</t>
  </si>
  <si>
    <t>I hope to be able to integrate my understanding of DS and AI into future side projects that make it easier for people to make decisions that align with their goal. For instance, if I wanted to lose weight or get better at a sport it would be cool to have a methodical approach to reaching those goals given that I am consistent in recording myself.</t>
  </si>
  <si>
    <t>You can expect me to actively participate in events and contribute to any projects.</t>
  </si>
  <si>
    <t>I would publish software that use algorithms that help individuals reach their goals, or that inform community leaders of which policies would be the most impactful.</t>
  </si>
  <si>
    <t xml:space="preserve">Kean Michael </t>
  </si>
  <si>
    <t>09215914461</t>
  </si>
  <si>
    <t>I am a beginner in the field of data science. But I have been heavily interested on how can I incorporate it with my domain expertise. Joining UP Data Science Society will help me learn, collaborate, and grow together with enthusiasts and experts.</t>
  </si>
  <si>
    <t xml:space="preserve">As a beginner in this field, I expect the organization to help me learn more about this. </t>
  </si>
  <si>
    <t xml:space="preserve">Data science will let me use a data-driven based approach in making decisions. Such as looking for patterns before making a big decision. </t>
  </si>
  <si>
    <t>I would love to participate and engage in activities that the org will organize</t>
  </si>
  <si>
    <t xml:space="preserve">As an environmental scientists, I would love to use data science as a modern tool to expound earth observation and remote sensing studies in water resources management. I would like incorporate machine learning or deep learning techniques in the analysis of water quality and quantity for effective water resources management. </t>
  </si>
  <si>
    <t>mvrepaso@up.edu.ph</t>
  </si>
  <si>
    <t>REPASO</t>
  </si>
  <si>
    <t>MARIANNE JANE</t>
  </si>
  <si>
    <t>VILLAREAL</t>
  </si>
  <si>
    <t>09175974977</t>
  </si>
  <si>
    <t>https://www.facebook.com/iamgratefullyblessed/</t>
  </si>
  <si>
    <t>MS. Technology Management</t>
  </si>
  <si>
    <t xml:space="preserve">The objectives, roles, responsibilities, priorities and targets. </t>
  </si>
  <si>
    <t>I would like to acquire knowledge and best practices and immerse myself in the field of data science. I have enrolled in several data science seminars and workshops with the goal of understanding how data science can be leveraged to enhance my current role, particularly in the context of Agriculture and Food Supply.  We possess a wealth of data, and I want to unlock its full potential to be of great use to our top management, decision makers and researchers.</t>
  </si>
  <si>
    <t xml:space="preserve">The community will help us explore and develop all members from different fields and expertise. Safe,  fun, helpful and great society. </t>
  </si>
  <si>
    <t xml:space="preserve">I have my expense tracker and I monitor my expenses.  With this data and data science I can analyze my spending patterns in the areas where I can save money. </t>
  </si>
  <si>
    <t>I will participate in activities and also share my work experiences with data with the community.</t>
  </si>
  <si>
    <t>As a public servant in the Agriculture sector,  I will use data science in food supply especially in import and export inventory. These will help our decision makers to craft policies and guidelines that will ensure food security.</t>
  </si>
  <si>
    <t>andrewjosephpweber@gmail.com</t>
  </si>
  <si>
    <t>Weber</t>
  </si>
  <si>
    <t>Andrew Joseph</t>
  </si>
  <si>
    <t>Prudente</t>
  </si>
  <si>
    <t>09167000720</t>
  </si>
  <si>
    <t>https://www.facebook.com/antarer</t>
  </si>
  <si>
    <t>Network and Mentors and Friends</t>
  </si>
  <si>
    <t>More people whom I can ask for feedback about the reality of Data Science as prospect future job</t>
  </si>
  <si>
    <t>This is an overkill I think unless you are working in some research. You don't need data science for simple tasks I guess; basic probability concepts are sufficient.</t>
  </si>
  <si>
    <t>I wanted to take MS in Data Science in ADMU but their program is currently under reviewed by CHED. I really wanna have a deep dive and actual experience or any apprenticeship about this, but I have poor network back in Negros. It's also not easy to cross-field informally because there are many roadblocks as you self-learn. I think I just need an accurate instruction and right community to keep moving. I am currently takin MS in Material Science and Engineering under DMMME.</t>
  </si>
  <si>
    <t>Tbh, I wanna use data science to show the world about many social issues, sort of like, a data activist. Take for instance, comparing the number of available condo units to the number of homeless people, and many more. I just wanna show who we really are.</t>
  </si>
  <si>
    <t>litocol@up.edu.ph</t>
  </si>
  <si>
    <t>Ignacio</t>
  </si>
  <si>
    <t>Fender</t>
  </si>
  <si>
    <t>Bonifacio</t>
  </si>
  <si>
    <t>+639171599873</t>
  </si>
  <si>
    <t>n/a</t>
  </si>
  <si>
    <t>Dip Computer Science</t>
  </si>
  <si>
    <t>Interest in Data Science and computing</t>
  </si>
  <si>
    <t>To expand network</t>
  </si>
  <si>
    <t xml:space="preserve">Make decisions based on facts and data, and not by emotions. </t>
  </si>
  <si>
    <t xml:space="preserve">Participate in development of activities </t>
  </si>
  <si>
    <t xml:space="preserve">We can use data visualization and data science to present to the people the trend of government spending and corruption, and help enlighten them to make better decisions in the future. </t>
  </si>
  <si>
    <t>mkbathan.mkb@gmail.com</t>
  </si>
  <si>
    <t>Bathan</t>
  </si>
  <si>
    <t>Marc Kenneth</t>
  </si>
  <si>
    <t>Alvarez</t>
  </si>
  <si>
    <t>+639652863387</t>
  </si>
  <si>
    <t>fb.com/mkb05</t>
  </si>
  <si>
    <t>BS Geodetic Engineering</t>
  </si>
  <si>
    <t>I'm interested in the field of data science</t>
  </si>
  <si>
    <t>A community that can share knowledge, tips in studying data science</t>
  </si>
  <si>
    <t>Data Science shows the possible trends which can shows information which can guide me whether to improve my life decision or contiue on doing things based on my method</t>
  </si>
  <si>
    <t>I expect to have atleast events that can enhance my skill and in which I can also contribute to the organization</t>
  </si>
  <si>
    <t>Data Science would be beneficial to the society. As a geodetic engineering student, I can use data science in handling spatial data to shows trends which could produce suggestions and better decision making. For example, applying data science field in determining rate and frequency of flood in an area can show the possibiities of occuring flash floods in the future in a specific area</t>
  </si>
  <si>
    <t>lidelacruz1@up.edu.ph</t>
  </si>
  <si>
    <t>Leian Carl</t>
  </si>
  <si>
    <t>Inlayo</t>
  </si>
  <si>
    <t>+63921-418-5081</t>
  </si>
  <si>
    <t>https://www.facebook.com/leian.delacruz.4280</t>
  </si>
  <si>
    <t>I want to seize this opportunity to join an organization related to my degree program, where I can learn about data science and develop a comprehensive understanding of the discipline.</t>
  </si>
  <si>
    <t>I anticipate an active environment where I can forge meaningful connections and build strong relationships with fellow UP student in the whole system.</t>
  </si>
  <si>
    <t>As someone who values rationality, I base my decisions on data and facts rather than beliefs and superstitions.</t>
  </si>
  <si>
    <t>I am committed to being an active and dedicated member, and I will wholeheartedly contribute my best efforts to areas where I can make a positive impact.</t>
  </si>
  <si>
    <t>By utilizing the power of data science to deliver precise and trustworthy research data, I will indirectly contribute to the betterment of our society.</t>
  </si>
  <si>
    <t>Bachelor of Secondar Education Major in Mathematics Minor in Physics</t>
  </si>
  <si>
    <t>Career Growth and develop new skillset</t>
  </si>
  <si>
    <t>Get to meet others like me</t>
  </si>
  <si>
    <t>choose more options for groeth</t>
  </si>
  <si>
    <t>I have no idea yet</t>
  </si>
  <si>
    <t>use it at work</t>
  </si>
  <si>
    <t>rlbernardo1@up.edu.ph</t>
  </si>
  <si>
    <t>Bernardo</t>
  </si>
  <si>
    <t>Russ Ian</t>
  </si>
  <si>
    <t>Latorza</t>
  </si>
  <si>
    <t>+63921-988-2723</t>
  </si>
  <si>
    <t>https://www.facebook.com/Russxz?mibextid=9R9pXO</t>
  </si>
  <si>
    <t>Honestly, I think it's my passion for discovering more information relating to data science that motivates me to join the organization. In addition to that, I want to meet other people with the same passion or interest in data science and converse with them, because through those conversations I know I will be able to learn a lot of things.</t>
  </si>
  <si>
    <t>I expect that the organizations will introduce me to many opportunities to grow as a data science enthusiast and many people with whom to form meaningful relationships.</t>
  </si>
  <si>
    <t>I would use data science in a lot of my personal activities to make them really effective and efficient. For instance, I would use it in budgeting, managing my time, planning my travels, tailoring my educational resources, and customizing my entertainment space.</t>
  </si>
  <si>
    <t>You can expect me to be actively participating in discussions and other things. I will also contribute by sharing my knowledge and experience that I have gained so far. Moreover, you can expect me to be a responsible member of the organization.</t>
  </si>
  <si>
    <t xml:space="preserve">I would use data science to improve the current state of our society by creating researches that will have a significant impact to our society. At the moment, I'm currently interested in focusing my research in the near future on areas relating to economics, finance, and health. </t>
  </si>
  <si>
    <t>kmpinca1@up.edu.ph</t>
  </si>
  <si>
    <t>PINCA</t>
  </si>
  <si>
    <t>Kim Aldrinne</t>
  </si>
  <si>
    <t>Manalaysay</t>
  </si>
  <si>
    <t>+639166027226</t>
  </si>
  <si>
    <t>fb.com/pkimaldrinne</t>
  </si>
  <si>
    <t>BS STATISTICS</t>
  </si>
  <si>
    <t>My carreer choice is to become a data scientist, I would like to join an org that can help me achieve my dreams.</t>
  </si>
  <si>
    <t>I hope to acquire and refine a variety of skills, including data collection and processing, data analytics, data visualization, and various predictive modeling techniques. Additionally, I aspire to gain a deeper understanding of how data is shaping and impacting the current state of society.</t>
  </si>
  <si>
    <t xml:space="preserve">If I could employ data science in my life, then I think I would apply it to my finances.  I would like to track my expenses and be more involved in investments. </t>
  </si>
  <si>
    <t>You can expect me to be proactive in learning and developing the necessary skills to support the organization's data-focused efforts.</t>
  </si>
  <si>
    <t xml:space="preserve">One of the fields I'm interested in applying data science to is healthcare. It's evident that our healthcare system in the Philippines is slow and often prioritizes the wealthy while limiting access for the less fortunate. I aim to utilize my acquired data science skills to drive improvements in these areas by analyzing healthcare data to identify inefficiencies, disparities, and areas for improvement. </t>
  </si>
  <si>
    <t>hernandoaeronmark@gmail.com</t>
  </si>
  <si>
    <t>Hernando</t>
  </si>
  <si>
    <t>Aeron Mark</t>
  </si>
  <si>
    <t>Pereña</t>
  </si>
  <si>
    <t>+63927-696-4297</t>
  </si>
  <si>
    <t>fb.com/eyronmph</t>
  </si>
  <si>
    <t>I want to learn more about data science cause I think there are great opportunities that comes with this especially as someone new to the industry.</t>
  </si>
  <si>
    <t>I would learn so much about data science and how can I benefit from it.</t>
  </si>
  <si>
    <t>We currently live in a world that is data-driven. All of the products and services we consume create patterns that can be studied and, if used correctly, data science can profoundly impact our lives in various ways we can imagine. :D</t>
  </si>
  <si>
    <t>I've only scratched the surface of data science with my undergrad coursework so I don't know if I can promise anything, but if anything, I'm a team player and I'm determined to learn if I like what I'm doing. :D</t>
  </si>
  <si>
    <t>Not just about making my own decisions better, data science, if used correctly, can lead to better policy decision making which is beneficial for all of us.</t>
  </si>
  <si>
    <t>dbcalunsag@up.edu.ph</t>
  </si>
  <si>
    <t>Calunsag</t>
  </si>
  <si>
    <t>Don Ver</t>
  </si>
  <si>
    <t>Baang</t>
  </si>
  <si>
    <t>09459946797</t>
  </si>
  <si>
    <t>https://web.facebook.com/don.ver.7/</t>
  </si>
  <si>
    <t>PhD Physics</t>
  </si>
  <si>
    <t>To gain knowledge and skills and contribute to projects that apply data science principles to important societal issues.</t>
  </si>
  <si>
    <t>I am expecting to meet a lot of people with the same passion and dedication for data science. By working with these people, I'm pretty sure I will be gaining a lot of knowledge and skills in data science that will help me be prepared when I decide to work in the data science industry in the future.</t>
  </si>
  <si>
    <t>I can use my knowledge of data science for my financial planning. This will surely help me in planning my budget, investments, etc.</t>
  </si>
  <si>
    <t>I always take my responsibilities seriously. I will give my best to every task that is assigned to me.</t>
  </si>
  <si>
    <t>As a physics major interested in data science, one thing on my mind right now that I can contribute to is research and analysis. There are many large datasets available that can be utilized to address important societal issues. I can use several techniques to analyze this data.</t>
  </si>
  <si>
    <t>ksinchioco@gmail.com</t>
  </si>
  <si>
    <t>Sinchioco</t>
  </si>
  <si>
    <t>Kim</t>
  </si>
  <si>
    <t>Concepcion</t>
  </si>
  <si>
    <t>09230868025</t>
  </si>
  <si>
    <t>https://www.facebook.com/kim.sinchioco</t>
  </si>
  <si>
    <t>To connect with peers who share a passion for improving the society using the power of data</t>
  </si>
  <si>
    <t>Network, learning, project collborations</t>
  </si>
  <si>
    <t xml:space="preserve">By monitoring and evaluating the activities I want to eliminate and improve through robust, tech enabled data collection(e.g social media use, online shopping spending, calories burned  etc) </t>
  </si>
  <si>
    <t>Still figuring it out</t>
  </si>
  <si>
    <t>By embracing the culture of data-driven policy making</t>
  </si>
  <si>
    <t>+639073508448</t>
  </si>
  <si>
    <t>How long will be the application process?</t>
  </si>
  <si>
    <t>I aspire to collaborate with people with dynamic data-driven people. I want to be a part of projects and/or programs in the data science field.</t>
  </si>
  <si>
    <t>I want to be introduced to the field of data science and connect with people with the same interests.</t>
  </si>
  <si>
    <t xml:space="preserve">In Economics, it is assumed that people are rational and therefore we make rational decisions. However, this isn't true in real life. The presence of different factors such as social preferences and asymmetric information makes it difficult to be rational decision makers. With the use of data science, I will be able to analyze data, combat misinformation and make informed decisions that will hopefully translate into efficient outcomes.  </t>
  </si>
  <si>
    <t>I will certainly do my best in collaborating with the team and contribute with the best of my ability in the tasks that will be designated to me. I will utilize whatever skills I will learn from the organization to contribute to the betterment of the society.</t>
  </si>
  <si>
    <t>As an aspiring Economist, data science will be useful in the creation of better economic policies for our country. Data analytics is a powerful tool in conducting researches that can offer policy suggestions to our policy makers.</t>
  </si>
  <si>
    <t>ccbanuag@up.edu.ph</t>
  </si>
  <si>
    <t>Banuag</t>
  </si>
  <si>
    <t xml:space="preserve">Carl Lawrence </t>
  </si>
  <si>
    <t>Cajegas</t>
  </si>
  <si>
    <t>09480366560</t>
  </si>
  <si>
    <t>fb.com/carllawbanuag</t>
  </si>
  <si>
    <t xml:space="preserve">Best Career Paths in the Data Industry </t>
  </si>
  <si>
    <t>I mainly want to learn more about Data Science and gain actual experience in the field.</t>
  </si>
  <si>
    <t>To know more about the disciplines of Data Science, experience it's applications firsthand and explore Data Science in general.</t>
  </si>
  <si>
    <t>I can use It to analyse crucial data to make informed decisions.</t>
  </si>
  <si>
    <t>You can expect my unyielding curiosity to strive to learn new topics.</t>
  </si>
  <si>
    <t>One can use Data Science to improve the current state of our society by analysing datasets of specific problems and providing solutions out of the analysis made through the Data Science techniques and processes.</t>
  </si>
  <si>
    <t>elaine.macospag@gmail.com</t>
  </si>
  <si>
    <t>Pelicano</t>
  </si>
  <si>
    <t>Elaine</t>
  </si>
  <si>
    <t>Macospag</t>
  </si>
  <si>
    <t>+63998-578-2474</t>
  </si>
  <si>
    <t>https://www.facebook.com/elaine.macospag</t>
  </si>
  <si>
    <t>Requirements</t>
  </si>
  <si>
    <t>network with co data scientists</t>
  </si>
  <si>
    <t>be updated with tools, network</t>
  </si>
  <si>
    <t>budgeting</t>
  </si>
  <si>
    <t>share experiences</t>
  </si>
  <si>
    <t>teaching data science</t>
  </si>
  <si>
    <t>How many applicants will be accepted as a DSS fellow?</t>
  </si>
  <si>
    <t>I have been looking forward to joining an organization since I entered UP for my master's degree, and I could see UP DSS as good avenue for professional growth. I recently had interest in programming and statistics, having seen its potential applications in my field. I know that joining UP DSS will boost my interest and skills on data science, which I want to use to help improving or updating the methodologies our agencies use for disaster risk reduction and management.</t>
  </si>
  <si>
    <t>I expect to learn and grow within the organization. I believe that I will be able to meet like-minded people who sees the potential and capabilities of data science to solve real life problems. I also expect aside from technical skills, I will also acquire soft skills within the organization.</t>
  </si>
  <si>
    <t>I could use data science to track repetitive processes in my life and see the state of my well-being. One possible application in my life is monitoring my sleep hours and cycle, so I could plan how I should be sleeping in the next few days or weeks. I could also use data science to monitor my budget and track my expenses. Generally, whatever in my personal life that could be quantified and is repetitive could utilize data science to make efficient decisions and improve my quality of living.</t>
  </si>
  <si>
    <t>If I qualify as a fellow, I will ensure that I will give my best effort in doing the task on whatever committee I will be assigned. I am eager to learn new things as well, as I believe that challenges always unleash the best of what we can be.</t>
  </si>
  <si>
    <t>As a water resources engineering major, I am primary interested in the application of data science to natural sciences. One example of using data science for the improvement of our society is monitoring flood trends to construct effective disaster risk reduction and mitigation. If we will be able to have a good observation of the behavior of the data, we can have efficient estimates of probable floods, and from there, we will know what magnitudes to expect and thus create plans that will make our communities resilient from these calamities.</t>
  </si>
  <si>
    <t>How long will the applicant process be, and what can we expect from the organization?</t>
  </si>
  <si>
    <t>I am interested in data science in general. I believe joining would help me greater understand and pursue this interest, even to lengths that could define my future career and passions. In fact, I had been eyeing this organization for a while now, but could not join last year as when I found out this organization existed, its applications were already closed. This year I am determined to apply successfully!</t>
  </si>
  <si>
    <t>I expect to not only learn more and gain better opportunities for and relating to data science, but also meet a caring and inclusive community with the same interests.</t>
  </si>
  <si>
    <t>I tend to look for interesting patterns (or the lack of them) in everything that I do, as well as form healthy comparisons with the experiences of others. I think data science would be a gateway to being more concrete and data-based in pattern finding which could help me make smarter, better choices in my personal life.</t>
  </si>
  <si>
    <t>I would give it my all to make use of opportunities presented to me as a fellow. At the minimum, one can trust my sense of efficiency and respect for my past self who had spent time and worked hard to qualify as a fellow in the first place.</t>
  </si>
  <si>
    <t xml:space="preserve">Simply put, I think being aware of patterns and trends backed my trustworthy sources is essential to shaping and improving them. If we conduct proper analyses to the right data community-wide, I believe our thinking is eventually bound to prevent future issues and improve aspects of society. </t>
  </si>
  <si>
    <t>safernandez4@up.edu.ph</t>
  </si>
  <si>
    <t xml:space="preserve">Sophia </t>
  </si>
  <si>
    <t>Aquino</t>
  </si>
  <si>
    <t xml:space="preserve">safernandez4@up.edu.ph </t>
  </si>
  <si>
    <t>09479984181</t>
  </si>
  <si>
    <t>fb.com/sophia.fernandez.777701</t>
  </si>
  <si>
    <t xml:space="preserve">I would like to know if the organization is open to teaching beginners data analysis through more sophisticated software like SPSS or programming languages like R. I would also like to know if the organization has any learning opportunities about the processes behind quantum computing. </t>
  </si>
  <si>
    <t>I would like to join so that I may garner more practical knowledge about collecting, structuring, cleaning, and analyzing large datasets as currently, I am only exposed to the conceptual side of it. I am also interested in a career in user experience in tech so I wish to have as much experience as I can with data. The UP Data Science Society seems like an organization which may provide this knowledge and experience in a manner that is approachable to a beginner like me.</t>
  </si>
  <si>
    <t>I expect to learn more about the processes behind data analysis, especially for big data, and sophisticated statistical analysis with other data enthusiasts in a kind environment.</t>
  </si>
  <si>
    <t xml:space="preserve">More knowledge on data science would help me understand the research that focus on variables that affect my daily living. This would help me in my everyday decision-making. For example, I have read articles that state that the weight loss rate between those who do and do not eat before a workout has a negligible difference. The next time I read the articles with more knowledge of data science I can verify if their methods are correct and if I am working out and eating at the correct times for my ideal weight loss rate. </t>
  </si>
  <si>
    <t>As a Communication Research student, you can expect me to know how to implement a wide array of data collection techniques,  fundamental statistical methods, and concepts regarding big data. Subsequently, I have the base knowledge and skills to learn whatever the organization may expect me to. Beyond my perseverance, I also hope to uniquely contribute to the organization through my ability to work with the data of various fields (through my freelance and academic experiences working with political, medical, and user data).</t>
  </si>
  <si>
    <t>I would like to use data science to tackle the problem of the disinformation being propagated online. It would be amazing to help with the work of other scholars to pinpoint the semantic and visual cues of fake news so as to work towards its automated detection. I believe that this will help Philippine society given the rapid spread of disinformation on various social media and websites and its consequent negative effects (i.e. the discouraging of vaccinating against Covid-19)</t>
  </si>
  <si>
    <t>rfdeperalta@up.edu.ph</t>
  </si>
  <si>
    <t>De Peralta</t>
  </si>
  <si>
    <t>Rexcel</t>
  </si>
  <si>
    <t>Fabro</t>
  </si>
  <si>
    <t>09776920125</t>
  </si>
  <si>
    <t>What to expect in UP Data Science Society</t>
  </si>
  <si>
    <t>To learn how to use python</t>
  </si>
  <si>
    <t xml:space="preserve">Learn the basics of python </t>
  </si>
  <si>
    <t>Use data science to know what's really important to prioritize in life.</t>
  </si>
  <si>
    <t>Share my knowledge about data science.</t>
  </si>
  <si>
    <t>Identify areas in need of assistance through data driven poverty mapping.</t>
  </si>
  <si>
    <t>labasano.mac@gmail.com</t>
  </si>
  <si>
    <t>Labasano</t>
  </si>
  <si>
    <t>Mac Quay</t>
  </si>
  <si>
    <t>Punzalan</t>
  </si>
  <si>
    <t>09274293967</t>
  </si>
  <si>
    <t>https://www.facebook.com/macquay.labasano/</t>
  </si>
  <si>
    <t>Masters of Public Administration</t>
  </si>
  <si>
    <t>To learn more about Data Science from various field of expertise and to collaborate and integrate with them</t>
  </si>
  <si>
    <t>It is an opportunity to broaden my knowledge of data science and to meet individuals with the same interest.</t>
  </si>
  <si>
    <t>Make the use of data-driven references as profound basis for decision making,</t>
  </si>
  <si>
    <t>I can contribute to research and development, with my expertise in project management and policy-making from the perspective of a public servant.</t>
  </si>
  <si>
    <t>Data science is an integral part of program and policy analysis and to equip this in public administration can ensure an efficient and effective delivery of government services</t>
  </si>
  <si>
    <t>I want to learn more about the field as well as the people involved in the organization.</t>
  </si>
  <si>
    <t>I want to be a data analyst in the future. This organization will help me learn more about the field of data and about the professionals in this world. I would also like to learn and enhance my data and communication skills as a member of the org.</t>
  </si>
  <si>
    <t xml:space="preserve">I hope that I could learn a lot about the organization and the people involved. I would also like to meet more people. I would also like to learn more about data science and the people in the field. </t>
  </si>
  <si>
    <t>It could help me become a more productive person by helping me prioritize my tasks and manage my time. It can also help me effectively manage my finances.</t>
  </si>
  <si>
    <t>I would try my best and my duties as an active member of the organization.</t>
  </si>
  <si>
    <t>Since I am an LIS student and the views regarding libraries aren't that good, I am hoping to use data science to help learn more about this issue, and hopefully in the future, I may be able to use data science to encourage more people to see the value of libraries.</t>
  </si>
  <si>
    <t>ntawit@up.edu.ph</t>
  </si>
  <si>
    <t>Awit</t>
  </si>
  <si>
    <t>Neil</t>
  </si>
  <si>
    <t>Tio</t>
  </si>
  <si>
    <t>Ntawit@up.edu.ph</t>
  </si>
  <si>
    <t>09061077005</t>
  </si>
  <si>
    <t>Fb.com/neil.tio.awit</t>
  </si>
  <si>
    <t>MA Economics</t>
  </si>
  <si>
    <t>By connecting with fellow data science enthusiasts, I can gain access to latest trends on data science as well as to gain and share best practices on how to analyze and implement data science projects</t>
  </si>
  <si>
    <t>Involvement to any projects or events, if possible, as I believe in the concept of "learning by doing".</t>
  </si>
  <si>
    <t>As the saying goes, "in god we trust, all others must show data". Harnessing further my knowledge in data science will allow me to leverage on it by making data driven and unbiased judgment, professionally and personally.</t>
  </si>
  <si>
    <t xml:space="preserve">I can probably share my decade-long professional experience working on data as well as some research that Ive published and data science project that Ive pursued in the past, </t>
  </si>
  <si>
    <t>As I am also an academic researcher, I think adding something new to the body of knowledge, especially in the area of data science, can be my way of improving the current state of society.</t>
  </si>
  <si>
    <t>jacey_ong24@yahoo.com</t>
  </si>
  <si>
    <t>Ong</t>
  </si>
  <si>
    <t>Jacey Menzies</t>
  </si>
  <si>
    <t>Baldos</t>
  </si>
  <si>
    <t>jbong4@up.edu.ph</t>
  </si>
  <si>
    <t>+63908-786-8137</t>
  </si>
  <si>
    <t>fb.com/theromanticpessimist</t>
  </si>
  <si>
    <t xml:space="preserve">Steps in the app process, and the duration of each step.  </t>
  </si>
  <si>
    <t xml:space="preserve">I discovered my interest in programming in the 2nd year of my degree program, where we had a programming subject for chemical engineering (ChE) majors. After that, when I attended a summer camp for the scholarship program I was in, there's this one talk from a founder of an AI startup, he brought one of his interns, and she was a ChE major. I didn't think about it that much, but it definitely planted a seed of interest in me. And in 2020, I worked on my undergraduate research related to machine learning (ML) under my thesis adviser who also had research experience in ML as applied to ChE - and I was fascinated, and thought, this is the kind of thing I wanted to do for a career. And so, when I learned about UP Data Science Society through Facebook, I was really interested. And so, I want to join UP DSSoc to pursue my interest in machine learning, programming and data science in general, and to be able to meet like-minded peers and mentors that would guide me in my journey to become a data science professional. </t>
  </si>
  <si>
    <t xml:space="preserve">To be part of an environment that fosters an atmosphere of active learning and exploration with regards to data science topics, where my peers and I could grow together via expanding our skillset of data science techniques. Speaking of growth, I also expect the organization to be a place where I can go out of my comfort zone and be involved in aspects of the organization that emphasizes soft skills, such as cooperation &amp; teamwork, learning how to lead, and practicing my communication skills (both oral and written) - all of which I know are important in being a well-rounded data science professional. I also expect to encounter opportunities whether with regards to training, workshops, seminars, internship or jobs - anything that would further my pursuits in the data science field. </t>
  </si>
  <si>
    <t xml:space="preserve">For me, the most immediate and relevant application of data science principles in my personal life is not, in like building regression models in Python, but rather it is about being careful on how to interpret data when coming to certain conclusions about the world, and being able to look at the data properly was made even more crucial when the pandemic came and there was a lot of uncertainty back in the day. With uncertainty, came with speculations. Even at the start of the pandemic, I knew this little outbreak in China should be taken seriously based on the data, even when there were news columns arguing otherwise, and so when it reached the Philippines, I decided to put on masks. The worst part is the spread of misinformation later on, particularly about vaccines - arguing how because among those hospitalized due to COVID-19, there were more vaccinated people than unvaccinated people therefore the vaccine is dangerous. But that conclusion does not follow because what matters is the rate at which vaccinated vs. unvaccinated people get hospitalized due to COVID-19 - supposing the rate (in %) of hospitalization of the vaccinated is much lower, because there are also much more vaccinated people, the number of vaccinated people getting hospitalized can be higher. This is known as the base rate fallacy. With all the other available data, it gave me the confidence to take the COVID-19 vaccine. It's just one example where knowing statistics and being data literate is crucial to make informed decisions, particularly about health, especially in our world where there's more data and misinformation as well. </t>
  </si>
  <si>
    <t xml:space="preserve">You can expect me to take part in data science projects, primarily through programming or coding (because that's where my interests and aptitude lies), and also in committee projects or seminars/workshops in service of data science advocacy in the Philippines which help spread the word to other UP affiliates about the opportunities in the data science industry and how data science can be used to solve problems in various local industries (i.e., agriculture technology), as well as contribute to efforts that aim to promote data literacy among Filipinos, which would help in addressing the spread of misinformation. </t>
  </si>
  <si>
    <t xml:space="preserve">I'm interested in using data science to contribute, in small part, to solutions that aim to address climate change. This is an extremely wide and vague statement, so I'm going to specify further: research that is related to the much-need clean energy transition (i.e., renewable energy). There is already a growing body of research that demonstrates the applicability of machine learning models such as an LSTM (long-term, short-term) neural network in wind forecasts, which is helpful for wind power as it is known to be intermittent. Another way machine learning is useful for the clean energy transition is in batteries, which would be needed in 1) energy storage for addressing intermittencies in renewable energy sources such as wind and solar, and 2) electric vehicles. Because batteries degrade with use, battery management (BM) systems are essential for the monitoring and predicting the health of the battery, to ensure reliability and safety. In fact, that's where my undergraduate thesis focused on - using publicly available datasets from NASA to extract the relevant predictors to model battery degradation using ML models such as neural networks, SVMs, Gaussian processes and random forests (although I did it in MATLAB, not Python). I hope to further pursue my data science journey in service of the clean energy transition and sustainability goals. </t>
  </si>
  <si>
    <t>piercenlopez@gmail.com</t>
  </si>
  <si>
    <t>Pierce Nathan</t>
  </si>
  <si>
    <t>Tamayo</t>
  </si>
  <si>
    <t>+63955-531-0061</t>
  </si>
  <si>
    <t>fb.com/pierce.lopez</t>
  </si>
  <si>
    <t>Opportunities for learning /exercising skillsets</t>
  </si>
  <si>
    <t>To learn / enhance / apply my skillset to real world problems.</t>
  </si>
  <si>
    <t>Chance to enhance / exercise skillset on real world datasets / problems.</t>
  </si>
  <si>
    <t>Not really data science, but the idea of collaboration between people involved in a certain project could help be open in coming up with plans / solutions.</t>
  </si>
  <si>
    <t>A level of dedication / commitment to doing organizational projects.</t>
  </si>
  <si>
    <t>Promoting data-driven approaches, becoming more objective in terms of addressing societal problems/concerns</t>
  </si>
  <si>
    <t>Jean Phoebe Yao</t>
  </si>
  <si>
    <t>mdsagsagat@up.edu.ph</t>
  </si>
  <si>
    <t>Sagsagat</t>
  </si>
  <si>
    <t>Maria Stephanie Jean</t>
  </si>
  <si>
    <t>Dela Rosa</t>
  </si>
  <si>
    <t>+639294925425</t>
  </si>
  <si>
    <t>fb.com/mariastephaniejean</t>
  </si>
  <si>
    <t>Is there a curriculum for learning?</t>
  </si>
  <si>
    <t>I believe that there's a lot of opportunity in data in every field. I would like to contribute to better health outcomes through data science.</t>
  </si>
  <si>
    <t>To learn with other people since I learn better when surrounded by like-minded individuals</t>
  </si>
  <si>
    <t>We subconsciously analyze a lot of data in our day to day lives. With better data science skills, I can make predictions like where to invest my time and savings.</t>
  </si>
  <si>
    <t>Commitment and dedication</t>
  </si>
  <si>
    <t>It's hard to make improvements on one's own, but supporting and working with the right company/organization/initiative or project (e.g., live covid dashboard during the pandemic) is a great start.</t>
  </si>
  <si>
    <t>rsdiana@up.edu.ph</t>
  </si>
  <si>
    <t>Diana</t>
  </si>
  <si>
    <t>Rodel James</t>
  </si>
  <si>
    <t>Sanchez</t>
  </si>
  <si>
    <t>09621817434</t>
  </si>
  <si>
    <t>https://www.facebook.com/rjsdiana/</t>
  </si>
  <si>
    <t>MA ECON</t>
  </si>
  <si>
    <t>Responsibilities</t>
  </si>
  <si>
    <t>Engage with the community and learn more about data science</t>
  </si>
  <si>
    <t>Learn more about data science, collaborate and engage with the community</t>
  </si>
  <si>
    <t>For better finances and study management</t>
  </si>
  <si>
    <t>Participate in events</t>
  </si>
  <si>
    <t>More data-driven policy and decision making</t>
  </si>
  <si>
    <t>abaitit@nip.upd.edu.ph</t>
  </si>
  <si>
    <t>Bait-it</t>
  </si>
  <si>
    <t>Abigail</t>
  </si>
  <si>
    <t>Celosia</t>
  </si>
  <si>
    <t>+63906-245-7615</t>
  </si>
  <si>
    <t>https://www.facebook.com/abby.baitit.9/</t>
  </si>
  <si>
    <t xml:space="preserve">Required ba ang tambay hours? </t>
  </si>
  <si>
    <t xml:space="preserve">I have become interested with data since the pandemic when everything turned online. Learning and having the same mindset with fellow enthusiasts is a great way of honing oneself. </t>
  </si>
  <si>
    <t>I hope the organization produces data scientists for the people. I expect to learn a lot in the data field upon joining.</t>
  </si>
  <si>
    <t xml:space="preserve">Simple things such as tracking your finances and using your past data in making better financial decisions is an application of data science. One can also be able to discern incorrect or false analysis being circulated online. </t>
  </si>
  <si>
    <t>My interest and hunger for learning.</t>
  </si>
  <si>
    <t>There's a lot of data that is being stored and generated at this very moment, waiting for analysis including geospatial data, healthcare, etc. Debunking fake information is a way too.</t>
  </si>
  <si>
    <t>gatobias1@up.edu.ph</t>
  </si>
  <si>
    <t>Tobias</t>
  </si>
  <si>
    <t>George Ezekiel</t>
  </si>
  <si>
    <t>Asturias</t>
  </si>
  <si>
    <t>+63995-101-0281</t>
  </si>
  <si>
    <t>https://www.facebook.com/george.tobi4s/</t>
  </si>
  <si>
    <t>I want to discover more information about how the organization works and the events they host.</t>
  </si>
  <si>
    <t>My primary reason for joining the UP Data Science Society is to gain more knowledge on Data Science. I hope to gain more experience and connections since being a Data Scientist/Engineer/Analyst is what I plan to pursue.</t>
  </si>
  <si>
    <t>I expect to learn a lot, make new friends, gain more experience, discover important connections, and have fun! :)</t>
  </si>
  <si>
    <t>I would use data science in my personal life by collecting and checking data such as my money, spending habits, and fitness/health (steps per day/calories burned) from my phone to make data-driven decisions for various aspects of my life, from financial planning to health and productivity.</t>
  </si>
  <si>
    <t>You can expect a lot of enthusiasm and activeness from me in the organization because Data Science is a field I am very much interested in.</t>
  </si>
  <si>
    <t>I would use data science to improve society by analyzing data and finding errors within datasets to help make higher quality data-driven decisions for better outcomes in needed fields such as education and healthcare.</t>
  </si>
  <si>
    <t>jmancog@up.edu.ph</t>
  </si>
  <si>
    <t>Ancog</t>
  </si>
  <si>
    <t>Magusara</t>
  </si>
  <si>
    <t>+63969-223-0553</t>
  </si>
  <si>
    <t>https://www.facebook.com/jsha.mchl?mibextid=LQQJ4d</t>
  </si>
  <si>
    <t>I have always been interested in the field of data science due to my brother being in the industry himself. Now, I plan to join in the industry as it is what I'm going to focus on during my undergraduate studies. I am excited at the opportunity to be part of an organization that have the same goals and aspirations as I have.</t>
  </si>
  <si>
    <t>I hope to learn more about data science as this is the tool I will employ in my undergraduate thesis.</t>
  </si>
  <si>
    <t>Unconsciously, there are many times we consider data in making common everyday decisions. Things such as time management, budget tracking, etc. So, I'll just keep on doing what I have been doing.</t>
  </si>
  <si>
    <t>As I will not consider this as an extracurricular but as a supplement to my academics, I will make sure that I will be be committed to this.</t>
  </si>
  <si>
    <t>I'm planning to delve into computational biophysics, specifically the use of machine learning and AI to screen for potential drug candidates in the pharmaceutical industry.</t>
  </si>
  <si>
    <t>jprevilla1@up.edu.ph</t>
  </si>
  <si>
    <t>Revilla</t>
  </si>
  <si>
    <t>John Marquel</t>
  </si>
  <si>
    <t>Prado</t>
  </si>
  <si>
    <t>+639630153921</t>
  </si>
  <si>
    <t>fb.com/johnmarquel.revilla</t>
  </si>
  <si>
    <t>MEng IE</t>
  </si>
  <si>
    <t>Get to know peers in the field and be exposed to DS events and projects as a DS professional currently working in the field.</t>
  </si>
  <si>
    <t>No expectations other than meeting new friends who share same passions, and learning about and joining projects that push for the org's mission and vision.</t>
  </si>
  <si>
    <t>Be a data-driven problem solver and take advantage of whatever data I can mine to be able to make informed decisions. Work with AI tools at my disposal wisely and more conscientiously</t>
  </si>
  <si>
    <t>Time commitment and collaborative spirit</t>
  </si>
  <si>
    <t>Be part of a team that leverages data to generate quality actionable insights that we can put on the table for government agencies and private companies to act on; strategic info dissemination of reliable DS research (data-driven) findings on social media for wider reach and to combat fake news</t>
  </si>
  <si>
    <t>jcamante1@up.edu.ph</t>
  </si>
  <si>
    <t>Amante</t>
  </si>
  <si>
    <t>Joaquim Lorenzo</t>
  </si>
  <si>
    <t>Catalan</t>
  </si>
  <si>
    <t>+63927-695-4368</t>
  </si>
  <si>
    <t>fb.com/kin.amante09</t>
  </si>
  <si>
    <t xml:space="preserve">The app process and the possible workload throughout the academic year. I would also like to know more about the structure of the </t>
  </si>
  <si>
    <t>I am joining because I have a budding interest towards data science as a field of study and as a career path. Given the very limited access to formal training and courses on data science available for other non-STEM students in the university, joining this organization would provide the foundational knowledge and training for my intended data science career path.</t>
  </si>
  <si>
    <t>My expectations include being able to attend seminars on topics related to data science, receive some sort of training and guidance on the fundamentals behind data science, and gain meaningful connections with fellow individuals who are passionate about data science to grow in knowledge and skills together. I also expect to be able to participate in events that gather together more like-minded individuals and further enrich our knowledge and passion in understanding data and its intricacies.</t>
  </si>
  <si>
    <t xml:space="preserve"> I believe that through the discipline of data science it will not only provide me the basic skills and knowledge to analyze and manage various data for my intended career path but also help me create a more systematic and reliable way of obtaining and processing information. We are so oversaturated with information in this time. Thus, having experiences in the field of data science could make me more capable of navigating through the information landscapes and finding the best and most reliable solutions to my problems out there.  So to put it simply, it will help in my decision making because it allows me to adopt a more objective approach towards information, wherein I make more informed decisions based on my experiences and what data is available out there rather than do it impulsively (e.g. proper management of finances). I can also have a healthier relationship with information. I am a very anxious person as well so it adds more emotional and mental toll on my decision making when I feel there is too much information for me to absorb. This was really prevalent during the pandemic where we were bombarded with so much negative information and data on rising covid cases that it was hard for me mentally to find hope amidst the situation. I think undergoing training in data science would help me have that mindset to systematically go through data while also validate it before making a decision or conclusion from it. In that scenario during the pandemic, I could've probably benefitted by looking into other information on Covid-19 and have a more realistic perspective on it rather than see it purely in a negative way. </t>
  </si>
  <si>
    <t xml:space="preserve">If given the opportunity to be a fellow, you can expect that I will be involved in the planning , implementation, and sometimes participation, of the organization’s activities that help develop camaraderie its reputation. I have some prior experiences in working in a creatives team to churn out publicity materials for the organization itself and for its events. Thus, I can contribute my skills in this matter for similar purposes. Additionally with my skills as a writer and communication researcher, you can also expect that I will contribute my skills in writing and in researching for writing matters in the organizations such as writing captions and statements and how to effectively communicate certain information. </t>
  </si>
  <si>
    <t>As a researcher, I would use data science to further refine the data analyses and interpretations of my research endeavors to forward sharper insights for the betterment of society. Overall, data science helps empower the people to get more nuanced insights into current society through available data so that they have more guidance for better decision making. In conjunction with research, I can help communicate these insights better to the public so that they too can be empowered with knowledge.</t>
  </si>
  <si>
    <t>mcbalane1@up.edu.ph</t>
  </si>
  <si>
    <t>Balane</t>
  </si>
  <si>
    <t xml:space="preserve">Maria Lourdes </t>
  </si>
  <si>
    <t>Calape</t>
  </si>
  <si>
    <t>+63916-731-7117</t>
  </si>
  <si>
    <t>https://www.facebook.com/marialourdes.balane/</t>
  </si>
  <si>
    <t>Application Process</t>
  </si>
  <si>
    <t>I want to learn and improve my technical skills in data science as well as meet young and bright students and professionals in the field of data science!</t>
  </si>
  <si>
    <t>I expect to learn various data science methods.</t>
  </si>
  <si>
    <t>Data science methods allow one to be more critical towards a popular claim in terms of the way the data was collected, analyzed, and presented. Data science allows one to make decisions informed by actual data.</t>
  </si>
  <si>
    <t>I would be an ambassador for the good use and conscientious presentation of data to the public.</t>
  </si>
  <si>
    <t>As a physics major, I could use data science to better understand the physical processes that govern our universe. Data science methods are also valuable in doing research.</t>
  </si>
  <si>
    <t>rlcurray@up.edu.ph</t>
  </si>
  <si>
    <t>Curray</t>
  </si>
  <si>
    <t>Raissa Chloe</t>
  </si>
  <si>
    <t>Lalisan</t>
  </si>
  <si>
    <t>+63976-059-6344</t>
  </si>
  <si>
    <t>https://www.facebook.com/chloeisangry?mibextid=ZbWKwL</t>
  </si>
  <si>
    <t>I am focused on continuously learning :) I see this as an opportunity to not only enhance my knowledge in data science but also as an opportunity to develop my collaboration skills in an intellectual environment (and also to make new friends !!)</t>
  </si>
  <si>
    <t>My expectations upon joining this org is aligned with my curiosity and excitement to engage myself in a world of data science. I want to experience to be part of a diverse team, one where I can learn from their experiences and knowledge.</t>
  </si>
  <si>
    <t>I would use it for managing expenses, by keeping tabs on where my expenses go to and analyzing trends, I could create a budget that suits my allowance and lifestyle. I would also use it to track my daily activities and time management. With data, I can see where my hours are going each day. With this insight, I can adjust my schedule to spend more time on things that matter, like academics or passions of mine.</t>
  </si>
  <si>
    <t>If I am fortunate to be selected, I will bring with me my enthusiasm for the field of data science and my active participation to contribute to this org's activities and objectives :)</t>
  </si>
  <si>
    <t>As a student, I can utilize data science to advocate for sustainability and environmental awareness. By analyzing data on consumption patters and waste management, we can promote sustainable practices, not only within campus, but also to our local community. I believe in the transformative power of this field ^^</t>
  </si>
  <si>
    <t>styledcv@gmail.com</t>
  </si>
  <si>
    <t>Steven Kyle</t>
  </si>
  <si>
    <t>De Castro</t>
  </si>
  <si>
    <t>sdvillanueva3@up.edu.ph</t>
  </si>
  <si>
    <t>09351998980</t>
  </si>
  <si>
    <t>facebook.com/styledcv</t>
  </si>
  <si>
    <t>PMDSA</t>
  </si>
  <si>
    <t xml:space="preserve">I want to join the organization primarily because I want to expand my professional network, preferably with people that are in the Data Science industry or keen in understanding it. Furthermore, I want to learn alongside fellow future data scientists on how would they approach certain problems or pressing issues with the knowledge, skillset and strategies they currently have. </t>
  </si>
  <si>
    <t>I hope that I will enjoy learning and working with challenging data science projects with sizable impact to the society in a collaborative environment of like-minded individuals.</t>
  </si>
  <si>
    <t>Personally, my end of day journal collects data from my end and it gives me weekly and monthly reports of my activities which I often review in order to achieve my goals and maintain my ideal habits. Aside from that, this would also help me in integrating data science in managing our family printing business to strategize with data-driven solutions.</t>
  </si>
  <si>
    <t>Given the chance, I would also like to impart knowledge and strategies that I currently know of since I am currently working as a data analyst in a BPO setting by collaborating in data science projects the organization have.</t>
  </si>
  <si>
    <t>Given the time and opportunity, I usually take part-time research studies that are aligned and concerned with the welfare of society. One prime example I had in the past is optimizing farming cooperatives' profit by taking into consideration the sub-processes of farming, type of crops, and variants of product types they can manufacture.</t>
  </si>
  <si>
    <t>ncdanac@up.edu.ph</t>
  </si>
  <si>
    <t>Danac</t>
  </si>
  <si>
    <t>Nathan Gabriel</t>
  </si>
  <si>
    <t>+63956-128-1252</t>
  </si>
  <si>
    <t>https://www.facebook.com/nathan.danac</t>
  </si>
  <si>
    <t>To develop my skills in data science and programming</t>
  </si>
  <si>
    <t>To join a community of people who believe in data-driven decision making</t>
  </si>
  <si>
    <t>I include data as a factor in my decision making. For example, if I am looking to buy a new product, I will compare it to its competition using data science.</t>
  </si>
  <si>
    <t>Active participation</t>
  </si>
  <si>
    <t>I believe data science is best used by asking the right questions. As a prospective scientist, I hope to use data science to answer the questions that matter to our society.</t>
  </si>
  <si>
    <t>jdcustodio3@alum.up.edu.ph</t>
  </si>
  <si>
    <t>Custodio</t>
  </si>
  <si>
    <t>Joshua Caile</t>
  </si>
  <si>
    <t>+63925-710-1969</t>
  </si>
  <si>
    <t>facebook.com/esperine/</t>
  </si>
  <si>
    <t>Learn more about the organization, its purpose, its programs and a glimpse of its culture.</t>
  </si>
  <si>
    <t xml:space="preserve">I'd like to be part of an organization of like-minded individuals with a culture centered on growth, curiosity, learning, openness, and ethics, where I can further cultivate my resolve to learn and understand data science. </t>
  </si>
  <si>
    <t>Personal development, network expansion, improving my career capital, further understand data science and cultivate a sense of purpose on it through knowing and learning from the perspectives of other people practicing it.</t>
  </si>
  <si>
    <t xml:space="preserve">I'd like to use data science to forecast earning potential with respect to different factors such as end goal, economy, lifestyle, etc., and use the insights to strategize my work options where the goal is to put my capabilities in areas where I can provide the most value. Furthermore, I can utilize concepts in data science that can help me manage and optimize the finances and duration of personal projects. </t>
  </si>
  <si>
    <t>Be an active contributor to communicating the values of the organization, improving the system of existing programs, and developing new programs, utilizing my domain knowledge in civil/structural engineering, design, and branding.</t>
  </si>
  <si>
    <t>I'd like to use data science to discover insights from both existing and newly created data that can help us solve our society's modern problems, such as achieving quality education, solving energy crisis, improving resiliency against natural disasters such as earthquakes and cyclones, sustainable development of infrastructures, optimization of resources, etc. For instance, I'd like to explore how I can utilize my learnings in data science and combine my knowledge in civil/structural engineering to find insights leading to better solutions and policies involving resiliency against earthquakes and other natural disasters while making these solutions and policies sustainable.</t>
  </si>
  <si>
    <t>+63995-249-3383</t>
  </si>
  <si>
    <t>https://www.facebook.com/profile.php?id=100092399451509</t>
  </si>
  <si>
    <t>Due to my work reassignment from Finance to Human Resources (HR), I learned to appreciate proper data management and how crucial databases are to every field. My new-found appreciation had pushed me to take an interest in Data Science and programming languages commonly used in the field. I have been continuously learning since October of last year through different online courses through various public and private institutions. To further augment my competencies in this field, I have recently enrolled in the Diploma in Computer Science program at UPOU. This is also my primary reason for joining the UP Data Science Society (UP DSSoc). I am convinced that UP DSSoc will provide me with in-depth knowledge and skills in programming and data science.</t>
  </si>
  <si>
    <t>I expect that the UP DSSoc is a community that fosters innovation and collaboration relative to data science. As someone who has neither an educational nor professional background in DS, acquiring the required knowledge and skills on my own can be very difficult. Joining UP DSSoc will have a tremendous impact on the realization of my goal.</t>
  </si>
  <si>
    <t xml:space="preserve">The application of thorough and systematic processes in Data Science may be applied to all aspects of our lives in order to gain powerful insights and arrive at well-informed decisions. One way I can use DS is by incorporating its processes into my finances by analyzing my expenditures and determining which investment decisions would generate the most revenue. </t>
  </si>
  <si>
    <t>As a fellow of UP DSSoc, I am fully committed to continuously acquiring knowledge and skills relative to data science and implementing this knowledge by collaborating with my fellows and participating in events.</t>
  </si>
  <si>
    <t>Data is the new gold in this digital era. As such, it would be irresponsible to form ideas and beliefs based on raw and unprocessed data. In the social media setting, we are exposed to unconfirmed and/or twisted information, which some consider facts. The implementation of data science in any field of study or work helps eradicate this problem and enables information to be disseminated ethically, truthfully, and beneficially to everyone.</t>
  </si>
  <si>
    <t>asgumiran@up.edu.ph</t>
  </si>
  <si>
    <t>Gumiran</t>
  </si>
  <si>
    <t>Allen Casey</t>
  </si>
  <si>
    <t>Severino</t>
  </si>
  <si>
    <t>09494100898</t>
  </si>
  <si>
    <t>https://www.facebook.com/spooksdiyanmgapare/</t>
  </si>
  <si>
    <t>M.A. Philippine Studies</t>
  </si>
  <si>
    <t>ASIAN CENTER</t>
  </si>
  <si>
    <t xml:space="preserve">To further become familiar with data science and hone a skill </t>
  </si>
  <si>
    <t xml:space="preserve">I am from the Humanities, and I know a bit about other disciplines, and I am also aware of other subjects such as Data Science. </t>
  </si>
  <si>
    <t>It is to provide me an aid on soberly assessing the interests that I am in</t>
  </si>
  <si>
    <t>I am not really sure, though I can provide some context or nuance if necessary</t>
  </si>
  <si>
    <t>Data of course is not the be all and end all. They can however visualize concepts easier. As such, they can aid with many applications, most especially even government measures or policies.</t>
  </si>
  <si>
    <t>jhwee2@up.edu.ph</t>
  </si>
  <si>
    <t>Wee</t>
  </si>
  <si>
    <t>Jaslyn</t>
  </si>
  <si>
    <t>Heñorga</t>
  </si>
  <si>
    <t>+63933-877-0555</t>
  </si>
  <si>
    <t>fb.com/jghwee</t>
  </si>
  <si>
    <t>Org events, expectations from members</t>
  </si>
  <si>
    <t xml:space="preserve">I'm passionate about learning more about Data Science and I think I would learn best with an organization that shares the same vision. Curiosity is basically my primary reason for submitting this application. </t>
  </si>
  <si>
    <t xml:space="preserve">I'm looking to start my data science journey with UP data science society. I know data science can be a buzz word so I want to deepen my current understanding of the field by joining this organization. I want to have a better sense of programming and statistics to make better informed decisions. I'm heavily interested in this field as a career so I'm expecting this organization to introduce me to potential pathways into the industry and to orient me of what would be required to pursue this path. I'm also also expecting things to be completely beginner friendly where anybody could grow. </t>
  </si>
  <si>
    <t xml:space="preserve">I'm actually interested in the quantified self movement, I think learning data science would give me tools for proper data collection, treatment, and analysis. Data science could provide a unique method of introspection. An example of a personal project that I could quantify is my mood because I am being treated for a mood disorder. I think I would come up with more applications as I learn more about data science.  </t>
  </si>
  <si>
    <t>I may be a complete beginner with little programming or math skills but I have an exceeding willingness to learn and become better. You can also expect clear communication on my end when it comes to decisions and commitments. I'll be ready to have discussions and encourage people who are on the same journey as me. Whatever skills I would acquire through this organization, I would do my best to give back.</t>
  </si>
  <si>
    <t xml:space="preserve">I think the future lies in the management of information and swathes of data are around us. Data science can provide targeted assistance to a lot of people simultaneously, this can have applications in healthcare, education, and poverty. There is space in all aspects of society for data driven decisions, whether it be in agriculture, industry, or politics. However, I also believe responsible management is part of these innovations. Protecting data is part of the improvement of our society. </t>
  </si>
  <si>
    <t xml:space="preserve">Data science caught my interest ever since I was in 10th grade when my older brother introduced me to this new field. Since then, I have been casually researching about it and even interviewed some data scientists as part of my 12th grade career project. Even with all those, I still think that my knowledge of what goes on in the field is very limited. I want to join UP Data Science Society because I want to know more about it and to also build myself into becoming one.  </t>
  </si>
  <si>
    <t>I look forward to meeting people with the same interest in data science as I am. I expect to be a part of a community where I can learn and grow in the said field as well as provide that sense of companionship and service to my peers. I hope to be a part of a team that aims to help others through data science.</t>
  </si>
  <si>
    <t xml:space="preserve">I will use data science to choose on the 'best' decision I can make. I personally believe that there are numerous situations in which there is no right or wrong way to approach it. With the help of data, I can analyze and deduce facts that are useful in my decision-making process. </t>
  </si>
  <si>
    <t xml:space="preserve">I will support the organization with its endeavors as well as the growth and well-being of the members. I will perform responsibilities presented to me with the best of my abilities. </t>
  </si>
  <si>
    <t>One of my personal biggest concerns in our society is the abundance of misinformation. Due to having a large number of people that are still victimized by misinformation, I think it still poses difficulty for people to differentiate them from facts even when presented with accurate data. I believe that teaching them of this from the roots such as in schools is very important. Aside from that, I think that almost everything has a best option in improving various aspects in our society. We have been accumulating data for a time long enough that we now have at least 97 zettabytes of data last 2022. This data is crucial and effective in improving the current state of our society. However even with this information, proper execution is another conversation.</t>
  </si>
  <si>
    <t>bmnunez1@up.edu.ph</t>
  </si>
  <si>
    <t>Nuñez</t>
  </si>
  <si>
    <t>Bazer Timothy</t>
  </si>
  <si>
    <t>Miñoza</t>
  </si>
  <si>
    <t>09620829426</t>
  </si>
  <si>
    <t>https://www.facebook.com/bdragonwizard?mibextid=ZbWKwL</t>
  </si>
  <si>
    <t>My primary reason for joining the UP Data Science Society is to deepen my knowledge and skills in the field of data science. As a newcomer to this domain, I see this organization as a venue for learning, collaborating with like-minded individuals, and gaining practical experience through hands-on projects. Additionally, I am eager to expand my professional network and engage with others who share a passion for data science, fostering personal and academic growth in this exciting field.</t>
  </si>
  <si>
    <t>Upon joining the organization, I have the expectation that it will offer a variety of activities that focus on data science and related fields. I look forward to opportunities for skill development, knowledge sharing, and networking within the data science community. Additionally, I hope to engage in projects and initiatives that apply data science to real-world challenges, allowing me to contribute meaningfully to the organization's goals and objectives.</t>
  </si>
  <si>
    <t>I would utilize data science to enhance my educational experience. Firstly, I could analyze my study habits and performance data to identify areas where I need to focus more attention, enabling me to study more efficiently and effectively. Secondly, data-driven time management tools could help me balance my academic workload with extracurricular activities and personal life, ensuring a well-rounded student experience. Lastly, by using data to track my academic progress over time, I can set realistic goals and measure my growth, motivating me to strive for continuous improvement throughout my academic journey.</t>
  </si>
  <si>
    <t>If I successfully qualify as a fellow, you can expect me to be an active and dedicated member of this organization. I will actively participate in all the activities and initiatives organized by the UP Data Science Society. Additionally, I will contribute to any projects or tasks that the organization undertakes, offering my skills and expertise to support our collective goals and objectives.</t>
  </si>
  <si>
    <t>I would use data science to improve society by analyzing healthcare data to enhance disease prevention, using educational data to tailor teaching methods for better learning outcomes, and monitoring environmental data to inform sustainable policies and conservation efforts, ultimately contributing to a healthier, smarter, and more sustainable society.</t>
  </si>
  <si>
    <t>mabermas@gmail.com</t>
  </si>
  <si>
    <t>Bermas</t>
  </si>
  <si>
    <t>Mayrielle Anne</t>
  </si>
  <si>
    <t>Alcazar</t>
  </si>
  <si>
    <t>+63932-888-9020</t>
  </si>
  <si>
    <t>https://www.facebook.com/mayelthemountainflower?mibextid=LQQJ4d</t>
  </si>
  <si>
    <t xml:space="preserve">I would like to know the kind of activities that the organization will conduct, and how the members in the working class help. </t>
  </si>
  <si>
    <t xml:space="preserve">My primary reason in joining the UP Data Science Society is to become part of a community with data enthusiasts. During my undergraduate studies as a Computer Science student in UPLB, I regret joining any academic organization because of my imposter syndrome, I thought that I was not worthy and not as smart as my batchmates. I struggled during college yet I managed to graduate and work in a government agency. Since last year, I found interest in the Data Science and Analytics field but I don't have colleagues and friends who have the same interest. I was hoping to be part of a community to have people to talk to. </t>
  </si>
  <si>
    <t>I've been learning about Data Science and Analytics through Coursera only and I expect that by joining this organization, I will have a community of data enthusiasts that I can talk to and learn from.</t>
  </si>
  <si>
    <t xml:space="preserve">Data science has changed the way I look at life, how I see patterns, how I look at my phone applications, and how I work everyday. I've always wanted to give back to the country through working in the government and somehow, I want to connect it with my field of study which is Computer Science and my new found interest, which is Data Science. I want to systematize processes that will benefit the stakeholders, find new insights from data, look for new ways to make things more efficient and helpful. </t>
  </si>
  <si>
    <t>I will do my best to attend and participate in the organization's activities, especially when it is online and in Metro Manila area. I will also participate in data discussions and share my knowledge and experience in working in the government. I may not be financially independent yet but I will also help the organization financially through whatever I can.</t>
  </si>
  <si>
    <t xml:space="preserve">Working in the government for over 4 years, I've learned about how much data the offices collect and data has been treated badly. I am also aware how government projects are implemented unfairly especially to underserved communities. I want to know more about Data Science to improve the government service and to increase the scope of project implementations in our society in a fair manner. </t>
  </si>
  <si>
    <t>pbognot.ch@gmail.com</t>
  </si>
  <si>
    <t>Bognot</t>
  </si>
  <si>
    <t>09980619501</t>
  </si>
  <si>
    <t>fb.com/pradobognot</t>
  </si>
  <si>
    <t xml:space="preserve">What kind of activities are done in the organization? </t>
  </si>
  <si>
    <t>To learn more about a machine Learning (upskilling)</t>
  </si>
  <si>
    <t>I expect sharing of learning materials regarding data science and machine Learning</t>
  </si>
  <si>
    <t>I currently use it for tracking my progress in athletic activities</t>
  </si>
  <si>
    <t>I can share my knowledge regarding software development</t>
  </si>
  <si>
    <t>Adaptive Process automations</t>
  </si>
  <si>
    <t>agpanes@up.edu.ph</t>
  </si>
  <si>
    <t>Panes</t>
  </si>
  <si>
    <t>Alanna Marie</t>
  </si>
  <si>
    <t>Gonzales</t>
  </si>
  <si>
    <t>+639519547948</t>
  </si>
  <si>
    <t>fb.com/panesalanna</t>
  </si>
  <si>
    <t>BS in Public Health</t>
  </si>
  <si>
    <t>Can people without any background with data science join? and will they be given opportunities to be trained? be guided?</t>
  </si>
  <si>
    <t>I am planning to explore data science on my own since I work at an informatics center as a researcher with a flexible set-up. I am a public health graduate, and advocate. Qualifying as a fellow will allow me to develop a strong foundation which could help me contribute more at work, and expand my skillset.</t>
  </si>
  <si>
    <t>The society considers to mentor people who have zero background with data science, and respect own paces. The organization will be a safe space for learning.</t>
  </si>
  <si>
    <t>Personally, I could be an emotional person, and an easily overwhelmed gal. Learning about data science would help me see logic in a situation, and help me organize the things I absorb quickly so that I can make better decisions.</t>
  </si>
  <si>
    <t>Expect me to be inquisitive, invested, and open to all the possibilities. My commitment if I qualify as a fellow is rooted in my desire to grow professionally, and become competent in a field that is considered a breakthrough in health informatics. If you read my ‘whys’ on joining UPDSSoc, you’ll know why I am very interested in informatics.</t>
  </si>
  <si>
    <t>My being a researcher with so much passion for public health is a starting ground. We deal with a lot of projects ranging from health to environment. “Hindi po ako baliw sa research.” Decisions to be made for the society should be backed up by research, and we know research can only be beneficial or even reach its becoming if it’s supported by evidence or data.</t>
  </si>
  <si>
    <t>dlpablico1@up.edu.ph</t>
  </si>
  <si>
    <t>Pablico</t>
  </si>
  <si>
    <t>Dennis Angelo</t>
  </si>
  <si>
    <t>09666928238</t>
  </si>
  <si>
    <t>www.facebook.com/dennisangelopablico/</t>
  </si>
  <si>
    <t>I am joining the UP Data Science Society to learn and grow as a data scientist. I am a beginner in this field, but I am eager to learn from more experienced data scientists and to develop my skills in all areas of data science.</t>
  </si>
  <si>
    <t>I expect to develop skills in programming, statistics, machine learning, etc., and learn how to apply data science to solve real-world problems.</t>
  </si>
  <si>
    <t>With data science, I can make better decisions in my life in many ways. One basic example is that I can track my spending and budget accordingly. I could use data science to track my spending habits and identify areas where I can save money.</t>
  </si>
  <si>
    <t>If accepted, I would be eager to learn and grow, make meaningful contributions to the org's work, and be a positive and supportive team member.</t>
  </si>
  <si>
    <t>Since our country is a typhoon-prone area, we can use data science to develop more advanced early warning systems for natural disasters, especially typhoons. With data science, we can also optimize evacuation routes and identify areas most at risk.</t>
  </si>
  <si>
    <t>De Leon</t>
  </si>
  <si>
    <t>https://www.facebook.com/consortium.yuan/</t>
  </si>
  <si>
    <t xml:space="preserve">I would like to know the organization through their values and beliefs. I believe it is also helpful to know if both the organization and its members have the same shared vision and mission. I have only seen posts from Facebook and so far the organization's principles matches mine which is good news. As I believe this can help us in further achieving our goal, which is to contribute to society using Data Science. </t>
  </si>
  <si>
    <t xml:space="preserve">I have recently picked out my specialization last semester, which is Quantitative Management and Decision Science. This specialization uses the application of decision-making tools based on quantitative approaches or advanced analytical tools from mathematics to make better judgements. I have picked this specialization with Data Science as the career path in my mind and emailed several of my prospect advisers that I want to become a Data Scientist by picking this specialization out. I eventually have an adviser now who also helped me pick out majors and free electives that would allow me to become more knowledgeable and better in this field. However, I believe that it is better to venture out for more opportunities while they are presented in front of me. And this opportunity is by joining the organization. I want to learn more, I want to do more, I want to know more people that have the same mindset and interests as me, and I want to give back to the community with all the new information and knowledge that I will learn. And I believe that joining UP Data Science Society would help me with this. </t>
  </si>
  <si>
    <t>I hope the organization would be an inclusive and safe space for everyone regardless of their race, SOGIE, disability, knowledge, etc. I would still call myself a beginner in Data Science and I hope that the members would be welcoming and accommodating to people like me, and encourage us to learn more because there is no harm in doing so. I also hope that the organization welcomes all kinds of ideas and allows critical thinking and freedom of speech. Furthermore, I would like to meet and form meaningful connections with the people inside the organization and be better Data Scientists alongside them.</t>
  </si>
  <si>
    <t xml:space="preserve">As an Applied Mathematics student, Mathematics and Data is everywhere. There is always a pattern to everything. Decisions based on relevant and factual data allows me to become more confident in everything that I will do. Being analytical is an everyday journey and decision that I think everyone must follow. Of course, not everything is related to data by the exemptions of subjectivity like emotions. But when it comes to everything that is related to data, it is better to base it on relevant and data driven decision making. This can be seen in the simple things such as price comparison when shopping for grocery to the more complicated things like using data science to help solve real world problems. Personally, I am also interested in building my own business in the future. Data Science and Data driven decisions would 100% be beneficial and helpful in this venture. </t>
  </si>
  <si>
    <t xml:space="preserve">The organization can expect nothing but the best version of myself. In everything that I do, I do it will all that I can and with my whole effort. I do not believe in doing things half-heartedly, which would not happen because I am passionate and interested in learning more about Data Science. With this, I can fully pledge that I can offer my time, knowledge, dedication in exerting effort in everything that I might not know yet. I would not be afraid to take on roles that can help me better myself. I am looking forward to joining and organizing the Philippine Junior Data Science Challenge. I do believe that I have a lot of things to learn as I am still a beginner in learning about Data Science. But I know that with the help and shared effort of both the organization and myself, I can be better and can do better things for the people using Data Science. </t>
  </si>
  <si>
    <t>As both a Humanities and Mathematics inclined person, I believe that both can neither exist without each other. I shall use data science to help the people. I will always have the passion to serve the marginalized sector of our community. And while there are a myriad of ways to do this, I believe that I can further this goal of mine using Data Science. I will reconcile my skills gained in this field to the Humanities by integrating both in the future projects that I will make. I will learn for the quest of knowledge and of service to the people</t>
  </si>
  <si>
    <t>mafemeg15@gmail.com</t>
  </si>
  <si>
    <t>Zacarias</t>
  </si>
  <si>
    <t>Marife</t>
  </si>
  <si>
    <t>Gracilla</t>
  </si>
  <si>
    <t>+639277940128</t>
  </si>
  <si>
    <t>https://www.facebook.com/mafgz/</t>
  </si>
  <si>
    <t>BS Statistics at UP Los Banos; Master of Statistics at UP Diliman (applying for readmission)</t>
  </si>
  <si>
    <t>Activities</t>
  </si>
  <si>
    <t>To learn from fellow data scientists and to share what I have learned working with mutilple Analytics Teams</t>
  </si>
  <si>
    <t>I expect to learn (and share) a lot of things from fellow data scientists - both professionals and entrepreneurs</t>
  </si>
  <si>
    <t>Right now, I use data science in our own small businesses.</t>
  </si>
  <si>
    <t>I can share what I have learned as a Model Operations Manager (Globe Telecom Inc.), as a Senior Analyst for Exploratory Analytics (Australia and New Zealand Banking Group), as an Analyst (at 24/7 Inc.), as a Faculty Member (UP Los Banos and CBSUA), and as a Freelance Statistician</t>
  </si>
  <si>
    <t>In the Bicol Region, data science is a "new" thing. I hope to share it here so that fresh graduates and young professionals will also have more data science opportunities in and out the region.</t>
  </si>
  <si>
    <t>gdmacitas@up.edu.ph</t>
  </si>
  <si>
    <t>Macitas</t>
  </si>
  <si>
    <t>Glenn Ivan</t>
  </si>
  <si>
    <t>Dadivas</t>
  </si>
  <si>
    <t>+639956653529</t>
  </si>
  <si>
    <t>facebook.com/macitas.glennivan</t>
  </si>
  <si>
    <t>I want to get connected with different data science practitioners and kept abreast with new trends in the field.</t>
  </si>
  <si>
    <t>Be involved and participate in the org's activities.</t>
  </si>
  <si>
    <t>I'm a stat major, so it's very relevant to me.</t>
  </si>
  <si>
    <t>I can contribute in knowledge and share perspectives. I'm from UP Visayas, and having a diverse cohort of members can contribute to the success of the organization.</t>
  </si>
  <si>
    <t>I'm very much interested with the application of data science in urban development. So with proper and enough knowledge, I know I will contribute to the development of the cities in the country.</t>
  </si>
  <si>
    <t>aubarnachea@up.edu.ph</t>
  </si>
  <si>
    <t>Barnachea</t>
  </si>
  <si>
    <t>Aaron</t>
  </si>
  <si>
    <t>Urbano</t>
  </si>
  <si>
    <t>+63967-395-1385</t>
  </si>
  <si>
    <t>https://www.facebook.com/onnonea</t>
  </si>
  <si>
    <t xml:space="preserve">I want to learn more about data science and how I can apply it to real-world problems. </t>
  </si>
  <si>
    <t>I expect this org to provide me with opportunities to learn from and collaborate with other data science enthusiasts.</t>
  </si>
  <si>
    <t>I could use data science to track my expenses (financial domain of my life) and analyze my health data to improve my overall wellbeing (health domain of my life).</t>
  </si>
  <si>
    <t xml:space="preserve">As a fellow, I will be a highly active and involved member of the UP Data Science Society. I will try to participate in most events and activities of the organization. </t>
  </si>
  <si>
    <t>Data science can be used to develop more effective solutions to social problems like poverty and social inequality.</t>
  </si>
  <si>
    <t>kvn.mthw.rys@gmail.com</t>
  </si>
  <si>
    <t>Reyes</t>
  </si>
  <si>
    <t>Kevin Mathew</t>
  </si>
  <si>
    <t>+63947-971-7911</t>
  </si>
  <si>
    <t>fb.com/kvn.mthw</t>
  </si>
  <si>
    <t>I want to contribute to the community through data science and also learn more from the members.</t>
  </si>
  <si>
    <t>I expect to learn more about data science and also gain insights from the members.</t>
  </si>
  <si>
    <t>I use data science as a tool to guide me in making decisions and tracking my progress.</t>
  </si>
  <si>
    <t>I can share my knowledge in data science as well as how it is applied in my field to show that data science can be applied not just in a single field.</t>
  </si>
  <si>
    <t>I would like to participate in programs that utilize data science in uplifting the Filipino people.</t>
  </si>
  <si>
    <t>kelao@up.edu.ph</t>
  </si>
  <si>
    <t>Lao</t>
  </si>
  <si>
    <t>Kevin Christian</t>
  </si>
  <si>
    <t>Estandarte</t>
  </si>
  <si>
    <t>09564225348</t>
  </si>
  <si>
    <t>https://web.facebook.com/kivenlao08/</t>
  </si>
  <si>
    <t xml:space="preserve">Meeting other people with the same interest but varied careers is exciting. I need a platform I can collaborate ideas and work-related questions with other colleagues in data science. I want to expand my knowledge and networks in this industry. </t>
  </si>
  <si>
    <t xml:space="preserve">I expect a fun and meaningful start for the organization upon joining. </t>
  </si>
  <si>
    <t>I would never take risk without enough information or insights to what will happen and consequences it entails. Learning data science brought to me a hobby of piecing the puzzle first before giving ultimate conclusion.</t>
  </si>
  <si>
    <t xml:space="preserve">you can expect a productive, goal-oriented, and friendly person willing to help others and myself in achieving goals. </t>
  </si>
  <si>
    <t xml:space="preserve">By utilizing data science, I can derive helpful insights from raw data to make data-driven decisions for industry, particularly in education where there is constant need to identify improvements in learning. </t>
  </si>
  <si>
    <t>gellidomingo14@gmail.com</t>
  </si>
  <si>
    <t>Domingo</t>
  </si>
  <si>
    <t>Gelli</t>
  </si>
  <si>
    <t>Alamo</t>
  </si>
  <si>
    <t>+63956-681-3461</t>
  </si>
  <si>
    <t>fb.com/gelli.domingo.9</t>
  </si>
  <si>
    <t>I am interested in pursuing a career in data science and I want to meet people who have the same passion for data science.</t>
  </si>
  <si>
    <t>I hope to meet and get inspired by people with a passion for data science, and gain knowledge and skills that are crucial for pursuing a career in this field.</t>
  </si>
  <si>
    <t>The critical thinking required in data science can help me make decisions more objectively and analytically.</t>
  </si>
  <si>
    <t>I will devote my time and effort to take part of initiatives that serve the organization and its stakeholders towards a data-driven society.</t>
  </si>
  <si>
    <t>The responsible use of data science can help create a more informed society. Data science can also help advocate for data-driven and impartial policies towards a more equal world.</t>
  </si>
  <si>
    <t>jrkadusale@up.edu.ph</t>
  </si>
  <si>
    <t>Kadusale</t>
  </si>
  <si>
    <t>Jan Edrian</t>
  </si>
  <si>
    <t>+63945-130-1828</t>
  </si>
  <si>
    <t>fb.com/edrianjankadusale</t>
  </si>
  <si>
    <t>What will be the application process for this semester's participants? Will it be conducted online? How long will the process take?</t>
  </si>
  <si>
    <t>UP Data Science Society seems to be the perfect avenue for me to hone my knowledge and skills in analyzing data more effectively, as well as to develop my communication and management skills. I also see this as a great opportunity to meet diverse people from different backgrounds within the UP System. Additionally, I want to expand my network while sharing my enthusiasm for data. Honestly, when I was a freshman, I was looking for a data science organization in UPLB, but there wasn't one. Luckily, I found this organization that accepts applicants from different campuses.</t>
  </si>
  <si>
    <t>I expect camaraderie, a sense of belonging, and mentorship. I expect the organization to hone me holistically. As much as I want to improve my data science knowledge, I also want meaningful experience that I will gain in my journey with UP Data Science Society.</t>
  </si>
  <si>
    <t>I will use data science as my roadmap for decision-making and as a tool for extracting useful information that is relevant to my day-to-day activities. As a sophomore BS STAT student at UPLB, I have already been exposed to simple methods in descriptive and inferential statistics, which I surprisingly find useful for many tasks, including the way I analyze reviews for various products when making purchases. Personally, I consider data science essential for uncovering the truth and revealing hidden stories.</t>
  </si>
  <si>
    <t>I can contribute through a lot of ways, like managing projects and giving useful ideas, but I am confident in assisting and making publication materials and posters for different events (thanks to my graphic design background). You can also expect me to be an active and responsible member for any task I am a part of. Additionally, I am also approachable and goal-oriented.</t>
  </si>
  <si>
    <t>I will utilize data science for the greater good of society. By engaging in data science activities like regression modeling to predict the unemployment rate, we can educate/inform our fellow Filipinos about the state of our society and how we can potentially improve it. As students, it is also our responsibility to enlighten the public about the benefits of making decisions based on data, as it can change the way we perceive aspects of our society.</t>
  </si>
  <si>
    <t>elsaura@up.edu.ph</t>
  </si>
  <si>
    <t>Saura</t>
  </si>
  <si>
    <t>Lepardo</t>
  </si>
  <si>
    <t>+639421711166</t>
  </si>
  <si>
    <t>https://www.facebook.com/saura.eji/</t>
  </si>
  <si>
    <t>BS Chemistry</t>
  </si>
  <si>
    <t>the process and environment inside the organization</t>
  </si>
  <si>
    <t xml:space="preserve">To connect with like minded people who are also interested in learning and honing their skills in the field of data science and to have a fruitful collaboration with the other members of the society as well. </t>
  </si>
  <si>
    <t xml:space="preserve">I expect that the members of the organization have diverse backgrounds and are skilled in their own profession and field of industry. I expect to learn a lot from the org and gain a wider viewpoint in the field of data science. I also expect the org to be like the other orgs in UP which has a lot of opportunities inside and outside the university, and as the UP Data Science Society being a univwide org, I also expect it to be more open to students/ alumni upon the application process and not that stringent compared to the other acad organization. </t>
  </si>
  <si>
    <t xml:space="preserve">Actually, as an aspiring scientist, data science is a game changer in our field, and being knowledgeable in this area would alter how we analyze and interpret experiment results, and it would also make our work-life more efficient and feasible. I also want to have further knowledge of the analysis of algorithms, and basic concepts in the program that can help me in analyzing data especially in science, finance, health, and food. </t>
  </si>
  <si>
    <t xml:space="preserve">I still have a lot to learn in the field of data science but hopefully in the long run, through the organization, I will get to build projects and collaborate with other data analysts. Additionally, if I can collaborate with other data scientists from the org, we can communicate and partner with small business industries and do actual data analytics for them. I will also be a proactive member of the society. </t>
  </si>
  <si>
    <t xml:space="preserve"> I hope to create a project that would be beneficial for the everyday activities of Filipinos, may it be in the financial management sector, transportation, fitness, etc. Also, according to the Programme for International Student Assessment or PISA, a recent study showed that the Philippines is the lowest in Reading Comprehension, and second lowest in Science and Mathematics out of 79 countries in a recent study conducted on 15-year-old students. Through learning data science and analytics, I hope to impart my knowledge of it to my fellow students, researchers, and aspiring scientists to help improve the education sector of the Philippines.</t>
  </si>
  <si>
    <t>About the application process</t>
  </si>
  <si>
    <t>This organization is my opportunity to apply my skills and passion for data to solve complex problems. I am eager to join because I want to contribute in data projects to make informed decisions and drive innovation. And this will be a good chance as well to collaborate with like-minded professionals to learn from experts in the field.</t>
  </si>
  <si>
    <t>I expect to engage in challenging projects that can further expand my knowledge about data. The organization will be my opportunity to continuous learning, cutting-edge tools, and to collaborate with a team. With this organization, I expect a potential career growth and a positive organization culture that offers networking opportunities that will also likely enhance my overall experience.</t>
  </si>
  <si>
    <t>I will use the data science skills I’ll learn to help me demonstrate and hone my skills.</t>
  </si>
  <si>
    <t>I will be a good follower and do my duty as a member. They can expect from me to bring a valuable combination of technical expertise and problem-solving skills to the organization. My commitment in staying updated with the latest developments about data and to continue learning will significantly contribute to the success of the organization.</t>
  </si>
  <si>
    <t>I will use the learned skills in helping making decisions especially in the fields that contribute to the economy of the society.</t>
  </si>
  <si>
    <t>I want to take this opportunity to join an organization related to my degree program, where I can learn about data science and develop a comprehensive understanding of the discipline.</t>
  </si>
  <si>
    <t>I anticipate an active environment where I can forge meaningful connections with other UP students in the whole system.</t>
  </si>
  <si>
    <t>By harnessing the power of data science to deliver precise and trustworthy research data, I will indirectly contribute to the betterment of our community.</t>
  </si>
  <si>
    <t>glvaldez27@gmail.com</t>
  </si>
  <si>
    <t>Valdez</t>
  </si>
  <si>
    <t>Gideon</t>
  </si>
  <si>
    <t>L</t>
  </si>
  <si>
    <t>+639177620570</t>
  </si>
  <si>
    <t>https://www.facebook.com/gidigidiyup?mibextid=ZbWKwL</t>
  </si>
  <si>
    <t>MS Engineering</t>
  </si>
  <si>
    <t>App Process?</t>
  </si>
  <si>
    <t>Saw this on my feed. And why not give it a try to have a community to join in. :)</t>
  </si>
  <si>
    <t>Not so much expectations, more on the community to motivate me pursue this. Had an organization before, and that made my univ journey interesting.</t>
  </si>
  <si>
    <t>Maybe things that had data: finances, career, etc.</t>
  </si>
  <si>
    <t>Oh wow. Brings back memories with these questions. :) Well im literally a beginner so everything will come as new to me. I am expecting myself to be immersive with the experience.</t>
  </si>
  <si>
    <t>Could be used in a research study, or apply it on a corporate setting</t>
  </si>
  <si>
    <t>vtcastro@up.edu.ph</t>
  </si>
  <si>
    <t>Castro</t>
  </si>
  <si>
    <t xml:space="preserve">Veil Maria </t>
  </si>
  <si>
    <t xml:space="preserve">Timbad </t>
  </si>
  <si>
    <t>09452691339</t>
  </si>
  <si>
    <t>https://www.facebook.com/veil.castro</t>
  </si>
  <si>
    <t>BS Agricultural Biotechnology</t>
  </si>
  <si>
    <t xml:space="preserve">What is required for the applicants to maintain membership? </t>
  </si>
  <si>
    <t>To perform better data analysis at work</t>
  </si>
  <si>
    <t>Free access to learning materials</t>
  </si>
  <si>
    <t>As a research assistant, I want to discover how data science can be applied in our research. I am interested to learn how I can make our data analysis more efficient with the help of data science.</t>
  </si>
  <si>
    <t>I will diligently attend activities and trainings.</t>
  </si>
  <si>
    <t>Help people make informed and data-backed decisions</t>
  </si>
  <si>
    <t>jireh.rodriguez@gmail.com</t>
  </si>
  <si>
    <t>Jireh</t>
  </si>
  <si>
    <t>Presto</t>
  </si>
  <si>
    <t>09268431007</t>
  </si>
  <si>
    <t>https://www.facebook.com/jireh.rodriguez/</t>
  </si>
  <si>
    <t>BS Materials Engineering</t>
  </si>
  <si>
    <t>What's the expectation especially for Alumnus whose time might be limited</t>
  </si>
  <si>
    <t>Just really interested in Data and similar topics</t>
  </si>
  <si>
    <t>Learn and apply the learnings</t>
  </si>
  <si>
    <t>Make better decisions backed by data into everyday things</t>
  </si>
  <si>
    <t>I can coach or give feedback as an alumnus however my time might be limited</t>
  </si>
  <si>
    <t>If there is an opportunity, we can do pro bono analysis that can help in the local level</t>
  </si>
  <si>
    <t>dtlara1@alum.up.edu.ph</t>
  </si>
  <si>
    <t>Lara</t>
  </si>
  <si>
    <t>Daryl</t>
  </si>
  <si>
    <t>Terrenal</t>
  </si>
  <si>
    <t>+63977-204-0519</t>
  </si>
  <si>
    <t>fb.com/daryl.lara</t>
  </si>
  <si>
    <t>My primary reason on joining UP DSS is to build network on my niche, which is the Data Science and Analytics track. I want to meet new people with the same aspirations as me to becoming a Data Scientist in the future.</t>
  </si>
  <si>
    <t>I am expecting of opportunities on how to further improve my skills through actual trainings, simulations and testimonials from Data Scientists. I also expect to build connections and gain more friends or acquaintances with the same thinking and mindset as mine.</t>
  </si>
  <si>
    <t>As an alumni that specialized in Quantitative Management and Decision Science in my undergraduate days, I will use Data Science to further simplify complex things with the help of the right tools and improve my decision-making skills with a data-driven decision support.</t>
  </si>
  <si>
    <t>You can expect diligence and responsiveness from every tasks that I should be done. I have been in different organizations in my undergraduate days and I learned how to communicate and resolve possible issues with the utmost consideration and logical thinking.</t>
  </si>
  <si>
    <t>As a seeker of truth, the data science will give us the way to simplify complex things. A lot of topics concerning data science and analytics, or generally about raw data is considered to be a "difficult" thing to understand. By learning and using data science as a tool for demonstrating and telling a story towards a certain group of people with different expertise or demographics, I will use this tool to simplify things further for them to easily understand that a complex data can be interpreted as a simple story that will educate them and help them towards the improvement of their lifestyle, and the society in general.</t>
  </si>
  <si>
    <t>christianolartev@gmail.com</t>
  </si>
  <si>
    <t>Olarte</t>
  </si>
  <si>
    <t>Kevin</t>
  </si>
  <si>
    <t>Verceles</t>
  </si>
  <si>
    <t>+639760129687</t>
  </si>
  <si>
    <t>https://www.facebook.com/kevinchristian.olarte</t>
  </si>
  <si>
    <t>MS Molecular Biology and Biotechnology</t>
  </si>
  <si>
    <t>App Process</t>
  </si>
  <si>
    <t>To network with fellow data enthusiast and learn from peers.</t>
  </si>
  <si>
    <t>I expect to learn new things and broaden my social network</t>
  </si>
  <si>
    <t>I would use data to make informed decisions</t>
  </si>
  <si>
    <t>I will be an active member</t>
  </si>
  <si>
    <t>I would help to spread awareness on the potential applications of data science in various industries like healthcare.</t>
  </si>
  <si>
    <t>jackquelyn.isip@gmail.com</t>
  </si>
  <si>
    <t>Jackquelyn</t>
  </si>
  <si>
    <t>Isip</t>
  </si>
  <si>
    <t>Jgisip@alum.up.edu.ph</t>
  </si>
  <si>
    <t>+63917-880-4572</t>
  </si>
  <si>
    <t>Https://www.facebook.com/jhengthinks</t>
  </si>
  <si>
    <t>Living in a Data driven world, where we consume and create data which can influence our life in obvious and not so obvious ways, we should be able to learn how we can utilise these facts and turn them into knowledge. Joining UP Data Science Society will help me strengthen my knowledge in Data Science field and help me work and collaborate with fellow Iskolars to use Data Science as a tool to enable and help our fellow kababayans elevate their lives and make rational and critical decisions.</t>
  </si>
  <si>
    <t>Upon joining the organisation, I expect to learn a lot of things from other team members and help me test my current knowledge as well. I expect to have and attend numerous discussions and collaboration activities during the journey to build and support each other to strengthen and improve in Data Science area.</t>
  </si>
  <si>
    <t xml:space="preserve">Data Science will help me make better decisions in life and work as well by applying what I have learned </t>
  </si>
  <si>
    <t>To actively participate and share personal experiences and learnings in my Data Science journey.</t>
  </si>
  <si>
    <t>Working in a fintech company, Data Science will help me to promote financial inclusion and financial literacy to the majority of our countrymen which are mostly unbanked. Data Science will help in the analysis, prescription and prediction of financial activities and decisions Filipinos make in order to improve their financial status.</t>
  </si>
  <si>
    <t>nicooolearguillo@gmail.com</t>
  </si>
  <si>
    <t>Arguillo</t>
  </si>
  <si>
    <t>Nicole</t>
  </si>
  <si>
    <t>+63976-159-8987</t>
  </si>
  <si>
    <t>https://www.facebook.com/nicole.arguillo/</t>
  </si>
  <si>
    <t>BA Broadcast Communication (now BMAS)</t>
  </si>
  <si>
    <t>Opportunities for meetups, online or in-person</t>
  </si>
  <si>
    <t>Access to resources and info on data science in the PH</t>
  </si>
  <si>
    <t>Connect with peers and mentors for professional upskilling and career advancement</t>
  </si>
  <si>
    <t>I can use what I learn for personal and professional products if I know how to build stuff myself</t>
  </si>
  <si>
    <t>Dedicated to upskilling, can provide knowledge because I do product/UX/UI design for work</t>
  </si>
  <si>
    <t>Help groups move towards having structured data to become more data-driven</t>
  </si>
  <si>
    <t>mmmanalangsang@up.edu.ph</t>
  </si>
  <si>
    <t>Manalangsang</t>
  </si>
  <si>
    <t>Myles Arvin</t>
  </si>
  <si>
    <t>Mangaliman</t>
  </si>
  <si>
    <t>+63917-515-1802</t>
  </si>
  <si>
    <t>fb.com/myles.manalangsang</t>
  </si>
  <si>
    <t>Similar to my expectations, ethical use of data (and technology, as issues like AI becomes timelier) needs more attention in order to propose a standardized approach to living with data in the future.</t>
  </si>
  <si>
    <t>I am looking forward to being in touch with people outside my field, but with encompassing interests with me. As people who use technology, and personal data is a big risk, not only being able to interpret such data, but to also protect and uphold ethical considerations for the proper use of such.</t>
  </si>
  <si>
    <t>Data is ubiquitous in our modern-day technology. Every transaction we do digitally, we exchange data (in any form). As we prosper to a more technology inclined society, it is important that we know what we should do with every data that is present around us. And data science is the way to understand this. We can understand and interpret emergent data and provide the best course of action that we should take.</t>
  </si>
  <si>
    <t>Even though I am not from the field of statistics, data is still prominent in tech. As an ECE student, I would be eager to learn data science to be able to properly manage network data in the field of technology.</t>
  </si>
  <si>
    <t>Data science heavily affects modern-day research in today's age. As the world faces many issues i.e., environmental, technological, and even ethical, we should utilize the disciplines we have today in order to capitalize on the management and coordination of different fields to mitigate the effects of the problems we face today.</t>
  </si>
  <si>
    <t xml:space="preserve">Carl </t>
  </si>
  <si>
    <t>+63906-262-1478</t>
  </si>
  <si>
    <t>https://www.facebook.com/miranda.justine/</t>
  </si>
  <si>
    <t>This is the very first organization that I would be joining (if given a chance) in my five year stay in the university. I tried to join previously but due to personal reasons back in the pandemic, I wasn't able to finish the app process. For the second time, I would like to express my earnest intentions to undergo the process again. I really want to expand my horizons and experience when it comes to data science. I would like to work alongside people with the same goal as this. I'm now in my last year in the university (sana), and I am eager to challenge myself in the field that I want to pursue.</t>
  </si>
  <si>
    <t>I expect to work on project/s along with everybody else. And throughout these activities or projects, I would like to get to know more people and socialize more especially in a warm and friendly environment within the org.</t>
  </si>
  <si>
    <t>Whenever I get stressed over my academics, I always tend to splurge my savings in online shopping. As I have previously mentioned, I would like to utilize data science as a means of identifying trends in the months that I do this tendency. In pursuing this goal, I would get to determine the underlying cause/s and ultimately, make a plan of action to make better/alternative decisions in the future.</t>
  </si>
  <si>
    <t>I would be a devoted member of the organization who will proactively participate in its events and activities. Even if it is not within my capacity, I will allocate my time and commitment in working alongside with everybody towards a common goal.</t>
  </si>
  <si>
    <t xml:space="preserve">Data-driven facts has always been one of the corner stones of our modern society. Its aim is to guide and help people make better decisions based on what's happening around them. However, this pure nature of data science is being perverted by forces that wish to use it as a means of furthering their personal interests (black propaganda, fake news, etc.). In order to combat this issue, I would first like to introduce to the common people the importance of data science, specifically fact-checking the data being presented. If they are armed by the right knowledge and practice, then I believe that our society as a whole would slowly move towards a positive direction. </t>
  </si>
  <si>
    <t>jlcarpio3@up.edu.ph</t>
  </si>
  <si>
    <t>Carpio</t>
  </si>
  <si>
    <t xml:space="preserve">Jacqueline </t>
  </si>
  <si>
    <t>+63961-541-8995</t>
  </si>
  <si>
    <t>fb.com/jacq.carpio</t>
  </si>
  <si>
    <t>I plan to join UP Data Science Society to develop my current skills and learn new ones, especially in the field of data science. Aside from this, I want to gain experiences and build connections with people who share the same interest.</t>
  </si>
  <si>
    <t xml:space="preserve">I'm expecting a healthy environment within the organization that will allow me (as a beginner) to grow and show my potential. I'm also expecting various events (workshops, competitions, etc.) that will encourage me to pursue a career related to data science after college. </t>
  </si>
  <si>
    <t>One thing I noticed about data scientists is that they are confident in making decisions. As an indecisive person, I think that constant experience of handling data will help me boost my confidence and improve my decision-making skills.</t>
  </si>
  <si>
    <t>Once I successfully qualify as a fellow, expect me to use this opportunity to develop my own skills and share some knowledge to other people within and outside the organization. You may also expect me to help the organization maintain its reputation and widen its reach.</t>
  </si>
  <si>
    <t>Personally, I plan to use data science for finance-related work, or somewhere in the field of risk management. This may sound ambitious, but I want to help in improving the overall financial literacy of the country through data science.</t>
  </si>
  <si>
    <t>brice_esplana@yahoo.com.ph</t>
  </si>
  <si>
    <t>Esplana</t>
  </si>
  <si>
    <t>Amiel Gian</t>
  </si>
  <si>
    <t>alesplana@up.edu.ph</t>
  </si>
  <si>
    <t>+63917-132-9882</t>
  </si>
  <si>
    <t>fb.com/brice.esplana</t>
  </si>
  <si>
    <t>To meet like minded people and collaborate with possible data science projects</t>
  </si>
  <si>
    <t>I'll be able to learn more about data science and how other people within the community use it to improve their day-to-day activities.</t>
  </si>
  <si>
    <t>By tapping into the abundant quantifiable data generated in my personal life, I can employ data science techniques to offer insightful recommendations for improving decision-making. This data-driven approach enables me to make more informed choices, avoid unnecessary pitfalls, and ultimately enhance the quality of my personal life.</t>
  </si>
  <si>
    <t>I'll be able to provide connections within the financial industry sector specifically within the data teams.</t>
  </si>
  <si>
    <t>Leveraging the wealth of quantifiable data generated through digital systems, we can harness these data points to provide valuable recommendations for addressing societal challenges and predicting potential outcomes. This proactive approach helps us avoid unnecessary issues and enhances decision-making to improve our society's current state.</t>
  </si>
  <si>
    <t>kategrado@up.edu.ph</t>
  </si>
  <si>
    <t>Tegrado</t>
  </si>
  <si>
    <t>Renz</t>
  </si>
  <si>
    <t xml:space="preserve">Arceo </t>
  </si>
  <si>
    <t>+63915-922-3351</t>
  </si>
  <si>
    <t>fb.com/kenneth.tegrado</t>
  </si>
  <si>
    <t>I want to find an environment where there are people who also have the same interest as me which is to learn what are the tools, methodology, and framework that we can use to help society created data-driven decisions.</t>
  </si>
  <si>
    <t xml:space="preserve">In joining this organization, I am expecting to be able to find people that I can share my learning with. At the same time, I am hoping that this organization will be able to provide an avenue for me to explore latest trends in Data Science and a channel for me to grow and apply my learning to help the community. </t>
  </si>
  <si>
    <t>Data science has enlightened me about the importance of creating data-driven decisions. With this mindset, I will use data science principles to improve various aspects of my personal life. For instance, by collecting relevant data such as my daily tasks, health and fitness goals, and financial management, I can use the data-driven mindset to make more informed choices regarding my exercise, nutrition, and budgeting.  Embracing data science in my personal life empowers me to leverage information and insights for continuous self-improvement and better decision-making across various domains.</t>
  </si>
  <si>
    <t xml:space="preserve">My goal in joining this organization is to be able to forge a path in becoming a data science practitioner to help my community, especially with the current societal issues in the Philippines, create data-driven actions. With this, the organization can expect that I will use the opportunities and environment that it offers in aiding my community in integrating data science and the data-driven mindset for creating sustainable and future-proof actions. </t>
  </si>
  <si>
    <t>Embracing a data-driven mindset can significantly impact the current state of the Philippines. By leveraging data science, we can address critical societal challenges more effectively. For instance, in politics, data-driven analysis can help track progress and growth impacted by the policies of lawmakers to raise awareness among the people about the country's current state. Further, we can leverage data science to create a personalized learning experience among Filipino students. Data-driven assessments can enhance educational outcomes for Filipino students. With its unique challenges and opportunities, the Philippines can benefit immensely from adopting data science as a powerful tool for informed, evidence-based decision-making, ultimately leading to a brighter future for its people.</t>
  </si>
  <si>
    <t>adriano.wynona@gmail.com</t>
  </si>
  <si>
    <t>https://www.facebook.com/wynona.adriano?mibextid=LQQJ4d</t>
  </si>
  <si>
    <t>Basic courses offerings</t>
  </si>
  <si>
    <t xml:space="preserve">Want to learn Machine learning for healthcare </t>
  </si>
  <si>
    <t xml:space="preserve">Forums and free course offerings </t>
  </si>
  <si>
    <t xml:space="preserve">Data driven medical decision making </t>
  </si>
  <si>
    <t xml:space="preserve">Domain knowledge in Healthcare </t>
  </si>
  <si>
    <t>Healthcare informatics is a path to the future</t>
  </si>
  <si>
    <t>jotan7@up.edu.ph</t>
  </si>
  <si>
    <t>Tan</t>
  </si>
  <si>
    <t>Jed</t>
  </si>
  <si>
    <t>Ortega</t>
  </si>
  <si>
    <t>+63921-631-1458</t>
  </si>
  <si>
    <t>https://www.facebook.com/someoneyouheld.dear/</t>
  </si>
  <si>
    <t>I wanna join UP Data Science Society primarily to expand my skills in the fields of data science, machine learning, and artificial intelligence. I believe that being part of this org will provide me with opportunities to learn from experienced professionals, engage in hands-on projects, and collaborate with like-minded individuals.</t>
  </si>
  <si>
    <t>I hope to build a strong network of like-minded individuals and make new friends who share a passion for data science and related fields. Next I look acquire new skills and knowledge on machine learning, and AI.</t>
  </si>
  <si>
    <t>In my personal life, I would utilize data science to make more informed decisions in various aspects, specifically financial investments.</t>
  </si>
  <si>
    <t>If I successfully qualify as a fellow, you can expect a dedicated and enthusiastic team member who is deeply passionate about learning and contributing to the organization's goals.</t>
  </si>
  <si>
    <t>I would harness data science to contribute to the improvement of society by assisting businesses in making more informed and ethical decisions</t>
  </si>
  <si>
    <t>fccaya@up.edu.ph</t>
  </si>
  <si>
    <t>Caya</t>
  </si>
  <si>
    <t xml:space="preserve">Faye Angelyn </t>
  </si>
  <si>
    <t>Comia</t>
  </si>
  <si>
    <t xml:space="preserve">fccaya@up.edu.ph </t>
  </si>
  <si>
    <t>+63927-497-6535</t>
  </si>
  <si>
    <t>fb.com/faye.caya</t>
  </si>
  <si>
    <t xml:space="preserve">Since I am a BS Stat student, data science is one of the paths that I am hoping to pursue for my future career. When I heard that there is an organization here in UP for data enthusiasts, I became interested and I also want to join mentorship programs if there's any. </t>
  </si>
  <si>
    <t>I expect a welcoming and nurturing environment within the organization that will help each other hone their skills to help them build a career related to data science. I also expect a beginner-friendly approach for those who are interested in this field but do not have much knowledge yet, however, willing to learn.</t>
  </si>
  <si>
    <t xml:space="preserve">If I would be trained to give data-driven insights, I think I can also apply this in my personal life since I would have a good foundation of evidence-based decision making. I will be more more confident with my analytical skills and be proactive in life. </t>
  </si>
  <si>
    <t xml:space="preserve">If I successfully qualify as a fellow, I will do my best to significantly contribute to the organization using the knowledge and skills I have. I will also utilize the opportunity given to me to maximize my potential and work harmoniously with other data-driven people. </t>
  </si>
  <si>
    <t>As a Stat major, where handling data is one of our main endeavors, I've had this goal of exploring the possibilities data can offer in creating a better future. I will maximize the use of data to develop high-value solutions and be a contributor of innovative ideas facing future challenges.</t>
  </si>
  <si>
    <t>mvviernes1@up.edu.ph</t>
  </si>
  <si>
    <t>Viernes</t>
  </si>
  <si>
    <t>Marc Peejay</t>
  </si>
  <si>
    <t>Velasco</t>
  </si>
  <si>
    <t>+63936-907-2458</t>
  </si>
  <si>
    <t>https://www.facebook.com/marcpeejay.viernes.100/</t>
  </si>
  <si>
    <t>Growth and networking.</t>
  </si>
  <si>
    <t>Active and well-managed.</t>
  </si>
  <si>
    <t>Through this, I will make calculated risk/decisions (i.e., data driven decisions).</t>
  </si>
  <si>
    <t>Honor and Excellence.</t>
  </si>
  <si>
    <t>Promote data driven decisions, especially in politics.</t>
  </si>
  <si>
    <t>kpvergara@up.edu.ph</t>
  </si>
  <si>
    <t>Vergara</t>
  </si>
  <si>
    <t>Karl Adrian</t>
  </si>
  <si>
    <t>Paalisbo</t>
  </si>
  <si>
    <t>+639176303670</t>
  </si>
  <si>
    <t>fb.com/karl.vergara</t>
  </si>
  <si>
    <t>MS Geomatics Engineering</t>
  </si>
  <si>
    <t>Expand network and engage with individuals from diverse disciplines while deepening the understanding of industry data science practices.</t>
  </si>
  <si>
    <t>Gaining access to data science materials, as well as the opportunity to attend lectures and talks, and collaborative endeavors with fellow members</t>
  </si>
  <si>
    <t>I've used data science in my MS thesis related to spatial sciences. Now, as an academic, I'm keen to explore more data science applications in this field. I'm also curious about its use in the industry, as I'm considering a career shift.</t>
  </si>
  <si>
    <t>Actively engage with the organization to the best of my ability and take roles in organizing and spearheading activities. I plan to integrate data science concepts into my lectures, encouraging students to combine these with engineering principles. With my teaching background, I aim to effectively disseminate data science knowledge in potential lectures and talks.</t>
  </si>
  <si>
    <t>Given my background and research in spatial sciences, I see the potential of data science in understanding human movement patterns across spaces. By analyzing these patterns, we can make informed decisions on urban development, leading to more efficient and livable cities.</t>
  </si>
  <si>
    <t>jtmanuel2@up.edu.ph</t>
  </si>
  <si>
    <t>Johann Jude</t>
  </si>
  <si>
    <t>09171251477</t>
  </si>
  <si>
    <t>https://www.facebook.com/johannjude.tm</t>
  </si>
  <si>
    <t>I want to develop my programming and data science skills.</t>
  </si>
  <si>
    <t>Access to various resources.</t>
  </si>
  <si>
    <t>I want to be able to use data to objectively make decisions related to aspects of my life such as career and societal decisions.</t>
  </si>
  <si>
    <t>Participation in org activities.</t>
  </si>
  <si>
    <t>Data science can be used to portray objective facts about society from small programs to the country's politics.</t>
  </si>
  <si>
    <t>smgeraldino@up.edu.ph</t>
  </si>
  <si>
    <t>Geraldino</t>
  </si>
  <si>
    <t>Simon Paul Andrew</t>
  </si>
  <si>
    <t>Maramot</t>
  </si>
  <si>
    <t>+639210584292</t>
  </si>
  <si>
    <t>https://www.facebook.com/simonn.geraldino</t>
  </si>
  <si>
    <t>Interested in learning more about Data Science and the skills related to it</t>
  </si>
  <si>
    <t xml:space="preserve">Guidance from the seniors in the industry and Access to various resources related to Data Science </t>
  </si>
  <si>
    <t>I believe that utilizing data in decision-making is a good habit to build in our everyday lives.</t>
  </si>
  <si>
    <t>Participation in the various activities held by the organization</t>
  </si>
  <si>
    <t>Using data from past mistakes is very useful in preventing "history from repeating itself".</t>
  </si>
  <si>
    <t>tlcipriano@up.edu.ph</t>
  </si>
  <si>
    <t>Cipriano</t>
  </si>
  <si>
    <t>Timothy James</t>
  </si>
  <si>
    <t>Lozano</t>
  </si>
  <si>
    <t>+63908-880-7813</t>
  </si>
  <si>
    <t>https://www.facebook.com/bigbrotherteej/</t>
  </si>
  <si>
    <t>MS Geography</t>
  </si>
  <si>
    <t>None as of the moment.</t>
  </si>
  <si>
    <t>I really wanted to hone skills in data science, as well as collaborate with like-minded and data-driven people (and learn more from them)</t>
  </si>
  <si>
    <t>To harness skills and capabilities in doing data science in relation to my research and academic-related work through workshops and mentorship sessions with experts and members of the organization. Also, I look forward to potential collaborations with some scientists and data-driven experts in the pursuit of using data science to improve lives of the people through research and community-based activities.</t>
  </si>
  <si>
    <t>At the personal level, using data science would allow me to make better decisions when it comes to financial spending (I must admit, I haven’t been able to track expenses lately), achieving personal health goals, and improving time management towards become more efficient in work (as a person with ADHD, it has been increasingly difficult to juggle work so I am working on a system that allows me to prioritize what work needs to be done).</t>
  </si>
  <si>
    <t>If I qualify as a fellow in UP DSSoc, I commit to participating in attending talks and workshops organized by the UP DSSoc (as a beginner to the field of data science), and later, collaborating with fellow members for potential data-driven research opportunities.</t>
  </si>
  <si>
    <t xml:space="preserve">At the age where data is being used to drive decision making processes in institutions and the society, there is a growing recognition that there are vast opportunities to address long-standing societal problems and challenges using data science and change society for the better. As a disaster geographer/scientist that grapples with hazard-related data and visualizes them using GIS and other mapping tools, I believe data science can be used to DRR-related planning mechanisms such as developing early warning systems and even predicting the differential impacts of disaster risk reduction and climate change adaptation-related strategies and examine which of them would be effective based on locational contexts. </t>
  </si>
  <si>
    <t>periajano@gmail.com</t>
  </si>
  <si>
    <t>peria</t>
  </si>
  <si>
    <t>jano</t>
  </si>
  <si>
    <t>alzate</t>
  </si>
  <si>
    <t>09270571398</t>
  </si>
  <si>
    <t>https://www.facebook.com/jano.peria.73/</t>
  </si>
  <si>
    <t>i'm interested in data science</t>
  </si>
  <si>
    <t>meet other people interested in the field</t>
  </si>
  <si>
    <t>i don't know</t>
  </si>
  <si>
    <t>try my best</t>
  </si>
  <si>
    <t xml:space="preserve">My experience is in training ang management but I want to explore shifting to a tech-related job, particularly in data science. </t>
  </si>
  <si>
    <t>I hope to get exposure and training to become a data scientist or an associate. As someone coming from a totally different background, I really would appreciate everything I would learn from the organization.</t>
  </si>
  <si>
    <t>I would be able to decide better. With an ability to utilize data some more, I would have stronger foundations for my decisions.</t>
  </si>
  <si>
    <t xml:space="preserve">I would actively participate in the various events of the organization. </t>
  </si>
  <si>
    <t>As a teacher, I would use it for research and instruction. The scholars in the Philippine tourism academia is not much into this and would greatly benefit from my sharing of this in the long run.</t>
  </si>
  <si>
    <t>bgamo@up.edu.ph</t>
  </si>
  <si>
    <t>Gamo</t>
  </si>
  <si>
    <t>Bernadette</t>
  </si>
  <si>
    <t>+63976-022-1847</t>
  </si>
  <si>
    <t>fb.com/berna.xlsx</t>
  </si>
  <si>
    <t>I'm interested in pursuing data science after finishing my undergrad.</t>
  </si>
  <si>
    <t>Form connections with peers who share the same interest. Also to learn about the ins and outs of the data science industry in ph if possible.</t>
  </si>
  <si>
    <t>If I make decisions that have long-term effects, I tend to ponder on them more than usual. It helps a lot when I am able to combine insights from different sources (be it past experiences, insights of people around me, etc) and make my decision from there.</t>
  </si>
  <si>
    <t>I will devote my time during both the application process and as a member of the org. I will gladly participate in any events and contribute whenever possible.</t>
  </si>
  <si>
    <t>If there are initiatives that would help advance society with the help of data science, I will gladly join and participate. For now though, I do my best to educate those around me about how to look at materials (especially graphs and summary numbers), and not be easily swayed by incorrect interpretations. I feel like this is currently my best way of contributing towards a more aware society because of the rampant spread of fake news.</t>
  </si>
  <si>
    <t>lbpineda1@up.edu.ph</t>
  </si>
  <si>
    <t>Pineda</t>
  </si>
  <si>
    <t>Lara Patricia</t>
  </si>
  <si>
    <t>Bañares</t>
  </si>
  <si>
    <t>+639272942479</t>
  </si>
  <si>
    <t>fb.com/pineda.larapatricia</t>
  </si>
  <si>
    <t>Org activities, culture and goals</t>
  </si>
  <si>
    <t>I’ve always been interested in data science and plan to pursue it as my career path after graduation.</t>
  </si>
  <si>
    <t>I hope to interact with other people interested in the field, help to organize activities relating to the development of data science and maybe also have a chance to interact with industry professionals.</t>
  </si>
  <si>
    <t>I would use data science to optimize decision-making in my personal life. For instance, I could employ data analysis with the help of some applications (like health-related apps) to track my sleep pattern, productivity levels and even spending habits. Through the data, I could make informed adjustments to improve my overall well-being.</t>
  </si>
  <si>
    <t>If I qualify as a fellow, you can expect that you have gained one more committed and proactive member. My passion for the field and desire for learning helps me to stay updated in the latest trends which, in turn, helps me to try my best to contribute insights for projects.</t>
  </si>
  <si>
    <t>Data science can be used to improve society in multiple ways. It is possible to use data analytics to identify the needs of a local community, conduct seminars and workshops to make people understand how they can use data to their own advantage, and collaborate with other organizations by providing them data-driven solutions for challenges they are working on.</t>
  </si>
  <si>
    <t>mzferrer@up.edu.ph</t>
  </si>
  <si>
    <t>Ferrer</t>
  </si>
  <si>
    <t>Miguel Paolo</t>
  </si>
  <si>
    <t>Zaldiivar</t>
  </si>
  <si>
    <t>09273606808</t>
  </si>
  <si>
    <t>https://www.facebook.com/poalooo/</t>
  </si>
  <si>
    <t>As someone who has little to no knowledge about data science I wish to learn a wide variety of things related to it as well as join in events and competitions that the field has to offer in the country.</t>
  </si>
  <si>
    <t>To be able to attend in talks, workshops, seminars, and other events that would further develop my knowledge in data science.</t>
  </si>
  <si>
    <t>As a chemical engineering student, I hope to learn different means that data science could be applied in conjunction with what my degree has to offer for the betterment of both the society and environment.</t>
  </si>
  <si>
    <t>My participation in events and activities as well as my enthusiasm as a member despite being based in a campus outside UPD. I am really enthusiastic to learn about data science.</t>
  </si>
  <si>
    <t>If there are means that data science could improve the quality of living of those who are struggling socioeconomically in the country I would use it in conjunction with my knowledge gained from my degree, chemical engineering.</t>
  </si>
  <si>
    <t>cogaviola@up.edu.ph</t>
  </si>
  <si>
    <t>Gaviola</t>
  </si>
  <si>
    <t>Crisarl Sydney</t>
  </si>
  <si>
    <t>Orit</t>
  </si>
  <si>
    <t>+639603667716</t>
  </si>
  <si>
    <t>fb.com/arargaviola</t>
  </si>
  <si>
    <t>My primary reason for joining the UP Data Science Society is deeply rooted in my genuine passion for the field of data science and my fascination with its potential to make a significant impact on organizations and society as a whole. I believe that data science sits at the convergence of mathematics, statistics, and computer science, offering a powerful toolkit to extract valuable insights from data. This fascination has driven me to explore and learn more about the field, and I am eager to immerse myself in a community of individuals who share this passion. Beyond my personal interest, I recognize that data science has the capacity to revolutionize how organizations operate by enhancing decision-making processes, optimizing operations, and uncovering hidden opportunities for growth and innovation. By joining the UP Data Science Society, I aim to not only learn about data science concepts but also to apply them in real-world scenarios.</t>
  </si>
  <si>
    <t>One of my primary expectations revolves around the prospect of participating in numerous workshops and seminars dedicated to data science. I anticipate that these workshops will offer a hands-on learning experience, allowing me to delve into specific data science techniques, tools, and methodologies. My expectation is that these workshops and seminars will not only enrich my understanding of data science but also provide a supportive and dynamic environment for personal and professional growth within the field.</t>
  </si>
  <si>
    <t>Data science plays a crucial role in conducting research and analyzing vast datasets to uncover valuable information and trends. Many studies and research projects utilize data science techniques to investigate topics ranging from health and wellness to financial management and beyond. By staying informed about the essence of data science, I can readily access and interpret these research findings. For instance, in the realm of health and wellness, researchers might use data science to analyze the impact of different diets on longevity or the correlation between exercise frequency and mental well-being. With my knowledge of data science, I can better understand the methodologies employed in these studies, critically evaluate their conclusions, and apply relevant insights to my own life.</t>
  </si>
  <si>
    <t>If I successfully qualify as a fellow, I want to emphasize my strong enthusiasm and eagerness to learn. While I may not have prior experience in data science, I am genuinely committed to putting in the effort and dedication required to excel. I'm a quick learner, and I believe my passion for data science will drive me to acquire the necessary skills and knowledge rapidly</t>
  </si>
  <si>
    <t>Data science offers the means to harness the power of big data, analyze market trends, consumer behavior, and economic indicators. By applying advanced analytics and machine learning techniques, we can gain deep insights into economic dynamics, identify emerging opportunities, and predict market shifts. This can be invaluable for businesses in making informed decisions, optimizing supply chains, and developing competitive strategies. On a broader scale, governments and policymakers can utilize data science to formulate evidence-based economic policies, target investments in infrastructure, and promote innovation and entrepreneurship.</t>
  </si>
  <si>
    <t>lstrias@up.edu.ph</t>
  </si>
  <si>
    <t>Trias</t>
  </si>
  <si>
    <t>Laviele</t>
  </si>
  <si>
    <t>Sucgang</t>
  </si>
  <si>
    <t>+63928-761-6596</t>
  </si>
  <si>
    <t>facebook.com/vielle.trias</t>
  </si>
  <si>
    <t>I am interested in the field of data science and I want to learn more about it, especially since its also an important topic for my course, and I am eager to join the field of data science when I graduate as well.</t>
  </si>
  <si>
    <t>I expect to learn more about the field of data science and attend talks and events to expand my understanding. Joining competitions and making new connections are also one of the things that I would look forward to.</t>
  </si>
  <si>
    <t>I could use data science to help me in making better decisions by letting data science provide insights as to which are the better decisions in my personal life. It can help me in analyzing what the best possible choice is and help improve my current lifestyle, whether that be improving my habits or even improving my daily routine, data science can help aid me by looking at my data and  help me be better.</t>
  </si>
  <si>
    <t>You can expect for me to give my time and effort to learn the field as well as become an active member of the org. I would also expend my efforts into aiding the org if assistance is needed.</t>
  </si>
  <si>
    <t xml:space="preserve">I can use data science to monitor and take note of what are the needs of the society. By doing so, I can keep track of the needs of society and even further improve on it. An example of this would be to make better routing for traffic using previous data, or even proper energy distribution depending on the needs of the people. </t>
  </si>
  <si>
    <t>https://www.facebook.com/furaze.cawaling/</t>
  </si>
  <si>
    <t>What we need to do when we became part of the organization as members?</t>
  </si>
  <si>
    <t xml:space="preserve">I'm really fascinated with Data Science, and I want to be a great data scientist someday who can create a positive impact to our society. In line with these, I believe that this organization can help me to harness my skills, connect with like-minded people and collaborate with them to solve real life problems using data science. </t>
  </si>
  <si>
    <t xml:space="preserve">This organization would allow me and my fellow Data Enthusiast to grow, and learn by sharing knowledge, skills, and experiences for the significant progress of Data Science in the country. Moreover, to be in this organization means that I should be a responsible Data Enthusiast member and should always aim to use my skills for the benefit of our countrymen. </t>
  </si>
  <si>
    <t xml:space="preserve">When making better life decisions, we should not rely on our assumptions. Rather, we must have solid evidence or in other words we must be objective. With that, data can help us make better decisions because it speaks for what is really happening. By analyzing the data correctly, we can gain insights that could help us create a data-driven action. </t>
  </si>
  <si>
    <t xml:space="preserve">If I qualify as a fellow, I can share my knowledge and skills to help other aspiring data scientists. Right now, I'm not yet confident with my skills but I know something about data science as I am currently an FTW Data Science Scholar. I'm still a work in progress - actively looking for opportunities to grow and become a great data scientist someday. And in order for me to grow, I wanna touch the grass, by collaborating with other members of the organization to solve societal problems with the help of Data Science. I'm envisioning us learning together while creating a positive impact on our society. </t>
  </si>
  <si>
    <t>Data science is useful for improving the current state of our society. We can use data to enhance our quality of life. Government policies should be data-driven for them to be efficient. Data science can also help us identify the root causes of certain problems and create data-driven solutions for them. With a data-driven approach, our country could become more progressive.</t>
  </si>
  <si>
    <t>movillanueva@up.edu.ph</t>
  </si>
  <si>
    <t>Mike James</t>
  </si>
  <si>
    <t>Opanda</t>
  </si>
  <si>
    <t>+63945-882-1151</t>
  </si>
  <si>
    <t>fb.com/maykjeyms</t>
  </si>
  <si>
    <t>My main reason for joining UP Data Science Society is my fascination with the world of data science. I got a taste of it through an AI introductory course, where I learned about how data fuels machine learning. That just amazed me and made me realize how powerful data can be. I want to learn more from the org, work on interesting projects, and connect with others who share the same passion.</t>
  </si>
  <si>
    <t>I expect a welcoming and novice-friendly community. I'm eager to learn and grow in the field of data science, especially since my background in information science aligns with it. I hope to feel supported, without any intimidation or fear of being left out, as I gain valuable knowledge and experience from the org.</t>
  </si>
  <si>
    <t>To make better decisions in my personal life, I start with gathering data, which is the foundation for wisdom according to Russel Ackoff's DIKW model. I'm someone who takes a lot of notes, and I see these notes as valuable data. I use data science to analyze these notes, find patterns, and figure out what's important and what's not. This approach is particularly helpful in my education and when deciding what products to consume.</t>
  </si>
  <si>
    <t>If I successfully qualify as a fellow, you can expect contributions from my end. I have a variety of skills to offer, particularly in areas like publicity, organizational affairs, and event coordination. I believe I can find a suitable role where I can utilize these skills effectively to contribute to the organization while of course, learning from the people I'll be working with.</t>
  </si>
  <si>
    <t>I'm really passionate about librarianship and information science because I understand how crucial information is for education and creating an informed society. I'd love to bring in new ideas and concepts to this field. To do that effectively, I realized the need to adapt to the constantly changing world, especially with the upcoming fifth industrial revolution and propose innovative ideas. This revolution will surely impact nearly every industry. As future leaders in our fields, being prepared by knowing about things such as machine learning, big data, IoT, etc. is vital and I see that delving into data science is a significant step to achieve that. It'll help us not only survive but also ensure our roles in society remain significant.</t>
  </si>
  <si>
    <t>arcenohb@gmail.com</t>
  </si>
  <si>
    <t>Arceño</t>
  </si>
  <si>
    <t>Hannah Bella</t>
  </si>
  <si>
    <t>Caalam</t>
  </si>
  <si>
    <t>+63916-301-0790</t>
  </si>
  <si>
    <t>https://www.facebook.com/hbyourstruly</t>
  </si>
  <si>
    <t>What are the benefits of being a member of the society?</t>
  </si>
  <si>
    <t>I want to explore career opportunities in data and be updated with latest news on data or tech.</t>
  </si>
  <si>
    <t>I expect multiple events or programs where I can learn about data or data science.</t>
  </si>
  <si>
    <t>Knowledge on data science would help me develop analytical skills. And these analytical skills can help me in forming wise decisions for my personal life such as in my finances or economic expenditures.</t>
  </si>
  <si>
    <t>If I qualified as a fellow of the society, I will do my best to participate in the programs of the society or contribute when you need a helping hand.</t>
  </si>
  <si>
    <t>Information is critical to forming solutions to certain problems. For instance, to determine the cause/s of decline of economy in the country, an analyst needs information on the state of different industries. Data science can help in generating valuable information for problems like this across many fields.</t>
  </si>
  <si>
    <t>Galingana</t>
  </si>
  <si>
    <t>https://www.facebook.com/wgalingana24/</t>
  </si>
  <si>
    <t>To be in a community that share the same passion as me in data science. This way, I get to learn with my peers and hopefully, they can learn something from my experiences too. Also, I believe this organization can guide me to become a competent data scientist.</t>
  </si>
  <si>
    <t>A community that fosters a learning mentality. I hope I get to meet people that are innate learners especially in the field of data science.</t>
  </si>
  <si>
    <t xml:space="preserve">Financially, data science can help me create a budget for myself since there are data analysis tools that can track my spending habits over a period of time. At the same time, I can apply data science to make informed investment decisions by studying market trends and asset performance. </t>
  </si>
  <si>
    <t xml:space="preserve">You can expect a member that is always willing to learn. I hope to be someone that people can rely on too. Data science is something I am truly interested in and I wish to make this my career in the future. </t>
  </si>
  <si>
    <t xml:space="preserve">When I become a data science, I want to be in the field of sports. Data science has been an integral part of game analysis. I would use data science to help the team I am in to create an efficient system that will generate wins and will maximize the skills of the players. At the very least, this will elevate the style of play of sports in the country, which can eventually make us competitive internationally. </t>
  </si>
  <si>
    <t>kdvaron1@up.edu.ph</t>
  </si>
  <si>
    <t>Varon</t>
  </si>
  <si>
    <t xml:space="preserve">Kris Lujein </t>
  </si>
  <si>
    <t>Diva</t>
  </si>
  <si>
    <t>+6361-244-0496</t>
  </si>
  <si>
    <t>https://www.facebook.com/lj.varon.5</t>
  </si>
  <si>
    <t>For future reference, will there be a recorded video of the entire orientation?</t>
  </si>
  <si>
    <t>I wanted to explore the domains of data science.</t>
  </si>
  <si>
    <t>To gain insights and learnings from notable experts in the field of data science;
To establish relationships and networks with those who have the same interest</t>
  </si>
  <si>
    <t>For me, using data science entails critical thinking skills and problem-solving abilities. I am certain that as I internalize the different aspects of data science, I also continuously develop the aforementioned traits one must have. And such skills may be employed not only within the landscape of academic and research, but also on how I maintain the equilibrium of my personal life.</t>
  </si>
  <si>
    <t>Honestly speaking, my knowledge on data science is still quite superficial. However, as a hardworking student, I believe I am driven enough to embrace challenges as I navigate the world of data science through this organization.</t>
  </si>
  <si>
    <t>The rapid emergence of new technologies such as AI has both positively and negatively affected society. Data science plays a crucial role in developing innovative devices and modern software tools that help improve such existing technology. Moreover, employing data science in conducting chemistry-researches is also important when as this paves the way for new scientific studies that help in creating solutions to address societal problems.</t>
  </si>
  <si>
    <t>esteban.ero.vsu@gmail.com</t>
  </si>
  <si>
    <t>ERO</t>
  </si>
  <si>
    <t>ESTEBAN II</t>
  </si>
  <si>
    <t>ESCANA</t>
  </si>
  <si>
    <t>eeero@alum.up.edu.ph</t>
  </si>
  <si>
    <t>+639683459571</t>
  </si>
  <si>
    <t>https://www.facebook.com/steve.eroii.1</t>
  </si>
  <si>
    <t>I am a career shifter from an operations &amp; sales job to a part-time data analytics job. This shift started during the onset of the pandemic with the motivation in my mind that by working-from-home I get to have more time with my family. I joined different groups in Facebook related to Data Science Analytics so as to give me some ideas where to start and get ideas how to enhance my data skills. I am currently enrolled in a BS Industrial Engineering degree program and it is my third year now with the hope of improving my computational and technical skills that would be useful to my quest in DSA. By joining UP Data Society, I am hoping to interact with like-minded individuals who are learners like myself and experts in this field. Also hoping to gain different insights on the various topics of DSA to make my learning journey more fruitful.</t>
  </si>
  <si>
    <t>To belong and interact  with a community of data science learners and experts where I can gain different insights on the various topics of DSA which will make my learning journey more fruitful.
To be part of  a new network of people who will someday be my colleagues, employers or business partners
Learning DSA is not easy, Im hoping to make some good friends who could be sources of inspiration such as stories of successes and failures in their own DSA journey, etc.</t>
  </si>
  <si>
    <t xml:space="preserve">For one I see myself making decisions more based on facts and propelled by data and less guesswork and biases.
With the skills acquired like analyzing data and recognizing trends, I can be more proactive since I might be able to see opportunities or threats earlier.
</t>
  </si>
  <si>
    <t>I am looking forward to pass on to other individuals what I have learned here to other people interested or have the potential for a DSA career.
I am also looking into the possibility of making a capstone project for my industrial engineering degree that is based mainly on the concepts of data science and how it solved socially-relevant problems.
I am hoping that I could also be an ambassador of DSA to the people in my current community.</t>
  </si>
  <si>
    <t>With the current state of our society where misinformation is the primary tool for certain individuals to gain more and more power for themselves, I believe DSA has a bigger role to fill in this area of concern. I am committed to be of help in combatting this massive disregard for people’s right to be truly informed with the help of DSA tools.
Im also looking into a capstone project where I will create a tool or system that would benefit small time farmers by improving their  decision-making process on what and when it is best to put their resources and effort.</t>
  </si>
  <si>
    <t>louievnemiaga@gmail.com</t>
  </si>
  <si>
    <t>Nemiaga</t>
  </si>
  <si>
    <t>Vince Louie</t>
  </si>
  <si>
    <t>Carag</t>
  </si>
  <si>
    <t>vcnemiaga@up.edu.ph</t>
  </si>
  <si>
    <t>(SMART) +63 9613 600 415 (GOMO) +63 9764 129 973</t>
  </si>
  <si>
    <t>https://www.facebook.com/dabeanz.luwi/</t>
  </si>
  <si>
    <t>Are the events F2F now?</t>
  </si>
  <si>
    <t xml:space="preserve">I was an applicant last year and I gave up on my app process due to overwhelming circumstances but now I am ready to commit this time :DDD. </t>
  </si>
  <si>
    <t>Same expectations as last year; I wanted to get a head start in learning Data Science since that would be my career years into the future.</t>
  </si>
  <si>
    <t>Just like in the YouTube shorts I have been watching from doctors, I have learned so much on how to improve my health through what they teach and disseminate. There's this one study about MRI brain scans. The researchers and doctors used AI to analyze if there's subtle differences in the results across different times and some of the results yielded potential brain cancer in some of the patients, which helped them diagnose them accordingly earlier than they would have if they just looked with their eyes. I am currently cycling everyday to UP and data science helped me to know which routes are the best to minimize my fatigue and my time of travel, switching up my bike setups to know which is the most optimal etc.</t>
  </si>
  <si>
    <t>I want to play a role wherein I could be connected with our future applicants and guide them through the app process while being able to share cool studies I found that utilize data science, especially if it's about medicine. I highly appreciated when members check up on the wellbeing of the apps and other members in my other orgs and maybe I could do the same for this org as well.</t>
  </si>
  <si>
    <t>Majority of our citizens are very data illiterate and ignorant. I used to dream about being like Kurzgesagt, a YouTube channel educating its viewers about all branches of science. I want to get good in animating so that I can share papers/studies that I find interesting and guide our citizens in proper research whenever they encounter random information on the internet. Especially when it is time for the presidential elections again, I want to disseminate proper etiquette when dealing with information about the candidates. I also take interest in sharing medical studies since I watch many doctors on Youtube about our progress in curing diseases and how to improve our health by making small adjustments in our daily lives.</t>
  </si>
  <si>
    <t>L.</t>
  </si>
  <si>
    <t>+63916-510-3689</t>
  </si>
  <si>
    <t>My course and extracurriculars have given me a lot of opportunities to work with data and consequently fueled my appreciation and interest on the topic. I understand how powerful and useful data can be for businesses/projects that involve a lot of people/information, but at the same time I also know that data has its complexities that make it prone to mishandling or misinterpretation. Knowing that there are a lot of trolls, ethical problems, scams, and more in our society, I want to be part of the solution. I want to learn how to handle data in a way that doesn't limit a man to numbers and that can highlight individual uniqueness. There's so much potential in data, and I want to be part of that.</t>
  </si>
  <si>
    <t>Like with a lot of orgs, I mainly expect UPDSS to be an avenue for me to learn more advanced level topics about data. This may come in the form of mentorships, and opportunities for personal projects, and competitions, or more. But most of all, I hope the organization shares and instills to its members the genuine interest and appreciation for data, its potential and its weaknesses.</t>
  </si>
  <si>
    <t>All my decisions are rooted with data, knowing data's ability to predict patterns and relationships. A concrete way would be preparing for an exam by gathering previous exam questionnaires, categorizing their topics and the way problems are phrased, and studying accordingly (or in proportion to the topics/problems that are frequent), so as to maximize my test scores. In the future, I plan to use data science to further my interest on human behavior and how it affects businesses and/or organizational decisions, which I understand are large in scale, but I still would want to challenge myself to do so.</t>
  </si>
  <si>
    <t>I have always been eager and quick to learn, which I hope can be seen as I'm applying to this organization for more advanced lessons than what are given in my course. Rest assured, this genuine interest for data and desire to learn are enough to guarantee my commitment and dedication to the organization and its goals. Additionally, like many others, I have my own insights and ideas about data, which I hope to hear about from others so that we will build a community that revolves around not just learning but also improving the data science that we know today.</t>
  </si>
  <si>
    <t>A lot of ways, I can't name everything that pops into mind - but just to tackle on our most current controversial issue of Confidential Funds. I believe a lot of this could be avoided (having a government seat embezzle funds in secret just because they can) if there were concrete numbers and statistics in the law that specifies an upper specification limit when it comes to confidential funds. It can start with gathering confidential funds from all LGUs and etc. then graphing them in a year, along with seeing how proportional this part of the fund is compared to their other spendings, and then predict maximum allowable future spending limits. This would mean that there's a limit to the confidential fund borrowed by a gov't seat, and we wouldn't have to deal with this issue (again).</t>
  </si>
  <si>
    <t>asdomingo3@up.edu.ph</t>
  </si>
  <si>
    <t>Auldrin Keith</t>
  </si>
  <si>
    <t>Santiago</t>
  </si>
  <si>
    <t>+63967-334-1912</t>
  </si>
  <si>
    <t>fb.com/kightyyy</t>
  </si>
  <si>
    <t>Data science is one of the prospects for my career path.</t>
  </si>
  <si>
    <t>To immerse myself more into the field.</t>
  </si>
  <si>
    <t>To always take importance on what numbers (and data) tell us.</t>
  </si>
  <si>
    <t>I can impart my knowledge as a Stat major, and also the soft skills I learned throughout my college life.</t>
  </si>
  <si>
    <t>Data Science is an emerging field, and more people seem to appreciate the role of data across many disciplines.</t>
  </si>
  <si>
    <t>breanmegwalag@gmail.com</t>
  </si>
  <si>
    <t>09171041135</t>
  </si>
  <si>
    <t>https://www.facebook.com/brean.walag/</t>
  </si>
  <si>
    <t>Do you offer free trainings?</t>
  </si>
  <si>
    <t>I am in the midst of a career shift and I'm currently equipping myself with DA and DS background by taking up online courses from IBM and HU. However, I do not have a DS/DA community that I belong to. Joining the UP Data Science Society will help me find like-minded people who, I believe, will encourage me to carry on my DS/DA journey. This is my primary reason for joining. Another reason is that I'm planning to incorporate Data Science in my Master's Thesis in Urban Planning.</t>
  </si>
  <si>
    <t>I am hoping to dive deep into Data Science and participate in coding/SQL/Excel/Power BI Dashboard making challenges/activities.</t>
  </si>
  <si>
    <t>You can expect my participation in the organization's events. You can also expect me to pay organization fees (if that's required). I am really in need of a DS/DA community.</t>
  </si>
  <si>
    <t>Not Sure</t>
  </si>
  <si>
    <t>Denied but from UP</t>
  </si>
  <si>
    <t>Didn't use a UP Mail</t>
  </si>
  <si>
    <t>Fully Denied Individuals</t>
  </si>
  <si>
    <t>Emails</t>
  </si>
  <si>
    <t>Campuses</t>
  </si>
  <si>
    <t>Unique Campuses</t>
  </si>
  <si>
    <t>Count</t>
  </si>
  <si>
    <t>Reason for Denial</t>
  </si>
  <si>
    <t>Applicant is not from UP</t>
  </si>
  <si>
    <t>Quota</t>
  </si>
  <si>
    <t>Phoebe</t>
  </si>
  <si>
    <t xml:space="preserve">raw questions: </t>
  </si>
  <si>
    <t>SUMMARY:</t>
  </si>
  <si>
    <t>Answer:</t>
  </si>
  <si>
    <t>opportunities and curriculum for learning</t>
  </si>
  <si>
    <t>for E&amp;R</t>
  </si>
  <si>
    <t>Inte</t>
  </si>
  <si>
    <t>App process reqs</t>
  </si>
  <si>
    <t>For Inte</t>
  </si>
  <si>
    <t>how the organization works and the events they host.</t>
  </si>
  <si>
    <t>Wala pang tambayan ang UP DSSoc kaya wala munang required na tambay hours.</t>
  </si>
  <si>
    <t>purpose, its programs, values and beliefs, and a glimpse of its culture.</t>
  </si>
  <si>
    <t>Will be discussed during app orientation. Wait for further announcements.</t>
  </si>
  <si>
    <t>Masasagot naman mostly sa app orie regarding app process and mga ieexpect nila for this sem and next sem.</t>
  </si>
  <si>
    <t>Basta may bootcamp and indiv/pair tasks na kailangan maaccomplish</t>
  </si>
  <si>
    <t>Yes.</t>
  </si>
  <si>
    <t>Bootcamps, mentorship sessions, etc.</t>
  </si>
  <si>
    <t>assuming you passed, just be active and don't ghost</t>
  </si>
  <si>
    <t>Are there any internship opportunities available for the members of the organization?</t>
  </si>
  <si>
    <t xml:space="preserve"> how the members in the working class help. </t>
  </si>
  <si>
    <t>di ko gets huhu</t>
  </si>
  <si>
    <t>SUMMARY</t>
  </si>
  <si>
    <t>Euns</t>
  </si>
  <si>
    <t xml:space="preserve">What are the projects and initiatives of the organization? </t>
  </si>
  <si>
    <t>What is required from an active member?</t>
  </si>
  <si>
    <t>What is the vision and mission of the organization?</t>
  </si>
  <si>
    <t>What does the application process entail? What is its timeline?</t>
  </si>
  <si>
    <t>keywords</t>
  </si>
  <si>
    <t>count</t>
  </si>
  <si>
    <t>app process</t>
  </si>
  <si>
    <t>Legend</t>
  </si>
  <si>
    <t>unique questions</t>
  </si>
  <si>
    <t>application process</t>
  </si>
  <si>
    <t>alumni</t>
  </si>
  <si>
    <t>activities</t>
  </si>
  <si>
    <t>f2f</t>
  </si>
  <si>
    <t>data science</t>
  </si>
  <si>
    <t>graduate</t>
  </si>
  <si>
    <t>data analys</t>
  </si>
  <si>
    <t>opportunity</t>
  </si>
  <si>
    <t>opportunities</t>
  </si>
  <si>
    <t>internship</t>
  </si>
  <si>
    <t>quota</t>
  </si>
  <si>
    <t>organization</t>
  </si>
  <si>
    <t>online</t>
  </si>
  <si>
    <t>fee</t>
  </si>
  <si>
    <t>payment</t>
  </si>
  <si>
    <t>training</t>
  </si>
  <si>
    <t>programming</t>
  </si>
  <si>
    <t>culture</t>
  </si>
  <si>
    <t>expectation</t>
  </si>
  <si>
    <t xml:space="preserve">Application Process </t>
  </si>
  <si>
    <t>- steps in the process
- requirements &amp; tasks to do
- duration/timeline
- if there's a minimum amount of data science knowledge needed
- if there's a fee after orientation
- expectations (from apps)
- if online or offline; are tambay hours required?
- (for the masters students), the rigorousness of app process?</t>
  </si>
  <si>
    <t>Organization (UP DSSoc)</t>
  </si>
  <si>
    <t>- about UP DSSoc (mission, vision, goals)
- programs, initiatives, trainings, workshops, or events hosted by UP DSSoc
- org culture</t>
  </si>
  <si>
    <t>Membership</t>
  </si>
  <si>
    <t>- benefits &amp; duties of being a member
- membership fees
- expectation from members
- how to maintain membership
- what about members outside from UPD? how can they contribute?</t>
  </si>
  <si>
    <t>Data Science</t>
  </si>
  <si>
    <t>- what data science is all about
- how data science can impact people or society</t>
  </si>
  <si>
    <t>Alumni / Masters Students</t>
  </si>
  <si>
    <t>- perks for alumni
- opportunities for alumni
- expectations from alumni since limited time availability</t>
  </si>
  <si>
    <t>Opportunities</t>
  </si>
  <si>
    <t xml:space="preserve">- possible job and internship opportunities
- training &amp; guidance for people without background in data science
- what kind of trainings, mentorships, and support we can offer
 </t>
  </si>
  <si>
    <t>F2F</t>
  </si>
  <si>
    <t>- which events would be F2F
- if tambayan would be F2F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</si>
</sst>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4">
    <font>
      <sz val="10.0"/>
      <color rgb="FF000000"/>
      <name val="Arial"/>
      <scheme val="minor"/>
    </font>
    <font>
      <color theme="1"/>
      <name val="Arial"/>
      <scheme val="minor"/>
    </font>
    <font>
      <u/>
      <color rgb="FF0000FF"/>
    </font>
    <font>
      <u/>
      <color rgb="FF0000FF"/>
    </font>
    <font>
      <sz val="11.0"/>
      <color theme="1"/>
      <name val="Arial"/>
      <scheme val="minor"/>
    </font>
    <font>
      <sz val="11.0"/>
      <color rgb="FF202124"/>
      <name val="Roboto"/>
    </font>
    <font>
      <color rgb="FFFFFFFF"/>
      <name val="Arial"/>
      <scheme val="minor"/>
    </font>
    <font>
      <color rgb="FFFFE599"/>
      <name val="Arial"/>
      <scheme val="minor"/>
    </font>
    <font>
      <color rgb="FFF3F3F3"/>
      <name val="Arial"/>
      <scheme val="minor"/>
    </font>
    <font>
      <sz val="9.0"/>
      <color rgb="FF000000"/>
      <name val="&quot;Google Sans Mono&quot;"/>
    </font>
    <font>
      <color rgb="FFF4CCCC"/>
      <name val="Arial"/>
      <scheme val="minor"/>
    </font>
    <font>
      <color theme="1"/>
      <name val="Arial"/>
    </font>
    <font>
      <b/>
      <color theme="1"/>
      <name val="Arial"/>
      <scheme val="minor"/>
    </font>
    <font>
      <sz val="9.0"/>
      <color rgb="FF000000"/>
      <name val="&quot;Google Sans&quot;"/>
    </font>
  </fonts>
  <fills count="12">
    <fill>
      <patternFill patternType="none"/>
    </fill>
    <fill>
      <patternFill patternType="lightGray"/>
    </fill>
    <fill>
      <patternFill patternType="solid">
        <fgColor rgb="FFFFFFFF"/>
        <bgColor rgb="FFFFFFFF"/>
      </patternFill>
    </fill>
    <fill>
      <patternFill patternType="solid">
        <fgColor theme="7"/>
        <bgColor theme="7"/>
      </patternFill>
    </fill>
    <fill>
      <patternFill patternType="solid">
        <fgColor rgb="FF4C1130"/>
        <bgColor rgb="FF4C1130"/>
      </patternFill>
    </fill>
    <fill>
      <patternFill patternType="solid">
        <fgColor theme="5"/>
        <bgColor theme="5"/>
      </patternFill>
    </fill>
    <fill>
      <patternFill patternType="solid">
        <fgColor rgb="FFCC0000"/>
        <bgColor rgb="FFCC0000"/>
      </patternFill>
    </fill>
    <fill>
      <patternFill patternType="solid">
        <fgColor rgb="FFFF00FF"/>
        <bgColor rgb="FFFF00FF"/>
      </patternFill>
    </fill>
    <fill>
      <patternFill patternType="solid">
        <fgColor rgb="FFCC4125"/>
        <bgColor rgb="FFCC4125"/>
      </patternFill>
    </fill>
    <fill>
      <patternFill patternType="solid">
        <fgColor rgb="FFFFF2CC"/>
        <bgColor rgb="FFFFF2CC"/>
      </patternFill>
    </fill>
    <fill>
      <patternFill patternType="solid">
        <fgColor rgb="FF9900FF"/>
        <bgColor rgb="FF9900FF"/>
      </patternFill>
    </fill>
    <fill>
      <patternFill patternType="solid">
        <fgColor rgb="FFD9EAD3"/>
        <bgColor rgb="FFD9EAD3"/>
      </patternFill>
    </fill>
  </fills>
  <borders count="5">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thick">
        <color rgb="FF000000"/>
      </right>
      <top style="thick">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quotePrefix="1"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3" fontId="6" numFmtId="0" xfId="0" applyAlignment="1" applyFill="1" applyFont="1">
      <alignment readingOrder="0"/>
    </xf>
    <xf borderId="0" fillId="0" fontId="1" numFmtId="0" xfId="0" applyFont="1"/>
    <xf borderId="0" fillId="4" fontId="7" numFmtId="0" xfId="0" applyAlignment="1" applyFill="1" applyFont="1">
      <alignment readingOrder="0"/>
    </xf>
    <xf borderId="0" fillId="5" fontId="8" numFmtId="0" xfId="0" applyAlignment="1" applyFill="1" applyFont="1">
      <alignment readingOrder="0"/>
    </xf>
    <xf borderId="0" fillId="2" fontId="9" numFmtId="0" xfId="0" applyFont="1"/>
    <xf borderId="0" fillId="6" fontId="10" numFmtId="0" xfId="0" applyAlignment="1" applyFill="1" applyFont="1">
      <alignment readingOrder="0"/>
    </xf>
    <xf borderId="0" fillId="7" fontId="6" numFmtId="0" xfId="0" applyAlignment="1" applyFill="1" applyFont="1">
      <alignment readingOrder="0"/>
    </xf>
    <xf borderId="0" fillId="8" fontId="8" numFmtId="0" xfId="0" applyAlignment="1" applyFill="1" applyFont="1">
      <alignment readingOrder="0"/>
    </xf>
    <xf borderId="0" fillId="0" fontId="11" numFmtId="0" xfId="0" applyAlignment="1" applyFont="1">
      <alignment readingOrder="0" vertical="bottom"/>
    </xf>
    <xf borderId="0" fillId="0" fontId="11" numFmtId="0" xfId="0" applyAlignment="1" applyFont="1">
      <alignment vertical="bottom"/>
    </xf>
    <xf borderId="1" fillId="0" fontId="12" numFmtId="0" xfId="0" applyAlignment="1" applyBorder="1" applyFont="1">
      <alignment readingOrder="0" shrinkToFit="0" wrapText="1"/>
    </xf>
    <xf borderId="2" fillId="0" fontId="1" numFmtId="0" xfId="0" applyAlignment="1" applyBorder="1" applyFont="1">
      <alignment readingOrder="0" shrinkToFit="0" wrapText="1"/>
    </xf>
    <xf borderId="0" fillId="9" fontId="1" numFmtId="0" xfId="0" applyAlignment="1" applyFill="1" applyFont="1">
      <alignment readingOrder="0" shrinkToFit="0" wrapText="1"/>
    </xf>
    <xf borderId="0" fillId="10" fontId="6" numFmtId="0" xfId="0" applyAlignment="1" applyFill="1" applyFont="1">
      <alignment readingOrder="0" shrinkToFit="0" wrapText="1"/>
    </xf>
    <xf borderId="2" fillId="2" fontId="13" numFmtId="0" xfId="0" applyAlignment="1" applyBorder="1" applyFont="1">
      <alignment readingOrder="0" shrinkToFit="0" wrapText="1"/>
    </xf>
    <xf borderId="2" fillId="0" fontId="1" numFmtId="0" xfId="0" applyAlignment="1" applyBorder="1" applyFont="1">
      <alignment shrinkToFit="0" wrapText="1"/>
    </xf>
    <xf borderId="3" fillId="0" fontId="1" numFmtId="0" xfId="0" applyAlignment="1" applyBorder="1" applyFont="1">
      <alignment readingOrder="0" shrinkToFit="0" wrapText="1"/>
    </xf>
    <xf borderId="4" fillId="0" fontId="1" numFmtId="0" xfId="0" applyAlignment="1" applyBorder="1" applyFont="1">
      <alignment readingOrder="0" shrinkToFit="0" wrapText="1"/>
    </xf>
    <xf borderId="0" fillId="0" fontId="1" numFmtId="0" xfId="0" applyAlignment="1" applyFont="1">
      <alignment horizontal="center" readingOrder="0"/>
    </xf>
    <xf borderId="0" fillId="11"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geecar.015/" TargetMode="External"/><Relationship Id="rId190" Type="http://schemas.openxmlformats.org/officeDocument/2006/relationships/hyperlink" Target="about:blank" TargetMode="External"/><Relationship Id="rId42" Type="http://schemas.openxmlformats.org/officeDocument/2006/relationships/hyperlink" Target="http://fb.com/kaice.romero" TargetMode="External"/><Relationship Id="rId41" Type="http://schemas.openxmlformats.org/officeDocument/2006/relationships/hyperlink" Target="http://fb.com/shanginesabduhalim" TargetMode="External"/><Relationship Id="rId44" Type="http://schemas.openxmlformats.org/officeDocument/2006/relationships/hyperlink" Target="http://fb.com/amoschaceterervinvillanueva5" TargetMode="External"/><Relationship Id="rId194" Type="http://schemas.openxmlformats.org/officeDocument/2006/relationships/hyperlink" Target="http://fb.com/jacq.carpio" TargetMode="External"/><Relationship Id="rId43" Type="http://schemas.openxmlformats.org/officeDocument/2006/relationships/hyperlink" Target="https://www.facebook.com/jonathan.lay.395" TargetMode="External"/><Relationship Id="rId193" Type="http://schemas.openxmlformats.org/officeDocument/2006/relationships/hyperlink" Target="https://www.facebook.com/miranda.justine/" TargetMode="External"/><Relationship Id="rId46" Type="http://schemas.openxmlformats.org/officeDocument/2006/relationships/hyperlink" Target="http://fb.com/masteralleeen011" TargetMode="External"/><Relationship Id="rId192" Type="http://schemas.openxmlformats.org/officeDocument/2006/relationships/hyperlink" Target="http://fb.com/myles.manalangsang" TargetMode="External"/><Relationship Id="rId45" Type="http://schemas.openxmlformats.org/officeDocument/2006/relationships/hyperlink" Target="https://www.facebook.com/AngeCariaso" TargetMode="External"/><Relationship Id="rId191" Type="http://schemas.openxmlformats.org/officeDocument/2006/relationships/hyperlink" Target="https://www.facebook.com/nicole.arguillo/" TargetMode="External"/><Relationship Id="rId48" Type="http://schemas.openxmlformats.org/officeDocument/2006/relationships/hyperlink" Target="http://fb.com/gailfrilles" TargetMode="External"/><Relationship Id="rId187" Type="http://schemas.openxmlformats.org/officeDocument/2006/relationships/hyperlink" Target="https://www.facebook.com/jireh.rodriguez/" TargetMode="External"/><Relationship Id="rId47" Type="http://schemas.openxmlformats.org/officeDocument/2006/relationships/hyperlink" Target="http://fb.com/belindarosemariano" TargetMode="External"/><Relationship Id="rId186" Type="http://schemas.openxmlformats.org/officeDocument/2006/relationships/hyperlink" Target="https://www.facebook.com/veil.castro" TargetMode="External"/><Relationship Id="rId185" Type="http://schemas.openxmlformats.org/officeDocument/2006/relationships/hyperlink" Target="https://www.facebook.com/gidigidiyup?mibextid=ZbWKwL" TargetMode="External"/><Relationship Id="rId49" Type="http://schemas.openxmlformats.org/officeDocument/2006/relationships/hyperlink" Target="http://facebook.com/kiyanujan" TargetMode="External"/><Relationship Id="rId184" Type="http://schemas.openxmlformats.org/officeDocument/2006/relationships/hyperlink" Target="https://www.facebook.com/leian.delacruz.4280" TargetMode="External"/><Relationship Id="rId189" Type="http://schemas.openxmlformats.org/officeDocument/2006/relationships/hyperlink" Target="https://www.facebook.com/kevinchristian.olarte" TargetMode="External"/><Relationship Id="rId188" Type="http://schemas.openxmlformats.org/officeDocument/2006/relationships/hyperlink" Target="http://fb.com/daryl.lara" TargetMode="External"/><Relationship Id="rId31" Type="http://schemas.openxmlformats.org/officeDocument/2006/relationships/hyperlink" Target="http://fb.com/caleb.sanpedro.9" TargetMode="External"/><Relationship Id="rId30" Type="http://schemas.openxmlformats.org/officeDocument/2006/relationships/hyperlink" Target="http://facebook.com/miahgotiay" TargetMode="External"/><Relationship Id="rId33" Type="http://schemas.openxmlformats.org/officeDocument/2006/relationships/hyperlink" Target="http://fb.com/reginacarla.bayongan" TargetMode="External"/><Relationship Id="rId183" Type="http://schemas.openxmlformats.org/officeDocument/2006/relationships/hyperlink" Target="https://www.facebook.com/JamesRandy1227" TargetMode="External"/><Relationship Id="rId32" Type="http://schemas.openxmlformats.org/officeDocument/2006/relationships/hyperlink" Target="https://web.facebook.com/KuboWontLeaveMeAlone/" TargetMode="External"/><Relationship Id="rId182" Type="http://schemas.openxmlformats.org/officeDocument/2006/relationships/hyperlink" Target="https://www.facebook.com/saura.eji/" TargetMode="External"/><Relationship Id="rId35" Type="http://schemas.openxmlformats.org/officeDocument/2006/relationships/hyperlink" Target="https://www.facebook.com/profile.php?id=100082278759832&amp;mibextid=LQQJ4d" TargetMode="External"/><Relationship Id="rId181" Type="http://schemas.openxmlformats.org/officeDocument/2006/relationships/hyperlink" Target="http://fb.com/edrianjankadusale" TargetMode="External"/><Relationship Id="rId34" Type="http://schemas.openxmlformats.org/officeDocument/2006/relationships/hyperlink" Target="http://fb.com/malaiavalencia" TargetMode="External"/><Relationship Id="rId180" Type="http://schemas.openxmlformats.org/officeDocument/2006/relationships/hyperlink" Target="http://fb.com/gelli.domingo.9" TargetMode="External"/><Relationship Id="rId37" Type="http://schemas.openxmlformats.org/officeDocument/2006/relationships/hyperlink" Target="https://www.facebook.com/profile.php?id=100009468878164" TargetMode="External"/><Relationship Id="rId176" Type="http://schemas.openxmlformats.org/officeDocument/2006/relationships/hyperlink" Target="http://facebook.com/macitas.glennivan" TargetMode="External"/><Relationship Id="rId36" Type="http://schemas.openxmlformats.org/officeDocument/2006/relationships/hyperlink" Target="https://www.facebook.com/profile.php?id=100010390001476" TargetMode="External"/><Relationship Id="rId175" Type="http://schemas.openxmlformats.org/officeDocument/2006/relationships/hyperlink" Target="https://www.facebook.com/mafgz/" TargetMode="External"/><Relationship Id="rId39" Type="http://schemas.openxmlformats.org/officeDocument/2006/relationships/hyperlink" Target="http://fb.com/lancisjum" TargetMode="External"/><Relationship Id="rId174" Type="http://schemas.openxmlformats.org/officeDocument/2006/relationships/hyperlink" Target="https://www.facebook.com/consortium.yuan/" TargetMode="External"/><Relationship Id="rId38" Type="http://schemas.openxmlformats.org/officeDocument/2006/relationships/hyperlink" Target="https://www.facebook.com/jbiliran77/" TargetMode="External"/><Relationship Id="rId173" Type="http://schemas.openxmlformats.org/officeDocument/2006/relationships/hyperlink" Target="http://www.facebook.com/dennisangelopablico/" TargetMode="External"/><Relationship Id="rId179" Type="http://schemas.openxmlformats.org/officeDocument/2006/relationships/hyperlink" Target="https://web.facebook.com/kivenlao08/" TargetMode="External"/><Relationship Id="rId178" Type="http://schemas.openxmlformats.org/officeDocument/2006/relationships/hyperlink" Target="http://fb.com/kvn.mthw" TargetMode="External"/><Relationship Id="rId177" Type="http://schemas.openxmlformats.org/officeDocument/2006/relationships/hyperlink" Target="https://www.facebook.com/onnonea" TargetMode="External"/><Relationship Id="rId20" Type="http://schemas.openxmlformats.org/officeDocument/2006/relationships/hyperlink" Target="https://www.facebook.com/jcisjcandthatsit/" TargetMode="External"/><Relationship Id="rId22" Type="http://schemas.openxmlformats.org/officeDocument/2006/relationships/hyperlink" Target="https://www.facebook.com/rayccabarles" TargetMode="External"/><Relationship Id="rId21" Type="http://schemas.openxmlformats.org/officeDocument/2006/relationships/hyperlink" Target="http://fb.com/zoilomi" TargetMode="External"/><Relationship Id="rId24" Type="http://schemas.openxmlformats.org/officeDocument/2006/relationships/hyperlink" Target="http://fb.com/joaquin.kenneth" TargetMode="External"/><Relationship Id="rId23" Type="http://schemas.openxmlformats.org/officeDocument/2006/relationships/hyperlink" Target="http://fb.com/hey.leraine" TargetMode="External"/><Relationship Id="rId26" Type="http://schemas.openxmlformats.org/officeDocument/2006/relationships/hyperlink" Target="http://fb.com/rfloresca27" TargetMode="External"/><Relationship Id="rId25" Type="http://schemas.openxmlformats.org/officeDocument/2006/relationships/hyperlink" Target="http://fb.com/amoreswinona" TargetMode="External"/><Relationship Id="rId28" Type="http://schemas.openxmlformats.org/officeDocument/2006/relationships/hyperlink" Target="https://www.facebook.com/lowlaley" TargetMode="External"/><Relationship Id="rId27" Type="http://schemas.openxmlformats.org/officeDocument/2006/relationships/hyperlink" Target="http://fb.com/lianstiu" TargetMode="External"/><Relationship Id="rId29" Type="http://schemas.openxmlformats.org/officeDocument/2006/relationships/hyperlink" Target="https://www.facebook.com/juliusceasar.dumaslan" TargetMode="External"/><Relationship Id="rId11" Type="http://schemas.openxmlformats.org/officeDocument/2006/relationships/hyperlink" Target="http://fb.com/johnrobertson.despi" TargetMode="External"/><Relationship Id="rId10" Type="http://schemas.openxmlformats.org/officeDocument/2006/relationships/hyperlink" Target="http://fb.com/andzfranco" TargetMode="External"/><Relationship Id="rId13" Type="http://schemas.openxmlformats.org/officeDocument/2006/relationships/hyperlink" Target="https://www.facebook.com/tribbyk" TargetMode="External"/><Relationship Id="rId12" Type="http://schemas.openxmlformats.org/officeDocument/2006/relationships/hyperlink" Target="http://fb.com/demidimatera" TargetMode="External"/><Relationship Id="rId15" Type="http://schemas.openxmlformats.org/officeDocument/2006/relationships/hyperlink" Target="https://www.facebook.com/profile.php?id=100072222301679" TargetMode="External"/><Relationship Id="rId198" Type="http://schemas.openxmlformats.org/officeDocument/2006/relationships/hyperlink" Target="https://www.facebook.com/someoneyouheld.dear/" TargetMode="External"/><Relationship Id="rId14" Type="http://schemas.openxmlformats.org/officeDocument/2006/relationships/hyperlink" Target="http://www.facebook.com/anneceriseee" TargetMode="External"/><Relationship Id="rId197" Type="http://schemas.openxmlformats.org/officeDocument/2006/relationships/hyperlink" Target="https://www.facebook.com/wynona.adriano?mibextid=LQQJ4d" TargetMode="External"/><Relationship Id="rId17" Type="http://schemas.openxmlformats.org/officeDocument/2006/relationships/hyperlink" Target="https://www.facebook.com/markvictor.mamaril" TargetMode="External"/><Relationship Id="rId196" Type="http://schemas.openxmlformats.org/officeDocument/2006/relationships/hyperlink" Target="http://fb.com/kenneth.tegrado" TargetMode="External"/><Relationship Id="rId16" Type="http://schemas.openxmlformats.org/officeDocument/2006/relationships/hyperlink" Target="https://www.facebook.com/profile.php?id=100083291842664" TargetMode="External"/><Relationship Id="rId195" Type="http://schemas.openxmlformats.org/officeDocument/2006/relationships/hyperlink" Target="http://fb.com/brice.esplana" TargetMode="External"/><Relationship Id="rId19" Type="http://schemas.openxmlformats.org/officeDocument/2006/relationships/hyperlink" Target="http://fb.com/giannamalijan" TargetMode="External"/><Relationship Id="rId18" Type="http://schemas.openxmlformats.org/officeDocument/2006/relationships/hyperlink" Target="https://www.facebook.com/clyde.dyyy?mibextid=2JQ9oc" TargetMode="External"/><Relationship Id="rId199" Type="http://schemas.openxmlformats.org/officeDocument/2006/relationships/hyperlink" Target="http://fb.com/faye.caya" TargetMode="External"/><Relationship Id="rId84" Type="http://schemas.openxmlformats.org/officeDocument/2006/relationships/hyperlink" Target="https://www.facebook.com/miyunvrr?mibextid=LQQJ4d" TargetMode="External"/><Relationship Id="rId83" Type="http://schemas.openxmlformats.org/officeDocument/2006/relationships/hyperlink" Target="http://facebook.com/profile.php?id=100087503348531&amp;mibextid=ZbWKwL" TargetMode="External"/><Relationship Id="rId86" Type="http://schemas.openxmlformats.org/officeDocument/2006/relationships/hyperlink" Target="http://fb.com/annamae.gaor" TargetMode="External"/><Relationship Id="rId85" Type="http://schemas.openxmlformats.org/officeDocument/2006/relationships/hyperlink" Target="http://fb.com/stevenson.theo" TargetMode="External"/><Relationship Id="rId88" Type="http://schemas.openxmlformats.org/officeDocument/2006/relationships/hyperlink" Target="https://www.facebook.com/kinse.Hh/" TargetMode="External"/><Relationship Id="rId150" Type="http://schemas.openxmlformats.org/officeDocument/2006/relationships/hyperlink" Target="http://fb.com/neil.tio.awit" TargetMode="External"/><Relationship Id="rId87" Type="http://schemas.openxmlformats.org/officeDocument/2006/relationships/hyperlink" Target="https://www.facebook.com/mrkjffryy/" TargetMode="External"/><Relationship Id="rId89" Type="http://schemas.openxmlformats.org/officeDocument/2006/relationships/hyperlink" Target="http://fb.com/leanecruz07" TargetMode="External"/><Relationship Id="rId80" Type="http://schemas.openxmlformats.org/officeDocument/2006/relationships/hyperlink" Target="http://fb.com/jomarmartinezjordas2010" TargetMode="External"/><Relationship Id="rId82" Type="http://schemas.openxmlformats.org/officeDocument/2006/relationships/hyperlink" Target="https://www.facebook.com/joshua.ticot.5?mibextid=ZbWKwL" TargetMode="External"/><Relationship Id="rId81" Type="http://schemas.openxmlformats.org/officeDocument/2006/relationships/hyperlink" Target="https://m.facebook.com/profile.php/?id=100000697066555&amp;name=xhp_nt__fb__action__open_user" TargetMode="External"/><Relationship Id="rId1" Type="http://schemas.openxmlformats.org/officeDocument/2006/relationships/comments" Target="../comments1.xml"/><Relationship Id="rId2" Type="http://schemas.openxmlformats.org/officeDocument/2006/relationships/hyperlink" Target="http://fb.com/jonnardanielle" TargetMode="External"/><Relationship Id="rId3" Type="http://schemas.openxmlformats.org/officeDocument/2006/relationships/hyperlink" Target="https://www.facebook.com/achilles.muyco" TargetMode="External"/><Relationship Id="rId149" Type="http://schemas.openxmlformats.org/officeDocument/2006/relationships/hyperlink" Target="http://fb.com/leanecruz07" TargetMode="External"/><Relationship Id="rId4" Type="http://schemas.openxmlformats.org/officeDocument/2006/relationships/hyperlink" Target="http://fb.com/kmfcabigao" TargetMode="External"/><Relationship Id="rId148" Type="http://schemas.openxmlformats.org/officeDocument/2006/relationships/hyperlink" Target="https://www.facebook.com/macquay.labasano/" TargetMode="External"/><Relationship Id="rId9" Type="http://schemas.openxmlformats.org/officeDocument/2006/relationships/hyperlink" Target="http://fb.com/yiacarullo" TargetMode="External"/><Relationship Id="rId143" Type="http://schemas.openxmlformats.org/officeDocument/2006/relationships/hyperlink" Target="http://fb.com/carllawbanuag" TargetMode="External"/><Relationship Id="rId142" Type="http://schemas.openxmlformats.org/officeDocument/2006/relationships/hyperlink" Target="https://www.facebook.com/profile.php?id=100080626010455" TargetMode="External"/><Relationship Id="rId141" Type="http://schemas.openxmlformats.org/officeDocument/2006/relationships/hyperlink" Target="https://www.facebook.com/kim.sinchioco" TargetMode="External"/><Relationship Id="rId140" Type="http://schemas.openxmlformats.org/officeDocument/2006/relationships/hyperlink" Target="https://web.facebook.com/don.ver.7/" TargetMode="External"/><Relationship Id="rId5" Type="http://schemas.openxmlformats.org/officeDocument/2006/relationships/hyperlink" Target="https://www.facebook.com/profile.php?id=100080626010455" TargetMode="External"/><Relationship Id="rId147" Type="http://schemas.openxmlformats.org/officeDocument/2006/relationships/hyperlink" Target="http://fb.com/sophia.fernandez.777701" TargetMode="External"/><Relationship Id="rId6" Type="http://schemas.openxmlformats.org/officeDocument/2006/relationships/hyperlink" Target="http://fb.com/kwekkwen" TargetMode="External"/><Relationship Id="rId146" Type="http://schemas.openxmlformats.org/officeDocument/2006/relationships/hyperlink" Target="http://fb.com/maxinedarvin" TargetMode="External"/><Relationship Id="rId7" Type="http://schemas.openxmlformats.org/officeDocument/2006/relationships/hyperlink" Target="http://fb.com/calsharm" TargetMode="External"/><Relationship Id="rId145" Type="http://schemas.openxmlformats.org/officeDocument/2006/relationships/hyperlink" Target="http://fb.com/rj.iracta" TargetMode="External"/><Relationship Id="rId8" Type="http://schemas.openxmlformats.org/officeDocument/2006/relationships/hyperlink" Target="http://fb.com/bananamanx3" TargetMode="External"/><Relationship Id="rId144" Type="http://schemas.openxmlformats.org/officeDocument/2006/relationships/hyperlink" Target="https://www.facebook.com/elaine.macospag" TargetMode="External"/><Relationship Id="rId73" Type="http://schemas.openxmlformats.org/officeDocument/2006/relationships/hyperlink" Target="https://www.facebook.com/jourdanKEN" TargetMode="External"/><Relationship Id="rId72" Type="http://schemas.openxmlformats.org/officeDocument/2006/relationships/hyperlink" Target="https://www.facebook.com/gino.condecion/" TargetMode="External"/><Relationship Id="rId75" Type="http://schemas.openxmlformats.org/officeDocument/2006/relationships/hyperlink" Target="http://fb.com/jrh.brnrd1989" TargetMode="External"/><Relationship Id="rId74" Type="http://schemas.openxmlformats.org/officeDocument/2006/relationships/hyperlink" Target="http://fb.com/a1ynscastillo" TargetMode="External"/><Relationship Id="rId77" Type="http://schemas.openxmlformats.org/officeDocument/2006/relationships/hyperlink" Target="http://fb.com/maryjojoy" TargetMode="External"/><Relationship Id="rId76" Type="http://schemas.openxmlformats.org/officeDocument/2006/relationships/hyperlink" Target="http://fb.com/cheche.up363/" TargetMode="External"/><Relationship Id="rId79" Type="http://schemas.openxmlformats.org/officeDocument/2006/relationships/hyperlink" Target="http://fb.com/john.caloy" TargetMode="External"/><Relationship Id="rId78" Type="http://schemas.openxmlformats.org/officeDocument/2006/relationships/hyperlink" Target="https://www.facebook.com/gcptorres" TargetMode="External"/><Relationship Id="rId71" Type="http://schemas.openxmlformats.org/officeDocument/2006/relationships/hyperlink" Target="https://www.facebook.com/learjetdlc" TargetMode="External"/><Relationship Id="rId70" Type="http://schemas.openxmlformats.org/officeDocument/2006/relationships/hyperlink" Target="https://web.facebook.com/furaze.cawaling/" TargetMode="External"/><Relationship Id="rId139" Type="http://schemas.openxmlformats.org/officeDocument/2006/relationships/hyperlink" Target="http://fb.com/eyronmph" TargetMode="External"/><Relationship Id="rId138" Type="http://schemas.openxmlformats.org/officeDocument/2006/relationships/hyperlink" Target="http://fb.com/pkimaldrinne" TargetMode="External"/><Relationship Id="rId137" Type="http://schemas.openxmlformats.org/officeDocument/2006/relationships/hyperlink" Target="https://www.facebook.com/Russxz?mibextid=9R9pXO" TargetMode="External"/><Relationship Id="rId132" Type="http://schemas.openxmlformats.org/officeDocument/2006/relationships/hyperlink" Target="https://www.facebook.com/iamgratefullyblessed/" TargetMode="External"/><Relationship Id="rId131" Type="http://schemas.openxmlformats.org/officeDocument/2006/relationships/hyperlink" Target="http://fb.com/kmfcabigao" TargetMode="External"/><Relationship Id="rId130" Type="http://schemas.openxmlformats.org/officeDocument/2006/relationships/hyperlink" Target="http://fb.com/mralbrave" TargetMode="External"/><Relationship Id="rId136" Type="http://schemas.openxmlformats.org/officeDocument/2006/relationships/hyperlink" Target="https://www.facebook.com/markvictor.mamaril" TargetMode="External"/><Relationship Id="rId135" Type="http://schemas.openxmlformats.org/officeDocument/2006/relationships/hyperlink" Target="https://www.facebook.com/leian.delacruz.4280" TargetMode="External"/><Relationship Id="rId134" Type="http://schemas.openxmlformats.org/officeDocument/2006/relationships/hyperlink" Target="http://fb.com/mkb05" TargetMode="External"/><Relationship Id="rId133" Type="http://schemas.openxmlformats.org/officeDocument/2006/relationships/hyperlink" Target="https://www.facebook.com/antarer" TargetMode="External"/><Relationship Id="rId62" Type="http://schemas.openxmlformats.org/officeDocument/2006/relationships/hyperlink" Target="http://facebook.com/morgibritlover" TargetMode="External"/><Relationship Id="rId61" Type="http://schemas.openxmlformats.org/officeDocument/2006/relationships/hyperlink" Target="http://fb.com/jekoranium" TargetMode="External"/><Relationship Id="rId64" Type="http://schemas.openxmlformats.org/officeDocument/2006/relationships/hyperlink" Target="http://fb.com/keanobp" TargetMode="External"/><Relationship Id="rId63" Type="http://schemas.openxmlformats.org/officeDocument/2006/relationships/hyperlink" Target="http://fb.com/alaineee" TargetMode="External"/><Relationship Id="rId66" Type="http://schemas.openxmlformats.org/officeDocument/2006/relationships/hyperlink" Target="http://fb.com/trainermendozaea" TargetMode="External"/><Relationship Id="rId172" Type="http://schemas.openxmlformats.org/officeDocument/2006/relationships/hyperlink" Target="http://fb.com/panesalanna" TargetMode="External"/><Relationship Id="rId65" Type="http://schemas.openxmlformats.org/officeDocument/2006/relationships/hyperlink" Target="https://www.facebook.com/attymjcabidoy" TargetMode="External"/><Relationship Id="rId171" Type="http://schemas.openxmlformats.org/officeDocument/2006/relationships/hyperlink" Target="http://fb.com/pradobognot" TargetMode="External"/><Relationship Id="rId68" Type="http://schemas.openxmlformats.org/officeDocument/2006/relationships/hyperlink" Target="http://fb.com/wgalingana24" TargetMode="External"/><Relationship Id="rId170" Type="http://schemas.openxmlformats.org/officeDocument/2006/relationships/hyperlink" Target="https://www.facebook.com/mayelthemountainflower?mibextid=LQQJ4d" TargetMode="External"/><Relationship Id="rId67" Type="http://schemas.openxmlformats.org/officeDocument/2006/relationships/hyperlink" Target="https://www.facebook.com/lem.manuel.50" TargetMode="External"/><Relationship Id="rId60" Type="http://schemas.openxmlformats.org/officeDocument/2006/relationships/hyperlink" Target="http://fb.com/rgtigao13" TargetMode="External"/><Relationship Id="rId165" Type="http://schemas.openxmlformats.org/officeDocument/2006/relationships/hyperlink" Target="https://www.facebook.com/profile.php?id=100092399451509" TargetMode="External"/><Relationship Id="rId69" Type="http://schemas.openxmlformats.org/officeDocument/2006/relationships/hyperlink" Target="https://www.facebook.com/justcallmelayers/" TargetMode="External"/><Relationship Id="rId164" Type="http://schemas.openxmlformats.org/officeDocument/2006/relationships/hyperlink" Target="http://facebook.com/esperine/" TargetMode="External"/><Relationship Id="rId163" Type="http://schemas.openxmlformats.org/officeDocument/2006/relationships/hyperlink" Target="https://www.facebook.com/nathan.danac" TargetMode="External"/><Relationship Id="rId162" Type="http://schemas.openxmlformats.org/officeDocument/2006/relationships/hyperlink" Target="http://facebook.com/styledcv" TargetMode="External"/><Relationship Id="rId169" Type="http://schemas.openxmlformats.org/officeDocument/2006/relationships/hyperlink" Target="https://www.facebook.com/bdragonwizard?mibextid=ZbWKwL" TargetMode="External"/><Relationship Id="rId168" Type="http://schemas.openxmlformats.org/officeDocument/2006/relationships/hyperlink" Target="http://fb.com/calsharm" TargetMode="External"/><Relationship Id="rId167" Type="http://schemas.openxmlformats.org/officeDocument/2006/relationships/hyperlink" Target="http://fb.com/jghwee" TargetMode="External"/><Relationship Id="rId166" Type="http://schemas.openxmlformats.org/officeDocument/2006/relationships/hyperlink" Target="https://www.facebook.com/spooksdiyanmgapare/" TargetMode="External"/><Relationship Id="rId51" Type="http://schemas.openxmlformats.org/officeDocument/2006/relationships/hyperlink" Target="http://facebook.com/the.victor.sangabriel" TargetMode="External"/><Relationship Id="rId50" Type="http://schemas.openxmlformats.org/officeDocument/2006/relationships/hyperlink" Target="http://fb.com/mynameiskeb" TargetMode="External"/><Relationship Id="rId53" Type="http://schemas.openxmlformats.org/officeDocument/2006/relationships/hyperlink" Target="http://fb.com/eivyjones.bucalin" TargetMode="External"/><Relationship Id="rId52" Type="http://schemas.openxmlformats.org/officeDocument/2006/relationships/hyperlink" Target="https://www.facebook.com/john.maigue.37?mibextid=ZbWKwL" TargetMode="External"/><Relationship Id="rId55" Type="http://schemas.openxmlformats.org/officeDocument/2006/relationships/hyperlink" Target="https://www.facebook.com/juwalndiego.descallar?mibextid=ZbWKwL" TargetMode="External"/><Relationship Id="rId161" Type="http://schemas.openxmlformats.org/officeDocument/2006/relationships/hyperlink" Target="https://www.facebook.com/chloeisangry?mibextid=ZbWKwL" TargetMode="External"/><Relationship Id="rId54" Type="http://schemas.openxmlformats.org/officeDocument/2006/relationships/hyperlink" Target="https://www.facebook.com/profile.php?id=100092399451509&amp;mibextid=ZbWKwL" TargetMode="External"/><Relationship Id="rId160" Type="http://schemas.openxmlformats.org/officeDocument/2006/relationships/hyperlink" Target="https://www.facebook.com/marialourdes.balane/" TargetMode="External"/><Relationship Id="rId57" Type="http://schemas.openxmlformats.org/officeDocument/2006/relationships/hyperlink" Target="http://fb.com/angelica-casuela" TargetMode="External"/><Relationship Id="rId56" Type="http://schemas.openxmlformats.org/officeDocument/2006/relationships/hyperlink" Target="http://facebook.com/cholotolentino" TargetMode="External"/><Relationship Id="rId159" Type="http://schemas.openxmlformats.org/officeDocument/2006/relationships/hyperlink" Target="http://fb.com/kin.amante09" TargetMode="External"/><Relationship Id="rId59" Type="http://schemas.openxmlformats.org/officeDocument/2006/relationships/hyperlink" Target="http://fb.com/purinso" TargetMode="External"/><Relationship Id="rId154" Type="http://schemas.openxmlformats.org/officeDocument/2006/relationships/hyperlink" Target="https://www.facebook.com/rjsdiana/" TargetMode="External"/><Relationship Id="rId58" Type="http://schemas.openxmlformats.org/officeDocument/2006/relationships/hyperlink" Target="https://www.facebook.com/arnieiiii" TargetMode="External"/><Relationship Id="rId153" Type="http://schemas.openxmlformats.org/officeDocument/2006/relationships/hyperlink" Target="http://fb.com/mariastephaniejean" TargetMode="External"/><Relationship Id="rId152" Type="http://schemas.openxmlformats.org/officeDocument/2006/relationships/hyperlink" Target="http://fb.com/pierce.lopez" TargetMode="External"/><Relationship Id="rId151" Type="http://schemas.openxmlformats.org/officeDocument/2006/relationships/hyperlink" Target="http://fb.com/theromanticpessimist" TargetMode="External"/><Relationship Id="rId158" Type="http://schemas.openxmlformats.org/officeDocument/2006/relationships/hyperlink" Target="http://fb.com/johnmarquel.revilla" TargetMode="External"/><Relationship Id="rId157" Type="http://schemas.openxmlformats.org/officeDocument/2006/relationships/hyperlink" Target="https://www.facebook.com/jsha.mchl?mibextid=LQQJ4d" TargetMode="External"/><Relationship Id="rId156" Type="http://schemas.openxmlformats.org/officeDocument/2006/relationships/hyperlink" Target="https://www.facebook.com/george.tobi4s/" TargetMode="External"/><Relationship Id="rId155" Type="http://schemas.openxmlformats.org/officeDocument/2006/relationships/hyperlink" Target="https://www.facebook.com/abby.baitit.9/" TargetMode="External"/><Relationship Id="rId107" Type="http://schemas.openxmlformats.org/officeDocument/2006/relationships/hyperlink" Target="http://facebook.com/miggyvboi" TargetMode="External"/><Relationship Id="rId106" Type="http://schemas.openxmlformats.org/officeDocument/2006/relationships/hyperlink" Target="http://fb.com/leightonmarteja" TargetMode="External"/><Relationship Id="rId105" Type="http://schemas.openxmlformats.org/officeDocument/2006/relationships/hyperlink" Target="https://www.facebook.com/profile.php?id=100081858519314&amp;mibextid=2JQ9oc" TargetMode="External"/><Relationship Id="rId104" Type="http://schemas.openxmlformats.org/officeDocument/2006/relationships/hyperlink" Target="https://www.facebook.com/peibulos" TargetMode="External"/><Relationship Id="rId109" Type="http://schemas.openxmlformats.org/officeDocument/2006/relationships/hyperlink" Target="http://fb.com/pancitjoseph/" TargetMode="External"/><Relationship Id="rId108" Type="http://schemas.openxmlformats.org/officeDocument/2006/relationships/hyperlink" Target="http://facebook.com/rhyzpect" TargetMode="External"/><Relationship Id="rId220" Type="http://schemas.openxmlformats.org/officeDocument/2006/relationships/hyperlink" Target="http://fb.com/kightyyy" TargetMode="External"/><Relationship Id="rId103" Type="http://schemas.openxmlformats.org/officeDocument/2006/relationships/hyperlink" Target="http://fb.com/maxinedarvin" TargetMode="External"/><Relationship Id="rId102" Type="http://schemas.openxmlformats.org/officeDocument/2006/relationships/hyperlink" Target="http://fb.com/shanasbraine" TargetMode="External"/><Relationship Id="rId223" Type="http://schemas.openxmlformats.org/officeDocument/2006/relationships/vmlDrawing" Target="../drawings/vmlDrawing1.vml"/><Relationship Id="rId101" Type="http://schemas.openxmlformats.org/officeDocument/2006/relationships/hyperlink" Target="https://www.facebook.com/kendrick.huang.1/" TargetMode="External"/><Relationship Id="rId222" Type="http://schemas.openxmlformats.org/officeDocument/2006/relationships/drawing" Target="../drawings/drawing1.xml"/><Relationship Id="rId100" Type="http://schemas.openxmlformats.org/officeDocument/2006/relationships/hyperlink" Target="https://www.facebook.com/paul.guanzon.7?mibextid=ZbWKwL" TargetMode="External"/><Relationship Id="rId221" Type="http://schemas.openxmlformats.org/officeDocument/2006/relationships/hyperlink" Target="https://www.facebook.com/brean.walag/" TargetMode="External"/><Relationship Id="rId217" Type="http://schemas.openxmlformats.org/officeDocument/2006/relationships/hyperlink" Target="https://www.facebook.com/steve.eroii.1" TargetMode="External"/><Relationship Id="rId216" Type="http://schemas.openxmlformats.org/officeDocument/2006/relationships/hyperlink" Target="https://www.facebook.com/lj.varon.5" TargetMode="External"/><Relationship Id="rId215" Type="http://schemas.openxmlformats.org/officeDocument/2006/relationships/hyperlink" Target="https://www.facebook.com/wgalingana24/" TargetMode="External"/><Relationship Id="rId214" Type="http://schemas.openxmlformats.org/officeDocument/2006/relationships/hyperlink" Target="https://www.facebook.com/hbyourstruly" TargetMode="External"/><Relationship Id="rId219" Type="http://schemas.openxmlformats.org/officeDocument/2006/relationships/hyperlink" Target="http://fb.com/shanasbraine" TargetMode="External"/><Relationship Id="rId218" Type="http://schemas.openxmlformats.org/officeDocument/2006/relationships/hyperlink" Target="https://www.facebook.com/dabeanz.luwi/" TargetMode="External"/><Relationship Id="rId213" Type="http://schemas.openxmlformats.org/officeDocument/2006/relationships/hyperlink" Target="http://fb.com/maykjeyms" TargetMode="External"/><Relationship Id="rId212" Type="http://schemas.openxmlformats.org/officeDocument/2006/relationships/hyperlink" Target="https://www.facebook.com/furaze.cawaling/" TargetMode="External"/><Relationship Id="rId211" Type="http://schemas.openxmlformats.org/officeDocument/2006/relationships/hyperlink" Target="http://facebook.com/vielle.trias" TargetMode="External"/><Relationship Id="rId210" Type="http://schemas.openxmlformats.org/officeDocument/2006/relationships/hyperlink" Target="http://fb.com/arargaviola" TargetMode="External"/><Relationship Id="rId129" Type="http://schemas.openxmlformats.org/officeDocument/2006/relationships/hyperlink" Target="http://fb.com/ian.pabs" TargetMode="External"/><Relationship Id="rId128" Type="http://schemas.openxmlformats.org/officeDocument/2006/relationships/hyperlink" Target="https://www.facebook.com/JamesRandy1227" TargetMode="External"/><Relationship Id="rId127" Type="http://schemas.openxmlformats.org/officeDocument/2006/relationships/hyperlink" Target="https://www.facebook.com/janrold.delmo/" TargetMode="External"/><Relationship Id="rId126" Type="http://schemas.openxmlformats.org/officeDocument/2006/relationships/hyperlink" Target="http://fb.com/rj.iracta" TargetMode="External"/><Relationship Id="rId121" Type="http://schemas.openxmlformats.org/officeDocument/2006/relationships/hyperlink" Target="https://www.facebook.com/cresmanuel.quimbo/" TargetMode="External"/><Relationship Id="rId120" Type="http://schemas.openxmlformats.org/officeDocument/2006/relationships/hyperlink" Target="https://www.facebook.com/claude.guerrero.524/" TargetMode="External"/><Relationship Id="rId125" Type="http://schemas.openxmlformats.org/officeDocument/2006/relationships/hyperlink" Target="https://www.facebook.com/Mashed.Pot82" TargetMode="External"/><Relationship Id="rId124" Type="http://schemas.openxmlformats.org/officeDocument/2006/relationships/hyperlink" Target="https://www.facebook.com/consortium.yuan?mibextid=ZbWKwL" TargetMode="External"/><Relationship Id="rId123" Type="http://schemas.openxmlformats.org/officeDocument/2006/relationships/hyperlink" Target="https://www.facebook.com/palmsdalekevin.dagohoycordero?mibextid=ZbWKwL" TargetMode="External"/><Relationship Id="rId122" Type="http://schemas.openxmlformats.org/officeDocument/2006/relationships/hyperlink" Target="https://www.facebook.com/joaquinlorenzo.deguzman?mibextid=LQQJ4d" TargetMode="External"/><Relationship Id="rId95" Type="http://schemas.openxmlformats.org/officeDocument/2006/relationships/hyperlink" Target="http://fb.com/almasilungan" TargetMode="External"/><Relationship Id="rId94" Type="http://schemas.openxmlformats.org/officeDocument/2006/relationships/hyperlink" Target="https://www.facebook.com/jak.bartolome?mibextid=ZbWKwL" TargetMode="External"/><Relationship Id="rId97" Type="http://schemas.openxmlformats.org/officeDocument/2006/relationships/hyperlink" Target="http://fb.com/AnnieGaan" TargetMode="External"/><Relationship Id="rId96" Type="http://schemas.openxmlformats.org/officeDocument/2006/relationships/hyperlink" Target="https://www.facebook.com/keina.deguia" TargetMode="External"/><Relationship Id="rId99" Type="http://schemas.openxmlformats.org/officeDocument/2006/relationships/hyperlink" Target="https://www.facebook.com/leb.rodriguez/" TargetMode="External"/><Relationship Id="rId98" Type="http://schemas.openxmlformats.org/officeDocument/2006/relationships/hyperlink" Target="https://www.facebook.com/josephazanza/" TargetMode="External"/><Relationship Id="rId91" Type="http://schemas.openxmlformats.org/officeDocument/2006/relationships/hyperlink" Target="http://fb.com/gisel.javier" TargetMode="External"/><Relationship Id="rId90" Type="http://schemas.openxmlformats.org/officeDocument/2006/relationships/hyperlink" Target="http://fb.com/theamrln" TargetMode="External"/><Relationship Id="rId93" Type="http://schemas.openxmlformats.org/officeDocument/2006/relationships/hyperlink" Target="http://fb.com/driannelhoel" TargetMode="External"/><Relationship Id="rId92" Type="http://schemas.openxmlformats.org/officeDocument/2006/relationships/hyperlink" Target="https://www.facebook.com/bruno.barbs" TargetMode="External"/><Relationship Id="rId118" Type="http://schemas.openxmlformats.org/officeDocument/2006/relationships/hyperlink" Target="http://fb.com/elton28lopez" TargetMode="External"/><Relationship Id="rId117" Type="http://schemas.openxmlformats.org/officeDocument/2006/relationships/hyperlink" Target="http://fb.com/viancajasmin.anglo" TargetMode="External"/><Relationship Id="rId116" Type="http://schemas.openxmlformats.org/officeDocument/2006/relationships/hyperlink" Target="https://www.facebook.com/profile.php?id=100094563331727&amp;mibextid=ZbWKwL" TargetMode="External"/><Relationship Id="rId115" Type="http://schemas.openxmlformats.org/officeDocument/2006/relationships/hyperlink" Target="http://fb.com/reynreignsalltheway" TargetMode="External"/><Relationship Id="rId119" Type="http://schemas.openxmlformats.org/officeDocument/2006/relationships/hyperlink" Target="https://www.facebook.com/erlorobert.oquendo" TargetMode="External"/><Relationship Id="rId110" Type="http://schemas.openxmlformats.org/officeDocument/2006/relationships/hyperlink" Target="http://fb.com/deeforG" TargetMode="External"/><Relationship Id="rId114" Type="http://schemas.openxmlformats.org/officeDocument/2006/relationships/hyperlink" Target="https://www.facebook.com/miranda.justine" TargetMode="External"/><Relationship Id="rId113" Type="http://schemas.openxmlformats.org/officeDocument/2006/relationships/hyperlink" Target="https://www.facebook.com/nailahctag.72/" TargetMode="External"/><Relationship Id="rId112" Type="http://schemas.openxmlformats.org/officeDocument/2006/relationships/hyperlink" Target="https://www.facebook.com/glynesjoy.aquino" TargetMode="External"/><Relationship Id="rId111" Type="http://schemas.openxmlformats.org/officeDocument/2006/relationships/hyperlink" Target="http://fb.com/garcia.ciela1" TargetMode="External"/><Relationship Id="rId206" Type="http://schemas.openxmlformats.org/officeDocument/2006/relationships/hyperlink" Target="http://fb.com/trainermendozaea" TargetMode="External"/><Relationship Id="rId205" Type="http://schemas.openxmlformats.org/officeDocument/2006/relationships/hyperlink" Target="https://www.facebook.com/jano.peria.73/" TargetMode="External"/><Relationship Id="rId204" Type="http://schemas.openxmlformats.org/officeDocument/2006/relationships/hyperlink" Target="https://www.facebook.com/bigbrotherteej/" TargetMode="External"/><Relationship Id="rId203" Type="http://schemas.openxmlformats.org/officeDocument/2006/relationships/hyperlink" Target="https://www.facebook.com/simonn.geraldino" TargetMode="External"/><Relationship Id="rId209" Type="http://schemas.openxmlformats.org/officeDocument/2006/relationships/hyperlink" Target="https://www.facebook.com/poalooo/" TargetMode="External"/><Relationship Id="rId208" Type="http://schemas.openxmlformats.org/officeDocument/2006/relationships/hyperlink" Target="http://fb.com/pineda.larapatricia" TargetMode="External"/><Relationship Id="rId207" Type="http://schemas.openxmlformats.org/officeDocument/2006/relationships/hyperlink" Target="http://fb.com/berna.xlsx" TargetMode="External"/><Relationship Id="rId202" Type="http://schemas.openxmlformats.org/officeDocument/2006/relationships/hyperlink" Target="https://www.facebook.com/johannjude.tm" TargetMode="External"/><Relationship Id="rId201" Type="http://schemas.openxmlformats.org/officeDocument/2006/relationships/hyperlink" Target="http://fb.com/karl.vergara" TargetMode="External"/><Relationship Id="rId200" Type="http://schemas.openxmlformats.org/officeDocument/2006/relationships/hyperlink" Target="https://www.facebook.com/marcpeejay.viernes.10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hidden="1" min="2" max="2" width="27.0"/>
    <col customWidth="1" hidden="1" min="3" max="3" width="125.63"/>
    <col customWidth="1" min="4" max="4" width="11.88"/>
    <col customWidth="1" min="5" max="5" width="17.25"/>
    <col customWidth="1" min="6" max="6" width="11.25"/>
    <col customWidth="1" min="7" max="7" width="27.0"/>
    <col customWidth="1" min="8" max="8" width="42.63"/>
    <col customWidth="1" min="9" max="9" width="74.5"/>
    <col customWidth="1" min="10" max="10" width="15.63"/>
    <col customWidth="1" min="11" max="11" width="11.38"/>
    <col customWidth="1" min="12" max="12" width="68.63"/>
    <col customWidth="1" min="13" max="13" width="57.75"/>
    <col customWidth="1" min="14" max="14" width="59.63"/>
    <col customWidth="1" min="15" max="15" width="50.13"/>
    <col customWidth="1" min="16" max="16" width="46.0"/>
    <col customWidth="1" min="17" max="17" width="28.63"/>
    <col customWidth="1" min="18" max="18" width="61.63"/>
    <col customWidth="1" min="19" max="19" width="52.88"/>
    <col customWidth="1" min="20" max="20" width="57.63"/>
    <col customWidth="1" min="21" max="21" width="25.0"/>
    <col customWidth="1" min="22" max="24" width="18.88"/>
    <col customWidth="1" min="25" max="25" width="33.5"/>
  </cols>
  <sheetData>
    <row r="1">
      <c r="A1" s="1" t="s">
        <v>0</v>
      </c>
      <c r="B1" s="1" t="s">
        <v>1</v>
      </c>
      <c r="C1" s="1" t="s">
        <v>2</v>
      </c>
      <c r="D1" s="1" t="s">
        <v>3</v>
      </c>
      <c r="E1" s="1" t="s">
        <v>4</v>
      </c>
      <c r="F1" s="1" t="s">
        <v>5</v>
      </c>
      <c r="G1" s="1" t="s">
        <v>1</v>
      </c>
      <c r="H1" s="1" t="s">
        <v>6</v>
      </c>
      <c r="I1" s="1" t="s">
        <v>7</v>
      </c>
      <c r="J1" s="1" t="s">
        <v>8</v>
      </c>
      <c r="K1" s="1" t="s">
        <v>9</v>
      </c>
      <c r="L1" s="1" t="s">
        <v>10</v>
      </c>
      <c r="M1" s="2" t="s">
        <v>11</v>
      </c>
      <c r="N1" s="3" t="s">
        <v>12</v>
      </c>
      <c r="O1" s="4" t="s">
        <v>13</v>
      </c>
      <c r="P1" s="4" t="s">
        <v>14</v>
      </c>
      <c r="Q1" s="4" t="s">
        <v>15</v>
      </c>
      <c r="R1" s="4" t="s">
        <v>16</v>
      </c>
      <c r="S1" s="4" t="s">
        <v>17</v>
      </c>
      <c r="T1" s="4" t="s">
        <v>18</v>
      </c>
      <c r="U1" s="5" t="s">
        <v>19</v>
      </c>
      <c r="V1" s="5" t="s">
        <v>20</v>
      </c>
      <c r="W1" s="5" t="s">
        <v>21</v>
      </c>
      <c r="X1" s="5" t="s">
        <v>22</v>
      </c>
      <c r="Y1" s="5" t="s">
        <v>23</v>
      </c>
    </row>
    <row r="2">
      <c r="A2" s="6">
        <v>45201.79673482639</v>
      </c>
      <c r="B2" s="5" t="s">
        <v>24</v>
      </c>
      <c r="C2" s="5" t="s">
        <v>25</v>
      </c>
      <c r="D2" s="5" t="s">
        <v>26</v>
      </c>
      <c r="E2" s="5" t="s">
        <v>27</v>
      </c>
      <c r="F2" s="5" t="s">
        <v>28</v>
      </c>
      <c r="G2" s="5" t="s">
        <v>24</v>
      </c>
      <c r="H2" s="5" t="s">
        <v>29</v>
      </c>
      <c r="I2" s="7" t="s">
        <v>30</v>
      </c>
      <c r="J2" s="5" t="s">
        <v>31</v>
      </c>
      <c r="K2" s="5">
        <v>4.0</v>
      </c>
      <c r="L2" s="5" t="s">
        <v>32</v>
      </c>
      <c r="M2" s="8"/>
      <c r="N2" s="5" t="s">
        <v>33</v>
      </c>
      <c r="O2" s="9" t="s">
        <v>34</v>
      </c>
      <c r="P2" s="9" t="s">
        <v>35</v>
      </c>
      <c r="Q2" s="8"/>
      <c r="R2" s="9" t="s">
        <v>36</v>
      </c>
      <c r="S2" s="9" t="s">
        <v>37</v>
      </c>
      <c r="T2" s="9" t="s">
        <v>38</v>
      </c>
      <c r="U2" s="5" t="s">
        <v>39</v>
      </c>
      <c r="V2" s="5" t="s">
        <v>40</v>
      </c>
      <c r="W2" s="5" t="str">
        <f t="shared" ref="W2:W230" si="1">IF(RIGHT(G2,9)="up.edu.ph", "YES", "NO")</f>
        <v>YES</v>
      </c>
      <c r="X2" s="5" t="s">
        <v>41</v>
      </c>
      <c r="Y2" s="7" t="str">
        <f t="shared" ref="Y2:Y230" si="2">I2</f>
        <v>fb.com/jonnardanielle</v>
      </c>
    </row>
    <row r="3">
      <c r="A3" s="6">
        <v>45201.79949810186</v>
      </c>
      <c r="B3" s="5" t="s">
        <v>42</v>
      </c>
      <c r="C3" s="5" t="s">
        <v>25</v>
      </c>
      <c r="D3" s="5" t="s">
        <v>43</v>
      </c>
      <c r="E3" s="5" t="s">
        <v>44</v>
      </c>
      <c r="F3" s="5" t="s">
        <v>45</v>
      </c>
      <c r="G3" s="5" t="s">
        <v>46</v>
      </c>
      <c r="H3" s="5" t="s">
        <v>47</v>
      </c>
      <c r="I3" s="7" t="s">
        <v>48</v>
      </c>
      <c r="J3" s="5" t="s">
        <v>31</v>
      </c>
      <c r="K3" s="5">
        <v>1.0</v>
      </c>
      <c r="L3" s="5" t="s">
        <v>49</v>
      </c>
      <c r="M3" s="9" t="s">
        <v>50</v>
      </c>
      <c r="N3" s="5" t="s">
        <v>51</v>
      </c>
      <c r="O3" s="9" t="s">
        <v>52</v>
      </c>
      <c r="P3" s="9" t="s">
        <v>53</v>
      </c>
      <c r="Q3" s="8"/>
      <c r="R3" s="9" t="s">
        <v>54</v>
      </c>
      <c r="S3" s="9" t="s">
        <v>55</v>
      </c>
      <c r="T3" s="9" t="s">
        <v>56</v>
      </c>
      <c r="U3" s="5" t="s">
        <v>39</v>
      </c>
      <c r="V3" s="5" t="s">
        <v>41</v>
      </c>
      <c r="W3" s="5" t="str">
        <f t="shared" si="1"/>
        <v>YES</v>
      </c>
      <c r="X3" s="5" t="s">
        <v>41</v>
      </c>
      <c r="Y3" s="7" t="str">
        <f t="shared" si="2"/>
        <v>https://www.facebook.com/achilles.muyco</v>
      </c>
    </row>
    <row r="4">
      <c r="A4" s="6">
        <v>45201.79976013889</v>
      </c>
      <c r="B4" s="5" t="s">
        <v>57</v>
      </c>
      <c r="C4" s="5" t="s">
        <v>25</v>
      </c>
      <c r="D4" s="5" t="s">
        <v>58</v>
      </c>
      <c r="E4" s="5" t="s">
        <v>59</v>
      </c>
      <c r="F4" s="5" t="s">
        <v>60</v>
      </c>
      <c r="G4" s="5" t="s">
        <v>61</v>
      </c>
      <c r="H4" s="5" t="s">
        <v>62</v>
      </c>
      <c r="I4" s="7" t="s">
        <v>63</v>
      </c>
      <c r="J4" s="5" t="s">
        <v>31</v>
      </c>
      <c r="K4" s="5" t="s">
        <v>64</v>
      </c>
      <c r="L4" s="5" t="s">
        <v>65</v>
      </c>
      <c r="M4" s="8"/>
      <c r="N4" s="5" t="s">
        <v>66</v>
      </c>
      <c r="O4" s="9" t="s">
        <v>67</v>
      </c>
      <c r="P4" s="9" t="s">
        <v>68</v>
      </c>
      <c r="Q4" s="8"/>
      <c r="R4" s="9" t="s">
        <v>69</v>
      </c>
      <c r="S4" s="9" t="s">
        <v>70</v>
      </c>
      <c r="T4" s="9" t="s">
        <v>71</v>
      </c>
      <c r="U4" s="5" t="s">
        <v>39</v>
      </c>
      <c r="V4" s="5" t="s">
        <v>41</v>
      </c>
      <c r="W4" s="5" t="str">
        <f t="shared" si="1"/>
        <v>YES</v>
      </c>
      <c r="X4" s="5" t="s">
        <v>41</v>
      </c>
      <c r="Y4" s="7" t="str">
        <f t="shared" si="2"/>
        <v>fb.com/kmfcabigao</v>
      </c>
    </row>
    <row r="5">
      <c r="A5" s="6">
        <v>45201.80000462963</v>
      </c>
      <c r="B5" s="5" t="s">
        <v>72</v>
      </c>
      <c r="C5" s="5" t="s">
        <v>25</v>
      </c>
      <c r="D5" s="5" t="s">
        <v>73</v>
      </c>
      <c r="E5" s="5" t="s">
        <v>74</v>
      </c>
      <c r="F5" s="5" t="s">
        <v>75</v>
      </c>
      <c r="G5" s="5" t="s">
        <v>72</v>
      </c>
      <c r="H5" s="5">
        <v>6.39073508448E11</v>
      </c>
      <c r="I5" s="7" t="s">
        <v>76</v>
      </c>
      <c r="J5" s="5" t="s">
        <v>31</v>
      </c>
      <c r="K5" s="5">
        <v>4.0</v>
      </c>
      <c r="L5" s="5" t="s">
        <v>77</v>
      </c>
      <c r="M5" s="9" t="s">
        <v>78</v>
      </c>
      <c r="N5" s="5" t="s">
        <v>79</v>
      </c>
      <c r="O5" s="9" t="s">
        <v>80</v>
      </c>
      <c r="P5" s="9" t="s">
        <v>81</v>
      </c>
      <c r="Q5" s="8"/>
      <c r="R5" s="9" t="s">
        <v>82</v>
      </c>
      <c r="S5" s="9" t="s">
        <v>83</v>
      </c>
      <c r="T5" s="9" t="s">
        <v>84</v>
      </c>
      <c r="U5" s="5" t="s">
        <v>39</v>
      </c>
      <c r="V5" s="5" t="s">
        <v>41</v>
      </c>
      <c r="W5" s="5" t="str">
        <f t="shared" si="1"/>
        <v>YES</v>
      </c>
      <c r="X5" s="5" t="s">
        <v>41</v>
      </c>
      <c r="Y5" s="7" t="str">
        <f t="shared" si="2"/>
        <v>https://www.facebook.com/profile.php?id=100080626010455</v>
      </c>
    </row>
    <row r="6">
      <c r="A6" s="6">
        <v>45201.803472789354</v>
      </c>
      <c r="B6" s="5" t="s">
        <v>85</v>
      </c>
      <c r="C6" s="5" t="s">
        <v>25</v>
      </c>
      <c r="D6" s="5" t="s">
        <v>86</v>
      </c>
      <c r="E6" s="5" t="s">
        <v>87</v>
      </c>
      <c r="F6" s="5" t="s">
        <v>88</v>
      </c>
      <c r="G6" s="5" t="s">
        <v>85</v>
      </c>
      <c r="H6" s="5" t="s">
        <v>89</v>
      </c>
      <c r="I6" s="5" t="s">
        <v>90</v>
      </c>
      <c r="J6" s="5" t="s">
        <v>91</v>
      </c>
      <c r="K6" s="5" t="s">
        <v>64</v>
      </c>
      <c r="L6" s="5" t="s">
        <v>92</v>
      </c>
      <c r="M6" s="9" t="s">
        <v>93</v>
      </c>
      <c r="N6" s="5" t="s">
        <v>94</v>
      </c>
      <c r="O6" s="9" t="s">
        <v>95</v>
      </c>
      <c r="P6" s="9" t="s">
        <v>96</v>
      </c>
      <c r="Q6" s="8"/>
      <c r="R6" s="9" t="s">
        <v>97</v>
      </c>
      <c r="S6" s="9" t="s">
        <v>98</v>
      </c>
      <c r="T6" s="9" t="s">
        <v>99</v>
      </c>
      <c r="U6" s="5" t="s">
        <v>100</v>
      </c>
      <c r="V6" s="5" t="s">
        <v>40</v>
      </c>
      <c r="W6" s="5" t="str">
        <f t="shared" si="1"/>
        <v>NO</v>
      </c>
      <c r="X6" s="5" t="s">
        <v>41</v>
      </c>
      <c r="Y6" s="5" t="str">
        <f t="shared" si="2"/>
        <v>Niko Ylagan</v>
      </c>
    </row>
    <row r="7">
      <c r="A7" s="6">
        <v>45201.80395417824</v>
      </c>
      <c r="B7" s="5" t="s">
        <v>101</v>
      </c>
      <c r="C7" s="5" t="s">
        <v>25</v>
      </c>
      <c r="D7" s="5" t="s">
        <v>102</v>
      </c>
      <c r="E7" s="5" t="s">
        <v>103</v>
      </c>
      <c r="F7" s="5" t="s">
        <v>104</v>
      </c>
      <c r="G7" s="5" t="s">
        <v>101</v>
      </c>
      <c r="H7" s="10" t="s">
        <v>105</v>
      </c>
      <c r="I7" s="5" t="s">
        <v>106</v>
      </c>
      <c r="J7" s="5" t="s">
        <v>31</v>
      </c>
      <c r="K7" s="5" t="s">
        <v>64</v>
      </c>
      <c r="L7" s="5" t="s">
        <v>107</v>
      </c>
      <c r="M7" s="9" t="s">
        <v>108</v>
      </c>
      <c r="N7" s="5" t="s">
        <v>94</v>
      </c>
      <c r="O7" s="9" t="s">
        <v>109</v>
      </c>
      <c r="P7" s="9" t="s">
        <v>110</v>
      </c>
      <c r="Q7" s="8"/>
      <c r="R7" s="9" t="s">
        <v>111</v>
      </c>
      <c r="S7" s="9" t="s">
        <v>112</v>
      </c>
      <c r="T7" s="9" t="s">
        <v>113</v>
      </c>
      <c r="U7" s="5" t="s">
        <v>100</v>
      </c>
      <c r="V7" s="5" t="s">
        <v>114</v>
      </c>
      <c r="W7" s="5" t="str">
        <f t="shared" si="1"/>
        <v>YES</v>
      </c>
      <c r="X7" s="5" t="s">
        <v>41</v>
      </c>
      <c r="Y7" s="5" t="str">
        <f t="shared" si="2"/>
        <v>wyne adriano</v>
      </c>
    </row>
    <row r="8">
      <c r="A8" s="6">
        <v>45201.80525082176</v>
      </c>
      <c r="B8" s="5" t="s">
        <v>115</v>
      </c>
      <c r="C8" s="5" t="s">
        <v>25</v>
      </c>
      <c r="D8" s="5" t="s">
        <v>116</v>
      </c>
      <c r="E8" s="5" t="s">
        <v>117</v>
      </c>
      <c r="F8" s="5" t="s">
        <v>118</v>
      </c>
      <c r="G8" s="5" t="s">
        <v>115</v>
      </c>
      <c r="H8" s="5" t="s">
        <v>119</v>
      </c>
      <c r="I8" s="7" t="s">
        <v>120</v>
      </c>
      <c r="J8" s="5" t="s">
        <v>31</v>
      </c>
      <c r="K8" s="5">
        <v>4.0</v>
      </c>
      <c r="L8" s="5" t="s">
        <v>121</v>
      </c>
      <c r="M8" s="9" t="s">
        <v>122</v>
      </c>
      <c r="N8" s="5" t="s">
        <v>94</v>
      </c>
      <c r="O8" s="9" t="s">
        <v>123</v>
      </c>
      <c r="P8" s="9" t="s">
        <v>124</v>
      </c>
      <c r="Q8" s="8"/>
      <c r="R8" s="9" t="s">
        <v>125</v>
      </c>
      <c r="S8" s="9" t="s">
        <v>126</v>
      </c>
      <c r="T8" s="9" t="s">
        <v>127</v>
      </c>
      <c r="U8" s="5" t="s">
        <v>100</v>
      </c>
      <c r="V8" s="5" t="s">
        <v>41</v>
      </c>
      <c r="W8" s="5" t="str">
        <f t="shared" si="1"/>
        <v>YES</v>
      </c>
      <c r="X8" s="5" t="s">
        <v>41</v>
      </c>
      <c r="Y8" s="7" t="str">
        <f t="shared" si="2"/>
        <v>fb.com/kwekkwen</v>
      </c>
    </row>
    <row r="9">
      <c r="A9" s="6">
        <v>45201.80664945602</v>
      </c>
      <c r="B9" s="5" t="s">
        <v>128</v>
      </c>
      <c r="C9" s="5" t="s">
        <v>25</v>
      </c>
      <c r="D9" s="5" t="s">
        <v>129</v>
      </c>
      <c r="E9" s="5" t="s">
        <v>130</v>
      </c>
      <c r="F9" s="5" t="s">
        <v>131</v>
      </c>
      <c r="G9" s="5" t="s">
        <v>128</v>
      </c>
      <c r="H9" s="5" t="s">
        <v>132</v>
      </c>
      <c r="I9" s="7" t="s">
        <v>133</v>
      </c>
      <c r="J9" s="5" t="s">
        <v>31</v>
      </c>
      <c r="K9" s="5">
        <v>2.0</v>
      </c>
      <c r="L9" s="5" t="s">
        <v>134</v>
      </c>
      <c r="M9" s="8"/>
      <c r="N9" s="5" t="s">
        <v>66</v>
      </c>
      <c r="O9" s="9" t="s">
        <v>135</v>
      </c>
      <c r="P9" s="9" t="s">
        <v>136</v>
      </c>
      <c r="Q9" s="8"/>
      <c r="R9" s="9" t="s">
        <v>137</v>
      </c>
      <c r="S9" s="9" t="s">
        <v>138</v>
      </c>
      <c r="T9" s="9" t="s">
        <v>139</v>
      </c>
      <c r="U9" s="5" t="s">
        <v>100</v>
      </c>
      <c r="V9" s="5" t="s">
        <v>41</v>
      </c>
      <c r="W9" s="5" t="str">
        <f t="shared" si="1"/>
        <v>YES</v>
      </c>
      <c r="X9" s="5" t="s">
        <v>41</v>
      </c>
      <c r="Y9" s="7" t="str">
        <f t="shared" si="2"/>
        <v>fb.com/calsharm</v>
      </c>
    </row>
    <row r="10">
      <c r="A10" s="6">
        <v>45201.808177025465</v>
      </c>
      <c r="B10" s="5" t="s">
        <v>140</v>
      </c>
      <c r="C10" s="5" t="s">
        <v>25</v>
      </c>
      <c r="D10" s="5" t="s">
        <v>141</v>
      </c>
      <c r="E10" s="5" t="s">
        <v>142</v>
      </c>
      <c r="F10" s="5" t="s">
        <v>143</v>
      </c>
      <c r="G10" s="5" t="s">
        <v>140</v>
      </c>
      <c r="H10" s="5" t="s">
        <v>144</v>
      </c>
      <c r="I10" s="7" t="s">
        <v>145</v>
      </c>
      <c r="J10" s="5" t="s">
        <v>31</v>
      </c>
      <c r="K10" s="5">
        <v>1.0</v>
      </c>
      <c r="L10" s="5" t="s">
        <v>49</v>
      </c>
      <c r="M10" s="8"/>
      <c r="N10" s="5" t="s">
        <v>51</v>
      </c>
      <c r="O10" s="9" t="s">
        <v>146</v>
      </c>
      <c r="P10" s="9" t="s">
        <v>147</v>
      </c>
      <c r="Q10" s="8"/>
      <c r="R10" s="9" t="s">
        <v>148</v>
      </c>
      <c r="S10" s="9" t="s">
        <v>149</v>
      </c>
      <c r="T10" s="9" t="s">
        <v>150</v>
      </c>
      <c r="U10" s="5" t="s">
        <v>100</v>
      </c>
      <c r="V10" s="5" t="s">
        <v>41</v>
      </c>
      <c r="W10" s="5" t="str">
        <f t="shared" si="1"/>
        <v>YES</v>
      </c>
      <c r="X10" s="5" t="s">
        <v>41</v>
      </c>
      <c r="Y10" s="7" t="str">
        <f t="shared" si="2"/>
        <v>fb.com/bananamanx3</v>
      </c>
    </row>
    <row r="11">
      <c r="A11" s="6">
        <v>45201.8099702662</v>
      </c>
      <c r="B11" s="5" t="s">
        <v>151</v>
      </c>
      <c r="C11" s="5" t="s">
        <v>25</v>
      </c>
      <c r="D11" s="5" t="s">
        <v>152</v>
      </c>
      <c r="E11" s="5" t="s">
        <v>153</v>
      </c>
      <c r="F11" s="5" t="s">
        <v>154</v>
      </c>
      <c r="G11" s="5" t="s">
        <v>151</v>
      </c>
      <c r="H11" s="5" t="s">
        <v>155</v>
      </c>
      <c r="I11" s="7" t="s">
        <v>156</v>
      </c>
      <c r="J11" s="5" t="s">
        <v>91</v>
      </c>
      <c r="K11" s="5">
        <v>2.0</v>
      </c>
      <c r="L11" s="5" t="s">
        <v>157</v>
      </c>
      <c r="M11" s="8"/>
      <c r="N11" s="5" t="s">
        <v>94</v>
      </c>
      <c r="O11" s="9" t="s">
        <v>158</v>
      </c>
      <c r="P11" s="9" t="s">
        <v>159</v>
      </c>
      <c r="Q11" s="8"/>
      <c r="R11" s="9" t="s">
        <v>160</v>
      </c>
      <c r="S11" s="9" t="s">
        <v>161</v>
      </c>
      <c r="T11" s="9" t="s">
        <v>162</v>
      </c>
      <c r="U11" s="5" t="s">
        <v>100</v>
      </c>
      <c r="V11" s="5" t="s">
        <v>41</v>
      </c>
      <c r="W11" s="5" t="str">
        <f t="shared" si="1"/>
        <v>YES</v>
      </c>
      <c r="X11" s="5" t="s">
        <v>41</v>
      </c>
      <c r="Y11" s="7" t="str">
        <f t="shared" si="2"/>
        <v>fb.com/yiacarullo</v>
      </c>
    </row>
    <row r="12">
      <c r="A12" s="6">
        <v>45201.81012704861</v>
      </c>
      <c r="B12" s="5" t="s">
        <v>163</v>
      </c>
      <c r="C12" s="5" t="s">
        <v>25</v>
      </c>
      <c r="D12" s="5" t="s">
        <v>164</v>
      </c>
      <c r="E12" s="5" t="s">
        <v>165</v>
      </c>
      <c r="F12" s="5" t="s">
        <v>166</v>
      </c>
      <c r="G12" s="5" t="s">
        <v>163</v>
      </c>
      <c r="H12" s="5" t="s">
        <v>167</v>
      </c>
      <c r="I12" s="7" t="s">
        <v>168</v>
      </c>
      <c r="J12" s="5" t="s">
        <v>31</v>
      </c>
      <c r="K12" s="5">
        <v>3.0</v>
      </c>
      <c r="L12" s="5" t="s">
        <v>157</v>
      </c>
      <c r="M12" s="9" t="s">
        <v>169</v>
      </c>
      <c r="N12" s="5" t="s">
        <v>66</v>
      </c>
      <c r="O12" s="9" t="s">
        <v>170</v>
      </c>
      <c r="P12" s="9" t="s">
        <v>171</v>
      </c>
      <c r="Q12" s="8"/>
      <c r="R12" s="9" t="s">
        <v>172</v>
      </c>
      <c r="S12" s="9" t="s">
        <v>173</v>
      </c>
      <c r="T12" s="9" t="s">
        <v>174</v>
      </c>
      <c r="U12" s="5" t="s">
        <v>100</v>
      </c>
      <c r="V12" s="5" t="s">
        <v>41</v>
      </c>
      <c r="W12" s="5" t="str">
        <f t="shared" si="1"/>
        <v>YES</v>
      </c>
      <c r="X12" s="5" t="s">
        <v>41</v>
      </c>
      <c r="Y12" s="7" t="str">
        <f t="shared" si="2"/>
        <v>fb.com/andzfranco</v>
      </c>
    </row>
    <row r="13">
      <c r="A13" s="6">
        <v>45201.81188284722</v>
      </c>
      <c r="B13" s="5" t="s">
        <v>175</v>
      </c>
      <c r="C13" s="5" t="s">
        <v>25</v>
      </c>
      <c r="D13" s="5" t="s">
        <v>176</v>
      </c>
      <c r="E13" s="5" t="s">
        <v>177</v>
      </c>
      <c r="F13" s="5" t="s">
        <v>178</v>
      </c>
      <c r="G13" s="5" t="s">
        <v>175</v>
      </c>
      <c r="H13" s="5" t="s">
        <v>179</v>
      </c>
      <c r="I13" s="7" t="s">
        <v>180</v>
      </c>
      <c r="J13" s="5" t="s">
        <v>91</v>
      </c>
      <c r="K13" s="5">
        <v>3.0</v>
      </c>
      <c r="L13" s="5" t="s">
        <v>181</v>
      </c>
      <c r="M13" s="9" t="s">
        <v>182</v>
      </c>
      <c r="N13" s="5" t="s">
        <v>94</v>
      </c>
      <c r="O13" s="9" t="s">
        <v>183</v>
      </c>
      <c r="P13" s="9" t="s">
        <v>184</v>
      </c>
      <c r="Q13" s="8"/>
      <c r="R13" s="9" t="s">
        <v>185</v>
      </c>
      <c r="S13" s="9" t="s">
        <v>186</v>
      </c>
      <c r="T13" s="9" t="s">
        <v>187</v>
      </c>
      <c r="U13" s="5" t="s">
        <v>100</v>
      </c>
      <c r="V13" s="5" t="s">
        <v>41</v>
      </c>
      <c r="W13" s="5" t="str">
        <f t="shared" si="1"/>
        <v>YES</v>
      </c>
      <c r="X13" s="5" t="s">
        <v>41</v>
      </c>
      <c r="Y13" s="7" t="str">
        <f t="shared" si="2"/>
        <v>fb.com/johnrobertson.despi</v>
      </c>
    </row>
    <row r="14">
      <c r="A14" s="6">
        <v>45201.81213938657</v>
      </c>
      <c r="B14" s="5" t="s">
        <v>188</v>
      </c>
      <c r="C14" s="5" t="s">
        <v>25</v>
      </c>
      <c r="D14" s="5" t="s">
        <v>189</v>
      </c>
      <c r="E14" s="5" t="s">
        <v>190</v>
      </c>
      <c r="F14" s="5" t="s">
        <v>191</v>
      </c>
      <c r="G14" s="5" t="s">
        <v>188</v>
      </c>
      <c r="H14" s="5">
        <v>6.39274196364E11</v>
      </c>
      <c r="I14" s="11" t="s">
        <v>192</v>
      </c>
      <c r="J14" s="5" t="s">
        <v>31</v>
      </c>
      <c r="K14" s="5" t="s">
        <v>193</v>
      </c>
      <c r="L14" s="5" t="s">
        <v>194</v>
      </c>
      <c r="M14" s="8"/>
      <c r="N14" s="5" t="s">
        <v>51</v>
      </c>
      <c r="O14" s="9" t="s">
        <v>195</v>
      </c>
      <c r="P14" s="9" t="s">
        <v>196</v>
      </c>
      <c r="Q14" s="8"/>
      <c r="R14" s="9" t="s">
        <v>197</v>
      </c>
      <c r="S14" s="9" t="s">
        <v>198</v>
      </c>
      <c r="T14" s="9" t="s">
        <v>197</v>
      </c>
      <c r="U14" s="5" t="s">
        <v>100</v>
      </c>
      <c r="V14" s="5" t="s">
        <v>114</v>
      </c>
      <c r="W14" s="5" t="str">
        <f t="shared" si="1"/>
        <v>NO</v>
      </c>
      <c r="X14" s="5" t="s">
        <v>114</v>
      </c>
      <c r="Y14" s="7" t="str">
        <f t="shared" si="2"/>
        <v>fb.com/demidimatera</v>
      </c>
    </row>
    <row r="15">
      <c r="A15" s="6">
        <v>45201.81258280092</v>
      </c>
      <c r="B15" s="5" t="s">
        <v>199</v>
      </c>
      <c r="C15" s="5" t="s">
        <v>25</v>
      </c>
      <c r="D15" s="5" t="s">
        <v>200</v>
      </c>
      <c r="E15" s="5" t="s">
        <v>201</v>
      </c>
      <c r="F15" s="5" t="s">
        <v>202</v>
      </c>
      <c r="G15" s="5" t="s">
        <v>199</v>
      </c>
      <c r="H15" s="5" t="s">
        <v>203</v>
      </c>
      <c r="I15" s="7" t="s">
        <v>204</v>
      </c>
      <c r="J15" s="5" t="s">
        <v>205</v>
      </c>
      <c r="K15" s="5">
        <v>2.0</v>
      </c>
      <c r="L15" s="5" t="s">
        <v>49</v>
      </c>
      <c r="M15" s="9" t="s">
        <v>206</v>
      </c>
      <c r="N15" s="5" t="s">
        <v>94</v>
      </c>
      <c r="O15" s="9" t="s">
        <v>207</v>
      </c>
      <c r="P15" s="9" t="s">
        <v>208</v>
      </c>
      <c r="Q15" s="8"/>
      <c r="R15" s="9" t="s">
        <v>209</v>
      </c>
      <c r="S15" s="9" t="s">
        <v>210</v>
      </c>
      <c r="T15" s="9" t="s">
        <v>211</v>
      </c>
      <c r="U15" s="5" t="s">
        <v>100</v>
      </c>
      <c r="V15" s="5" t="s">
        <v>41</v>
      </c>
      <c r="W15" s="5" t="str">
        <f t="shared" si="1"/>
        <v>YES</v>
      </c>
      <c r="X15" s="5" t="s">
        <v>41</v>
      </c>
      <c r="Y15" s="7" t="str">
        <f t="shared" si="2"/>
        <v>https://www.facebook.com/tribbyk</v>
      </c>
    </row>
    <row r="16">
      <c r="A16" s="6">
        <v>45201.81499290509</v>
      </c>
      <c r="B16" s="5" t="s">
        <v>212</v>
      </c>
      <c r="C16" s="5" t="s">
        <v>25</v>
      </c>
      <c r="D16" s="5" t="s">
        <v>213</v>
      </c>
      <c r="E16" s="5" t="s">
        <v>214</v>
      </c>
      <c r="F16" s="5" t="s">
        <v>215</v>
      </c>
      <c r="G16" s="5" t="s">
        <v>216</v>
      </c>
      <c r="H16" s="5" t="s">
        <v>217</v>
      </c>
      <c r="I16" s="7" t="s">
        <v>218</v>
      </c>
      <c r="J16" s="5" t="s">
        <v>31</v>
      </c>
      <c r="K16" s="5">
        <v>3.0</v>
      </c>
      <c r="L16" s="5" t="s">
        <v>49</v>
      </c>
      <c r="M16" s="8"/>
      <c r="N16" s="5" t="s">
        <v>51</v>
      </c>
      <c r="O16" s="9" t="s">
        <v>219</v>
      </c>
      <c r="P16" s="9" t="s">
        <v>220</v>
      </c>
      <c r="Q16" s="8"/>
      <c r="R16" s="9" t="s">
        <v>221</v>
      </c>
      <c r="S16" s="9" t="s">
        <v>222</v>
      </c>
      <c r="T16" s="9" t="s">
        <v>223</v>
      </c>
      <c r="U16" s="5" t="s">
        <v>100</v>
      </c>
      <c r="V16" s="5" t="s">
        <v>41</v>
      </c>
      <c r="W16" s="5" t="str">
        <f t="shared" si="1"/>
        <v>YES</v>
      </c>
      <c r="X16" s="5" t="s">
        <v>41</v>
      </c>
      <c r="Y16" s="7" t="str">
        <f t="shared" si="2"/>
        <v>http://www.facebook.com/anneceriseee</v>
      </c>
    </row>
    <row r="17">
      <c r="A17" s="6">
        <v>45201.81771915509</v>
      </c>
      <c r="B17" s="5" t="s">
        <v>224</v>
      </c>
      <c r="C17" s="5" t="s">
        <v>25</v>
      </c>
      <c r="D17" s="5" t="s">
        <v>225</v>
      </c>
      <c r="E17" s="5" t="s">
        <v>226</v>
      </c>
      <c r="F17" s="5" t="s">
        <v>227</v>
      </c>
      <c r="G17" s="5" t="s">
        <v>224</v>
      </c>
      <c r="H17" s="5" t="s">
        <v>228</v>
      </c>
      <c r="I17" s="7" t="s">
        <v>229</v>
      </c>
      <c r="J17" s="5" t="s">
        <v>205</v>
      </c>
      <c r="K17" s="5">
        <v>3.0</v>
      </c>
      <c r="L17" s="5" t="s">
        <v>49</v>
      </c>
      <c r="M17" s="9" t="s">
        <v>230</v>
      </c>
      <c r="N17" s="5" t="s">
        <v>94</v>
      </c>
      <c r="O17" s="9" t="s">
        <v>231</v>
      </c>
      <c r="P17" s="9" t="s">
        <v>232</v>
      </c>
      <c r="Q17" s="8"/>
      <c r="R17" s="9" t="s">
        <v>233</v>
      </c>
      <c r="S17" s="9" t="s">
        <v>234</v>
      </c>
      <c r="T17" s="9" t="s">
        <v>235</v>
      </c>
      <c r="U17" s="5" t="s">
        <v>100</v>
      </c>
      <c r="V17" s="5" t="s">
        <v>41</v>
      </c>
      <c r="W17" s="5" t="str">
        <f t="shared" si="1"/>
        <v>YES</v>
      </c>
      <c r="X17" s="5" t="s">
        <v>41</v>
      </c>
      <c r="Y17" s="7" t="str">
        <f t="shared" si="2"/>
        <v>https://www.facebook.com/profile.php?id=100072222301679</v>
      </c>
    </row>
    <row r="18">
      <c r="A18" s="6">
        <v>45201.817911412036</v>
      </c>
      <c r="B18" s="5" t="s">
        <v>236</v>
      </c>
      <c r="C18" s="5" t="s">
        <v>25</v>
      </c>
      <c r="D18" s="5" t="s">
        <v>237</v>
      </c>
      <c r="E18" s="5" t="s">
        <v>238</v>
      </c>
      <c r="F18" s="5" t="s">
        <v>239</v>
      </c>
      <c r="G18" s="5" t="s">
        <v>236</v>
      </c>
      <c r="H18" s="5" t="s">
        <v>240</v>
      </c>
      <c r="I18" s="7" t="s">
        <v>241</v>
      </c>
      <c r="J18" s="5" t="s">
        <v>205</v>
      </c>
      <c r="K18" s="5">
        <v>2.0</v>
      </c>
      <c r="L18" s="5" t="s">
        <v>49</v>
      </c>
      <c r="M18" s="9" t="s">
        <v>242</v>
      </c>
      <c r="N18" s="5" t="s">
        <v>94</v>
      </c>
      <c r="O18" s="9" t="s">
        <v>243</v>
      </c>
      <c r="P18" s="9" t="s">
        <v>244</v>
      </c>
      <c r="Q18" s="8"/>
      <c r="R18" s="9" t="s">
        <v>245</v>
      </c>
      <c r="S18" s="9" t="s">
        <v>246</v>
      </c>
      <c r="T18" s="9" t="s">
        <v>247</v>
      </c>
      <c r="U18" s="5" t="s">
        <v>100</v>
      </c>
      <c r="V18" s="5" t="s">
        <v>41</v>
      </c>
      <c r="W18" s="5" t="str">
        <f t="shared" si="1"/>
        <v>YES</v>
      </c>
      <c r="X18" s="5" t="s">
        <v>41</v>
      </c>
      <c r="Y18" s="7" t="str">
        <f t="shared" si="2"/>
        <v>https://www.facebook.com/profile.php?id=100083291842664</v>
      </c>
    </row>
    <row r="19">
      <c r="A19" s="6">
        <v>45201.81806976852</v>
      </c>
      <c r="B19" s="5" t="s">
        <v>248</v>
      </c>
      <c r="C19" s="5" t="s">
        <v>25</v>
      </c>
      <c r="D19" s="5" t="s">
        <v>249</v>
      </c>
      <c r="E19" s="5" t="s">
        <v>250</v>
      </c>
      <c r="F19" s="5" t="s">
        <v>251</v>
      </c>
      <c r="G19" s="5" t="s">
        <v>248</v>
      </c>
      <c r="H19" s="10" t="s">
        <v>252</v>
      </c>
      <c r="I19" s="7" t="s">
        <v>253</v>
      </c>
      <c r="J19" s="5" t="s">
        <v>31</v>
      </c>
      <c r="K19" s="5" t="s">
        <v>64</v>
      </c>
      <c r="L19" s="5" t="s">
        <v>254</v>
      </c>
      <c r="M19" s="8"/>
      <c r="N19" s="5" t="s">
        <v>255</v>
      </c>
      <c r="O19" s="9" t="s">
        <v>256</v>
      </c>
      <c r="P19" s="9" t="s">
        <v>257</v>
      </c>
      <c r="Q19" s="8"/>
      <c r="R19" s="9" t="s">
        <v>258</v>
      </c>
      <c r="S19" s="9" t="s">
        <v>259</v>
      </c>
      <c r="T19" s="9" t="s">
        <v>260</v>
      </c>
      <c r="U19" s="5" t="s">
        <v>100</v>
      </c>
      <c r="V19" s="5" t="s">
        <v>114</v>
      </c>
      <c r="W19" s="5" t="str">
        <f t="shared" si="1"/>
        <v>NO</v>
      </c>
      <c r="X19" s="5" t="s">
        <v>114</v>
      </c>
      <c r="Y19" s="7" t="str">
        <f t="shared" si="2"/>
        <v>https://www.facebook.com/markvictor.mamaril</v>
      </c>
    </row>
    <row r="20">
      <c r="A20" s="6">
        <v>45201.82053702546</v>
      </c>
      <c r="B20" s="5" t="s">
        <v>261</v>
      </c>
      <c r="C20" s="5" t="s">
        <v>25</v>
      </c>
      <c r="D20" s="5" t="s">
        <v>262</v>
      </c>
      <c r="E20" s="5" t="s">
        <v>263</v>
      </c>
      <c r="F20" s="5" t="s">
        <v>264</v>
      </c>
      <c r="G20" s="5" t="s">
        <v>261</v>
      </c>
      <c r="H20" s="5" t="s">
        <v>265</v>
      </c>
      <c r="I20" s="7" t="s">
        <v>266</v>
      </c>
      <c r="J20" s="5" t="s">
        <v>91</v>
      </c>
      <c r="K20" s="5">
        <v>1.0</v>
      </c>
      <c r="L20" s="5" t="s">
        <v>181</v>
      </c>
      <c r="M20" s="9" t="s">
        <v>267</v>
      </c>
      <c r="N20" s="5" t="s">
        <v>94</v>
      </c>
      <c r="O20" s="9" t="s">
        <v>268</v>
      </c>
      <c r="P20" s="9" t="s">
        <v>269</v>
      </c>
      <c r="Q20" s="8"/>
      <c r="R20" s="9" t="s">
        <v>270</v>
      </c>
      <c r="S20" s="9" t="s">
        <v>271</v>
      </c>
      <c r="T20" s="9" t="s">
        <v>272</v>
      </c>
      <c r="U20" s="5" t="s">
        <v>100</v>
      </c>
      <c r="V20" s="5" t="s">
        <v>41</v>
      </c>
      <c r="W20" s="5" t="str">
        <f t="shared" si="1"/>
        <v>YES</v>
      </c>
      <c r="X20" s="5" t="s">
        <v>41</v>
      </c>
      <c r="Y20" s="7" t="str">
        <f t="shared" si="2"/>
        <v>https://www.facebook.com/clyde.dyyy?mibextid=2JQ9oc</v>
      </c>
    </row>
    <row r="21">
      <c r="A21" s="6">
        <v>45201.8259341088</v>
      </c>
      <c r="B21" s="5" t="s">
        <v>273</v>
      </c>
      <c r="C21" s="5" t="s">
        <v>25</v>
      </c>
      <c r="D21" s="5" t="s">
        <v>274</v>
      </c>
      <c r="E21" s="5" t="s">
        <v>275</v>
      </c>
      <c r="F21" s="5" t="s">
        <v>276</v>
      </c>
      <c r="G21" s="5" t="s">
        <v>273</v>
      </c>
      <c r="H21" s="5" t="s">
        <v>277</v>
      </c>
      <c r="I21" s="7" t="s">
        <v>278</v>
      </c>
      <c r="J21" s="5" t="s">
        <v>31</v>
      </c>
      <c r="K21" s="5">
        <v>4.0</v>
      </c>
      <c r="L21" s="5" t="s">
        <v>279</v>
      </c>
      <c r="M21" s="9" t="s">
        <v>280</v>
      </c>
      <c r="N21" s="5" t="s">
        <v>281</v>
      </c>
      <c r="O21" s="9" t="s">
        <v>282</v>
      </c>
      <c r="P21" s="9" t="s">
        <v>283</v>
      </c>
      <c r="Q21" s="8"/>
      <c r="R21" s="9" t="s">
        <v>284</v>
      </c>
      <c r="S21" s="9" t="s">
        <v>285</v>
      </c>
      <c r="T21" s="9" t="s">
        <v>286</v>
      </c>
      <c r="U21" s="5" t="s">
        <v>100</v>
      </c>
      <c r="V21" s="5" t="s">
        <v>41</v>
      </c>
      <c r="W21" s="5" t="str">
        <f t="shared" si="1"/>
        <v>YES</v>
      </c>
      <c r="X21" s="5" t="s">
        <v>41</v>
      </c>
      <c r="Y21" s="7" t="str">
        <f t="shared" si="2"/>
        <v>fb.com/giannamalijan</v>
      </c>
    </row>
    <row r="22">
      <c r="A22" s="6">
        <v>45201.82605491898</v>
      </c>
      <c r="B22" s="5" t="s">
        <v>287</v>
      </c>
      <c r="C22" s="5" t="s">
        <v>25</v>
      </c>
      <c r="D22" s="5" t="s">
        <v>288</v>
      </c>
      <c r="E22" s="5" t="s">
        <v>289</v>
      </c>
      <c r="F22" s="5" t="s">
        <v>290</v>
      </c>
      <c r="G22" s="5" t="s">
        <v>287</v>
      </c>
      <c r="H22" s="5" t="s">
        <v>291</v>
      </c>
      <c r="I22" s="7" t="s">
        <v>292</v>
      </c>
      <c r="J22" s="5" t="s">
        <v>31</v>
      </c>
      <c r="K22" s="5">
        <v>1.0</v>
      </c>
      <c r="L22" s="5" t="s">
        <v>49</v>
      </c>
      <c r="M22" s="9" t="s">
        <v>293</v>
      </c>
      <c r="N22" s="5" t="s">
        <v>51</v>
      </c>
      <c r="O22" s="9" t="s">
        <v>294</v>
      </c>
      <c r="P22" s="9" t="s">
        <v>295</v>
      </c>
      <c r="Q22" s="8"/>
      <c r="R22" s="9" t="s">
        <v>296</v>
      </c>
      <c r="S22" s="9" t="s">
        <v>297</v>
      </c>
      <c r="T22" s="9" t="s">
        <v>298</v>
      </c>
      <c r="U22" s="5" t="s">
        <v>100</v>
      </c>
      <c r="V22" s="5" t="s">
        <v>41</v>
      </c>
      <c r="W22" s="5" t="str">
        <f t="shared" si="1"/>
        <v>YES</v>
      </c>
      <c r="X22" s="5" t="s">
        <v>41</v>
      </c>
      <c r="Y22" s="7" t="str">
        <f t="shared" si="2"/>
        <v>https://www.facebook.com/jcisjcandthatsit/</v>
      </c>
    </row>
    <row r="23">
      <c r="A23" s="6">
        <v>45201.826399375</v>
      </c>
      <c r="B23" s="5" t="s">
        <v>299</v>
      </c>
      <c r="C23" s="5" t="s">
        <v>25</v>
      </c>
      <c r="D23" s="5" t="s">
        <v>300</v>
      </c>
      <c r="E23" s="5" t="s">
        <v>301</v>
      </c>
      <c r="F23" s="5" t="s">
        <v>302</v>
      </c>
      <c r="G23" s="5" t="s">
        <v>299</v>
      </c>
      <c r="H23" s="5" t="s">
        <v>303</v>
      </c>
      <c r="I23" s="7" t="s">
        <v>304</v>
      </c>
      <c r="J23" s="5" t="s">
        <v>31</v>
      </c>
      <c r="K23" s="5">
        <v>4.0</v>
      </c>
      <c r="L23" s="5" t="s">
        <v>305</v>
      </c>
      <c r="M23" s="9" t="s">
        <v>306</v>
      </c>
      <c r="N23" s="5" t="s">
        <v>281</v>
      </c>
      <c r="O23" s="9" t="s">
        <v>307</v>
      </c>
      <c r="P23" s="9" t="s">
        <v>308</v>
      </c>
      <c r="Q23" s="8"/>
      <c r="R23" s="9" t="s">
        <v>309</v>
      </c>
      <c r="S23" s="9" t="s">
        <v>310</v>
      </c>
      <c r="T23" s="9" t="s">
        <v>311</v>
      </c>
      <c r="U23" s="5" t="s">
        <v>100</v>
      </c>
      <c r="V23" s="5" t="s">
        <v>41</v>
      </c>
      <c r="W23" s="5" t="str">
        <f t="shared" si="1"/>
        <v>YES</v>
      </c>
      <c r="X23" s="5" t="s">
        <v>41</v>
      </c>
      <c r="Y23" s="7" t="str">
        <f t="shared" si="2"/>
        <v>fb.com/zoilomi</v>
      </c>
    </row>
    <row r="24">
      <c r="A24" s="6">
        <v>45201.82778423611</v>
      </c>
      <c r="B24" s="5" t="s">
        <v>312</v>
      </c>
      <c r="C24" s="5" t="s">
        <v>25</v>
      </c>
      <c r="D24" s="5" t="s">
        <v>239</v>
      </c>
      <c r="E24" s="5" t="s">
        <v>313</v>
      </c>
      <c r="F24" s="5" t="s">
        <v>314</v>
      </c>
      <c r="G24" s="5" t="s">
        <v>312</v>
      </c>
      <c r="H24" s="10" t="s">
        <v>315</v>
      </c>
      <c r="I24" s="7" t="s">
        <v>316</v>
      </c>
      <c r="J24" s="5" t="s">
        <v>205</v>
      </c>
      <c r="K24" s="5">
        <v>3.0</v>
      </c>
      <c r="L24" s="5" t="s">
        <v>317</v>
      </c>
      <c r="M24" s="9" t="s">
        <v>93</v>
      </c>
      <c r="N24" s="5" t="s">
        <v>94</v>
      </c>
      <c r="O24" s="9" t="s">
        <v>318</v>
      </c>
      <c r="P24" s="9" t="s">
        <v>319</v>
      </c>
      <c r="Q24" s="8"/>
      <c r="R24" s="9" t="s">
        <v>320</v>
      </c>
      <c r="S24" s="9" t="s">
        <v>321</v>
      </c>
      <c r="T24" s="9" t="s">
        <v>322</v>
      </c>
      <c r="U24" s="5" t="s">
        <v>100</v>
      </c>
      <c r="V24" s="5" t="s">
        <v>41</v>
      </c>
      <c r="W24" s="5" t="str">
        <f t="shared" si="1"/>
        <v>YES</v>
      </c>
      <c r="X24" s="5" t="s">
        <v>41</v>
      </c>
      <c r="Y24" s="7" t="str">
        <f t="shared" si="2"/>
        <v>https://www.facebook.com/rayccabarles</v>
      </c>
    </row>
    <row r="25">
      <c r="A25" s="6">
        <v>45201.82890798611</v>
      </c>
      <c r="B25" s="5" t="s">
        <v>323</v>
      </c>
      <c r="C25" s="5" t="s">
        <v>25</v>
      </c>
      <c r="D25" s="5" t="s">
        <v>324</v>
      </c>
      <c r="E25" s="5" t="s">
        <v>325</v>
      </c>
      <c r="F25" s="5" t="s">
        <v>326</v>
      </c>
      <c r="G25" s="5" t="s">
        <v>323</v>
      </c>
      <c r="H25" s="5" t="s">
        <v>327</v>
      </c>
      <c r="I25" s="7" t="s">
        <v>328</v>
      </c>
      <c r="J25" s="5" t="s">
        <v>31</v>
      </c>
      <c r="K25" s="5">
        <v>3.0</v>
      </c>
      <c r="L25" s="5" t="s">
        <v>329</v>
      </c>
      <c r="M25" s="8"/>
      <c r="N25" s="5" t="s">
        <v>330</v>
      </c>
      <c r="O25" s="9" t="s">
        <v>331</v>
      </c>
      <c r="P25" s="9" t="s">
        <v>332</v>
      </c>
      <c r="Q25" s="8"/>
      <c r="R25" s="9" t="s">
        <v>333</v>
      </c>
      <c r="S25" s="9" t="s">
        <v>334</v>
      </c>
      <c r="T25" s="9" t="s">
        <v>335</v>
      </c>
      <c r="U25" s="5" t="s">
        <v>100</v>
      </c>
      <c r="V25" s="5" t="s">
        <v>41</v>
      </c>
      <c r="W25" s="5" t="str">
        <f t="shared" si="1"/>
        <v>YES</v>
      </c>
      <c r="X25" s="5" t="s">
        <v>41</v>
      </c>
      <c r="Y25" s="7" t="str">
        <f t="shared" si="2"/>
        <v>fb.com/hey.leraine</v>
      </c>
    </row>
    <row r="26">
      <c r="A26" s="6">
        <v>45201.83043989583</v>
      </c>
      <c r="B26" s="5" t="s">
        <v>336</v>
      </c>
      <c r="C26" s="5" t="s">
        <v>25</v>
      </c>
      <c r="D26" s="5" t="s">
        <v>337</v>
      </c>
      <c r="E26" s="5" t="s">
        <v>338</v>
      </c>
      <c r="F26" s="5" t="s">
        <v>339</v>
      </c>
      <c r="G26" s="5" t="s">
        <v>340</v>
      </c>
      <c r="H26" s="10" t="s">
        <v>341</v>
      </c>
      <c r="I26" s="7" t="s">
        <v>342</v>
      </c>
      <c r="J26" s="5" t="s">
        <v>91</v>
      </c>
      <c r="K26" s="5" t="s">
        <v>64</v>
      </c>
      <c r="L26" s="5" t="s">
        <v>343</v>
      </c>
      <c r="M26" s="9" t="s">
        <v>344</v>
      </c>
      <c r="N26" s="5" t="s">
        <v>94</v>
      </c>
      <c r="O26" s="9" t="s">
        <v>345</v>
      </c>
      <c r="P26" s="9" t="s">
        <v>346</v>
      </c>
      <c r="Q26" s="8"/>
      <c r="R26" s="9" t="s">
        <v>347</v>
      </c>
      <c r="S26" s="9" t="s">
        <v>348</v>
      </c>
      <c r="T26" s="9" t="s">
        <v>349</v>
      </c>
      <c r="U26" s="5" t="s">
        <v>100</v>
      </c>
      <c r="V26" s="5" t="s">
        <v>114</v>
      </c>
      <c r="W26" s="5" t="str">
        <f t="shared" si="1"/>
        <v>YES</v>
      </c>
      <c r="X26" s="5" t="s">
        <v>41</v>
      </c>
      <c r="Y26" s="7" t="str">
        <f t="shared" si="2"/>
        <v>fb.com/joaquin.kenneth</v>
      </c>
    </row>
    <row r="27">
      <c r="A27" s="6">
        <v>45201.83070853009</v>
      </c>
      <c r="B27" s="5" t="s">
        <v>350</v>
      </c>
      <c r="C27" s="5" t="s">
        <v>25</v>
      </c>
      <c r="D27" s="5" t="s">
        <v>351</v>
      </c>
      <c r="E27" s="5" t="s">
        <v>352</v>
      </c>
      <c r="F27" s="5" t="s">
        <v>353</v>
      </c>
      <c r="G27" s="5" t="s">
        <v>350</v>
      </c>
      <c r="H27" s="5" t="s">
        <v>354</v>
      </c>
      <c r="I27" s="7" t="s">
        <v>355</v>
      </c>
      <c r="J27" s="5" t="s">
        <v>356</v>
      </c>
      <c r="K27" s="5" t="s">
        <v>64</v>
      </c>
      <c r="L27" s="5" t="s">
        <v>357</v>
      </c>
      <c r="M27" s="8"/>
      <c r="N27" s="5" t="s">
        <v>94</v>
      </c>
      <c r="O27" s="9" t="s">
        <v>358</v>
      </c>
      <c r="P27" s="9" t="s">
        <v>359</v>
      </c>
      <c r="Q27" s="8"/>
      <c r="R27" s="9" t="s">
        <v>360</v>
      </c>
      <c r="S27" s="9" t="s">
        <v>361</v>
      </c>
      <c r="T27" s="9" t="s">
        <v>362</v>
      </c>
      <c r="U27" s="5" t="s">
        <v>100</v>
      </c>
      <c r="V27" s="5" t="s">
        <v>41</v>
      </c>
      <c r="W27" s="5" t="str">
        <f t="shared" si="1"/>
        <v>NO</v>
      </c>
      <c r="X27" s="5" t="s">
        <v>41</v>
      </c>
      <c r="Y27" s="7" t="str">
        <f t="shared" si="2"/>
        <v>fb.com/amoreswinona</v>
      </c>
    </row>
    <row r="28">
      <c r="A28" s="6">
        <v>45201.83118900463</v>
      </c>
      <c r="B28" s="5" t="s">
        <v>363</v>
      </c>
      <c r="C28" s="5" t="s">
        <v>25</v>
      </c>
      <c r="D28" s="5" t="s">
        <v>364</v>
      </c>
      <c r="E28" s="5" t="s">
        <v>365</v>
      </c>
      <c r="F28" s="5" t="s">
        <v>366</v>
      </c>
      <c r="G28" s="5" t="s">
        <v>363</v>
      </c>
      <c r="H28" s="5" t="s">
        <v>367</v>
      </c>
      <c r="I28" s="7" t="s">
        <v>368</v>
      </c>
      <c r="J28" s="5" t="s">
        <v>31</v>
      </c>
      <c r="K28" s="5">
        <v>4.0</v>
      </c>
      <c r="L28" s="5" t="s">
        <v>357</v>
      </c>
      <c r="M28" s="8"/>
      <c r="N28" s="5" t="s">
        <v>66</v>
      </c>
      <c r="O28" s="9" t="s">
        <v>369</v>
      </c>
      <c r="P28" s="9" t="s">
        <v>370</v>
      </c>
      <c r="Q28" s="8"/>
      <c r="R28" s="9" t="s">
        <v>371</v>
      </c>
      <c r="S28" s="9" t="s">
        <v>372</v>
      </c>
      <c r="T28" s="9" t="s">
        <v>373</v>
      </c>
      <c r="U28" s="5" t="s">
        <v>100</v>
      </c>
      <c r="V28" s="5" t="s">
        <v>41</v>
      </c>
      <c r="W28" s="5" t="str">
        <f t="shared" si="1"/>
        <v>YES</v>
      </c>
      <c r="X28" s="5" t="s">
        <v>41</v>
      </c>
      <c r="Y28" s="7" t="str">
        <f t="shared" si="2"/>
        <v>fb.com/rfloresca27</v>
      </c>
    </row>
    <row r="29">
      <c r="A29" s="6">
        <v>45201.8318956713</v>
      </c>
      <c r="B29" s="5" t="s">
        <v>374</v>
      </c>
      <c r="C29" s="5" t="s">
        <v>25</v>
      </c>
      <c r="D29" s="5" t="s">
        <v>375</v>
      </c>
      <c r="E29" s="5" t="s">
        <v>376</v>
      </c>
      <c r="F29" s="5" t="s">
        <v>377</v>
      </c>
      <c r="G29" s="5" t="s">
        <v>374</v>
      </c>
      <c r="H29" s="10" t="s">
        <v>378</v>
      </c>
      <c r="I29" s="5" t="s">
        <v>379</v>
      </c>
      <c r="J29" s="5" t="s">
        <v>31</v>
      </c>
      <c r="K29" s="5">
        <v>4.0</v>
      </c>
      <c r="L29" s="5" t="s">
        <v>305</v>
      </c>
      <c r="M29" s="9" t="s">
        <v>380</v>
      </c>
      <c r="N29" s="5" t="s">
        <v>281</v>
      </c>
      <c r="O29" s="9" t="s">
        <v>381</v>
      </c>
      <c r="P29" s="9" t="s">
        <v>382</v>
      </c>
      <c r="Q29" s="8"/>
      <c r="R29" s="9" t="s">
        <v>383</v>
      </c>
      <c r="S29" s="9" t="s">
        <v>384</v>
      </c>
      <c r="T29" s="9" t="s">
        <v>385</v>
      </c>
      <c r="U29" s="5" t="s">
        <v>100</v>
      </c>
      <c r="V29" s="5" t="s">
        <v>41</v>
      </c>
      <c r="W29" s="5" t="str">
        <f t="shared" si="1"/>
        <v>YES</v>
      </c>
      <c r="X29" s="5" t="s">
        <v>41</v>
      </c>
      <c r="Y29" s="5" t="str">
        <f t="shared" si="2"/>
        <v>https//facebook.com/julia.labao</v>
      </c>
    </row>
    <row r="30">
      <c r="A30" s="6">
        <v>45201.8327287963</v>
      </c>
      <c r="B30" s="5" t="s">
        <v>386</v>
      </c>
      <c r="C30" s="5" t="s">
        <v>25</v>
      </c>
      <c r="D30" s="5" t="s">
        <v>387</v>
      </c>
      <c r="E30" s="5" t="s">
        <v>388</v>
      </c>
      <c r="F30" s="5" t="s">
        <v>389</v>
      </c>
      <c r="G30" s="5" t="s">
        <v>386</v>
      </c>
      <c r="H30" s="5" t="s">
        <v>390</v>
      </c>
      <c r="I30" s="7" t="s">
        <v>391</v>
      </c>
      <c r="J30" s="5" t="s">
        <v>31</v>
      </c>
      <c r="K30" s="5">
        <v>2.0</v>
      </c>
      <c r="L30" s="5" t="s">
        <v>49</v>
      </c>
      <c r="M30" s="8"/>
      <c r="N30" s="5" t="s">
        <v>51</v>
      </c>
      <c r="O30" s="9" t="s">
        <v>392</v>
      </c>
      <c r="P30" s="9" t="s">
        <v>393</v>
      </c>
      <c r="Q30" s="8"/>
      <c r="R30" s="9" t="s">
        <v>394</v>
      </c>
      <c r="S30" s="9" t="s">
        <v>395</v>
      </c>
      <c r="T30" s="9" t="s">
        <v>394</v>
      </c>
      <c r="U30" s="5" t="s">
        <v>100</v>
      </c>
      <c r="V30" s="5" t="s">
        <v>41</v>
      </c>
      <c r="W30" s="5" t="str">
        <f t="shared" si="1"/>
        <v>YES</v>
      </c>
      <c r="X30" s="5" t="s">
        <v>41</v>
      </c>
      <c r="Y30" s="7" t="str">
        <f t="shared" si="2"/>
        <v>fb.com/lianstiu</v>
      </c>
    </row>
    <row r="31">
      <c r="A31" s="6">
        <v>45201.8335300926</v>
      </c>
      <c r="B31" s="5" t="s">
        <v>396</v>
      </c>
      <c r="C31" s="5" t="s">
        <v>25</v>
      </c>
      <c r="D31" s="5" t="s">
        <v>397</v>
      </c>
      <c r="E31" s="5" t="s">
        <v>398</v>
      </c>
      <c r="F31" s="5" t="s">
        <v>399</v>
      </c>
      <c r="G31" s="5" t="s">
        <v>396</v>
      </c>
      <c r="H31" s="5">
        <v>6.39253496104E11</v>
      </c>
      <c r="I31" s="7" t="s">
        <v>400</v>
      </c>
      <c r="J31" s="5" t="s">
        <v>205</v>
      </c>
      <c r="K31" s="5" t="s">
        <v>64</v>
      </c>
      <c r="L31" s="5" t="s">
        <v>401</v>
      </c>
      <c r="M31" s="9" t="s">
        <v>402</v>
      </c>
      <c r="N31" s="5" t="s">
        <v>94</v>
      </c>
      <c r="O31" s="9" t="s">
        <v>403</v>
      </c>
      <c r="P31" s="9" t="s">
        <v>404</v>
      </c>
      <c r="Q31" s="8"/>
      <c r="R31" s="9" t="s">
        <v>405</v>
      </c>
      <c r="S31" s="9" t="s">
        <v>406</v>
      </c>
      <c r="T31" s="9" t="s">
        <v>407</v>
      </c>
      <c r="U31" s="5" t="s">
        <v>100</v>
      </c>
      <c r="V31" s="5" t="s">
        <v>41</v>
      </c>
      <c r="W31" s="5" t="str">
        <f t="shared" si="1"/>
        <v>YES</v>
      </c>
      <c r="X31" s="5" t="s">
        <v>41</v>
      </c>
      <c r="Y31" s="7" t="str">
        <f t="shared" si="2"/>
        <v>https://www.facebook.com/lowlaley</v>
      </c>
    </row>
    <row r="32">
      <c r="A32" s="6">
        <v>45201.83376480324</v>
      </c>
      <c r="B32" s="5" t="s">
        <v>408</v>
      </c>
      <c r="C32" s="5" t="s">
        <v>25</v>
      </c>
      <c r="D32" s="5" t="s">
        <v>409</v>
      </c>
      <c r="E32" s="5" t="s">
        <v>410</v>
      </c>
      <c r="F32" s="5" t="s">
        <v>411</v>
      </c>
      <c r="G32" s="5" t="s">
        <v>408</v>
      </c>
      <c r="H32" s="5" t="s">
        <v>412</v>
      </c>
      <c r="I32" s="7" t="s">
        <v>413</v>
      </c>
      <c r="J32" s="5" t="s">
        <v>91</v>
      </c>
      <c r="K32" s="5">
        <v>1.0</v>
      </c>
      <c r="L32" s="5" t="s">
        <v>49</v>
      </c>
      <c r="M32" s="9" t="s">
        <v>414</v>
      </c>
      <c r="N32" s="5" t="s">
        <v>94</v>
      </c>
      <c r="O32" s="9" t="s">
        <v>415</v>
      </c>
      <c r="P32" s="9" t="s">
        <v>416</v>
      </c>
      <c r="Q32" s="8"/>
      <c r="R32" s="9" t="s">
        <v>417</v>
      </c>
      <c r="S32" s="9" t="s">
        <v>418</v>
      </c>
      <c r="T32" s="9" t="s">
        <v>419</v>
      </c>
      <c r="U32" s="5" t="s">
        <v>100</v>
      </c>
      <c r="V32" s="5" t="s">
        <v>41</v>
      </c>
      <c r="W32" s="5" t="str">
        <f t="shared" si="1"/>
        <v>YES</v>
      </c>
      <c r="X32" s="5" t="s">
        <v>41</v>
      </c>
      <c r="Y32" s="7" t="str">
        <f t="shared" si="2"/>
        <v>https://www.facebook.com/juliusceasar.dumaslan</v>
      </c>
    </row>
    <row r="33">
      <c r="A33" s="6">
        <v>45201.83471953704</v>
      </c>
      <c r="B33" s="5" t="s">
        <v>420</v>
      </c>
      <c r="C33" s="5" t="s">
        <v>25</v>
      </c>
      <c r="D33" s="5" t="s">
        <v>421</v>
      </c>
      <c r="E33" s="5" t="s">
        <v>422</v>
      </c>
      <c r="F33" s="5" t="s">
        <v>423</v>
      </c>
      <c r="G33" s="5" t="s">
        <v>420</v>
      </c>
      <c r="H33" s="10" t="s">
        <v>424</v>
      </c>
      <c r="I33" s="7" t="s">
        <v>425</v>
      </c>
      <c r="J33" s="5" t="s">
        <v>31</v>
      </c>
      <c r="K33" s="5">
        <v>2.0</v>
      </c>
      <c r="L33" s="5" t="s">
        <v>49</v>
      </c>
      <c r="M33" s="9" t="s">
        <v>426</v>
      </c>
      <c r="N33" s="5" t="s">
        <v>51</v>
      </c>
      <c r="O33" s="9" t="s">
        <v>427</v>
      </c>
      <c r="P33" s="9" t="s">
        <v>428</v>
      </c>
      <c r="Q33" s="8"/>
      <c r="R33" s="9" t="s">
        <v>429</v>
      </c>
      <c r="S33" s="9" t="s">
        <v>430</v>
      </c>
      <c r="T33" s="9" t="s">
        <v>431</v>
      </c>
      <c r="U33" s="5" t="s">
        <v>432</v>
      </c>
      <c r="V33" s="5" t="s">
        <v>41</v>
      </c>
      <c r="W33" s="5" t="str">
        <f t="shared" si="1"/>
        <v>YES</v>
      </c>
      <c r="X33" s="5" t="s">
        <v>41</v>
      </c>
      <c r="Y33" s="7" t="str">
        <f t="shared" si="2"/>
        <v>facebook.com/miahgotiay</v>
      </c>
    </row>
    <row r="34">
      <c r="A34" s="6">
        <v>45201.83577335648</v>
      </c>
      <c r="B34" s="5" t="s">
        <v>433</v>
      </c>
      <c r="C34" s="5" t="s">
        <v>25</v>
      </c>
      <c r="D34" s="5" t="s">
        <v>434</v>
      </c>
      <c r="E34" s="5" t="s">
        <v>435</v>
      </c>
      <c r="F34" s="5" t="s">
        <v>436</v>
      </c>
      <c r="G34" s="5" t="s">
        <v>433</v>
      </c>
      <c r="H34" s="5" t="s">
        <v>437</v>
      </c>
      <c r="I34" s="7" t="s">
        <v>438</v>
      </c>
      <c r="J34" s="5" t="s">
        <v>31</v>
      </c>
      <c r="K34" s="5">
        <v>3.0</v>
      </c>
      <c r="L34" s="5" t="s">
        <v>439</v>
      </c>
      <c r="M34" s="9" t="s">
        <v>440</v>
      </c>
      <c r="N34" s="5" t="s">
        <v>441</v>
      </c>
      <c r="O34" s="9" t="s">
        <v>442</v>
      </c>
      <c r="P34" s="9" t="s">
        <v>443</v>
      </c>
      <c r="Q34" s="8"/>
      <c r="R34" s="9" t="s">
        <v>444</v>
      </c>
      <c r="S34" s="9" t="s">
        <v>445</v>
      </c>
      <c r="T34" s="9" t="s">
        <v>446</v>
      </c>
      <c r="U34" s="5" t="s">
        <v>432</v>
      </c>
      <c r="V34" s="5" t="s">
        <v>41</v>
      </c>
      <c r="W34" s="5" t="str">
        <f t="shared" si="1"/>
        <v>NO</v>
      </c>
      <c r="X34" s="5" t="s">
        <v>41</v>
      </c>
      <c r="Y34" s="7" t="str">
        <f t="shared" si="2"/>
        <v>fb.com/caleb.sanpedro.9</v>
      </c>
    </row>
    <row r="35">
      <c r="A35" s="6">
        <v>45201.83623861111</v>
      </c>
      <c r="B35" s="5" t="s">
        <v>447</v>
      </c>
      <c r="C35" s="5" t="s">
        <v>25</v>
      </c>
      <c r="D35" s="5" t="s">
        <v>448</v>
      </c>
      <c r="E35" s="5" t="s">
        <v>449</v>
      </c>
      <c r="F35" s="5" t="s">
        <v>450</v>
      </c>
      <c r="G35" s="5" t="s">
        <v>447</v>
      </c>
      <c r="H35" s="5" t="s">
        <v>451</v>
      </c>
      <c r="I35" s="7" t="s">
        <v>452</v>
      </c>
      <c r="J35" s="5" t="s">
        <v>31</v>
      </c>
      <c r="K35" s="5">
        <v>3.0</v>
      </c>
      <c r="L35" s="5" t="s">
        <v>357</v>
      </c>
      <c r="M35" s="9" t="s">
        <v>453</v>
      </c>
      <c r="N35" s="5" t="s">
        <v>66</v>
      </c>
      <c r="O35" s="9" t="s">
        <v>454</v>
      </c>
      <c r="P35" s="9" t="s">
        <v>455</v>
      </c>
      <c r="Q35" s="8"/>
      <c r="R35" s="9" t="s">
        <v>456</v>
      </c>
      <c r="S35" s="9" t="s">
        <v>457</v>
      </c>
      <c r="T35" s="9" t="s">
        <v>458</v>
      </c>
      <c r="U35" s="5" t="s">
        <v>432</v>
      </c>
      <c r="V35" s="5" t="s">
        <v>41</v>
      </c>
      <c r="W35" s="5" t="str">
        <f t="shared" si="1"/>
        <v>YES</v>
      </c>
      <c r="X35" s="5" t="s">
        <v>41</v>
      </c>
      <c r="Y35" s="7" t="str">
        <f t="shared" si="2"/>
        <v>https://web.facebook.com/KuboWontLeaveMeAlone/</v>
      </c>
    </row>
    <row r="36">
      <c r="A36" s="6">
        <v>45201.83630030093</v>
      </c>
      <c r="B36" s="5" t="s">
        <v>459</v>
      </c>
      <c r="C36" s="5" t="s">
        <v>25</v>
      </c>
      <c r="D36" s="5" t="s">
        <v>460</v>
      </c>
      <c r="E36" s="5" t="s">
        <v>461</v>
      </c>
      <c r="F36" s="5" t="s">
        <v>462</v>
      </c>
      <c r="G36" s="5" t="s">
        <v>459</v>
      </c>
      <c r="H36" s="5" t="s">
        <v>463</v>
      </c>
      <c r="I36" s="7" t="s">
        <v>464</v>
      </c>
      <c r="J36" s="5" t="s">
        <v>31</v>
      </c>
      <c r="K36" s="5">
        <v>4.0</v>
      </c>
      <c r="L36" s="5" t="s">
        <v>305</v>
      </c>
      <c r="M36" s="9" t="s">
        <v>465</v>
      </c>
      <c r="N36" s="5" t="s">
        <v>281</v>
      </c>
      <c r="O36" s="9" t="s">
        <v>466</v>
      </c>
      <c r="P36" s="9" t="s">
        <v>467</v>
      </c>
      <c r="Q36" s="8"/>
      <c r="R36" s="9" t="s">
        <v>468</v>
      </c>
      <c r="S36" s="9" t="s">
        <v>469</v>
      </c>
      <c r="T36" s="9" t="s">
        <v>470</v>
      </c>
      <c r="U36" s="5" t="s">
        <v>432</v>
      </c>
      <c r="V36" s="5" t="s">
        <v>41</v>
      </c>
      <c r="W36" s="5" t="str">
        <f t="shared" si="1"/>
        <v>YES</v>
      </c>
      <c r="X36" s="5" t="s">
        <v>41</v>
      </c>
      <c r="Y36" s="7" t="str">
        <f t="shared" si="2"/>
        <v>fb.com/reginacarla.bayongan</v>
      </c>
    </row>
    <row r="37">
      <c r="A37" s="6">
        <v>45201.83757038195</v>
      </c>
      <c r="B37" s="5" t="s">
        <v>471</v>
      </c>
      <c r="C37" s="5" t="s">
        <v>25</v>
      </c>
      <c r="D37" s="5" t="s">
        <v>472</v>
      </c>
      <c r="E37" s="5" t="s">
        <v>473</v>
      </c>
      <c r="F37" s="5" t="s">
        <v>474</v>
      </c>
      <c r="G37" s="5" t="s">
        <v>471</v>
      </c>
      <c r="H37" s="5" t="s">
        <v>475</v>
      </c>
      <c r="I37" s="7" t="s">
        <v>476</v>
      </c>
      <c r="J37" s="5" t="s">
        <v>31</v>
      </c>
      <c r="K37" s="5">
        <v>3.0</v>
      </c>
      <c r="L37" s="5" t="s">
        <v>477</v>
      </c>
      <c r="M37" s="9" t="s">
        <v>478</v>
      </c>
      <c r="N37" s="5" t="s">
        <v>33</v>
      </c>
      <c r="O37" s="9" t="s">
        <v>479</v>
      </c>
      <c r="P37" s="9" t="s">
        <v>480</v>
      </c>
      <c r="Q37" s="8"/>
      <c r="R37" s="9" t="s">
        <v>481</v>
      </c>
      <c r="S37" s="9" t="s">
        <v>482</v>
      </c>
      <c r="T37" s="9" t="s">
        <v>483</v>
      </c>
      <c r="U37" s="5" t="s">
        <v>432</v>
      </c>
      <c r="V37" s="5" t="s">
        <v>40</v>
      </c>
      <c r="W37" s="5" t="str">
        <f t="shared" si="1"/>
        <v>NO</v>
      </c>
      <c r="X37" s="5" t="s">
        <v>41</v>
      </c>
      <c r="Y37" s="7" t="str">
        <f t="shared" si="2"/>
        <v>fb.com/malaiavalencia</v>
      </c>
    </row>
    <row r="38">
      <c r="A38" s="6">
        <v>45201.838288541665</v>
      </c>
      <c r="B38" s="5" t="s">
        <v>484</v>
      </c>
      <c r="C38" s="5" t="s">
        <v>25</v>
      </c>
      <c r="D38" s="5" t="s">
        <v>485</v>
      </c>
      <c r="E38" s="5" t="s">
        <v>486</v>
      </c>
      <c r="F38" s="5" t="s">
        <v>487</v>
      </c>
      <c r="G38" s="5" t="s">
        <v>484</v>
      </c>
      <c r="H38" s="5" t="s">
        <v>488</v>
      </c>
      <c r="I38" s="7" t="s">
        <v>489</v>
      </c>
      <c r="J38" s="5" t="s">
        <v>31</v>
      </c>
      <c r="K38" s="5">
        <v>1.0</v>
      </c>
      <c r="L38" s="5" t="s">
        <v>157</v>
      </c>
      <c r="M38" s="9" t="s">
        <v>93</v>
      </c>
      <c r="N38" s="5" t="s">
        <v>66</v>
      </c>
      <c r="O38" s="9" t="s">
        <v>490</v>
      </c>
      <c r="P38" s="9" t="s">
        <v>491</v>
      </c>
      <c r="Q38" s="8"/>
      <c r="R38" s="9" t="s">
        <v>492</v>
      </c>
      <c r="S38" s="9" t="s">
        <v>493</v>
      </c>
      <c r="T38" s="9" t="s">
        <v>494</v>
      </c>
      <c r="U38" s="5" t="s">
        <v>432</v>
      </c>
      <c r="V38" s="5" t="s">
        <v>41</v>
      </c>
      <c r="W38" s="5" t="str">
        <f t="shared" si="1"/>
        <v>YES</v>
      </c>
      <c r="X38" s="5" t="s">
        <v>41</v>
      </c>
      <c r="Y38" s="7" t="str">
        <f t="shared" si="2"/>
        <v>https://www.facebook.com/profile.php?id=100082278759832&amp;mibextid=LQQJ4d</v>
      </c>
    </row>
    <row r="39">
      <c r="A39" s="6">
        <v>45201.84015909722</v>
      </c>
      <c r="B39" s="5" t="s">
        <v>495</v>
      </c>
      <c r="C39" s="5" t="s">
        <v>25</v>
      </c>
      <c r="D39" s="5" t="s">
        <v>496</v>
      </c>
      <c r="E39" s="5" t="s">
        <v>497</v>
      </c>
      <c r="F39" s="5" t="s">
        <v>498</v>
      </c>
      <c r="G39" s="5" t="s">
        <v>495</v>
      </c>
      <c r="H39" s="5" t="s">
        <v>499</v>
      </c>
      <c r="I39" s="7" t="s">
        <v>500</v>
      </c>
      <c r="J39" s="5" t="s">
        <v>31</v>
      </c>
      <c r="K39" s="5">
        <v>2.0</v>
      </c>
      <c r="L39" s="5" t="s">
        <v>501</v>
      </c>
      <c r="M39" s="9" t="s">
        <v>502</v>
      </c>
      <c r="N39" s="5" t="s">
        <v>503</v>
      </c>
      <c r="O39" s="9" t="s">
        <v>504</v>
      </c>
      <c r="P39" s="9" t="s">
        <v>505</v>
      </c>
      <c r="Q39" s="8"/>
      <c r="R39" s="9" t="s">
        <v>506</v>
      </c>
      <c r="S39" s="9" t="s">
        <v>507</v>
      </c>
      <c r="T39" s="9" t="s">
        <v>508</v>
      </c>
      <c r="U39" s="5" t="s">
        <v>432</v>
      </c>
      <c r="V39" s="5" t="s">
        <v>41</v>
      </c>
      <c r="W39" s="5" t="str">
        <f t="shared" si="1"/>
        <v>YES</v>
      </c>
      <c r="X39" s="5" t="s">
        <v>41</v>
      </c>
      <c r="Y39" s="7" t="str">
        <f t="shared" si="2"/>
        <v>https://www.facebook.com/profile.php?id=100010390001476</v>
      </c>
    </row>
    <row r="40">
      <c r="A40" s="6">
        <v>45201.84402377315</v>
      </c>
      <c r="B40" s="5" t="s">
        <v>509</v>
      </c>
      <c r="C40" s="5" t="s">
        <v>25</v>
      </c>
      <c r="D40" s="5" t="s">
        <v>510</v>
      </c>
      <c r="E40" s="5" t="s">
        <v>511</v>
      </c>
      <c r="F40" s="5" t="s">
        <v>512</v>
      </c>
      <c r="G40" s="5" t="s">
        <v>509</v>
      </c>
      <c r="H40" s="5" t="s">
        <v>513</v>
      </c>
      <c r="I40" s="7" t="s">
        <v>514</v>
      </c>
      <c r="J40" s="5" t="s">
        <v>356</v>
      </c>
      <c r="K40" s="5">
        <v>1.0</v>
      </c>
      <c r="L40" s="5" t="s">
        <v>49</v>
      </c>
      <c r="M40" s="9" t="s">
        <v>515</v>
      </c>
      <c r="N40" s="5" t="s">
        <v>94</v>
      </c>
      <c r="O40" s="9" t="s">
        <v>516</v>
      </c>
      <c r="P40" s="9" t="s">
        <v>517</v>
      </c>
      <c r="Q40" s="8"/>
      <c r="R40" s="9" t="s">
        <v>518</v>
      </c>
      <c r="S40" s="9" t="s">
        <v>519</v>
      </c>
      <c r="T40" s="9" t="s">
        <v>520</v>
      </c>
      <c r="U40" s="5" t="s">
        <v>432</v>
      </c>
      <c r="V40" s="5" t="s">
        <v>41</v>
      </c>
      <c r="W40" s="5" t="str">
        <f t="shared" si="1"/>
        <v>YES</v>
      </c>
      <c r="X40" s="5" t="s">
        <v>41</v>
      </c>
      <c r="Y40" s="7" t="str">
        <f t="shared" si="2"/>
        <v>https://www.facebook.com/profile.php?id=100009468878164</v>
      </c>
    </row>
    <row r="41">
      <c r="A41" s="6">
        <v>45201.84434398148</v>
      </c>
      <c r="B41" s="5" t="s">
        <v>521</v>
      </c>
      <c r="C41" s="5" t="s">
        <v>25</v>
      </c>
      <c r="D41" s="5" t="s">
        <v>522</v>
      </c>
      <c r="E41" s="5" t="s">
        <v>523</v>
      </c>
      <c r="F41" s="5" t="s">
        <v>524</v>
      </c>
      <c r="G41" s="5" t="s">
        <v>521</v>
      </c>
      <c r="H41" s="5" t="s">
        <v>525</v>
      </c>
      <c r="I41" s="7" t="s">
        <v>526</v>
      </c>
      <c r="J41" s="5" t="s">
        <v>31</v>
      </c>
      <c r="K41" s="5">
        <v>2.0</v>
      </c>
      <c r="L41" s="5" t="s">
        <v>49</v>
      </c>
      <c r="M41" s="9" t="s">
        <v>527</v>
      </c>
      <c r="N41" s="5" t="s">
        <v>51</v>
      </c>
      <c r="O41" s="9" t="s">
        <v>528</v>
      </c>
      <c r="P41" s="9" t="s">
        <v>529</v>
      </c>
      <c r="Q41" s="8"/>
      <c r="R41" s="9" t="s">
        <v>530</v>
      </c>
      <c r="S41" s="9" t="s">
        <v>531</v>
      </c>
      <c r="T41" s="9" t="s">
        <v>532</v>
      </c>
      <c r="U41" s="5" t="s">
        <v>432</v>
      </c>
      <c r="V41" s="5" t="s">
        <v>41</v>
      </c>
      <c r="W41" s="5" t="str">
        <f t="shared" si="1"/>
        <v>YES</v>
      </c>
      <c r="X41" s="5" t="s">
        <v>41</v>
      </c>
      <c r="Y41" s="7" t="str">
        <f t="shared" si="2"/>
        <v>https://www.facebook.com/jbiliran77/</v>
      </c>
    </row>
    <row r="42">
      <c r="A42" s="6">
        <v>45201.848263761574</v>
      </c>
      <c r="B42" s="5" t="s">
        <v>533</v>
      </c>
      <c r="C42" s="5" t="s">
        <v>25</v>
      </c>
      <c r="D42" s="5" t="s">
        <v>534</v>
      </c>
      <c r="E42" s="5" t="s">
        <v>535</v>
      </c>
      <c r="F42" s="5" t="s">
        <v>536</v>
      </c>
      <c r="G42" s="5" t="s">
        <v>533</v>
      </c>
      <c r="H42" s="5" t="s">
        <v>537</v>
      </c>
      <c r="I42" s="7" t="s">
        <v>538</v>
      </c>
      <c r="J42" s="5" t="s">
        <v>31</v>
      </c>
      <c r="K42" s="5">
        <v>2.0</v>
      </c>
      <c r="L42" s="5" t="s">
        <v>539</v>
      </c>
      <c r="M42" s="9" t="s">
        <v>93</v>
      </c>
      <c r="N42" s="5" t="s">
        <v>66</v>
      </c>
      <c r="O42" s="9" t="s">
        <v>540</v>
      </c>
      <c r="P42" s="9" t="s">
        <v>541</v>
      </c>
      <c r="Q42" s="8"/>
      <c r="R42" s="9" t="s">
        <v>542</v>
      </c>
      <c r="S42" s="9" t="s">
        <v>543</v>
      </c>
      <c r="T42" s="9" t="s">
        <v>544</v>
      </c>
      <c r="U42" s="5" t="s">
        <v>432</v>
      </c>
      <c r="V42" s="5" t="s">
        <v>114</v>
      </c>
      <c r="W42" s="5" t="str">
        <f t="shared" si="1"/>
        <v>YES</v>
      </c>
      <c r="X42" s="5" t="s">
        <v>41</v>
      </c>
      <c r="Y42" s="7" t="str">
        <f t="shared" si="2"/>
        <v>fb.com/lancisjum</v>
      </c>
    </row>
    <row r="43">
      <c r="A43" s="6">
        <v>45201.85464991898</v>
      </c>
      <c r="B43" s="5" t="s">
        <v>545</v>
      </c>
      <c r="C43" s="5" t="s">
        <v>25</v>
      </c>
      <c r="D43" s="5" t="s">
        <v>546</v>
      </c>
      <c r="E43" s="5" t="s">
        <v>547</v>
      </c>
      <c r="F43" s="5" t="s">
        <v>548</v>
      </c>
      <c r="G43" s="5" t="s">
        <v>545</v>
      </c>
      <c r="H43" s="5" t="s">
        <v>549</v>
      </c>
      <c r="I43" s="5" t="s">
        <v>344</v>
      </c>
      <c r="J43" s="5" t="s">
        <v>31</v>
      </c>
      <c r="K43" s="5" t="s">
        <v>64</v>
      </c>
      <c r="L43" s="5" t="s">
        <v>550</v>
      </c>
      <c r="M43" s="8"/>
      <c r="N43" s="5" t="s">
        <v>551</v>
      </c>
      <c r="O43" s="9" t="s">
        <v>552</v>
      </c>
      <c r="P43" s="9" t="s">
        <v>553</v>
      </c>
      <c r="Q43" s="8"/>
      <c r="R43" s="9" t="s">
        <v>554</v>
      </c>
      <c r="S43" s="9" t="s">
        <v>555</v>
      </c>
      <c r="T43" s="9" t="s">
        <v>556</v>
      </c>
      <c r="U43" s="5" t="s">
        <v>432</v>
      </c>
      <c r="V43" s="5" t="s">
        <v>40</v>
      </c>
      <c r="W43" s="5" t="str">
        <f t="shared" si="1"/>
        <v>NO</v>
      </c>
      <c r="X43" s="5" t="s">
        <v>41</v>
      </c>
      <c r="Y43" s="5" t="str">
        <f t="shared" si="2"/>
        <v>N/A</v>
      </c>
    </row>
    <row r="44">
      <c r="A44" s="6">
        <v>45201.85812163194</v>
      </c>
      <c r="B44" s="5" t="s">
        <v>557</v>
      </c>
      <c r="C44" s="5" t="s">
        <v>25</v>
      </c>
      <c r="D44" s="5" t="s">
        <v>558</v>
      </c>
      <c r="E44" s="5" t="s">
        <v>559</v>
      </c>
      <c r="F44" s="5" t="s">
        <v>560</v>
      </c>
      <c r="G44" s="5" t="s">
        <v>561</v>
      </c>
      <c r="H44" s="5" t="s">
        <v>562</v>
      </c>
      <c r="I44" s="7" t="s">
        <v>563</v>
      </c>
      <c r="J44" s="5" t="s">
        <v>205</v>
      </c>
      <c r="K44" s="5">
        <v>1.0</v>
      </c>
      <c r="L44" s="5" t="s">
        <v>49</v>
      </c>
      <c r="M44" s="9" t="s">
        <v>564</v>
      </c>
      <c r="N44" s="5" t="s">
        <v>94</v>
      </c>
      <c r="O44" s="9" t="s">
        <v>565</v>
      </c>
      <c r="P44" s="9" t="s">
        <v>566</v>
      </c>
      <c r="Q44" s="8"/>
      <c r="R44" s="9" t="s">
        <v>567</v>
      </c>
      <c r="S44" s="9" t="s">
        <v>568</v>
      </c>
      <c r="T44" s="9" t="s">
        <v>569</v>
      </c>
      <c r="U44" s="5" t="s">
        <v>432</v>
      </c>
      <c r="V44" s="5" t="s">
        <v>41</v>
      </c>
      <c r="W44" s="5" t="str">
        <f t="shared" si="1"/>
        <v>YES</v>
      </c>
      <c r="X44" s="5" t="s">
        <v>41</v>
      </c>
      <c r="Y44" s="7" t="str">
        <f t="shared" si="2"/>
        <v>https://www.facebook.com/geecar.015/</v>
      </c>
    </row>
    <row r="45">
      <c r="A45" s="6">
        <v>45201.86012399306</v>
      </c>
      <c r="B45" s="5" t="s">
        <v>570</v>
      </c>
      <c r="C45" s="5" t="s">
        <v>25</v>
      </c>
      <c r="D45" s="5" t="s">
        <v>571</v>
      </c>
      <c r="E45" s="5" t="s">
        <v>572</v>
      </c>
      <c r="F45" s="5" t="s">
        <v>573</v>
      </c>
      <c r="G45" s="5" t="s">
        <v>570</v>
      </c>
      <c r="H45" s="5" t="s">
        <v>574</v>
      </c>
      <c r="I45" s="7" t="s">
        <v>575</v>
      </c>
      <c r="J45" s="5" t="s">
        <v>31</v>
      </c>
      <c r="K45" s="5">
        <v>3.0</v>
      </c>
      <c r="L45" s="5" t="s">
        <v>576</v>
      </c>
      <c r="M45" s="9" t="s">
        <v>577</v>
      </c>
      <c r="N45" s="5" t="s">
        <v>51</v>
      </c>
      <c r="O45" s="9" t="s">
        <v>578</v>
      </c>
      <c r="P45" s="9" t="s">
        <v>579</v>
      </c>
      <c r="Q45" s="8"/>
      <c r="R45" s="9" t="s">
        <v>580</v>
      </c>
      <c r="S45" s="9" t="s">
        <v>581</v>
      </c>
      <c r="T45" s="9" t="s">
        <v>582</v>
      </c>
      <c r="U45" s="5" t="s">
        <v>432</v>
      </c>
      <c r="V45" s="5" t="s">
        <v>41</v>
      </c>
      <c r="W45" s="5" t="str">
        <f t="shared" si="1"/>
        <v>YES</v>
      </c>
      <c r="X45" s="5" t="s">
        <v>41</v>
      </c>
      <c r="Y45" s="7" t="str">
        <f t="shared" si="2"/>
        <v>fb.com/shanginesabduhalim</v>
      </c>
    </row>
    <row r="46">
      <c r="A46" s="6">
        <v>45201.861477071754</v>
      </c>
      <c r="B46" s="5" t="s">
        <v>583</v>
      </c>
      <c r="C46" s="5" t="s">
        <v>25</v>
      </c>
      <c r="D46" s="5" t="s">
        <v>584</v>
      </c>
      <c r="E46" s="5" t="s">
        <v>585</v>
      </c>
      <c r="F46" s="5" t="s">
        <v>586</v>
      </c>
      <c r="G46" s="5" t="s">
        <v>583</v>
      </c>
      <c r="H46" s="5" t="s">
        <v>587</v>
      </c>
      <c r="I46" s="7" t="s">
        <v>588</v>
      </c>
      <c r="J46" s="5" t="s">
        <v>589</v>
      </c>
      <c r="K46" s="5" t="s">
        <v>64</v>
      </c>
      <c r="L46" s="5" t="s">
        <v>590</v>
      </c>
      <c r="M46" s="9" t="s">
        <v>591</v>
      </c>
      <c r="N46" s="5" t="s">
        <v>94</v>
      </c>
      <c r="O46" s="9" t="s">
        <v>592</v>
      </c>
      <c r="P46" s="9" t="s">
        <v>593</v>
      </c>
      <c r="Q46" s="8"/>
      <c r="R46" s="9" t="s">
        <v>594</v>
      </c>
      <c r="S46" s="9" t="s">
        <v>595</v>
      </c>
      <c r="T46" s="9" t="s">
        <v>596</v>
      </c>
      <c r="U46" s="5" t="s">
        <v>432</v>
      </c>
      <c r="V46" s="5" t="s">
        <v>40</v>
      </c>
      <c r="W46" s="5" t="str">
        <f t="shared" si="1"/>
        <v>NO</v>
      </c>
      <c r="X46" s="5" t="s">
        <v>41</v>
      </c>
      <c r="Y46" s="7" t="str">
        <f t="shared" si="2"/>
        <v>fb.com/kaice.romero</v>
      </c>
    </row>
    <row r="47">
      <c r="A47" s="6">
        <v>45201.862930787036</v>
      </c>
      <c r="B47" s="5" t="s">
        <v>597</v>
      </c>
      <c r="C47" s="5" t="s">
        <v>25</v>
      </c>
      <c r="D47" s="5" t="s">
        <v>598</v>
      </c>
      <c r="E47" s="5" t="s">
        <v>599</v>
      </c>
      <c r="F47" s="5" t="s">
        <v>600</v>
      </c>
      <c r="G47" s="5" t="s">
        <v>597</v>
      </c>
      <c r="H47" s="5" t="s">
        <v>601</v>
      </c>
      <c r="I47" s="7" t="s">
        <v>602</v>
      </c>
      <c r="J47" s="5" t="s">
        <v>31</v>
      </c>
      <c r="K47" s="5">
        <v>3.0</v>
      </c>
      <c r="L47" s="5" t="s">
        <v>49</v>
      </c>
      <c r="M47" s="9" t="s">
        <v>603</v>
      </c>
      <c r="N47" s="5" t="s">
        <v>51</v>
      </c>
      <c r="O47" s="9" t="s">
        <v>604</v>
      </c>
      <c r="P47" s="9" t="s">
        <v>605</v>
      </c>
      <c r="Q47" s="8"/>
      <c r="R47" s="9" t="s">
        <v>606</v>
      </c>
      <c r="S47" s="9" t="s">
        <v>607</v>
      </c>
      <c r="T47" s="9" t="s">
        <v>608</v>
      </c>
      <c r="U47" s="5" t="s">
        <v>432</v>
      </c>
      <c r="V47" s="5" t="s">
        <v>41</v>
      </c>
      <c r="W47" s="5" t="str">
        <f t="shared" si="1"/>
        <v>YES</v>
      </c>
      <c r="X47" s="5" t="s">
        <v>41</v>
      </c>
      <c r="Y47" s="7" t="str">
        <f t="shared" si="2"/>
        <v>https://www.facebook.com/jonathan.lay.395</v>
      </c>
    </row>
    <row r="48">
      <c r="A48" s="6">
        <v>45201.86494770834</v>
      </c>
      <c r="B48" s="5" t="s">
        <v>609</v>
      </c>
      <c r="C48" s="5" t="s">
        <v>25</v>
      </c>
      <c r="D48" s="5" t="s">
        <v>610</v>
      </c>
      <c r="E48" s="5" t="s">
        <v>611</v>
      </c>
      <c r="F48" s="5" t="s">
        <v>612</v>
      </c>
      <c r="G48" s="5" t="s">
        <v>609</v>
      </c>
      <c r="H48" s="5" t="s">
        <v>613</v>
      </c>
      <c r="I48" s="7" t="s">
        <v>614</v>
      </c>
      <c r="J48" s="5" t="s">
        <v>91</v>
      </c>
      <c r="K48" s="5">
        <v>4.0</v>
      </c>
      <c r="L48" s="5" t="s">
        <v>181</v>
      </c>
      <c r="M48" s="8"/>
      <c r="N48" s="5" t="s">
        <v>94</v>
      </c>
      <c r="O48" s="9" t="s">
        <v>615</v>
      </c>
      <c r="P48" s="9" t="s">
        <v>616</v>
      </c>
      <c r="Q48" s="8"/>
      <c r="R48" s="9" t="s">
        <v>617</v>
      </c>
      <c r="S48" s="9" t="s">
        <v>618</v>
      </c>
      <c r="T48" s="9" t="s">
        <v>619</v>
      </c>
      <c r="U48" s="5" t="s">
        <v>432</v>
      </c>
      <c r="V48" s="5" t="s">
        <v>40</v>
      </c>
      <c r="W48" s="5" t="str">
        <f t="shared" si="1"/>
        <v>YES</v>
      </c>
      <c r="X48" s="5" t="s">
        <v>41</v>
      </c>
      <c r="Y48" s="7" t="str">
        <f t="shared" si="2"/>
        <v>fb.com/amoschaceterervinvillanueva5</v>
      </c>
    </row>
    <row r="49">
      <c r="A49" s="6">
        <v>45201.86507344907</v>
      </c>
      <c r="B49" s="5" t="s">
        <v>620</v>
      </c>
      <c r="C49" s="5" t="s">
        <v>25</v>
      </c>
      <c r="D49" s="5" t="s">
        <v>621</v>
      </c>
      <c r="E49" s="5" t="s">
        <v>622</v>
      </c>
      <c r="F49" s="5" t="s">
        <v>623</v>
      </c>
      <c r="G49" s="5" t="s">
        <v>624</v>
      </c>
      <c r="H49" s="5" t="s">
        <v>625</v>
      </c>
      <c r="I49" s="7" t="s">
        <v>626</v>
      </c>
      <c r="J49" s="5" t="s">
        <v>31</v>
      </c>
      <c r="K49" s="5" t="s">
        <v>64</v>
      </c>
      <c r="L49" s="5" t="s">
        <v>627</v>
      </c>
      <c r="M49" s="8"/>
      <c r="N49" s="5" t="s">
        <v>94</v>
      </c>
      <c r="O49" s="9" t="s">
        <v>628</v>
      </c>
      <c r="P49" s="9" t="s">
        <v>629</v>
      </c>
      <c r="Q49" s="8"/>
      <c r="R49" s="9" t="s">
        <v>630</v>
      </c>
      <c r="S49" s="9" t="s">
        <v>631</v>
      </c>
      <c r="T49" s="9" t="s">
        <v>632</v>
      </c>
      <c r="U49" s="5" t="s">
        <v>432</v>
      </c>
      <c r="V49" s="5" t="s">
        <v>41</v>
      </c>
      <c r="W49" s="5" t="str">
        <f t="shared" si="1"/>
        <v>NO</v>
      </c>
      <c r="X49" s="5" t="s">
        <v>114</v>
      </c>
      <c r="Y49" s="7" t="str">
        <f t="shared" si="2"/>
        <v>https://www.facebook.com/AngeCariaso</v>
      </c>
    </row>
    <row r="50">
      <c r="A50" s="6">
        <v>45201.869617731485</v>
      </c>
      <c r="B50" s="5" t="s">
        <v>633</v>
      </c>
      <c r="C50" s="5" t="s">
        <v>25</v>
      </c>
      <c r="D50" s="5" t="s">
        <v>498</v>
      </c>
      <c r="E50" s="5" t="s">
        <v>634</v>
      </c>
      <c r="F50" s="5" t="s">
        <v>635</v>
      </c>
      <c r="G50" s="5" t="s">
        <v>636</v>
      </c>
      <c r="H50" s="5" t="s">
        <v>637</v>
      </c>
      <c r="I50" s="7" t="s">
        <v>638</v>
      </c>
      <c r="J50" s="5" t="s">
        <v>31</v>
      </c>
      <c r="K50" s="5" t="s">
        <v>64</v>
      </c>
      <c r="L50" s="5" t="s">
        <v>639</v>
      </c>
      <c r="M50" s="8"/>
      <c r="N50" s="5" t="s">
        <v>66</v>
      </c>
      <c r="O50" s="9" t="s">
        <v>640</v>
      </c>
      <c r="P50" s="9" t="s">
        <v>641</v>
      </c>
      <c r="Q50" s="8"/>
      <c r="R50" s="9" t="s">
        <v>642</v>
      </c>
      <c r="S50" s="9" t="s">
        <v>643</v>
      </c>
      <c r="T50" s="9" t="s">
        <v>644</v>
      </c>
      <c r="U50" s="5" t="s">
        <v>432</v>
      </c>
      <c r="V50" s="5" t="s">
        <v>114</v>
      </c>
      <c r="W50" s="5" t="str">
        <f t="shared" si="1"/>
        <v>YES</v>
      </c>
      <c r="X50" s="5" t="s">
        <v>41</v>
      </c>
      <c r="Y50" s="7" t="str">
        <f t="shared" si="2"/>
        <v>fb.com/masteralleeen011 </v>
      </c>
    </row>
    <row r="51">
      <c r="A51" s="6">
        <v>45201.87014704861</v>
      </c>
      <c r="B51" s="5" t="s">
        <v>645</v>
      </c>
      <c r="C51" s="5" t="s">
        <v>25</v>
      </c>
      <c r="D51" s="5" t="s">
        <v>646</v>
      </c>
      <c r="E51" s="5" t="s">
        <v>647</v>
      </c>
      <c r="F51" s="5" t="s">
        <v>648</v>
      </c>
      <c r="G51" s="5" t="s">
        <v>649</v>
      </c>
      <c r="H51" s="5" t="s">
        <v>650</v>
      </c>
      <c r="I51" s="7" t="s">
        <v>651</v>
      </c>
      <c r="J51" s="5" t="s">
        <v>31</v>
      </c>
      <c r="K51" s="5">
        <v>2.0</v>
      </c>
      <c r="L51" s="5" t="s">
        <v>652</v>
      </c>
      <c r="M51" s="8"/>
      <c r="N51" s="5" t="s">
        <v>79</v>
      </c>
      <c r="O51" s="9" t="s">
        <v>653</v>
      </c>
      <c r="P51" s="9" t="s">
        <v>654</v>
      </c>
      <c r="Q51" s="8"/>
      <c r="R51" s="9" t="s">
        <v>655</v>
      </c>
      <c r="S51" s="9" t="s">
        <v>656</v>
      </c>
      <c r="T51" s="9" t="s">
        <v>657</v>
      </c>
      <c r="U51" s="5" t="s">
        <v>432</v>
      </c>
      <c r="V51" s="5" t="s">
        <v>41</v>
      </c>
      <c r="W51" s="5" t="str">
        <f t="shared" si="1"/>
        <v>NO</v>
      </c>
      <c r="X51" s="5" t="s">
        <v>41</v>
      </c>
      <c r="Y51" s="7" t="str">
        <f t="shared" si="2"/>
        <v>fb.com/belindarosemariano</v>
      </c>
    </row>
    <row r="52">
      <c r="A52" s="6">
        <v>45201.87201096065</v>
      </c>
      <c r="B52" s="5" t="s">
        <v>658</v>
      </c>
      <c r="C52" s="5" t="s">
        <v>25</v>
      </c>
      <c r="D52" s="5" t="s">
        <v>659</v>
      </c>
      <c r="E52" s="5" t="s">
        <v>660</v>
      </c>
      <c r="F52" s="5" t="s">
        <v>661</v>
      </c>
      <c r="G52" s="5" t="s">
        <v>658</v>
      </c>
      <c r="H52" s="10" t="s">
        <v>662</v>
      </c>
      <c r="I52" s="7" t="s">
        <v>663</v>
      </c>
      <c r="J52" s="5" t="s">
        <v>31</v>
      </c>
      <c r="K52" s="5">
        <v>3.0</v>
      </c>
      <c r="L52" s="5" t="s">
        <v>49</v>
      </c>
      <c r="M52" s="8"/>
      <c r="N52" s="5" t="s">
        <v>51</v>
      </c>
      <c r="O52" s="9" t="s">
        <v>664</v>
      </c>
      <c r="P52" s="9" t="s">
        <v>665</v>
      </c>
      <c r="Q52" s="8"/>
      <c r="R52" s="9" t="s">
        <v>666</v>
      </c>
      <c r="S52" s="9" t="s">
        <v>667</v>
      </c>
      <c r="T52" s="9" t="s">
        <v>668</v>
      </c>
      <c r="U52" s="5" t="s">
        <v>432</v>
      </c>
      <c r="V52" s="5" t="s">
        <v>41</v>
      </c>
      <c r="W52" s="5" t="str">
        <f t="shared" si="1"/>
        <v>YES</v>
      </c>
      <c r="X52" s="5" t="s">
        <v>41</v>
      </c>
      <c r="Y52" s="7" t="str">
        <f t="shared" si="2"/>
        <v>fb.com/gailfrilles</v>
      </c>
    </row>
    <row r="53">
      <c r="A53" s="6">
        <v>45201.87338711806</v>
      </c>
      <c r="B53" s="5" t="s">
        <v>669</v>
      </c>
      <c r="C53" s="5" t="s">
        <v>25</v>
      </c>
      <c r="D53" s="5" t="s">
        <v>670</v>
      </c>
      <c r="E53" s="5" t="s">
        <v>671</v>
      </c>
      <c r="F53" s="5" t="s">
        <v>672</v>
      </c>
      <c r="G53" s="5" t="s">
        <v>669</v>
      </c>
      <c r="H53" s="5" t="s">
        <v>673</v>
      </c>
      <c r="I53" s="7" t="s">
        <v>674</v>
      </c>
      <c r="J53" s="5" t="s">
        <v>31</v>
      </c>
      <c r="K53" s="5">
        <v>4.0</v>
      </c>
      <c r="L53" s="5" t="s">
        <v>77</v>
      </c>
      <c r="M53" s="8"/>
      <c r="N53" s="5" t="s">
        <v>79</v>
      </c>
      <c r="O53" s="9" t="s">
        <v>675</v>
      </c>
      <c r="P53" s="9" t="s">
        <v>676</v>
      </c>
      <c r="Q53" s="8"/>
      <c r="R53" s="9" t="s">
        <v>677</v>
      </c>
      <c r="S53" s="9" t="s">
        <v>678</v>
      </c>
      <c r="T53" s="9" t="s">
        <v>679</v>
      </c>
      <c r="U53" s="5" t="s">
        <v>432</v>
      </c>
      <c r="V53" s="5" t="s">
        <v>41</v>
      </c>
      <c r="W53" s="5" t="str">
        <f t="shared" si="1"/>
        <v>YES</v>
      </c>
      <c r="X53" s="5" t="s">
        <v>41</v>
      </c>
      <c r="Y53" s="7" t="str">
        <f t="shared" si="2"/>
        <v>facebook.com/kiyanujan</v>
      </c>
    </row>
    <row r="54">
      <c r="A54" s="6">
        <v>45201.87347179398</v>
      </c>
      <c r="B54" s="5" t="s">
        <v>680</v>
      </c>
      <c r="C54" s="5" t="s">
        <v>25</v>
      </c>
      <c r="D54" s="5" t="s">
        <v>681</v>
      </c>
      <c r="E54" s="5" t="s">
        <v>682</v>
      </c>
      <c r="F54" s="5" t="s">
        <v>683</v>
      </c>
      <c r="G54" s="5" t="s">
        <v>684</v>
      </c>
      <c r="H54" s="10" t="s">
        <v>685</v>
      </c>
      <c r="I54" s="7" t="s">
        <v>686</v>
      </c>
      <c r="J54" s="5" t="s">
        <v>687</v>
      </c>
      <c r="K54" s="5" t="s">
        <v>64</v>
      </c>
      <c r="L54" s="5" t="s">
        <v>688</v>
      </c>
      <c r="M54" s="8"/>
      <c r="N54" s="5" t="s">
        <v>94</v>
      </c>
      <c r="O54" s="9" t="s">
        <v>689</v>
      </c>
      <c r="P54" s="9" t="s">
        <v>690</v>
      </c>
      <c r="Q54" s="8"/>
      <c r="R54" s="9" t="s">
        <v>691</v>
      </c>
      <c r="S54" s="9" t="s">
        <v>692</v>
      </c>
      <c r="T54" s="9" t="s">
        <v>693</v>
      </c>
      <c r="U54" s="5" t="s">
        <v>432</v>
      </c>
      <c r="V54" s="5" t="s">
        <v>114</v>
      </c>
      <c r="W54" s="5" t="str">
        <f t="shared" si="1"/>
        <v>YES</v>
      </c>
      <c r="X54" s="5" t="s">
        <v>41</v>
      </c>
      <c r="Y54" s="7" t="str">
        <f t="shared" si="2"/>
        <v>fb.com/mynameiskeb</v>
      </c>
    </row>
    <row r="55">
      <c r="A55" s="6">
        <v>45201.87588289352</v>
      </c>
      <c r="B55" s="5" t="s">
        <v>694</v>
      </c>
      <c r="C55" s="5" t="s">
        <v>25</v>
      </c>
      <c r="D55" s="5" t="s">
        <v>695</v>
      </c>
      <c r="E55" s="5" t="s">
        <v>696</v>
      </c>
      <c r="F55" s="5" t="s">
        <v>697</v>
      </c>
      <c r="G55" s="5" t="s">
        <v>694</v>
      </c>
      <c r="H55" s="5" t="s">
        <v>344</v>
      </c>
      <c r="I55" s="7" t="s">
        <v>698</v>
      </c>
      <c r="J55" s="5" t="s">
        <v>31</v>
      </c>
      <c r="K55" s="5">
        <v>3.0</v>
      </c>
      <c r="L55" s="5" t="s">
        <v>699</v>
      </c>
      <c r="M55" s="8"/>
      <c r="N55" s="5" t="s">
        <v>33</v>
      </c>
      <c r="O55" s="9" t="s">
        <v>700</v>
      </c>
      <c r="P55" s="9" t="s">
        <v>701</v>
      </c>
      <c r="Q55" s="8"/>
      <c r="R55" s="9" t="s">
        <v>702</v>
      </c>
      <c r="S55" s="9" t="s">
        <v>703</v>
      </c>
      <c r="T55" s="9" t="s">
        <v>704</v>
      </c>
      <c r="U55" s="5" t="s">
        <v>432</v>
      </c>
      <c r="V55" s="5" t="s">
        <v>41</v>
      </c>
      <c r="W55" s="5" t="str">
        <f t="shared" si="1"/>
        <v>YES</v>
      </c>
      <c r="X55" s="5" t="s">
        <v>41</v>
      </c>
      <c r="Y55" s="7" t="str">
        <f t="shared" si="2"/>
        <v>facebook.com/the.victor.sangabriel</v>
      </c>
    </row>
    <row r="56">
      <c r="A56" s="6">
        <v>45201.87730246528</v>
      </c>
      <c r="B56" s="5" t="s">
        <v>705</v>
      </c>
      <c r="C56" s="5" t="s">
        <v>25</v>
      </c>
      <c r="D56" s="5" t="s">
        <v>706</v>
      </c>
      <c r="E56" s="5" t="s">
        <v>707</v>
      </c>
      <c r="F56" s="5" t="s">
        <v>708</v>
      </c>
      <c r="G56" s="5" t="s">
        <v>705</v>
      </c>
      <c r="H56" s="10" t="s">
        <v>709</v>
      </c>
      <c r="I56" s="7" t="s">
        <v>710</v>
      </c>
      <c r="J56" s="5" t="s">
        <v>31</v>
      </c>
      <c r="K56" s="5">
        <v>1.0</v>
      </c>
      <c r="L56" s="5" t="s">
        <v>603</v>
      </c>
      <c r="M56" s="9" t="s">
        <v>711</v>
      </c>
      <c r="N56" s="5" t="s">
        <v>33</v>
      </c>
      <c r="O56" s="9" t="s">
        <v>712</v>
      </c>
      <c r="P56" s="9" t="s">
        <v>713</v>
      </c>
      <c r="Q56" s="8"/>
      <c r="R56" s="9" t="s">
        <v>714</v>
      </c>
      <c r="S56" s="9" t="s">
        <v>715</v>
      </c>
      <c r="T56" s="9" t="s">
        <v>716</v>
      </c>
      <c r="U56" s="5" t="s">
        <v>432</v>
      </c>
      <c r="V56" s="5" t="s">
        <v>41</v>
      </c>
      <c r="W56" s="5" t="str">
        <f t="shared" si="1"/>
        <v>YES</v>
      </c>
      <c r="X56" s="5" t="s">
        <v>41</v>
      </c>
      <c r="Y56" s="7" t="str">
        <f t="shared" si="2"/>
        <v>https://www.facebook.com/john.maigue.37?mibextid=ZbWKwL</v>
      </c>
    </row>
    <row r="57">
      <c r="A57" s="6">
        <v>45201.88479806713</v>
      </c>
      <c r="B57" s="5" t="s">
        <v>717</v>
      </c>
      <c r="C57" s="5" t="s">
        <v>25</v>
      </c>
      <c r="D57" s="5" t="s">
        <v>718</v>
      </c>
      <c r="E57" s="5" t="s">
        <v>719</v>
      </c>
      <c r="F57" s="5" t="s">
        <v>718</v>
      </c>
      <c r="G57" s="5" t="s">
        <v>717</v>
      </c>
      <c r="H57" s="5" t="s">
        <v>720</v>
      </c>
      <c r="I57" s="7" t="s">
        <v>721</v>
      </c>
      <c r="J57" s="5" t="s">
        <v>31</v>
      </c>
      <c r="K57" s="5">
        <v>2.0</v>
      </c>
      <c r="L57" s="5" t="s">
        <v>722</v>
      </c>
      <c r="M57" s="8"/>
      <c r="N57" s="5" t="s">
        <v>51</v>
      </c>
      <c r="O57" s="9" t="s">
        <v>723</v>
      </c>
      <c r="P57" s="9" t="s">
        <v>724</v>
      </c>
      <c r="Q57" s="8"/>
      <c r="R57" s="9" t="s">
        <v>725</v>
      </c>
      <c r="S57" s="9" t="s">
        <v>726</v>
      </c>
      <c r="T57" s="9" t="s">
        <v>727</v>
      </c>
      <c r="U57" s="5" t="s">
        <v>432</v>
      </c>
      <c r="V57" s="5" t="s">
        <v>41</v>
      </c>
      <c r="W57" s="5" t="str">
        <f t="shared" si="1"/>
        <v>YES</v>
      </c>
      <c r="X57" s="5" t="s">
        <v>41</v>
      </c>
      <c r="Y57" s="7" t="str">
        <f t="shared" si="2"/>
        <v>fb.com/eivyjones.bucalin</v>
      </c>
    </row>
    <row r="58">
      <c r="A58" s="6">
        <v>45201.89032575232</v>
      </c>
      <c r="B58" s="5" t="s">
        <v>728</v>
      </c>
      <c r="C58" s="5" t="s">
        <v>25</v>
      </c>
      <c r="D58" s="5" t="s">
        <v>729</v>
      </c>
      <c r="E58" s="5" t="s">
        <v>730</v>
      </c>
      <c r="F58" s="5" t="s">
        <v>731</v>
      </c>
      <c r="G58" s="5" t="s">
        <v>728</v>
      </c>
      <c r="H58" s="5" t="s">
        <v>732</v>
      </c>
      <c r="I58" s="7" t="s">
        <v>733</v>
      </c>
      <c r="J58" s="5" t="s">
        <v>687</v>
      </c>
      <c r="K58" s="5">
        <v>1.0</v>
      </c>
      <c r="L58" s="5" t="s">
        <v>734</v>
      </c>
      <c r="M58" s="9" t="s">
        <v>93</v>
      </c>
      <c r="N58" s="5" t="s">
        <v>66</v>
      </c>
      <c r="O58" s="9" t="s">
        <v>735</v>
      </c>
      <c r="P58" s="9" t="s">
        <v>736</v>
      </c>
      <c r="Q58" s="8"/>
      <c r="R58" s="9" t="s">
        <v>737</v>
      </c>
      <c r="S58" s="9" t="s">
        <v>738</v>
      </c>
      <c r="T58" s="9" t="s">
        <v>739</v>
      </c>
      <c r="U58" s="5" t="s">
        <v>432</v>
      </c>
      <c r="V58" s="5" t="s">
        <v>41</v>
      </c>
      <c r="W58" s="5" t="str">
        <f t="shared" si="1"/>
        <v>YES</v>
      </c>
      <c r="X58" s="5" t="s">
        <v>41</v>
      </c>
      <c r="Y58" s="7" t="str">
        <f t="shared" si="2"/>
        <v>https://www.facebook.com/profile.php?id=100092399451509&amp;mibextid=ZbWKwL</v>
      </c>
    </row>
    <row r="59">
      <c r="A59" s="6">
        <v>45201.89235922454</v>
      </c>
      <c r="B59" s="5" t="s">
        <v>740</v>
      </c>
      <c r="C59" s="5" t="s">
        <v>25</v>
      </c>
      <c r="D59" s="5" t="s">
        <v>741</v>
      </c>
      <c r="E59" s="5" t="s">
        <v>742</v>
      </c>
      <c r="F59" s="5" t="s">
        <v>743</v>
      </c>
      <c r="G59" s="5" t="s">
        <v>744</v>
      </c>
      <c r="H59" s="5" t="s">
        <v>745</v>
      </c>
      <c r="I59" s="7" t="s">
        <v>746</v>
      </c>
      <c r="J59" s="5" t="s">
        <v>31</v>
      </c>
      <c r="K59" s="5" t="s">
        <v>64</v>
      </c>
      <c r="L59" s="5" t="s">
        <v>747</v>
      </c>
      <c r="M59" s="8"/>
      <c r="N59" s="5" t="s">
        <v>33</v>
      </c>
      <c r="O59" s="9" t="s">
        <v>748</v>
      </c>
      <c r="P59" s="9" t="s">
        <v>749</v>
      </c>
      <c r="Q59" s="8"/>
      <c r="R59" s="9" t="s">
        <v>750</v>
      </c>
      <c r="S59" s="9" t="s">
        <v>751</v>
      </c>
      <c r="T59" s="9" t="s">
        <v>752</v>
      </c>
      <c r="U59" s="5" t="s">
        <v>432</v>
      </c>
      <c r="V59" s="5" t="s">
        <v>41</v>
      </c>
      <c r="W59" s="5" t="str">
        <f t="shared" si="1"/>
        <v>NO</v>
      </c>
      <c r="X59" s="5" t="s">
        <v>41</v>
      </c>
      <c r="Y59" s="7" t="str">
        <f t="shared" si="2"/>
        <v>https://www.facebook.com/juwalndiego.descallar?mibextid=ZbWKwL</v>
      </c>
    </row>
    <row r="60">
      <c r="A60" s="6">
        <v>45201.89442388889</v>
      </c>
      <c r="B60" s="5" t="s">
        <v>753</v>
      </c>
      <c r="C60" s="5" t="s">
        <v>25</v>
      </c>
      <c r="D60" s="5" t="s">
        <v>754</v>
      </c>
      <c r="E60" s="5" t="s">
        <v>755</v>
      </c>
      <c r="F60" s="5" t="s">
        <v>756</v>
      </c>
      <c r="G60" s="5" t="s">
        <v>753</v>
      </c>
      <c r="H60" s="10" t="s">
        <v>757</v>
      </c>
      <c r="I60" s="7" t="s">
        <v>758</v>
      </c>
      <c r="J60" s="5" t="s">
        <v>31</v>
      </c>
      <c r="K60" s="5" t="s">
        <v>64</v>
      </c>
      <c r="L60" s="5" t="s">
        <v>759</v>
      </c>
      <c r="M60" s="8"/>
      <c r="N60" s="5" t="s">
        <v>79</v>
      </c>
      <c r="O60" s="9" t="s">
        <v>760</v>
      </c>
      <c r="P60" s="9" t="s">
        <v>761</v>
      </c>
      <c r="Q60" s="8"/>
      <c r="R60" s="9" t="s">
        <v>762</v>
      </c>
      <c r="S60" s="9" t="s">
        <v>763</v>
      </c>
      <c r="T60" s="9" t="s">
        <v>764</v>
      </c>
      <c r="U60" s="5" t="s">
        <v>432</v>
      </c>
      <c r="V60" s="5" t="s">
        <v>41</v>
      </c>
      <c r="W60" s="5" t="str">
        <f t="shared" si="1"/>
        <v>NO</v>
      </c>
      <c r="X60" s="5" t="s">
        <v>41</v>
      </c>
      <c r="Y60" s="7" t="str">
        <f t="shared" si="2"/>
        <v>facebook.com/cholotolentino</v>
      </c>
    </row>
    <row r="61">
      <c r="A61" s="6">
        <v>45201.89759270834</v>
      </c>
      <c r="B61" s="5" t="s">
        <v>765</v>
      </c>
      <c r="C61" s="5" t="s">
        <v>25</v>
      </c>
      <c r="D61" s="5" t="s">
        <v>766</v>
      </c>
      <c r="E61" s="5" t="s">
        <v>767</v>
      </c>
      <c r="F61" s="5" t="s">
        <v>768</v>
      </c>
      <c r="G61" s="5" t="s">
        <v>769</v>
      </c>
      <c r="H61" s="5" t="s">
        <v>770</v>
      </c>
      <c r="I61" s="7" t="s">
        <v>771</v>
      </c>
      <c r="J61" s="5" t="s">
        <v>31</v>
      </c>
      <c r="K61" s="5">
        <v>2.0</v>
      </c>
      <c r="L61" s="5" t="s">
        <v>772</v>
      </c>
      <c r="M61" s="8"/>
      <c r="N61" s="5" t="s">
        <v>255</v>
      </c>
      <c r="O61" s="9" t="s">
        <v>773</v>
      </c>
      <c r="P61" s="9" t="s">
        <v>774</v>
      </c>
      <c r="Q61" s="8"/>
      <c r="R61" s="9" t="s">
        <v>775</v>
      </c>
      <c r="S61" s="9" t="s">
        <v>776</v>
      </c>
      <c r="T61" s="9" t="s">
        <v>777</v>
      </c>
      <c r="U61" s="5" t="s">
        <v>432</v>
      </c>
      <c r="V61" s="5" t="s">
        <v>41</v>
      </c>
      <c r="W61" s="5" t="str">
        <f t="shared" si="1"/>
        <v>YES</v>
      </c>
      <c r="X61" s="5" t="s">
        <v>41</v>
      </c>
      <c r="Y61" s="7" t="str">
        <f t="shared" si="2"/>
        <v>fb.com/angelica-casuela</v>
      </c>
    </row>
    <row r="62">
      <c r="A62" s="6">
        <v>45201.90202515046</v>
      </c>
      <c r="B62" s="5" t="s">
        <v>778</v>
      </c>
      <c r="C62" s="5" t="s">
        <v>25</v>
      </c>
      <c r="D62" s="5" t="s">
        <v>779</v>
      </c>
      <c r="E62" s="5" t="s">
        <v>780</v>
      </c>
      <c r="F62" s="5" t="s">
        <v>781</v>
      </c>
      <c r="G62" s="5" t="s">
        <v>778</v>
      </c>
      <c r="H62" s="5" t="s">
        <v>782</v>
      </c>
      <c r="I62" s="7" t="s">
        <v>783</v>
      </c>
      <c r="J62" s="5" t="s">
        <v>205</v>
      </c>
      <c r="K62" s="5" t="s">
        <v>64</v>
      </c>
      <c r="L62" s="5" t="s">
        <v>49</v>
      </c>
      <c r="M62" s="8"/>
      <c r="N62" s="5" t="s">
        <v>94</v>
      </c>
      <c r="O62" s="9" t="s">
        <v>784</v>
      </c>
      <c r="P62" s="9" t="s">
        <v>785</v>
      </c>
      <c r="Q62" s="8"/>
      <c r="R62" s="9" t="s">
        <v>786</v>
      </c>
      <c r="S62" s="9" t="s">
        <v>787</v>
      </c>
      <c r="T62" s="9" t="s">
        <v>788</v>
      </c>
      <c r="U62" s="5" t="s">
        <v>432</v>
      </c>
      <c r="V62" s="5" t="s">
        <v>41</v>
      </c>
      <c r="W62" s="5" t="str">
        <f t="shared" si="1"/>
        <v>YES</v>
      </c>
      <c r="X62" s="5" t="s">
        <v>41</v>
      </c>
      <c r="Y62" s="7" t="str">
        <f t="shared" si="2"/>
        <v>https://www.facebook.com/arnieiiii</v>
      </c>
    </row>
    <row r="63">
      <c r="A63" s="6">
        <v>45201.90797414352</v>
      </c>
      <c r="B63" s="5" t="s">
        <v>789</v>
      </c>
      <c r="C63" s="5" t="s">
        <v>25</v>
      </c>
      <c r="D63" s="5" t="s">
        <v>790</v>
      </c>
      <c r="E63" s="5" t="s">
        <v>791</v>
      </c>
      <c r="F63" s="5" t="s">
        <v>792</v>
      </c>
      <c r="G63" s="5" t="s">
        <v>789</v>
      </c>
      <c r="H63" s="5" t="s">
        <v>793</v>
      </c>
      <c r="I63" s="7" t="s">
        <v>794</v>
      </c>
      <c r="J63" s="5" t="s">
        <v>31</v>
      </c>
      <c r="K63" s="5" t="s">
        <v>64</v>
      </c>
      <c r="L63" s="5" t="s">
        <v>357</v>
      </c>
      <c r="M63" s="9" t="s">
        <v>795</v>
      </c>
      <c r="N63" s="5" t="s">
        <v>66</v>
      </c>
      <c r="O63" s="9" t="s">
        <v>796</v>
      </c>
      <c r="P63" s="9" t="s">
        <v>797</v>
      </c>
      <c r="Q63" s="8"/>
      <c r="R63" s="9" t="s">
        <v>798</v>
      </c>
      <c r="S63" s="9" t="s">
        <v>799</v>
      </c>
      <c r="T63" s="9" t="s">
        <v>800</v>
      </c>
      <c r="U63" s="5" t="s">
        <v>432</v>
      </c>
      <c r="V63" s="5" t="s">
        <v>41</v>
      </c>
      <c r="W63" s="5" t="str">
        <f t="shared" si="1"/>
        <v>NO</v>
      </c>
      <c r="X63" s="5" t="s">
        <v>41</v>
      </c>
      <c r="Y63" s="7" t="str">
        <f t="shared" si="2"/>
        <v>fb.com/purinso</v>
      </c>
    </row>
    <row r="64">
      <c r="A64" s="6">
        <v>45201.91211722222</v>
      </c>
      <c r="B64" s="5" t="s">
        <v>801</v>
      </c>
      <c r="C64" s="5" t="s">
        <v>25</v>
      </c>
      <c r="D64" s="5" t="s">
        <v>802</v>
      </c>
      <c r="E64" s="5" t="s">
        <v>803</v>
      </c>
      <c r="F64" s="5" t="s">
        <v>804</v>
      </c>
      <c r="G64" s="5" t="s">
        <v>805</v>
      </c>
      <c r="H64" s="10" t="s">
        <v>806</v>
      </c>
      <c r="I64" s="7" t="s">
        <v>807</v>
      </c>
      <c r="J64" s="5" t="s">
        <v>31</v>
      </c>
      <c r="K64" s="5">
        <v>2.0</v>
      </c>
      <c r="L64" s="5" t="s">
        <v>808</v>
      </c>
      <c r="M64" s="8"/>
      <c r="N64" s="5" t="s">
        <v>51</v>
      </c>
      <c r="O64" s="9" t="s">
        <v>809</v>
      </c>
      <c r="P64" s="9" t="s">
        <v>810</v>
      </c>
      <c r="Q64" s="8"/>
      <c r="R64" s="9" t="s">
        <v>811</v>
      </c>
      <c r="S64" s="9" t="s">
        <v>812</v>
      </c>
      <c r="T64" s="9" t="s">
        <v>813</v>
      </c>
      <c r="U64" s="5" t="s">
        <v>432</v>
      </c>
      <c r="V64" s="5" t="s">
        <v>41</v>
      </c>
      <c r="W64" s="5" t="str">
        <f t="shared" si="1"/>
        <v>YES</v>
      </c>
      <c r="X64" s="5" t="s">
        <v>41</v>
      </c>
      <c r="Y64" s="7" t="str">
        <f t="shared" si="2"/>
        <v>fb.com/rgtigao13</v>
      </c>
    </row>
    <row r="65">
      <c r="A65" s="6">
        <v>45201.91262870371</v>
      </c>
      <c r="B65" s="5" t="s">
        <v>814</v>
      </c>
      <c r="C65" s="5" t="s">
        <v>25</v>
      </c>
      <c r="D65" s="5" t="s">
        <v>815</v>
      </c>
      <c r="E65" s="5" t="s">
        <v>816</v>
      </c>
      <c r="F65" s="5" t="s">
        <v>817</v>
      </c>
      <c r="G65" s="5" t="s">
        <v>814</v>
      </c>
      <c r="H65" s="10" t="s">
        <v>818</v>
      </c>
      <c r="I65" s="7" t="s">
        <v>819</v>
      </c>
      <c r="J65" s="5" t="s">
        <v>205</v>
      </c>
      <c r="K65" s="5" t="s">
        <v>64</v>
      </c>
      <c r="L65" s="5" t="s">
        <v>820</v>
      </c>
      <c r="M65" s="9" t="s">
        <v>821</v>
      </c>
      <c r="N65" s="5" t="s">
        <v>94</v>
      </c>
      <c r="O65" s="9" t="s">
        <v>822</v>
      </c>
      <c r="P65" s="9" t="s">
        <v>823</v>
      </c>
      <c r="Q65" s="8"/>
      <c r="R65" s="9" t="s">
        <v>824</v>
      </c>
      <c r="S65" s="9" t="s">
        <v>825</v>
      </c>
      <c r="T65" s="9" t="s">
        <v>826</v>
      </c>
      <c r="U65" s="5" t="s">
        <v>827</v>
      </c>
      <c r="V65" s="5" t="s">
        <v>41</v>
      </c>
      <c r="W65" s="5" t="str">
        <f t="shared" si="1"/>
        <v>YES</v>
      </c>
      <c r="X65" s="5" t="s">
        <v>41</v>
      </c>
      <c r="Y65" s="7" t="str">
        <f t="shared" si="2"/>
        <v>fb.com/jekoranium</v>
      </c>
    </row>
    <row r="66">
      <c r="A66" s="6">
        <v>45201.91660033565</v>
      </c>
      <c r="B66" s="5" t="s">
        <v>828</v>
      </c>
      <c r="C66" s="5" t="s">
        <v>25</v>
      </c>
      <c r="D66" s="5" t="s">
        <v>829</v>
      </c>
      <c r="E66" s="5" t="s">
        <v>830</v>
      </c>
      <c r="F66" s="5" t="s">
        <v>831</v>
      </c>
      <c r="G66" s="5" t="s">
        <v>832</v>
      </c>
      <c r="H66" s="5" t="s">
        <v>833</v>
      </c>
      <c r="I66" s="7" t="s">
        <v>834</v>
      </c>
      <c r="J66" s="5" t="s">
        <v>31</v>
      </c>
      <c r="K66" s="5">
        <v>4.0</v>
      </c>
      <c r="L66" s="5" t="s">
        <v>121</v>
      </c>
      <c r="M66" s="8"/>
      <c r="N66" s="5" t="s">
        <v>94</v>
      </c>
      <c r="O66" s="9" t="s">
        <v>835</v>
      </c>
      <c r="P66" s="9" t="s">
        <v>836</v>
      </c>
      <c r="Q66" s="8"/>
      <c r="R66" s="9" t="s">
        <v>837</v>
      </c>
      <c r="S66" s="9" t="s">
        <v>838</v>
      </c>
      <c r="T66" s="9" t="s">
        <v>839</v>
      </c>
      <c r="U66" s="5" t="s">
        <v>827</v>
      </c>
      <c r="V66" s="5" t="s">
        <v>41</v>
      </c>
      <c r="W66" s="5" t="str">
        <f t="shared" si="1"/>
        <v>YES</v>
      </c>
      <c r="X66" s="5" t="s">
        <v>41</v>
      </c>
      <c r="Y66" s="7" t="str">
        <f t="shared" si="2"/>
        <v>facebook.com/morgibritlover</v>
      </c>
    </row>
    <row r="67">
      <c r="A67" s="6">
        <v>45201.919443923616</v>
      </c>
      <c r="B67" s="5" t="s">
        <v>840</v>
      </c>
      <c r="C67" s="5" t="s">
        <v>25</v>
      </c>
      <c r="D67" s="5" t="s">
        <v>841</v>
      </c>
      <c r="E67" s="5" t="s">
        <v>842</v>
      </c>
      <c r="F67" s="5" t="s">
        <v>843</v>
      </c>
      <c r="G67" s="5" t="s">
        <v>840</v>
      </c>
      <c r="H67" s="5" t="s">
        <v>844</v>
      </c>
      <c r="I67" s="7" t="s">
        <v>845</v>
      </c>
      <c r="J67" s="5" t="s">
        <v>31</v>
      </c>
      <c r="K67" s="5" t="s">
        <v>64</v>
      </c>
      <c r="L67" s="5" t="s">
        <v>846</v>
      </c>
      <c r="M67" s="8"/>
      <c r="N67" s="5" t="s">
        <v>33</v>
      </c>
      <c r="O67" s="9" t="s">
        <v>847</v>
      </c>
      <c r="P67" s="9" t="s">
        <v>848</v>
      </c>
      <c r="Q67" s="8"/>
      <c r="R67" s="9" t="s">
        <v>849</v>
      </c>
      <c r="S67" s="9" t="s">
        <v>850</v>
      </c>
      <c r="T67" s="9" t="s">
        <v>851</v>
      </c>
      <c r="U67" s="5" t="s">
        <v>827</v>
      </c>
      <c r="V67" s="5" t="s">
        <v>41</v>
      </c>
      <c r="W67" s="5" t="str">
        <f t="shared" si="1"/>
        <v>YES</v>
      </c>
      <c r="X67" s="5" t="s">
        <v>41</v>
      </c>
      <c r="Y67" s="7" t="str">
        <f t="shared" si="2"/>
        <v>fb.com/alaineee</v>
      </c>
    </row>
    <row r="68">
      <c r="A68" s="6">
        <v>45201.928451678235</v>
      </c>
      <c r="B68" s="5" t="s">
        <v>852</v>
      </c>
      <c r="C68" s="5" t="s">
        <v>25</v>
      </c>
      <c r="D68" s="5" t="s">
        <v>853</v>
      </c>
      <c r="E68" s="5" t="s">
        <v>854</v>
      </c>
      <c r="F68" s="5" t="s">
        <v>855</v>
      </c>
      <c r="G68" s="5" t="s">
        <v>856</v>
      </c>
      <c r="H68" s="5" t="s">
        <v>857</v>
      </c>
      <c r="I68" s="5" t="s">
        <v>603</v>
      </c>
      <c r="J68" s="5" t="s">
        <v>31</v>
      </c>
      <c r="K68" s="5">
        <v>1.0</v>
      </c>
      <c r="L68" s="5" t="s">
        <v>603</v>
      </c>
      <c r="M68" s="8"/>
      <c r="N68" s="5" t="s">
        <v>51</v>
      </c>
      <c r="O68" s="9" t="s">
        <v>858</v>
      </c>
      <c r="P68" s="9" t="s">
        <v>859</v>
      </c>
      <c r="Q68" s="8"/>
      <c r="R68" s="9" t="s">
        <v>860</v>
      </c>
      <c r="S68" s="9" t="s">
        <v>861</v>
      </c>
      <c r="T68" s="9" t="s">
        <v>862</v>
      </c>
      <c r="U68" s="5" t="s">
        <v>827</v>
      </c>
      <c r="V68" s="5" t="s">
        <v>40</v>
      </c>
      <c r="W68" s="5" t="str">
        <f t="shared" si="1"/>
        <v>YES</v>
      </c>
      <c r="X68" s="5" t="s">
        <v>41</v>
      </c>
      <c r="Y68" s="5" t="str">
        <f t="shared" si="2"/>
        <v>NA</v>
      </c>
    </row>
    <row r="69">
      <c r="A69" s="6">
        <v>45201.93309666667</v>
      </c>
      <c r="B69" s="5" t="s">
        <v>863</v>
      </c>
      <c r="C69" s="5" t="s">
        <v>25</v>
      </c>
      <c r="D69" s="5" t="s">
        <v>864</v>
      </c>
      <c r="E69" s="5" t="s">
        <v>865</v>
      </c>
      <c r="F69" s="5" t="s">
        <v>866</v>
      </c>
      <c r="G69" s="5" t="s">
        <v>863</v>
      </c>
      <c r="H69" s="5" t="s">
        <v>867</v>
      </c>
      <c r="I69" s="7" t="s">
        <v>868</v>
      </c>
      <c r="J69" s="5" t="s">
        <v>91</v>
      </c>
      <c r="K69" s="5">
        <v>2.0</v>
      </c>
      <c r="L69" s="5" t="s">
        <v>49</v>
      </c>
      <c r="M69" s="8"/>
      <c r="N69" s="5" t="s">
        <v>94</v>
      </c>
      <c r="O69" s="9" t="s">
        <v>869</v>
      </c>
      <c r="P69" s="9" t="s">
        <v>870</v>
      </c>
      <c r="Q69" s="8"/>
      <c r="R69" s="9" t="s">
        <v>871</v>
      </c>
      <c r="S69" s="9" t="s">
        <v>872</v>
      </c>
      <c r="T69" s="9" t="s">
        <v>873</v>
      </c>
      <c r="U69" s="5" t="s">
        <v>827</v>
      </c>
      <c r="V69" s="5" t="s">
        <v>41</v>
      </c>
      <c r="W69" s="5" t="str">
        <f t="shared" si="1"/>
        <v>YES</v>
      </c>
      <c r="X69" s="5" t="s">
        <v>41</v>
      </c>
      <c r="Y69" s="7" t="str">
        <f t="shared" si="2"/>
        <v>fb.com/keanobp</v>
      </c>
    </row>
    <row r="70">
      <c r="A70" s="6">
        <v>45201.93497378472</v>
      </c>
      <c r="B70" s="5" t="s">
        <v>874</v>
      </c>
      <c r="C70" s="5" t="s">
        <v>25</v>
      </c>
      <c r="D70" s="5" t="s">
        <v>875</v>
      </c>
      <c r="E70" s="5" t="s">
        <v>876</v>
      </c>
      <c r="F70" s="5" t="s">
        <v>877</v>
      </c>
      <c r="G70" s="5" t="s">
        <v>874</v>
      </c>
      <c r="H70" s="10" t="s">
        <v>878</v>
      </c>
      <c r="I70" s="7" t="s">
        <v>879</v>
      </c>
      <c r="J70" s="5" t="s">
        <v>687</v>
      </c>
      <c r="K70" s="5">
        <v>1.0</v>
      </c>
      <c r="L70" s="5" t="s">
        <v>880</v>
      </c>
      <c r="M70" s="9" t="s">
        <v>881</v>
      </c>
      <c r="N70" s="5" t="s">
        <v>94</v>
      </c>
      <c r="O70" s="9" t="s">
        <v>882</v>
      </c>
      <c r="P70" s="9" t="s">
        <v>883</v>
      </c>
      <c r="Q70" s="8"/>
      <c r="R70" s="9" t="s">
        <v>884</v>
      </c>
      <c r="S70" s="9" t="s">
        <v>885</v>
      </c>
      <c r="T70" s="9" t="s">
        <v>886</v>
      </c>
      <c r="U70" s="5" t="s">
        <v>827</v>
      </c>
      <c r="V70" s="5" t="s">
        <v>114</v>
      </c>
      <c r="W70" s="5" t="str">
        <f t="shared" si="1"/>
        <v>NO</v>
      </c>
      <c r="X70" s="5" t="s">
        <v>114</v>
      </c>
      <c r="Y70" s="7" t="str">
        <f t="shared" si="2"/>
        <v>https://www.facebook.com/attymjcabidoy</v>
      </c>
    </row>
    <row r="71">
      <c r="A71" s="6">
        <v>45201.936500868054</v>
      </c>
      <c r="B71" s="5" t="s">
        <v>887</v>
      </c>
      <c r="C71" s="5" t="s">
        <v>25</v>
      </c>
      <c r="D71" s="5" t="s">
        <v>888</v>
      </c>
      <c r="E71" s="5" t="s">
        <v>889</v>
      </c>
      <c r="F71" s="5" t="s">
        <v>339</v>
      </c>
      <c r="G71" s="5" t="s">
        <v>887</v>
      </c>
      <c r="H71" s="10" t="s">
        <v>890</v>
      </c>
      <c r="I71" s="7" t="s">
        <v>891</v>
      </c>
      <c r="J71" s="5" t="s">
        <v>31</v>
      </c>
      <c r="K71" s="5" t="s">
        <v>64</v>
      </c>
      <c r="L71" s="5" t="s">
        <v>892</v>
      </c>
      <c r="M71" s="8"/>
      <c r="N71" s="5" t="s">
        <v>893</v>
      </c>
      <c r="O71" s="9" t="s">
        <v>894</v>
      </c>
      <c r="P71" s="9" t="s">
        <v>894</v>
      </c>
      <c r="Q71" s="8"/>
      <c r="R71" s="9" t="s">
        <v>895</v>
      </c>
      <c r="S71" s="9" t="s">
        <v>896</v>
      </c>
      <c r="T71" s="9" t="s">
        <v>897</v>
      </c>
      <c r="U71" s="5" t="s">
        <v>827</v>
      </c>
      <c r="V71" s="5" t="s">
        <v>114</v>
      </c>
      <c r="W71" s="5" t="str">
        <f t="shared" si="1"/>
        <v>YES</v>
      </c>
      <c r="X71" s="5" t="s">
        <v>41</v>
      </c>
      <c r="Y71" s="7" t="str">
        <f t="shared" si="2"/>
        <v>fb.com/trainermendozaea</v>
      </c>
    </row>
    <row r="72">
      <c r="A72" s="6">
        <v>45201.93714333333</v>
      </c>
      <c r="B72" s="5" t="s">
        <v>898</v>
      </c>
      <c r="C72" s="5" t="s">
        <v>25</v>
      </c>
      <c r="D72" s="5" t="s">
        <v>899</v>
      </c>
      <c r="E72" s="5" t="s">
        <v>900</v>
      </c>
      <c r="F72" s="5" t="s">
        <v>901</v>
      </c>
      <c r="G72" s="5" t="s">
        <v>898</v>
      </c>
      <c r="H72" s="5" t="s">
        <v>902</v>
      </c>
      <c r="I72" s="7" t="s">
        <v>903</v>
      </c>
      <c r="J72" s="5" t="s">
        <v>91</v>
      </c>
      <c r="K72" s="5" t="s">
        <v>64</v>
      </c>
      <c r="L72" s="5" t="s">
        <v>181</v>
      </c>
      <c r="M72" s="8"/>
      <c r="N72" s="5" t="s">
        <v>94</v>
      </c>
      <c r="O72" s="9" t="s">
        <v>904</v>
      </c>
      <c r="P72" s="9" t="s">
        <v>905</v>
      </c>
      <c r="Q72" s="8"/>
      <c r="R72" s="9" t="s">
        <v>906</v>
      </c>
      <c r="S72" s="9" t="s">
        <v>907</v>
      </c>
      <c r="T72" s="9" t="s">
        <v>908</v>
      </c>
      <c r="U72" s="5" t="s">
        <v>827</v>
      </c>
      <c r="V72" s="5" t="s">
        <v>40</v>
      </c>
      <c r="W72" s="5" t="str">
        <f t="shared" si="1"/>
        <v>NO</v>
      </c>
      <c r="X72" s="5" t="s">
        <v>41</v>
      </c>
      <c r="Y72" s="7" t="str">
        <f t="shared" si="2"/>
        <v>https://www.facebook.com/lem.manuel.50</v>
      </c>
    </row>
    <row r="73">
      <c r="A73" s="6">
        <v>45201.94672533565</v>
      </c>
      <c r="B73" s="5" t="s">
        <v>909</v>
      </c>
      <c r="C73" s="5" t="s">
        <v>25</v>
      </c>
      <c r="D73" s="5" t="s">
        <v>910</v>
      </c>
      <c r="E73" s="5" t="s">
        <v>911</v>
      </c>
      <c r="F73" s="5" t="s">
        <v>912</v>
      </c>
      <c r="G73" s="5" t="s">
        <v>909</v>
      </c>
      <c r="H73" s="5" t="s">
        <v>913</v>
      </c>
      <c r="I73" s="7" t="s">
        <v>914</v>
      </c>
      <c r="J73" s="5" t="s">
        <v>31</v>
      </c>
      <c r="K73" s="5">
        <v>4.0</v>
      </c>
      <c r="L73" s="5" t="s">
        <v>49</v>
      </c>
      <c r="M73" s="8"/>
      <c r="N73" s="5" t="s">
        <v>51</v>
      </c>
      <c r="O73" s="9" t="s">
        <v>915</v>
      </c>
      <c r="P73" s="9" t="s">
        <v>916</v>
      </c>
      <c r="Q73" s="8"/>
      <c r="R73" s="9" t="s">
        <v>917</v>
      </c>
      <c r="S73" s="9" t="s">
        <v>918</v>
      </c>
      <c r="T73" s="9" t="s">
        <v>919</v>
      </c>
      <c r="U73" s="5" t="s">
        <v>827</v>
      </c>
      <c r="V73" s="5" t="s">
        <v>41</v>
      </c>
      <c r="W73" s="5" t="str">
        <f t="shared" si="1"/>
        <v>YES</v>
      </c>
      <c r="X73" s="5" t="s">
        <v>41</v>
      </c>
      <c r="Y73" s="7" t="str">
        <f t="shared" si="2"/>
        <v>fb.com/wgalingana24</v>
      </c>
    </row>
    <row r="74">
      <c r="A74" s="6">
        <v>45201.957081747685</v>
      </c>
      <c r="B74" s="5" t="s">
        <v>920</v>
      </c>
      <c r="C74" s="5" t="s">
        <v>25</v>
      </c>
      <c r="D74" s="5" t="s">
        <v>921</v>
      </c>
      <c r="E74" s="5" t="s">
        <v>922</v>
      </c>
      <c r="F74" s="5" t="s">
        <v>923</v>
      </c>
      <c r="G74" s="5" t="s">
        <v>920</v>
      </c>
      <c r="H74" s="5" t="s">
        <v>924</v>
      </c>
      <c r="I74" s="7" t="s">
        <v>925</v>
      </c>
      <c r="J74" s="5" t="s">
        <v>205</v>
      </c>
      <c r="K74" s="5" t="s">
        <v>64</v>
      </c>
      <c r="L74" s="5" t="s">
        <v>49</v>
      </c>
      <c r="M74" s="8"/>
      <c r="N74" s="5" t="s">
        <v>94</v>
      </c>
      <c r="O74" s="9" t="s">
        <v>926</v>
      </c>
      <c r="P74" s="9" t="s">
        <v>927</v>
      </c>
      <c r="Q74" s="8"/>
      <c r="R74" s="9" t="s">
        <v>928</v>
      </c>
      <c r="S74" s="9" t="s">
        <v>929</v>
      </c>
      <c r="T74" s="9" t="s">
        <v>930</v>
      </c>
      <c r="U74" s="5" t="s">
        <v>827</v>
      </c>
      <c r="V74" s="5" t="s">
        <v>40</v>
      </c>
      <c r="W74" s="5" t="str">
        <f t="shared" si="1"/>
        <v>NO</v>
      </c>
      <c r="X74" s="5" t="s">
        <v>41</v>
      </c>
      <c r="Y74" s="7" t="str">
        <f t="shared" si="2"/>
        <v>https://www.facebook.com/justcallmelayers/</v>
      </c>
    </row>
    <row r="75">
      <c r="A75" s="6">
        <v>45201.957634606486</v>
      </c>
      <c r="B75" s="5" t="s">
        <v>931</v>
      </c>
      <c r="C75" s="5" t="s">
        <v>25</v>
      </c>
      <c r="D75" s="5" t="s">
        <v>932</v>
      </c>
      <c r="E75" s="5" t="s">
        <v>933</v>
      </c>
      <c r="F75" s="5" t="s">
        <v>934</v>
      </c>
      <c r="G75" s="5" t="s">
        <v>931</v>
      </c>
      <c r="H75" s="10" t="s">
        <v>935</v>
      </c>
      <c r="I75" s="7" t="s">
        <v>936</v>
      </c>
      <c r="J75" s="5" t="s">
        <v>205</v>
      </c>
      <c r="K75" s="5" t="s">
        <v>64</v>
      </c>
      <c r="L75" s="5" t="s">
        <v>937</v>
      </c>
      <c r="M75" s="9" t="s">
        <v>938</v>
      </c>
      <c r="N75" s="5" t="s">
        <v>94</v>
      </c>
      <c r="O75" s="9" t="s">
        <v>939</v>
      </c>
      <c r="P75" s="9" t="s">
        <v>940</v>
      </c>
      <c r="Q75" s="8"/>
      <c r="R75" s="9" t="s">
        <v>941</v>
      </c>
      <c r="S75" s="9" t="s">
        <v>942</v>
      </c>
      <c r="T75" s="9" t="s">
        <v>943</v>
      </c>
      <c r="U75" s="5" t="s">
        <v>827</v>
      </c>
      <c r="V75" s="5" t="s">
        <v>41</v>
      </c>
      <c r="W75" s="5" t="str">
        <f t="shared" si="1"/>
        <v>YES</v>
      </c>
      <c r="X75" s="5" t="s">
        <v>41</v>
      </c>
      <c r="Y75" s="7" t="str">
        <f t="shared" si="2"/>
        <v>https://web.facebook.com/furaze.cawaling/</v>
      </c>
    </row>
    <row r="76">
      <c r="A76" s="6">
        <v>45201.95873385417</v>
      </c>
      <c r="B76" s="5" t="s">
        <v>944</v>
      </c>
      <c r="C76" s="5" t="s">
        <v>25</v>
      </c>
      <c r="D76" s="5" t="s">
        <v>945</v>
      </c>
      <c r="E76" s="5" t="s">
        <v>946</v>
      </c>
      <c r="F76" s="5" t="s">
        <v>947</v>
      </c>
      <c r="G76" s="5" t="s">
        <v>944</v>
      </c>
      <c r="H76" s="5" t="s">
        <v>948</v>
      </c>
      <c r="I76" s="7" t="s">
        <v>949</v>
      </c>
      <c r="J76" s="5" t="s">
        <v>356</v>
      </c>
      <c r="K76" s="5">
        <v>3.0</v>
      </c>
      <c r="L76" s="5" t="s">
        <v>49</v>
      </c>
      <c r="M76" s="8"/>
      <c r="N76" s="5" t="s">
        <v>94</v>
      </c>
      <c r="O76" s="9" t="s">
        <v>950</v>
      </c>
      <c r="P76" s="9" t="s">
        <v>951</v>
      </c>
      <c r="Q76" s="8"/>
      <c r="R76" s="9" t="s">
        <v>952</v>
      </c>
      <c r="S76" s="9" t="s">
        <v>953</v>
      </c>
      <c r="T76" s="9" t="s">
        <v>954</v>
      </c>
      <c r="U76" s="5" t="s">
        <v>827</v>
      </c>
      <c r="V76" s="5" t="s">
        <v>41</v>
      </c>
      <c r="W76" s="5" t="str">
        <f t="shared" si="1"/>
        <v>YES</v>
      </c>
      <c r="X76" s="5" t="s">
        <v>41</v>
      </c>
      <c r="Y76" s="7" t="str">
        <f t="shared" si="2"/>
        <v>https://www.facebook.com/learjetdlc</v>
      </c>
    </row>
    <row r="77">
      <c r="A77" s="6">
        <v>45201.96157090278</v>
      </c>
      <c r="B77" s="5" t="s">
        <v>955</v>
      </c>
      <c r="C77" s="5" t="s">
        <v>25</v>
      </c>
      <c r="D77" s="5" t="s">
        <v>956</v>
      </c>
      <c r="E77" s="5" t="s">
        <v>957</v>
      </c>
      <c r="F77" s="5" t="s">
        <v>958</v>
      </c>
      <c r="G77" s="5" t="s">
        <v>955</v>
      </c>
      <c r="H77" s="5" t="s">
        <v>959</v>
      </c>
      <c r="I77" s="7" t="s">
        <v>960</v>
      </c>
      <c r="J77" s="5" t="s">
        <v>31</v>
      </c>
      <c r="K77" s="5">
        <v>1.0</v>
      </c>
      <c r="L77" s="5" t="s">
        <v>808</v>
      </c>
      <c r="M77" s="8"/>
      <c r="N77" s="5" t="s">
        <v>51</v>
      </c>
      <c r="O77" s="9" t="s">
        <v>961</v>
      </c>
      <c r="P77" s="9" t="s">
        <v>962</v>
      </c>
      <c r="Q77" s="8"/>
      <c r="R77" s="9" t="s">
        <v>963</v>
      </c>
      <c r="S77" s="9" t="s">
        <v>964</v>
      </c>
      <c r="T77" s="9" t="s">
        <v>965</v>
      </c>
      <c r="U77" s="5" t="s">
        <v>827</v>
      </c>
      <c r="V77" s="5" t="s">
        <v>40</v>
      </c>
      <c r="W77" s="5" t="str">
        <f t="shared" si="1"/>
        <v>YES</v>
      </c>
      <c r="X77" s="5" t="s">
        <v>41</v>
      </c>
      <c r="Y77" s="7" t="str">
        <f t="shared" si="2"/>
        <v>https://www.facebook.com/gino.condecion/</v>
      </c>
    </row>
    <row r="78">
      <c r="A78" s="6">
        <v>45201.974289826394</v>
      </c>
      <c r="B78" s="5" t="s">
        <v>966</v>
      </c>
      <c r="C78" s="5" t="s">
        <v>25</v>
      </c>
      <c r="D78" s="5" t="s">
        <v>967</v>
      </c>
      <c r="E78" s="5" t="s">
        <v>968</v>
      </c>
      <c r="F78" s="5" t="s">
        <v>969</v>
      </c>
      <c r="G78" s="5" t="s">
        <v>970</v>
      </c>
      <c r="H78" s="5" t="s">
        <v>971</v>
      </c>
      <c r="I78" s="7" t="s">
        <v>972</v>
      </c>
      <c r="J78" s="5" t="s">
        <v>356</v>
      </c>
      <c r="K78" s="5">
        <v>2.0</v>
      </c>
      <c r="L78" s="5" t="s">
        <v>181</v>
      </c>
      <c r="M78" s="9" t="s">
        <v>973</v>
      </c>
      <c r="N78" s="5" t="s">
        <v>94</v>
      </c>
      <c r="O78" s="9" t="s">
        <v>974</v>
      </c>
      <c r="P78" s="9" t="s">
        <v>975</v>
      </c>
      <c r="Q78" s="8"/>
      <c r="R78" s="9" t="s">
        <v>976</v>
      </c>
      <c r="S78" s="9" t="s">
        <v>977</v>
      </c>
      <c r="T78" s="9" t="s">
        <v>978</v>
      </c>
      <c r="U78" s="5" t="s">
        <v>827</v>
      </c>
      <c r="V78" s="5" t="s">
        <v>41</v>
      </c>
      <c r="W78" s="5" t="str">
        <f t="shared" si="1"/>
        <v>YES</v>
      </c>
      <c r="X78" s="5" t="s">
        <v>41</v>
      </c>
      <c r="Y78" s="7" t="str">
        <f t="shared" si="2"/>
        <v>https://www.facebook.com/jourdanKEN</v>
      </c>
    </row>
    <row r="79">
      <c r="A79" s="6">
        <v>45201.99325032407</v>
      </c>
      <c r="B79" s="5" t="s">
        <v>979</v>
      </c>
      <c r="C79" s="5" t="s">
        <v>25</v>
      </c>
      <c r="D79" s="5" t="s">
        <v>980</v>
      </c>
      <c r="E79" s="5" t="s">
        <v>981</v>
      </c>
      <c r="F79" s="5" t="s">
        <v>982</v>
      </c>
      <c r="G79" s="5" t="s">
        <v>979</v>
      </c>
      <c r="H79" s="5" t="s">
        <v>983</v>
      </c>
      <c r="I79" s="7" t="s">
        <v>984</v>
      </c>
      <c r="J79" s="5" t="s">
        <v>31</v>
      </c>
      <c r="K79" s="5">
        <v>2.0</v>
      </c>
      <c r="L79" s="5" t="s">
        <v>985</v>
      </c>
      <c r="M79" s="8"/>
      <c r="N79" s="5" t="s">
        <v>281</v>
      </c>
      <c r="O79" s="9" t="s">
        <v>986</v>
      </c>
      <c r="P79" s="9" t="s">
        <v>987</v>
      </c>
      <c r="Q79" s="8"/>
      <c r="R79" s="9" t="s">
        <v>988</v>
      </c>
      <c r="S79" s="9" t="s">
        <v>989</v>
      </c>
      <c r="T79" s="9" t="s">
        <v>990</v>
      </c>
      <c r="U79" s="5" t="s">
        <v>827</v>
      </c>
      <c r="V79" s="5" t="s">
        <v>41</v>
      </c>
      <c r="W79" s="5" t="str">
        <f t="shared" si="1"/>
        <v>YES</v>
      </c>
      <c r="X79" s="5" t="s">
        <v>41</v>
      </c>
      <c r="Y79" s="7" t="str">
        <f t="shared" si="2"/>
        <v>fb.com/a1ynscastillo</v>
      </c>
    </row>
    <row r="80">
      <c r="A80" s="6">
        <v>45201.99797412037</v>
      </c>
      <c r="B80" s="5" t="s">
        <v>991</v>
      </c>
      <c r="C80" s="5" t="s">
        <v>25</v>
      </c>
      <c r="D80" s="5" t="s">
        <v>992</v>
      </c>
      <c r="E80" s="5" t="s">
        <v>993</v>
      </c>
      <c r="F80" s="5" t="s">
        <v>994</v>
      </c>
      <c r="G80" s="5" t="s">
        <v>991</v>
      </c>
      <c r="H80" s="5" t="s">
        <v>995</v>
      </c>
      <c r="I80" s="7" t="s">
        <v>996</v>
      </c>
      <c r="J80" s="5" t="s">
        <v>31</v>
      </c>
      <c r="K80" s="5">
        <v>1.0</v>
      </c>
      <c r="L80" s="5" t="s">
        <v>49</v>
      </c>
      <c r="M80" s="9" t="s">
        <v>997</v>
      </c>
      <c r="N80" s="5" t="s">
        <v>51</v>
      </c>
      <c r="O80" s="9" t="s">
        <v>998</v>
      </c>
      <c r="P80" s="9" t="s">
        <v>999</v>
      </c>
      <c r="Q80" s="8"/>
      <c r="R80" s="9" t="s">
        <v>1000</v>
      </c>
      <c r="S80" s="9" t="s">
        <v>1001</v>
      </c>
      <c r="T80" s="9" t="s">
        <v>1002</v>
      </c>
      <c r="U80" s="5" t="s">
        <v>827</v>
      </c>
      <c r="V80" s="5" t="s">
        <v>41</v>
      </c>
      <c r="W80" s="5" t="str">
        <f t="shared" si="1"/>
        <v>YES</v>
      </c>
      <c r="X80" s="5" t="s">
        <v>41</v>
      </c>
      <c r="Y80" s="7" t="str">
        <f t="shared" si="2"/>
        <v>fb.com/jrh.brnrd1989</v>
      </c>
    </row>
    <row r="81">
      <c r="A81" s="6">
        <v>45202.02295619213</v>
      </c>
      <c r="B81" s="5" t="s">
        <v>1003</v>
      </c>
      <c r="C81" s="5" t="s">
        <v>25</v>
      </c>
      <c r="D81" s="5" t="s">
        <v>1004</v>
      </c>
      <c r="E81" s="5" t="s">
        <v>1005</v>
      </c>
      <c r="F81" s="5" t="s">
        <v>164</v>
      </c>
      <c r="G81" s="5" t="s">
        <v>1003</v>
      </c>
      <c r="H81" s="5" t="s">
        <v>1006</v>
      </c>
      <c r="I81" s="7" t="s">
        <v>1007</v>
      </c>
      <c r="J81" s="5" t="s">
        <v>687</v>
      </c>
      <c r="K81" s="5">
        <v>3.0</v>
      </c>
      <c r="L81" s="5" t="s">
        <v>1008</v>
      </c>
      <c r="M81" s="9" t="s">
        <v>1009</v>
      </c>
      <c r="N81" s="5" t="s">
        <v>94</v>
      </c>
      <c r="O81" s="9" t="s">
        <v>1010</v>
      </c>
      <c r="P81" s="9" t="s">
        <v>1011</v>
      </c>
      <c r="Q81" s="8"/>
      <c r="R81" s="9" t="s">
        <v>1012</v>
      </c>
      <c r="S81" s="9" t="s">
        <v>1013</v>
      </c>
      <c r="T81" s="9" t="s">
        <v>1014</v>
      </c>
      <c r="U81" s="5" t="s">
        <v>827</v>
      </c>
      <c r="V81" s="5" t="s">
        <v>41</v>
      </c>
      <c r="W81" s="5" t="str">
        <f t="shared" si="1"/>
        <v>YES</v>
      </c>
      <c r="X81" s="5" t="s">
        <v>41</v>
      </c>
      <c r="Y81" s="7" t="str">
        <f t="shared" si="2"/>
        <v>fb.com/cheche.up363/</v>
      </c>
    </row>
    <row r="82">
      <c r="A82" s="6">
        <v>45202.05956546296</v>
      </c>
      <c r="B82" s="5" t="s">
        <v>1015</v>
      </c>
      <c r="C82" s="5" t="s">
        <v>25</v>
      </c>
      <c r="D82" s="5" t="s">
        <v>1016</v>
      </c>
      <c r="E82" s="5" t="s">
        <v>1017</v>
      </c>
      <c r="F82" s="5" t="s">
        <v>344</v>
      </c>
      <c r="G82" s="5" t="s">
        <v>1015</v>
      </c>
      <c r="H82" s="5" t="s">
        <v>1018</v>
      </c>
      <c r="I82" s="7" t="s">
        <v>1019</v>
      </c>
      <c r="J82" s="5" t="s">
        <v>31</v>
      </c>
      <c r="K82" s="5">
        <v>4.0</v>
      </c>
      <c r="L82" s="5" t="s">
        <v>49</v>
      </c>
      <c r="M82" s="9" t="s">
        <v>1020</v>
      </c>
      <c r="N82" s="5" t="s">
        <v>51</v>
      </c>
      <c r="O82" s="9" t="s">
        <v>1021</v>
      </c>
      <c r="P82" s="9" t="s">
        <v>1022</v>
      </c>
      <c r="Q82" s="8"/>
      <c r="R82" s="9" t="s">
        <v>1023</v>
      </c>
      <c r="S82" s="9" t="s">
        <v>1024</v>
      </c>
      <c r="T82" s="9" t="s">
        <v>1025</v>
      </c>
      <c r="U82" s="5" t="s">
        <v>827</v>
      </c>
      <c r="V82" s="5" t="s">
        <v>41</v>
      </c>
      <c r="W82" s="5" t="str">
        <f t="shared" si="1"/>
        <v>YES</v>
      </c>
      <c r="X82" s="5" t="s">
        <v>41</v>
      </c>
      <c r="Y82" s="7" t="str">
        <f t="shared" si="2"/>
        <v>fb.com/maryjojoy</v>
      </c>
    </row>
    <row r="83">
      <c r="A83" s="6">
        <v>45202.0619399537</v>
      </c>
      <c r="B83" s="5" t="s">
        <v>1026</v>
      </c>
      <c r="C83" s="5" t="s">
        <v>25</v>
      </c>
      <c r="D83" s="5" t="s">
        <v>1027</v>
      </c>
      <c r="E83" s="5" t="s">
        <v>1028</v>
      </c>
      <c r="F83" s="5" t="s">
        <v>1029</v>
      </c>
      <c r="G83" s="5" t="s">
        <v>1026</v>
      </c>
      <c r="H83" s="5" t="s">
        <v>1030</v>
      </c>
      <c r="I83" s="7" t="s">
        <v>1031</v>
      </c>
      <c r="J83" s="5" t="s">
        <v>31</v>
      </c>
      <c r="K83" s="5">
        <v>4.0</v>
      </c>
      <c r="L83" s="5" t="s">
        <v>1032</v>
      </c>
      <c r="M83" s="8"/>
      <c r="N83" s="5" t="s">
        <v>33</v>
      </c>
      <c r="O83" s="9" t="s">
        <v>1033</v>
      </c>
      <c r="P83" s="9" t="s">
        <v>1034</v>
      </c>
      <c r="Q83" s="8"/>
      <c r="R83" s="9" t="s">
        <v>1035</v>
      </c>
      <c r="S83" s="9" t="s">
        <v>1036</v>
      </c>
      <c r="T83" s="9" t="s">
        <v>1037</v>
      </c>
      <c r="U83" s="5" t="s">
        <v>827</v>
      </c>
      <c r="V83" s="5" t="s">
        <v>41</v>
      </c>
      <c r="W83" s="5" t="str">
        <f t="shared" si="1"/>
        <v>YES</v>
      </c>
      <c r="X83" s="5" t="s">
        <v>41</v>
      </c>
      <c r="Y83" s="7" t="str">
        <f t="shared" si="2"/>
        <v>https://www.facebook.com/gcptorres</v>
      </c>
    </row>
    <row r="84">
      <c r="A84" s="6">
        <v>45202.20227780093</v>
      </c>
      <c r="B84" s="5" t="s">
        <v>1038</v>
      </c>
      <c r="C84" s="5" t="s">
        <v>25</v>
      </c>
      <c r="D84" s="5" t="s">
        <v>1039</v>
      </c>
      <c r="E84" s="5" t="s">
        <v>1040</v>
      </c>
      <c r="F84" s="5" t="s">
        <v>1041</v>
      </c>
      <c r="G84" s="5" t="s">
        <v>1038</v>
      </c>
      <c r="H84" s="5" t="s">
        <v>1042</v>
      </c>
      <c r="I84" s="7" t="s">
        <v>1043</v>
      </c>
      <c r="J84" s="5" t="s">
        <v>31</v>
      </c>
      <c r="K84" s="5" t="s">
        <v>64</v>
      </c>
      <c r="L84" s="5" t="s">
        <v>846</v>
      </c>
      <c r="M84" s="8"/>
      <c r="N84" s="5" t="s">
        <v>33</v>
      </c>
      <c r="O84" s="9" t="s">
        <v>1044</v>
      </c>
      <c r="P84" s="9" t="s">
        <v>1045</v>
      </c>
      <c r="Q84" s="8"/>
      <c r="R84" s="9" t="s">
        <v>1046</v>
      </c>
      <c r="S84" s="9" t="s">
        <v>1047</v>
      </c>
      <c r="T84" s="9" t="s">
        <v>1048</v>
      </c>
      <c r="U84" s="5" t="s">
        <v>827</v>
      </c>
      <c r="V84" s="5" t="s">
        <v>40</v>
      </c>
      <c r="W84" s="5" t="str">
        <f t="shared" si="1"/>
        <v>YES</v>
      </c>
      <c r="X84" s="5" t="s">
        <v>41</v>
      </c>
      <c r="Y84" s="7" t="str">
        <f t="shared" si="2"/>
        <v>fb.com/john.caloy</v>
      </c>
    </row>
    <row r="85">
      <c r="A85" s="6">
        <v>45202.24509913195</v>
      </c>
      <c r="B85" s="5" t="s">
        <v>1049</v>
      </c>
      <c r="C85" s="5" t="s">
        <v>25</v>
      </c>
      <c r="D85" s="5" t="s">
        <v>1050</v>
      </c>
      <c r="E85" s="5" t="s">
        <v>1051</v>
      </c>
      <c r="F85" s="5" t="s">
        <v>1052</v>
      </c>
      <c r="G85" s="5" t="s">
        <v>1049</v>
      </c>
      <c r="H85" s="10" t="s">
        <v>1053</v>
      </c>
      <c r="I85" s="7" t="s">
        <v>1054</v>
      </c>
      <c r="J85" s="5" t="s">
        <v>31</v>
      </c>
      <c r="K85" s="5" t="s">
        <v>193</v>
      </c>
      <c r="L85" s="5" t="s">
        <v>1055</v>
      </c>
      <c r="M85" s="9" t="s">
        <v>1056</v>
      </c>
      <c r="N85" s="5" t="s">
        <v>94</v>
      </c>
      <c r="O85" s="9" t="s">
        <v>1057</v>
      </c>
      <c r="P85" s="9" t="s">
        <v>1058</v>
      </c>
      <c r="Q85" s="8"/>
      <c r="R85" s="9" t="s">
        <v>1059</v>
      </c>
      <c r="S85" s="9" t="s">
        <v>1060</v>
      </c>
      <c r="T85" s="9" t="s">
        <v>1061</v>
      </c>
      <c r="U85" s="5" t="s">
        <v>827</v>
      </c>
      <c r="V85" s="5" t="s">
        <v>40</v>
      </c>
      <c r="W85" s="5" t="str">
        <f t="shared" si="1"/>
        <v>YES</v>
      </c>
      <c r="X85" s="5" t="s">
        <v>41</v>
      </c>
      <c r="Y85" s="7" t="str">
        <f t="shared" si="2"/>
        <v>fb.com/jomarmartinezjordas2010</v>
      </c>
    </row>
    <row r="86">
      <c r="A86" s="6">
        <v>45202.28312680556</v>
      </c>
      <c r="B86" s="5" t="s">
        <v>1062</v>
      </c>
      <c r="C86" s="5" t="s">
        <v>25</v>
      </c>
      <c r="D86" s="5" t="s">
        <v>213</v>
      </c>
      <c r="E86" s="5" t="s">
        <v>1063</v>
      </c>
      <c r="F86" s="5" t="s">
        <v>1064</v>
      </c>
      <c r="G86" s="5" t="s">
        <v>1062</v>
      </c>
      <c r="H86" s="5" t="s">
        <v>1065</v>
      </c>
      <c r="I86" s="7" t="s">
        <v>1066</v>
      </c>
      <c r="J86" s="5" t="s">
        <v>31</v>
      </c>
      <c r="K86" s="5">
        <v>2.0</v>
      </c>
      <c r="L86" s="5" t="s">
        <v>1067</v>
      </c>
      <c r="M86" s="9" t="s">
        <v>1068</v>
      </c>
      <c r="N86" s="5" t="s">
        <v>1069</v>
      </c>
      <c r="O86" s="9" t="s">
        <v>1070</v>
      </c>
      <c r="P86" s="9" t="s">
        <v>1071</v>
      </c>
      <c r="Q86" s="8"/>
      <c r="R86" s="9" t="s">
        <v>1072</v>
      </c>
      <c r="S86" s="9" t="s">
        <v>1073</v>
      </c>
      <c r="T86" s="9" t="s">
        <v>1074</v>
      </c>
      <c r="U86" s="5" t="s">
        <v>827</v>
      </c>
      <c r="V86" s="5" t="s">
        <v>41</v>
      </c>
      <c r="W86" s="5" t="str">
        <f t="shared" si="1"/>
        <v>YES</v>
      </c>
      <c r="X86" s="5" t="s">
        <v>41</v>
      </c>
      <c r="Y86" s="7" t="str">
        <f t="shared" si="2"/>
        <v>https://m.facebook.com/profile.php/?id=100000697066555&amp;name=xhp_nt__fb__action__open_user</v>
      </c>
    </row>
    <row r="87">
      <c r="A87" s="6">
        <v>45202.31420594908</v>
      </c>
      <c r="B87" s="5" t="s">
        <v>1075</v>
      </c>
      <c r="C87" s="5" t="s">
        <v>25</v>
      </c>
      <c r="D87" s="5" t="s">
        <v>1076</v>
      </c>
      <c r="E87" s="5" t="s">
        <v>142</v>
      </c>
      <c r="F87" s="5" t="s">
        <v>1077</v>
      </c>
      <c r="G87" s="5" t="s">
        <v>1075</v>
      </c>
      <c r="H87" s="5" t="s">
        <v>1078</v>
      </c>
      <c r="I87" s="7" t="s">
        <v>1079</v>
      </c>
      <c r="J87" s="5" t="s">
        <v>205</v>
      </c>
      <c r="K87" s="5">
        <v>1.0</v>
      </c>
      <c r="L87" s="5" t="s">
        <v>1080</v>
      </c>
      <c r="M87" s="8"/>
      <c r="N87" s="5" t="s">
        <v>94</v>
      </c>
      <c r="O87" s="9" t="s">
        <v>1081</v>
      </c>
      <c r="P87" s="9" t="s">
        <v>1082</v>
      </c>
      <c r="Q87" s="8"/>
      <c r="R87" s="9" t="s">
        <v>1083</v>
      </c>
      <c r="S87" s="9" t="s">
        <v>1084</v>
      </c>
      <c r="T87" s="9" t="s">
        <v>1085</v>
      </c>
      <c r="U87" s="5" t="s">
        <v>827</v>
      </c>
      <c r="V87" s="5" t="s">
        <v>41</v>
      </c>
      <c r="W87" s="5" t="str">
        <f t="shared" si="1"/>
        <v>YES</v>
      </c>
      <c r="X87" s="5" t="s">
        <v>41</v>
      </c>
      <c r="Y87" s="7" t="str">
        <f t="shared" si="2"/>
        <v>https://www.facebook.com/joshua.ticot.5?mibextid=ZbWKwL</v>
      </c>
    </row>
    <row r="88">
      <c r="A88" s="6">
        <v>45202.33177795139</v>
      </c>
      <c r="B88" s="5" t="s">
        <v>1086</v>
      </c>
      <c r="C88" s="5" t="s">
        <v>25</v>
      </c>
      <c r="D88" s="5" t="s">
        <v>1087</v>
      </c>
      <c r="E88" s="5" t="s">
        <v>1088</v>
      </c>
      <c r="F88" s="5" t="s">
        <v>1089</v>
      </c>
      <c r="G88" s="5" t="s">
        <v>1086</v>
      </c>
      <c r="H88" s="10" t="s">
        <v>1090</v>
      </c>
      <c r="I88" s="7" t="s">
        <v>1091</v>
      </c>
      <c r="J88" s="5" t="s">
        <v>687</v>
      </c>
      <c r="K88" s="5">
        <v>1.0</v>
      </c>
      <c r="L88" s="5" t="s">
        <v>93</v>
      </c>
      <c r="M88" s="9" t="s">
        <v>1092</v>
      </c>
      <c r="N88" s="5" t="s">
        <v>94</v>
      </c>
      <c r="O88" s="9" t="s">
        <v>1093</v>
      </c>
      <c r="P88" s="9" t="s">
        <v>1094</v>
      </c>
      <c r="Q88" s="8"/>
      <c r="R88" s="9" t="s">
        <v>1095</v>
      </c>
      <c r="S88" s="9" t="s">
        <v>1096</v>
      </c>
      <c r="T88" s="9" t="s">
        <v>1097</v>
      </c>
      <c r="U88" s="5" t="s">
        <v>827</v>
      </c>
      <c r="V88" s="5" t="s">
        <v>114</v>
      </c>
      <c r="W88" s="5" t="str">
        <f t="shared" si="1"/>
        <v>NO</v>
      </c>
      <c r="X88" s="5" t="s">
        <v>114</v>
      </c>
      <c r="Y88" s="7" t="str">
        <f t="shared" si="2"/>
        <v>facebook.com/profile.php?id=100087503348531&amp;mibextid=ZbWKwL</v>
      </c>
    </row>
    <row r="89">
      <c r="A89" s="6">
        <v>45202.34424239583</v>
      </c>
      <c r="B89" s="5" t="s">
        <v>1098</v>
      </c>
      <c r="C89" s="5" t="s">
        <v>25</v>
      </c>
      <c r="D89" s="5" t="s">
        <v>1099</v>
      </c>
      <c r="E89" s="5" t="s">
        <v>1100</v>
      </c>
      <c r="F89" s="5" t="s">
        <v>1101</v>
      </c>
      <c r="G89" s="5" t="s">
        <v>1098</v>
      </c>
      <c r="H89" s="5" t="s">
        <v>1102</v>
      </c>
      <c r="I89" s="7" t="s">
        <v>1103</v>
      </c>
      <c r="J89" s="5" t="s">
        <v>91</v>
      </c>
      <c r="K89" s="5" t="s">
        <v>64</v>
      </c>
      <c r="L89" s="5" t="s">
        <v>1104</v>
      </c>
      <c r="M89" s="8"/>
      <c r="N89" s="5" t="s">
        <v>94</v>
      </c>
      <c r="O89" s="9" t="s">
        <v>1105</v>
      </c>
      <c r="P89" s="9" t="s">
        <v>1106</v>
      </c>
      <c r="Q89" s="8"/>
      <c r="R89" s="9" t="s">
        <v>1107</v>
      </c>
      <c r="S89" s="9" t="s">
        <v>1108</v>
      </c>
      <c r="T89" s="9" t="s">
        <v>1109</v>
      </c>
      <c r="U89" s="5" t="s">
        <v>827</v>
      </c>
      <c r="V89" s="5" t="s">
        <v>40</v>
      </c>
      <c r="W89" s="5" t="str">
        <f t="shared" si="1"/>
        <v>NO</v>
      </c>
      <c r="X89" s="5" t="s">
        <v>41</v>
      </c>
      <c r="Y89" s="7" t="str">
        <f t="shared" si="2"/>
        <v>https://www.facebook.com/miyunvrr?mibextid=LQQJ4d</v>
      </c>
    </row>
    <row r="90">
      <c r="A90" s="6">
        <v>45202.36210780093</v>
      </c>
      <c r="B90" s="5" t="s">
        <v>1110</v>
      </c>
      <c r="C90" s="5" t="s">
        <v>25</v>
      </c>
      <c r="D90" s="5" t="s">
        <v>1111</v>
      </c>
      <c r="E90" s="5" t="s">
        <v>1112</v>
      </c>
      <c r="F90" s="5" t="s">
        <v>344</v>
      </c>
      <c r="G90" s="5" t="s">
        <v>1110</v>
      </c>
      <c r="H90" s="5" t="s">
        <v>1113</v>
      </c>
      <c r="I90" s="7" t="s">
        <v>1114</v>
      </c>
      <c r="J90" s="5" t="s">
        <v>31</v>
      </c>
      <c r="K90" s="5">
        <v>4.0</v>
      </c>
      <c r="L90" s="5" t="s">
        <v>501</v>
      </c>
      <c r="M90" s="8"/>
      <c r="N90" s="5" t="s">
        <v>503</v>
      </c>
      <c r="O90" s="9" t="s">
        <v>1115</v>
      </c>
      <c r="P90" s="9" t="s">
        <v>1116</v>
      </c>
      <c r="Q90" s="8"/>
      <c r="R90" s="9" t="s">
        <v>1117</v>
      </c>
      <c r="S90" s="9" t="s">
        <v>1118</v>
      </c>
      <c r="T90" s="9" t="s">
        <v>1119</v>
      </c>
      <c r="U90" s="5" t="s">
        <v>827</v>
      </c>
      <c r="V90" s="5" t="s">
        <v>40</v>
      </c>
      <c r="W90" s="5" t="str">
        <f t="shared" si="1"/>
        <v>YES</v>
      </c>
      <c r="X90" s="5" t="s">
        <v>41</v>
      </c>
      <c r="Y90" s="7" t="str">
        <f t="shared" si="2"/>
        <v>fb.com/stevenson.theo</v>
      </c>
    </row>
    <row r="91">
      <c r="A91" s="6">
        <v>45202.390213113424</v>
      </c>
      <c r="B91" s="5" t="s">
        <v>1120</v>
      </c>
      <c r="C91" s="5" t="s">
        <v>25</v>
      </c>
      <c r="D91" s="5" t="s">
        <v>1121</v>
      </c>
      <c r="E91" s="5" t="s">
        <v>1122</v>
      </c>
      <c r="F91" s="5" t="s">
        <v>1123</v>
      </c>
      <c r="G91" s="5" t="s">
        <v>1120</v>
      </c>
      <c r="H91" s="5" t="s">
        <v>1124</v>
      </c>
      <c r="I91" s="7" t="s">
        <v>1125</v>
      </c>
      <c r="J91" s="5" t="s">
        <v>31</v>
      </c>
      <c r="K91" s="5">
        <v>1.0</v>
      </c>
      <c r="L91" s="5" t="s">
        <v>808</v>
      </c>
      <c r="M91" s="9" t="s">
        <v>1126</v>
      </c>
      <c r="N91" s="5" t="s">
        <v>51</v>
      </c>
      <c r="O91" s="9" t="s">
        <v>1127</v>
      </c>
      <c r="P91" s="9" t="s">
        <v>1128</v>
      </c>
      <c r="Q91" s="8"/>
      <c r="R91" s="9" t="s">
        <v>1129</v>
      </c>
      <c r="S91" s="9" t="s">
        <v>1130</v>
      </c>
      <c r="T91" s="9" t="s">
        <v>1131</v>
      </c>
      <c r="U91" s="5" t="s">
        <v>827</v>
      </c>
      <c r="V91" s="5" t="s">
        <v>41</v>
      </c>
      <c r="W91" s="5" t="str">
        <f t="shared" si="1"/>
        <v>YES</v>
      </c>
      <c r="X91" s="5" t="s">
        <v>41</v>
      </c>
      <c r="Y91" s="7" t="str">
        <f t="shared" si="2"/>
        <v>fb.com/annamae.gaor</v>
      </c>
    </row>
    <row r="92">
      <c r="A92" s="6">
        <v>45202.40210810185</v>
      </c>
      <c r="B92" s="5" t="s">
        <v>1132</v>
      </c>
      <c r="C92" s="5" t="s">
        <v>25</v>
      </c>
      <c r="D92" s="5" t="s">
        <v>1133</v>
      </c>
      <c r="E92" s="5" t="s">
        <v>1134</v>
      </c>
      <c r="F92" s="5" t="s">
        <v>1135</v>
      </c>
      <c r="G92" s="5" t="s">
        <v>1132</v>
      </c>
      <c r="H92" s="5" t="s">
        <v>1136</v>
      </c>
      <c r="I92" s="7" t="s">
        <v>1137</v>
      </c>
      <c r="J92" s="5" t="s">
        <v>91</v>
      </c>
      <c r="K92" s="5">
        <v>3.0</v>
      </c>
      <c r="L92" s="5" t="s">
        <v>181</v>
      </c>
      <c r="M92" s="8"/>
      <c r="N92" s="5" t="s">
        <v>94</v>
      </c>
      <c r="O92" s="9" t="s">
        <v>1138</v>
      </c>
      <c r="P92" s="9" t="s">
        <v>1139</v>
      </c>
      <c r="Q92" s="8"/>
      <c r="R92" s="9" t="s">
        <v>1140</v>
      </c>
      <c r="S92" s="9" t="s">
        <v>1141</v>
      </c>
      <c r="T92" s="9" t="s">
        <v>1142</v>
      </c>
      <c r="U92" s="5" t="s">
        <v>827</v>
      </c>
      <c r="V92" s="5" t="s">
        <v>41</v>
      </c>
      <c r="W92" s="5" t="str">
        <f t="shared" si="1"/>
        <v>YES</v>
      </c>
      <c r="X92" s="5" t="s">
        <v>41</v>
      </c>
      <c r="Y92" s="7" t="str">
        <f t="shared" si="2"/>
        <v>https://www.facebook.com/mrkjffryy/</v>
      </c>
    </row>
    <row r="93">
      <c r="A93" s="6">
        <v>45202.40577670139</v>
      </c>
      <c r="B93" s="5" t="s">
        <v>1143</v>
      </c>
      <c r="C93" s="5" t="s">
        <v>25</v>
      </c>
      <c r="D93" s="5" t="s">
        <v>1144</v>
      </c>
      <c r="E93" s="5" t="s">
        <v>1145</v>
      </c>
      <c r="F93" s="5" t="s">
        <v>1146</v>
      </c>
      <c r="G93" s="5" t="s">
        <v>1143</v>
      </c>
      <c r="H93" s="10" t="s">
        <v>1147</v>
      </c>
      <c r="I93" s="7" t="s">
        <v>1148</v>
      </c>
      <c r="J93" s="5" t="s">
        <v>31</v>
      </c>
      <c r="K93" s="5">
        <v>1.0</v>
      </c>
      <c r="L93" s="5" t="s">
        <v>1149</v>
      </c>
      <c r="M93" s="8"/>
      <c r="N93" s="5" t="s">
        <v>255</v>
      </c>
      <c r="O93" s="9" t="s">
        <v>1150</v>
      </c>
      <c r="P93" s="9" t="s">
        <v>1151</v>
      </c>
      <c r="Q93" s="8"/>
      <c r="R93" s="9" t="s">
        <v>1152</v>
      </c>
      <c r="S93" s="9" t="s">
        <v>1153</v>
      </c>
      <c r="T93" s="9" t="s">
        <v>1154</v>
      </c>
      <c r="U93" s="5" t="s">
        <v>827</v>
      </c>
      <c r="V93" s="5" t="s">
        <v>41</v>
      </c>
      <c r="W93" s="5" t="str">
        <f t="shared" si="1"/>
        <v>NO</v>
      </c>
      <c r="X93" s="5" t="s">
        <v>41</v>
      </c>
      <c r="Y93" s="7" t="str">
        <f t="shared" si="2"/>
        <v>https://www.facebook.com/kinse.Hh/</v>
      </c>
    </row>
    <row r="94">
      <c r="A94" s="6">
        <v>45202.42229821759</v>
      </c>
      <c r="B94" s="5" t="s">
        <v>1155</v>
      </c>
      <c r="C94" s="5" t="s">
        <v>25</v>
      </c>
      <c r="D94" s="5" t="s">
        <v>1156</v>
      </c>
      <c r="E94" s="5" t="s">
        <v>1157</v>
      </c>
      <c r="F94" s="5" t="s">
        <v>635</v>
      </c>
      <c r="G94" s="5" t="s">
        <v>1155</v>
      </c>
      <c r="H94" s="5" t="s">
        <v>1158</v>
      </c>
      <c r="I94" s="7" t="s">
        <v>1159</v>
      </c>
      <c r="J94" s="5" t="s">
        <v>31</v>
      </c>
      <c r="K94" s="5">
        <v>3.0</v>
      </c>
      <c r="L94" s="5" t="s">
        <v>501</v>
      </c>
      <c r="M94" s="8"/>
      <c r="N94" s="5" t="s">
        <v>503</v>
      </c>
      <c r="O94" s="9" t="s">
        <v>1160</v>
      </c>
      <c r="P94" s="9" t="s">
        <v>1161</v>
      </c>
      <c r="Q94" s="8"/>
      <c r="R94" s="9" t="s">
        <v>1162</v>
      </c>
      <c r="S94" s="9" t="s">
        <v>1163</v>
      </c>
      <c r="T94" s="9" t="s">
        <v>1164</v>
      </c>
      <c r="U94" s="5" t="s">
        <v>827</v>
      </c>
      <c r="V94" s="5" t="s">
        <v>41</v>
      </c>
      <c r="W94" s="5" t="str">
        <f t="shared" si="1"/>
        <v>YES</v>
      </c>
      <c r="X94" s="5" t="s">
        <v>41</v>
      </c>
      <c r="Y94" s="7" t="str">
        <f t="shared" si="2"/>
        <v>fb.com/leanecruz07</v>
      </c>
    </row>
    <row r="95">
      <c r="A95" s="6">
        <v>45202.42393795139</v>
      </c>
      <c r="B95" s="5" t="s">
        <v>1165</v>
      </c>
      <c r="C95" s="5" t="s">
        <v>25</v>
      </c>
      <c r="D95" s="5" t="s">
        <v>1166</v>
      </c>
      <c r="E95" s="5" t="s">
        <v>1167</v>
      </c>
      <c r="F95" s="5" t="s">
        <v>1168</v>
      </c>
      <c r="G95" s="5" t="s">
        <v>1165</v>
      </c>
      <c r="H95" s="5" t="s">
        <v>1169</v>
      </c>
      <c r="I95" s="7" t="s">
        <v>1170</v>
      </c>
      <c r="J95" s="5" t="s">
        <v>31</v>
      </c>
      <c r="K95" s="5">
        <v>4.0</v>
      </c>
      <c r="L95" s="5" t="s">
        <v>77</v>
      </c>
      <c r="M95" s="8"/>
      <c r="N95" s="5" t="s">
        <v>79</v>
      </c>
      <c r="O95" s="9" t="s">
        <v>1171</v>
      </c>
      <c r="P95" s="9" t="s">
        <v>1172</v>
      </c>
      <c r="Q95" s="8"/>
      <c r="R95" s="9" t="s">
        <v>1173</v>
      </c>
      <c r="S95" s="9" t="s">
        <v>1174</v>
      </c>
      <c r="T95" s="9" t="s">
        <v>1175</v>
      </c>
      <c r="U95" s="5" t="s">
        <v>827</v>
      </c>
      <c r="V95" s="5" t="s">
        <v>41</v>
      </c>
      <c r="W95" s="5" t="str">
        <f t="shared" si="1"/>
        <v>YES</v>
      </c>
      <c r="X95" s="5" t="s">
        <v>41</v>
      </c>
      <c r="Y95" s="7" t="str">
        <f t="shared" si="2"/>
        <v>fb.com/theamrln</v>
      </c>
    </row>
    <row r="96">
      <c r="A96" s="6">
        <v>45202.442818483796</v>
      </c>
      <c r="B96" s="5" t="s">
        <v>1176</v>
      </c>
      <c r="C96" s="5" t="s">
        <v>25</v>
      </c>
      <c r="D96" s="5" t="s">
        <v>1177</v>
      </c>
      <c r="E96" s="5" t="s">
        <v>1178</v>
      </c>
      <c r="F96" s="5" t="s">
        <v>1179</v>
      </c>
      <c r="G96" s="5" t="s">
        <v>1180</v>
      </c>
      <c r="H96" s="10" t="s">
        <v>1181</v>
      </c>
      <c r="I96" s="7" t="s">
        <v>1182</v>
      </c>
      <c r="J96" s="5" t="s">
        <v>687</v>
      </c>
      <c r="K96" s="5">
        <v>2.0</v>
      </c>
      <c r="L96" s="5" t="s">
        <v>1183</v>
      </c>
      <c r="M96" s="8"/>
      <c r="N96" s="5" t="s">
        <v>94</v>
      </c>
      <c r="O96" s="9" t="s">
        <v>1184</v>
      </c>
      <c r="P96" s="9" t="s">
        <v>1185</v>
      </c>
      <c r="Q96" s="8"/>
      <c r="R96" s="9" t="s">
        <v>1186</v>
      </c>
      <c r="S96" s="9" t="s">
        <v>1187</v>
      </c>
      <c r="T96" s="9" t="s">
        <v>1186</v>
      </c>
      <c r="U96" s="5" t="s">
        <v>827</v>
      </c>
      <c r="V96" s="5" t="s">
        <v>114</v>
      </c>
      <c r="W96" s="5" t="str">
        <f t="shared" si="1"/>
        <v>YES</v>
      </c>
      <c r="X96" s="5" t="s">
        <v>41</v>
      </c>
      <c r="Y96" s="7" t="str">
        <f t="shared" si="2"/>
        <v>Fb.com/gisel.javier</v>
      </c>
    </row>
    <row r="97">
      <c r="A97" s="6">
        <v>45202.45584604167</v>
      </c>
      <c r="B97" s="5" t="s">
        <v>1188</v>
      </c>
      <c r="C97" s="5" t="s">
        <v>25</v>
      </c>
      <c r="D97" s="5" t="s">
        <v>1189</v>
      </c>
      <c r="E97" s="5" t="s">
        <v>1190</v>
      </c>
      <c r="F97" s="5" t="s">
        <v>1191</v>
      </c>
      <c r="G97" s="5" t="s">
        <v>1188</v>
      </c>
      <c r="H97" s="5" t="s">
        <v>1192</v>
      </c>
      <c r="I97" s="7" t="s">
        <v>1193</v>
      </c>
      <c r="J97" s="5" t="s">
        <v>31</v>
      </c>
      <c r="K97" s="5" t="s">
        <v>64</v>
      </c>
      <c r="L97" s="5" t="s">
        <v>1194</v>
      </c>
      <c r="M97" s="8"/>
      <c r="N97" s="5" t="s">
        <v>66</v>
      </c>
      <c r="O97" s="9" t="s">
        <v>1195</v>
      </c>
      <c r="P97" s="9" t="s">
        <v>1196</v>
      </c>
      <c r="Q97" s="8"/>
      <c r="R97" s="9" t="s">
        <v>1197</v>
      </c>
      <c r="S97" s="9" t="s">
        <v>1198</v>
      </c>
      <c r="T97" s="9" t="s">
        <v>1199</v>
      </c>
      <c r="U97" s="5" t="s">
        <v>100</v>
      </c>
      <c r="V97" s="12" t="s">
        <v>41</v>
      </c>
      <c r="W97" s="5" t="str">
        <f t="shared" si="1"/>
        <v>NO</v>
      </c>
      <c r="X97" s="5" t="s">
        <v>41</v>
      </c>
      <c r="Y97" s="7" t="str">
        <f t="shared" si="2"/>
        <v>https://www.facebook.com/bruno.barbs</v>
      </c>
    </row>
    <row r="98">
      <c r="A98" s="6">
        <v>45202.45747304398</v>
      </c>
      <c r="B98" s="5" t="s">
        <v>1200</v>
      </c>
      <c r="C98" s="5" t="s">
        <v>25</v>
      </c>
      <c r="D98" s="5" t="s">
        <v>1201</v>
      </c>
      <c r="E98" s="5" t="s">
        <v>1202</v>
      </c>
      <c r="F98" s="5" t="s">
        <v>1203</v>
      </c>
      <c r="G98" s="5" t="s">
        <v>1200</v>
      </c>
      <c r="H98" s="5" t="s">
        <v>1204</v>
      </c>
      <c r="I98" s="7" t="s">
        <v>1205</v>
      </c>
      <c r="J98" s="5" t="s">
        <v>91</v>
      </c>
      <c r="K98" s="5" t="s">
        <v>64</v>
      </c>
      <c r="L98" s="5" t="s">
        <v>357</v>
      </c>
      <c r="M98" s="8"/>
      <c r="N98" s="5" t="s">
        <v>94</v>
      </c>
      <c r="O98" s="9" t="s">
        <v>1206</v>
      </c>
      <c r="P98" s="9" t="s">
        <v>1207</v>
      </c>
      <c r="Q98" s="8"/>
      <c r="R98" s="9" t="s">
        <v>1208</v>
      </c>
      <c r="S98" s="9" t="s">
        <v>1209</v>
      </c>
      <c r="T98" s="9" t="s">
        <v>1210</v>
      </c>
      <c r="U98" s="5" t="s">
        <v>100</v>
      </c>
      <c r="V98" s="12" t="s">
        <v>41</v>
      </c>
      <c r="W98" s="5" t="str">
        <f t="shared" si="1"/>
        <v>YES</v>
      </c>
      <c r="X98" s="5" t="s">
        <v>41</v>
      </c>
      <c r="Y98" s="7" t="str">
        <f t="shared" si="2"/>
        <v>fb.com/driannelhoel</v>
      </c>
    </row>
    <row r="99">
      <c r="A99" s="6">
        <v>45202.47982368055</v>
      </c>
      <c r="B99" s="5" t="s">
        <v>1211</v>
      </c>
      <c r="C99" s="5" t="s">
        <v>25</v>
      </c>
      <c r="D99" s="5" t="s">
        <v>1212</v>
      </c>
      <c r="E99" s="5" t="s">
        <v>1213</v>
      </c>
      <c r="F99" s="5" t="s">
        <v>344</v>
      </c>
      <c r="G99" s="5" t="s">
        <v>1211</v>
      </c>
      <c r="H99" s="5" t="s">
        <v>1214</v>
      </c>
      <c r="I99" s="7" t="s">
        <v>1215</v>
      </c>
      <c r="J99" s="5" t="s">
        <v>31</v>
      </c>
      <c r="K99" s="5">
        <v>2.0</v>
      </c>
      <c r="L99" s="5" t="s">
        <v>49</v>
      </c>
      <c r="M99" s="8"/>
      <c r="N99" s="5" t="s">
        <v>51</v>
      </c>
      <c r="O99" s="9" t="s">
        <v>1216</v>
      </c>
      <c r="P99" s="9" t="s">
        <v>1217</v>
      </c>
      <c r="Q99" s="8"/>
      <c r="R99" s="9" t="s">
        <v>1218</v>
      </c>
      <c r="S99" s="9" t="s">
        <v>1219</v>
      </c>
      <c r="T99" s="9" t="s">
        <v>1220</v>
      </c>
      <c r="U99" s="5" t="s">
        <v>100</v>
      </c>
      <c r="V99" s="12" t="s">
        <v>41</v>
      </c>
      <c r="W99" s="5" t="str">
        <f t="shared" si="1"/>
        <v>YES</v>
      </c>
      <c r="X99" s="5" t="s">
        <v>41</v>
      </c>
      <c r="Y99" s="7" t="str">
        <f t="shared" si="2"/>
        <v>https://www.facebook.com/jak.bartolome?mibextid=ZbWKwL</v>
      </c>
    </row>
    <row r="100">
      <c r="A100" s="6">
        <v>45202.50934561343</v>
      </c>
      <c r="B100" s="5" t="s">
        <v>1221</v>
      </c>
      <c r="C100" s="5" t="s">
        <v>25</v>
      </c>
      <c r="D100" s="5" t="s">
        <v>1222</v>
      </c>
      <c r="E100" s="5" t="s">
        <v>1223</v>
      </c>
      <c r="F100" s="5" t="s">
        <v>1224</v>
      </c>
      <c r="G100" s="5" t="s">
        <v>1221</v>
      </c>
      <c r="H100" s="5" t="s">
        <v>1225</v>
      </c>
      <c r="I100" s="7" t="s">
        <v>1226</v>
      </c>
      <c r="J100" s="5" t="s">
        <v>91</v>
      </c>
      <c r="K100" s="5" t="s">
        <v>64</v>
      </c>
      <c r="L100" s="5" t="s">
        <v>1227</v>
      </c>
      <c r="M100" s="9" t="s">
        <v>1228</v>
      </c>
      <c r="N100" s="5" t="s">
        <v>94</v>
      </c>
      <c r="O100" s="9" t="s">
        <v>1229</v>
      </c>
      <c r="P100" s="9" t="s">
        <v>1230</v>
      </c>
      <c r="Q100" s="8"/>
      <c r="R100" s="9" t="s">
        <v>1231</v>
      </c>
      <c r="S100" s="9" t="s">
        <v>1232</v>
      </c>
      <c r="T100" s="9" t="s">
        <v>1233</v>
      </c>
      <c r="U100" s="5" t="s">
        <v>100</v>
      </c>
      <c r="V100" s="12" t="s">
        <v>41</v>
      </c>
      <c r="W100" s="5" t="str">
        <f t="shared" si="1"/>
        <v>YES</v>
      </c>
      <c r="X100" s="5" t="s">
        <v>41</v>
      </c>
      <c r="Y100" s="7" t="str">
        <f t="shared" si="2"/>
        <v>fb.com/almasilungan</v>
      </c>
    </row>
    <row r="101">
      <c r="A101" s="6">
        <v>45202.5161594213</v>
      </c>
      <c r="B101" s="5" t="s">
        <v>1234</v>
      </c>
      <c r="C101" s="5" t="s">
        <v>25</v>
      </c>
      <c r="D101" s="5" t="s">
        <v>1235</v>
      </c>
      <c r="E101" s="5" t="s">
        <v>1236</v>
      </c>
      <c r="F101" s="5" t="s">
        <v>1237</v>
      </c>
      <c r="G101" s="5" t="s">
        <v>1234</v>
      </c>
      <c r="H101" s="5" t="s">
        <v>1238</v>
      </c>
      <c r="I101" s="7" t="s">
        <v>1239</v>
      </c>
      <c r="J101" s="5" t="s">
        <v>31</v>
      </c>
      <c r="K101" s="5" t="s">
        <v>64</v>
      </c>
      <c r="L101" s="5" t="s">
        <v>1240</v>
      </c>
      <c r="M101" s="9" t="s">
        <v>1241</v>
      </c>
      <c r="N101" s="5" t="s">
        <v>33</v>
      </c>
      <c r="O101" s="9" t="s">
        <v>1242</v>
      </c>
      <c r="P101" s="9" t="s">
        <v>1243</v>
      </c>
      <c r="Q101" s="8"/>
      <c r="R101" s="9" t="s">
        <v>1244</v>
      </c>
      <c r="S101" s="9" t="s">
        <v>1245</v>
      </c>
      <c r="T101" s="9" t="s">
        <v>1246</v>
      </c>
      <c r="U101" s="5" t="s">
        <v>100</v>
      </c>
      <c r="V101" s="12" t="s">
        <v>41</v>
      </c>
      <c r="W101" s="5" t="str">
        <f t="shared" si="1"/>
        <v>YES</v>
      </c>
      <c r="X101" s="5" t="s">
        <v>41</v>
      </c>
      <c r="Y101" s="7" t="str">
        <f t="shared" si="2"/>
        <v>https://www.facebook.com/keina.deguia</v>
      </c>
    </row>
    <row r="102">
      <c r="A102" s="6">
        <v>45202.57012297453</v>
      </c>
      <c r="B102" s="5" t="s">
        <v>1247</v>
      </c>
      <c r="C102" s="5" t="s">
        <v>25</v>
      </c>
      <c r="D102" s="5" t="s">
        <v>1248</v>
      </c>
      <c r="E102" s="5" t="s">
        <v>1249</v>
      </c>
      <c r="F102" s="5" t="s">
        <v>1250</v>
      </c>
      <c r="G102" s="5" t="s">
        <v>1247</v>
      </c>
      <c r="H102" s="10" t="s">
        <v>1251</v>
      </c>
      <c r="I102" s="7" t="s">
        <v>1252</v>
      </c>
      <c r="J102" s="5" t="s">
        <v>589</v>
      </c>
      <c r="K102" s="5">
        <v>1.0</v>
      </c>
      <c r="L102" s="5" t="s">
        <v>1253</v>
      </c>
      <c r="M102" s="9" t="s">
        <v>1254</v>
      </c>
      <c r="N102" s="5" t="s">
        <v>94</v>
      </c>
      <c r="O102" s="9" t="s">
        <v>1255</v>
      </c>
      <c r="P102" s="9" t="s">
        <v>1256</v>
      </c>
      <c r="Q102" s="8"/>
      <c r="R102" s="9" t="s">
        <v>1257</v>
      </c>
      <c r="S102" s="9" t="s">
        <v>1258</v>
      </c>
      <c r="T102" s="9" t="s">
        <v>1259</v>
      </c>
      <c r="U102" s="5" t="s">
        <v>100</v>
      </c>
      <c r="V102" s="12" t="s">
        <v>114</v>
      </c>
      <c r="W102" s="5" t="str">
        <f t="shared" si="1"/>
        <v>NO</v>
      </c>
      <c r="X102" s="5" t="s">
        <v>114</v>
      </c>
      <c r="Y102" s="7" t="str">
        <f t="shared" si="2"/>
        <v>fb.com/AnnieGaan</v>
      </c>
    </row>
    <row r="103">
      <c r="A103" s="6">
        <v>45202.641602083335</v>
      </c>
      <c r="B103" s="5" t="s">
        <v>1260</v>
      </c>
      <c r="C103" s="5" t="s">
        <v>25</v>
      </c>
      <c r="D103" s="5" t="s">
        <v>1261</v>
      </c>
      <c r="E103" s="5" t="s">
        <v>1262</v>
      </c>
      <c r="F103" s="5" t="s">
        <v>1263</v>
      </c>
      <c r="G103" s="5" t="s">
        <v>1260</v>
      </c>
      <c r="H103" s="5" t="s">
        <v>1264</v>
      </c>
      <c r="I103" s="7" t="s">
        <v>1265</v>
      </c>
      <c r="J103" s="5" t="s">
        <v>31</v>
      </c>
      <c r="K103" s="5" t="s">
        <v>64</v>
      </c>
      <c r="L103" s="5" t="s">
        <v>1266</v>
      </c>
      <c r="M103" s="9" t="s">
        <v>1267</v>
      </c>
      <c r="N103" s="5" t="s">
        <v>33</v>
      </c>
      <c r="O103" s="9" t="s">
        <v>1268</v>
      </c>
      <c r="P103" s="9" t="s">
        <v>1269</v>
      </c>
      <c r="Q103" s="8"/>
      <c r="R103" s="9" t="s">
        <v>1270</v>
      </c>
      <c r="S103" s="9" t="s">
        <v>1271</v>
      </c>
      <c r="T103" s="9" t="s">
        <v>1272</v>
      </c>
      <c r="U103" s="5" t="s">
        <v>100</v>
      </c>
      <c r="V103" s="12" t="s">
        <v>41</v>
      </c>
      <c r="W103" s="5" t="str">
        <f t="shared" si="1"/>
        <v>NO</v>
      </c>
      <c r="X103" s="5" t="s">
        <v>41</v>
      </c>
      <c r="Y103" s="7" t="str">
        <f t="shared" si="2"/>
        <v>https://www.facebook.com/josephazanza/</v>
      </c>
    </row>
    <row r="104">
      <c r="A104" s="6">
        <v>45202.6480641088</v>
      </c>
      <c r="B104" s="5" t="s">
        <v>1273</v>
      </c>
      <c r="C104" s="5" t="s">
        <v>25</v>
      </c>
      <c r="D104" s="5" t="s">
        <v>1274</v>
      </c>
      <c r="E104" s="5" t="s">
        <v>1275</v>
      </c>
      <c r="F104" s="5" t="s">
        <v>1276</v>
      </c>
      <c r="G104" s="5" t="s">
        <v>1273</v>
      </c>
      <c r="H104" s="5" t="s">
        <v>1277</v>
      </c>
      <c r="I104" s="7" t="s">
        <v>1278</v>
      </c>
      <c r="J104" s="5" t="s">
        <v>31</v>
      </c>
      <c r="K104" s="5">
        <v>3.0</v>
      </c>
      <c r="L104" s="5" t="s">
        <v>181</v>
      </c>
      <c r="M104" s="8"/>
      <c r="N104" s="5" t="s">
        <v>33</v>
      </c>
      <c r="O104" s="9" t="s">
        <v>1279</v>
      </c>
      <c r="P104" s="9" t="s">
        <v>1280</v>
      </c>
      <c r="Q104" s="8"/>
      <c r="R104" s="9" t="s">
        <v>1281</v>
      </c>
      <c r="S104" s="9" t="s">
        <v>1282</v>
      </c>
      <c r="T104" s="9" t="s">
        <v>1283</v>
      </c>
      <c r="U104" s="5" t="s">
        <v>100</v>
      </c>
      <c r="V104" s="12" t="s">
        <v>41</v>
      </c>
      <c r="W104" s="5" t="str">
        <f t="shared" si="1"/>
        <v>YES</v>
      </c>
      <c r="X104" s="5" t="s">
        <v>41</v>
      </c>
      <c r="Y104" s="7" t="str">
        <f t="shared" si="2"/>
        <v>https://www.facebook.com/leb.rodriguez/</v>
      </c>
    </row>
    <row r="105">
      <c r="A105" s="6">
        <v>45202.66597767361</v>
      </c>
      <c r="B105" s="5" t="s">
        <v>1284</v>
      </c>
      <c r="C105" s="5" t="s">
        <v>25</v>
      </c>
      <c r="D105" s="5" t="s">
        <v>1285</v>
      </c>
      <c r="E105" s="5" t="s">
        <v>1286</v>
      </c>
      <c r="F105" s="5" t="s">
        <v>1287</v>
      </c>
      <c r="G105" s="5" t="s">
        <v>1284</v>
      </c>
      <c r="H105" s="5" t="s">
        <v>1288</v>
      </c>
      <c r="I105" s="7" t="s">
        <v>1289</v>
      </c>
      <c r="J105" s="5" t="s">
        <v>91</v>
      </c>
      <c r="K105" s="5" t="s">
        <v>64</v>
      </c>
      <c r="L105" s="5" t="s">
        <v>1290</v>
      </c>
      <c r="M105" s="9" t="s">
        <v>1291</v>
      </c>
      <c r="N105" s="5" t="s">
        <v>94</v>
      </c>
      <c r="O105" s="9" t="s">
        <v>1292</v>
      </c>
      <c r="P105" s="9" t="s">
        <v>1292</v>
      </c>
      <c r="Q105" s="8"/>
      <c r="R105" s="9" t="s">
        <v>1293</v>
      </c>
      <c r="S105" s="9" t="s">
        <v>1294</v>
      </c>
      <c r="T105" s="9" t="s">
        <v>1293</v>
      </c>
      <c r="U105" s="5" t="s">
        <v>100</v>
      </c>
      <c r="V105" s="12" t="s">
        <v>114</v>
      </c>
      <c r="W105" s="5" t="str">
        <f t="shared" si="1"/>
        <v>NO</v>
      </c>
      <c r="X105" s="5" t="s">
        <v>114</v>
      </c>
      <c r="Y105" s="7" t="str">
        <f t="shared" si="2"/>
        <v>https://www.facebook.com/paul.guanzon.7?mibextid=ZbWKwL</v>
      </c>
    </row>
    <row r="106">
      <c r="A106" s="6">
        <v>45202.680702060185</v>
      </c>
      <c r="B106" s="5" t="s">
        <v>1295</v>
      </c>
      <c r="C106" s="5" t="s">
        <v>25</v>
      </c>
      <c r="D106" s="5" t="s">
        <v>1296</v>
      </c>
      <c r="E106" s="5" t="s">
        <v>1297</v>
      </c>
      <c r="F106" s="5" t="s">
        <v>1298</v>
      </c>
      <c r="G106" s="5" t="s">
        <v>1299</v>
      </c>
      <c r="H106" s="5" t="s">
        <v>1300</v>
      </c>
      <c r="I106" s="7" t="s">
        <v>1301</v>
      </c>
      <c r="J106" s="5" t="s">
        <v>31</v>
      </c>
      <c r="K106" s="5">
        <v>2.0</v>
      </c>
      <c r="L106" s="5" t="s">
        <v>439</v>
      </c>
      <c r="M106" s="9" t="s">
        <v>1302</v>
      </c>
      <c r="N106" s="5" t="s">
        <v>441</v>
      </c>
      <c r="O106" s="9" t="s">
        <v>1303</v>
      </c>
      <c r="P106" s="9" t="s">
        <v>1304</v>
      </c>
      <c r="Q106" s="8"/>
      <c r="R106" s="9" t="s">
        <v>1305</v>
      </c>
      <c r="S106" s="9" t="s">
        <v>1306</v>
      </c>
      <c r="T106" s="9" t="s">
        <v>1307</v>
      </c>
      <c r="U106" s="5" t="s">
        <v>100</v>
      </c>
      <c r="V106" s="12" t="s">
        <v>41</v>
      </c>
      <c r="W106" s="5" t="str">
        <f t="shared" si="1"/>
        <v>NO</v>
      </c>
      <c r="X106" s="5" t="s">
        <v>41</v>
      </c>
      <c r="Y106" s="7" t="str">
        <f t="shared" si="2"/>
        <v>https://www.facebook.com/kendrick.huang.1/</v>
      </c>
    </row>
    <row r="107">
      <c r="A107" s="6">
        <v>45202.68311052083</v>
      </c>
      <c r="B107" s="5" t="s">
        <v>1308</v>
      </c>
      <c r="C107" s="5" t="s">
        <v>25</v>
      </c>
      <c r="D107" s="5" t="s">
        <v>1309</v>
      </c>
      <c r="E107" s="5" t="s">
        <v>1310</v>
      </c>
      <c r="F107" s="5" t="s">
        <v>1311</v>
      </c>
      <c r="G107" s="5" t="s">
        <v>1308</v>
      </c>
      <c r="H107" s="5" t="s">
        <v>1312</v>
      </c>
      <c r="I107" s="7" t="s">
        <v>1313</v>
      </c>
      <c r="J107" s="5" t="s">
        <v>31</v>
      </c>
      <c r="K107" s="5">
        <v>3.0</v>
      </c>
      <c r="L107" s="5" t="s">
        <v>1240</v>
      </c>
      <c r="M107" s="9" t="s">
        <v>1314</v>
      </c>
      <c r="N107" s="5" t="s">
        <v>33</v>
      </c>
      <c r="O107" s="9" t="s">
        <v>1315</v>
      </c>
      <c r="P107" s="9" t="s">
        <v>1316</v>
      </c>
      <c r="Q107" s="8"/>
      <c r="R107" s="9" t="s">
        <v>1317</v>
      </c>
      <c r="S107" s="9" t="s">
        <v>1318</v>
      </c>
      <c r="T107" s="9" t="s">
        <v>1319</v>
      </c>
      <c r="U107" s="5" t="s">
        <v>100</v>
      </c>
      <c r="V107" s="12" t="s">
        <v>41</v>
      </c>
      <c r="W107" s="5" t="str">
        <f t="shared" si="1"/>
        <v>YES</v>
      </c>
      <c r="X107" s="5" t="s">
        <v>41</v>
      </c>
      <c r="Y107" s="7" t="str">
        <f t="shared" si="2"/>
        <v>fb.com/shanasbraine</v>
      </c>
    </row>
    <row r="108">
      <c r="A108" s="6">
        <v>45202.70100598379</v>
      </c>
      <c r="B108" s="5" t="s">
        <v>1320</v>
      </c>
      <c r="C108" s="5" t="s">
        <v>25</v>
      </c>
      <c r="D108" s="5" t="s">
        <v>1321</v>
      </c>
      <c r="E108" s="5" t="s">
        <v>1322</v>
      </c>
      <c r="F108" s="5" t="s">
        <v>1323</v>
      </c>
      <c r="G108" s="5" t="s">
        <v>1320</v>
      </c>
      <c r="H108" s="5" t="s">
        <v>1324</v>
      </c>
      <c r="I108" s="7" t="s">
        <v>1325</v>
      </c>
      <c r="J108" s="5" t="s">
        <v>31</v>
      </c>
      <c r="K108" s="5">
        <v>3.0</v>
      </c>
      <c r="L108" s="5" t="s">
        <v>357</v>
      </c>
      <c r="M108" s="8"/>
      <c r="N108" s="5" t="s">
        <v>66</v>
      </c>
      <c r="O108" s="9" t="s">
        <v>1326</v>
      </c>
      <c r="P108" s="9" t="s">
        <v>1327</v>
      </c>
      <c r="Q108" s="8"/>
      <c r="R108" s="9" t="s">
        <v>1328</v>
      </c>
      <c r="S108" s="9" t="s">
        <v>1329</v>
      </c>
      <c r="T108" s="9" t="s">
        <v>1330</v>
      </c>
      <c r="U108" s="5" t="s">
        <v>100</v>
      </c>
      <c r="V108" s="12" t="s">
        <v>41</v>
      </c>
      <c r="W108" s="5" t="str">
        <f t="shared" si="1"/>
        <v>YES</v>
      </c>
      <c r="X108" s="5" t="s">
        <v>41</v>
      </c>
      <c r="Y108" s="7" t="str">
        <f t="shared" si="2"/>
        <v>fb.com/maxinedarvin</v>
      </c>
    </row>
    <row r="109">
      <c r="A109" s="6">
        <v>45202.701238912035</v>
      </c>
      <c r="B109" s="5" t="s">
        <v>1331</v>
      </c>
      <c r="C109" s="5" t="s">
        <v>25</v>
      </c>
      <c r="D109" s="5" t="s">
        <v>1332</v>
      </c>
      <c r="E109" s="5" t="s">
        <v>1333</v>
      </c>
      <c r="F109" s="5" t="s">
        <v>1334</v>
      </c>
      <c r="G109" s="5" t="s">
        <v>1331</v>
      </c>
      <c r="H109" s="5" t="s">
        <v>1335</v>
      </c>
      <c r="I109" s="5" t="s">
        <v>1335</v>
      </c>
      <c r="J109" s="5" t="s">
        <v>687</v>
      </c>
      <c r="K109" s="5">
        <v>1.0</v>
      </c>
      <c r="L109" s="5" t="s">
        <v>94</v>
      </c>
      <c r="M109" s="9" t="s">
        <v>1336</v>
      </c>
      <c r="N109" s="5" t="s">
        <v>94</v>
      </c>
      <c r="O109" s="9" t="s">
        <v>1337</v>
      </c>
      <c r="P109" s="9" t="s">
        <v>1338</v>
      </c>
      <c r="Q109" s="8"/>
      <c r="R109" s="9" t="s">
        <v>1339</v>
      </c>
      <c r="S109" s="9" t="s">
        <v>1340</v>
      </c>
      <c r="T109" s="9" t="s">
        <v>1341</v>
      </c>
      <c r="U109" s="5" t="s">
        <v>100</v>
      </c>
      <c r="V109" s="12" t="s">
        <v>114</v>
      </c>
      <c r="W109" s="5" t="str">
        <f t="shared" si="1"/>
        <v>NO</v>
      </c>
      <c r="X109" s="5" t="s">
        <v>114</v>
      </c>
      <c r="Y109" s="5" t="str">
        <f t="shared" si="2"/>
        <v>+639760546922</v>
      </c>
    </row>
    <row r="110">
      <c r="A110" s="6">
        <v>45202.729518576394</v>
      </c>
      <c r="B110" s="5" t="s">
        <v>1342</v>
      </c>
      <c r="C110" s="5" t="s">
        <v>25</v>
      </c>
      <c r="D110" s="5" t="s">
        <v>1343</v>
      </c>
      <c r="E110" s="5" t="s">
        <v>1344</v>
      </c>
      <c r="F110" s="5" t="s">
        <v>1345</v>
      </c>
      <c r="G110" s="5" t="s">
        <v>1342</v>
      </c>
      <c r="H110" s="5" t="s">
        <v>1346</v>
      </c>
      <c r="I110" s="7" t="s">
        <v>1347</v>
      </c>
      <c r="J110" s="5" t="s">
        <v>31</v>
      </c>
      <c r="K110" s="5" t="s">
        <v>193</v>
      </c>
      <c r="L110" s="5" t="s">
        <v>1348</v>
      </c>
      <c r="M110" s="8"/>
      <c r="N110" s="5" t="s">
        <v>94</v>
      </c>
      <c r="O110" s="9" t="s">
        <v>1349</v>
      </c>
      <c r="P110" s="9" t="s">
        <v>1350</v>
      </c>
      <c r="Q110" s="8"/>
      <c r="R110" s="9" t="s">
        <v>1351</v>
      </c>
      <c r="S110" s="9" t="s">
        <v>1352</v>
      </c>
      <c r="T110" s="9" t="s">
        <v>1353</v>
      </c>
      <c r="U110" s="5" t="s">
        <v>100</v>
      </c>
      <c r="V110" s="12" t="s">
        <v>114</v>
      </c>
      <c r="W110" s="5" t="str">
        <f t="shared" si="1"/>
        <v>NO</v>
      </c>
      <c r="X110" s="5" t="s">
        <v>114</v>
      </c>
      <c r="Y110" s="7" t="str">
        <f t="shared" si="2"/>
        <v>https://www.facebook.com/peibulos</v>
      </c>
    </row>
    <row r="111">
      <c r="A111" s="6">
        <v>45202.7574268287</v>
      </c>
      <c r="B111" s="5" t="s">
        <v>1354</v>
      </c>
      <c r="C111" s="5" t="s">
        <v>25</v>
      </c>
      <c r="D111" s="5" t="s">
        <v>1355</v>
      </c>
      <c r="E111" s="5" t="s">
        <v>1356</v>
      </c>
      <c r="F111" s="5" t="s">
        <v>1357</v>
      </c>
      <c r="G111" s="5" t="s">
        <v>1354</v>
      </c>
      <c r="H111" s="5" t="s">
        <v>1358</v>
      </c>
      <c r="I111" s="7" t="s">
        <v>1359</v>
      </c>
      <c r="J111" s="5" t="s">
        <v>31</v>
      </c>
      <c r="K111" s="5">
        <v>1.0</v>
      </c>
      <c r="L111" s="5" t="s">
        <v>722</v>
      </c>
      <c r="M111" s="8"/>
      <c r="N111" s="5" t="s">
        <v>51</v>
      </c>
      <c r="O111" s="9" t="s">
        <v>1360</v>
      </c>
      <c r="P111" s="9" t="s">
        <v>1361</v>
      </c>
      <c r="Q111" s="8"/>
      <c r="R111" s="9" t="s">
        <v>1362</v>
      </c>
      <c r="S111" s="9" t="s">
        <v>1363</v>
      </c>
      <c r="T111" s="9" t="s">
        <v>1364</v>
      </c>
      <c r="U111" s="5" t="s">
        <v>100</v>
      </c>
      <c r="V111" s="5" t="s">
        <v>40</v>
      </c>
      <c r="W111" s="5" t="str">
        <f t="shared" si="1"/>
        <v>YES</v>
      </c>
      <c r="X111" s="5" t="s">
        <v>41</v>
      </c>
      <c r="Y111" s="7" t="str">
        <f t="shared" si="2"/>
        <v>https://www.facebook.com/profile.php?id=100081858519314&amp;mibextid=2JQ9oc</v>
      </c>
    </row>
    <row r="112">
      <c r="A112" s="6">
        <v>45202.78777956018</v>
      </c>
      <c r="B112" s="5" t="s">
        <v>1365</v>
      </c>
      <c r="C112" s="5" t="s">
        <v>25</v>
      </c>
      <c r="D112" s="5" t="s">
        <v>1366</v>
      </c>
      <c r="E112" s="5" t="s">
        <v>1367</v>
      </c>
      <c r="F112" s="5" t="s">
        <v>1368</v>
      </c>
      <c r="G112" s="5" t="s">
        <v>1369</v>
      </c>
      <c r="H112" s="5" t="s">
        <v>1370</v>
      </c>
      <c r="I112" s="7" t="s">
        <v>1371</v>
      </c>
      <c r="J112" s="5" t="s">
        <v>589</v>
      </c>
      <c r="K112" s="5" t="s">
        <v>64</v>
      </c>
      <c r="L112" s="5" t="s">
        <v>1372</v>
      </c>
      <c r="M112" s="8"/>
      <c r="N112" s="5" t="s">
        <v>94</v>
      </c>
      <c r="O112" s="9" t="s">
        <v>1373</v>
      </c>
      <c r="P112" s="9" t="s">
        <v>1374</v>
      </c>
      <c r="Q112" s="8"/>
      <c r="R112" s="9" t="s">
        <v>1375</v>
      </c>
      <c r="S112" s="9" t="s">
        <v>1376</v>
      </c>
      <c r="T112" s="9" t="s">
        <v>1377</v>
      </c>
      <c r="U112" s="5" t="s">
        <v>100</v>
      </c>
      <c r="V112" s="5" t="s">
        <v>114</v>
      </c>
      <c r="W112" s="5" t="str">
        <f t="shared" si="1"/>
        <v>YES</v>
      </c>
      <c r="X112" s="5" t="s">
        <v>114</v>
      </c>
      <c r="Y112" s="7" t="str">
        <f t="shared" si="2"/>
        <v>fb.com/leightonmarteja</v>
      </c>
    </row>
    <row r="113">
      <c r="A113" s="6">
        <v>45202.82247216435</v>
      </c>
      <c r="B113" s="5" t="s">
        <v>1378</v>
      </c>
      <c r="C113" s="5" t="s">
        <v>25</v>
      </c>
      <c r="D113" s="5" t="s">
        <v>1379</v>
      </c>
      <c r="E113" s="5" t="s">
        <v>1380</v>
      </c>
      <c r="F113" s="5" t="s">
        <v>1381</v>
      </c>
      <c r="G113" s="5" t="s">
        <v>1378</v>
      </c>
      <c r="H113" s="5" t="s">
        <v>1382</v>
      </c>
      <c r="I113" s="7" t="s">
        <v>1383</v>
      </c>
      <c r="J113" s="5" t="s">
        <v>31</v>
      </c>
      <c r="K113" s="5">
        <v>3.0</v>
      </c>
      <c r="L113" s="5" t="s">
        <v>1384</v>
      </c>
      <c r="M113" s="8"/>
      <c r="N113" s="5" t="s">
        <v>330</v>
      </c>
      <c r="O113" s="9" t="s">
        <v>1385</v>
      </c>
      <c r="P113" s="9" t="s">
        <v>1386</v>
      </c>
      <c r="Q113" s="8"/>
      <c r="R113" s="9" t="s">
        <v>1387</v>
      </c>
      <c r="S113" s="9" t="s">
        <v>1388</v>
      </c>
      <c r="T113" s="9" t="s">
        <v>1389</v>
      </c>
      <c r="U113" s="5" t="s">
        <v>100</v>
      </c>
      <c r="V113" s="5" t="s">
        <v>41</v>
      </c>
      <c r="W113" s="5" t="str">
        <f t="shared" si="1"/>
        <v>YES</v>
      </c>
      <c r="X113" s="5" t="s">
        <v>41</v>
      </c>
      <c r="Y113" s="7" t="str">
        <f t="shared" si="2"/>
        <v>facebook.com/miggyvboi</v>
      </c>
    </row>
    <row r="114">
      <c r="A114" s="6">
        <v>45202.87822136574</v>
      </c>
      <c r="B114" s="5" t="s">
        <v>1390</v>
      </c>
      <c r="C114" s="5" t="s">
        <v>25</v>
      </c>
      <c r="D114" s="5" t="s">
        <v>1391</v>
      </c>
      <c r="E114" s="5" t="s">
        <v>1392</v>
      </c>
      <c r="F114" s="5" t="s">
        <v>1393</v>
      </c>
      <c r="G114" s="5" t="s">
        <v>1390</v>
      </c>
      <c r="H114" s="5" t="s">
        <v>1394</v>
      </c>
      <c r="I114" s="7" t="s">
        <v>1395</v>
      </c>
      <c r="J114" s="5" t="s">
        <v>1396</v>
      </c>
      <c r="K114" s="5" t="s">
        <v>64</v>
      </c>
      <c r="L114" s="5" t="s">
        <v>1290</v>
      </c>
      <c r="M114" s="8"/>
      <c r="N114" s="5" t="s">
        <v>94</v>
      </c>
      <c r="O114" s="9" t="s">
        <v>1397</v>
      </c>
      <c r="P114" s="9" t="s">
        <v>1398</v>
      </c>
      <c r="Q114" s="8"/>
      <c r="R114" s="9" t="s">
        <v>1399</v>
      </c>
      <c r="S114" s="9" t="s">
        <v>1400</v>
      </c>
      <c r="T114" s="9" t="s">
        <v>1401</v>
      </c>
      <c r="U114" s="5" t="s">
        <v>100</v>
      </c>
      <c r="V114" s="5" t="s">
        <v>41</v>
      </c>
      <c r="W114" s="5" t="str">
        <f t="shared" si="1"/>
        <v>NO</v>
      </c>
      <c r="X114" s="5" t="s">
        <v>41</v>
      </c>
      <c r="Y114" s="7" t="str">
        <f t="shared" si="2"/>
        <v>Facebook.com/rhyzpect</v>
      </c>
    </row>
    <row r="115">
      <c r="A115" s="6">
        <v>45202.88210928241</v>
      </c>
      <c r="B115" s="5" t="s">
        <v>1402</v>
      </c>
      <c r="C115" s="5" t="s">
        <v>25</v>
      </c>
      <c r="D115" s="5" t="s">
        <v>1403</v>
      </c>
      <c r="E115" s="5" t="s">
        <v>1404</v>
      </c>
      <c r="F115" s="5" t="s">
        <v>1405</v>
      </c>
      <c r="G115" s="5" t="s">
        <v>1402</v>
      </c>
      <c r="H115" s="5" t="s">
        <v>1406</v>
      </c>
      <c r="I115" s="7" t="s">
        <v>1407</v>
      </c>
      <c r="J115" s="5" t="s">
        <v>31</v>
      </c>
      <c r="K115" s="5" t="s">
        <v>64</v>
      </c>
      <c r="L115" s="5" t="s">
        <v>846</v>
      </c>
      <c r="M115" s="9" t="s">
        <v>1408</v>
      </c>
      <c r="N115" s="5" t="s">
        <v>94</v>
      </c>
      <c r="O115" s="9" t="s">
        <v>1409</v>
      </c>
      <c r="P115" s="9" t="s">
        <v>1410</v>
      </c>
      <c r="Q115" s="8"/>
      <c r="R115" s="9" t="s">
        <v>1411</v>
      </c>
      <c r="S115" s="9" t="s">
        <v>1412</v>
      </c>
      <c r="T115" s="9" t="s">
        <v>1413</v>
      </c>
      <c r="U115" s="5" t="s">
        <v>100</v>
      </c>
      <c r="V115" s="5" t="s">
        <v>41</v>
      </c>
      <c r="W115" s="5" t="str">
        <f t="shared" si="1"/>
        <v>NO</v>
      </c>
      <c r="X115" s="5" t="s">
        <v>41</v>
      </c>
      <c r="Y115" s="7" t="str">
        <f t="shared" si="2"/>
        <v>fb.com/pancitjoseph/</v>
      </c>
    </row>
    <row r="116">
      <c r="A116" s="6">
        <v>45202.89624267361</v>
      </c>
      <c r="B116" s="5" t="s">
        <v>1414</v>
      </c>
      <c r="C116" s="5" t="s">
        <v>25</v>
      </c>
      <c r="D116" s="5" t="s">
        <v>1415</v>
      </c>
      <c r="E116" s="5" t="s">
        <v>1416</v>
      </c>
      <c r="F116" s="5" t="s">
        <v>1417</v>
      </c>
      <c r="G116" s="5" t="s">
        <v>1414</v>
      </c>
      <c r="H116" s="5" t="s">
        <v>1418</v>
      </c>
      <c r="I116" s="7" t="s">
        <v>1419</v>
      </c>
      <c r="J116" s="5" t="s">
        <v>31</v>
      </c>
      <c r="K116" s="5">
        <v>1.0</v>
      </c>
      <c r="L116" s="5" t="s">
        <v>1420</v>
      </c>
      <c r="M116" s="8"/>
      <c r="N116" s="5" t="s">
        <v>51</v>
      </c>
      <c r="O116" s="9" t="s">
        <v>1421</v>
      </c>
      <c r="P116" s="9" t="s">
        <v>1422</v>
      </c>
      <c r="Q116" s="8"/>
      <c r="R116" s="9" t="s">
        <v>1423</v>
      </c>
      <c r="S116" s="9" t="s">
        <v>1424</v>
      </c>
      <c r="T116" s="9" t="s">
        <v>1425</v>
      </c>
      <c r="U116" s="5" t="s">
        <v>100</v>
      </c>
      <c r="V116" s="5" t="s">
        <v>41</v>
      </c>
      <c r="W116" s="5" t="str">
        <f t="shared" si="1"/>
        <v>YES</v>
      </c>
      <c r="X116" s="5" t="s">
        <v>41</v>
      </c>
      <c r="Y116" s="7" t="str">
        <f t="shared" si="2"/>
        <v>fb.com/deeforG</v>
      </c>
    </row>
    <row r="117">
      <c r="A117" s="6">
        <v>45202.946619375</v>
      </c>
      <c r="B117" s="5" t="s">
        <v>1426</v>
      </c>
      <c r="C117" s="5" t="s">
        <v>25</v>
      </c>
      <c r="D117" s="5" t="s">
        <v>498</v>
      </c>
      <c r="E117" s="5" t="s">
        <v>1427</v>
      </c>
      <c r="F117" s="5" t="s">
        <v>1428</v>
      </c>
      <c r="G117" s="5" t="s">
        <v>1426</v>
      </c>
      <c r="H117" s="5" t="s">
        <v>1429</v>
      </c>
      <c r="I117" s="7" t="s">
        <v>1430</v>
      </c>
      <c r="J117" s="5" t="s">
        <v>31</v>
      </c>
      <c r="K117" s="5">
        <v>3.0</v>
      </c>
      <c r="L117" s="5" t="s">
        <v>1431</v>
      </c>
      <c r="M117" s="8"/>
      <c r="N117" s="5" t="s">
        <v>330</v>
      </c>
      <c r="O117" s="9" t="s">
        <v>1432</v>
      </c>
      <c r="P117" s="9" t="s">
        <v>1433</v>
      </c>
      <c r="Q117" s="8"/>
      <c r="R117" s="9" t="s">
        <v>1434</v>
      </c>
      <c r="S117" s="9" t="s">
        <v>1435</v>
      </c>
      <c r="T117" s="9" t="s">
        <v>1434</v>
      </c>
      <c r="U117" s="5" t="s">
        <v>100</v>
      </c>
      <c r="V117" s="5" t="s">
        <v>41</v>
      </c>
      <c r="W117" s="5" t="str">
        <f t="shared" si="1"/>
        <v>YES</v>
      </c>
      <c r="X117" s="5" t="s">
        <v>41</v>
      </c>
      <c r="Y117" s="7" t="str">
        <f t="shared" si="2"/>
        <v>fb.com/garcia.ciela1</v>
      </c>
    </row>
    <row r="118">
      <c r="A118" s="6">
        <v>45202.95072329861</v>
      </c>
      <c r="B118" s="5" t="s">
        <v>1436</v>
      </c>
      <c r="C118" s="5" t="s">
        <v>25</v>
      </c>
      <c r="D118" s="5" t="s">
        <v>1437</v>
      </c>
      <c r="E118" s="5" t="s">
        <v>1438</v>
      </c>
      <c r="F118" s="5" t="s">
        <v>1439</v>
      </c>
      <c r="G118" s="5" t="s">
        <v>1436</v>
      </c>
      <c r="H118" s="5">
        <v>6.39206965213E11</v>
      </c>
      <c r="I118" s="7" t="s">
        <v>1440</v>
      </c>
      <c r="J118" s="5" t="s">
        <v>91</v>
      </c>
      <c r="K118" s="5">
        <v>2.0</v>
      </c>
      <c r="L118" s="5" t="s">
        <v>49</v>
      </c>
      <c r="M118" s="9" t="s">
        <v>1441</v>
      </c>
      <c r="N118" s="5" t="s">
        <v>94</v>
      </c>
      <c r="O118" s="9" t="s">
        <v>1442</v>
      </c>
      <c r="P118" s="9" t="s">
        <v>1443</v>
      </c>
      <c r="Q118" s="8"/>
      <c r="R118" s="9" t="s">
        <v>1444</v>
      </c>
      <c r="S118" s="9" t="s">
        <v>1445</v>
      </c>
      <c r="T118" s="9" t="s">
        <v>1446</v>
      </c>
      <c r="U118" s="5" t="s">
        <v>100</v>
      </c>
      <c r="V118" s="5" t="s">
        <v>41</v>
      </c>
      <c r="W118" s="5" t="str">
        <f t="shared" si="1"/>
        <v>YES</v>
      </c>
      <c r="X118" s="5" t="s">
        <v>41</v>
      </c>
      <c r="Y118" s="7" t="str">
        <f t="shared" si="2"/>
        <v>https://www.facebook.com/glynesjoy.aquino</v>
      </c>
    </row>
    <row r="119">
      <c r="A119" s="6">
        <v>45202.98611268519</v>
      </c>
      <c r="B119" s="5" t="s">
        <v>1447</v>
      </c>
      <c r="C119" s="5" t="s">
        <v>25</v>
      </c>
      <c r="D119" s="5" t="s">
        <v>1448</v>
      </c>
      <c r="E119" s="5" t="s">
        <v>1449</v>
      </c>
      <c r="F119" s="5" t="s">
        <v>1450</v>
      </c>
      <c r="G119" s="5" t="s">
        <v>1447</v>
      </c>
      <c r="H119" s="5" t="s">
        <v>1451</v>
      </c>
      <c r="I119" s="7" t="s">
        <v>1452</v>
      </c>
      <c r="J119" s="5" t="s">
        <v>31</v>
      </c>
      <c r="K119" s="5">
        <v>2.0</v>
      </c>
      <c r="L119" s="5" t="s">
        <v>49</v>
      </c>
      <c r="M119" s="8"/>
      <c r="N119" s="5" t="s">
        <v>51</v>
      </c>
      <c r="O119" s="9" t="s">
        <v>1453</v>
      </c>
      <c r="P119" s="9" t="s">
        <v>1454</v>
      </c>
      <c r="Q119" s="8"/>
      <c r="R119" s="9" t="s">
        <v>1455</v>
      </c>
      <c r="S119" s="9" t="s">
        <v>1456</v>
      </c>
      <c r="T119" s="9" t="s">
        <v>1457</v>
      </c>
      <c r="U119" s="5" t="s">
        <v>100</v>
      </c>
      <c r="V119" s="5" t="s">
        <v>114</v>
      </c>
      <c r="W119" s="5" t="str">
        <f t="shared" si="1"/>
        <v>YES</v>
      </c>
      <c r="X119" s="5" t="s">
        <v>114</v>
      </c>
      <c r="Y119" s="7" t="str">
        <f t="shared" si="2"/>
        <v>https://www.facebook.com/nailahctag.72/</v>
      </c>
    </row>
    <row r="120">
      <c r="A120" s="6">
        <v>45203.02090300926</v>
      </c>
      <c r="B120" s="5" t="s">
        <v>1458</v>
      </c>
      <c r="C120" s="5" t="s">
        <v>25</v>
      </c>
      <c r="D120" s="5" t="s">
        <v>1459</v>
      </c>
      <c r="E120" s="5" t="s">
        <v>1460</v>
      </c>
      <c r="F120" s="5" t="s">
        <v>1461</v>
      </c>
      <c r="G120" s="5" t="s">
        <v>1458</v>
      </c>
      <c r="H120" s="10" t="s">
        <v>1462</v>
      </c>
      <c r="I120" s="5" t="s">
        <v>1463</v>
      </c>
      <c r="J120" s="5" t="s">
        <v>589</v>
      </c>
      <c r="K120" s="5" t="s">
        <v>64</v>
      </c>
      <c r="L120" s="5" t="s">
        <v>1464</v>
      </c>
      <c r="M120" s="9" t="s">
        <v>1465</v>
      </c>
      <c r="N120" s="5" t="s">
        <v>94</v>
      </c>
      <c r="O120" s="9" t="s">
        <v>1466</v>
      </c>
      <c r="P120" s="9" t="s">
        <v>1467</v>
      </c>
      <c r="Q120" s="8"/>
      <c r="R120" s="9" t="s">
        <v>1468</v>
      </c>
      <c r="S120" s="9" t="s">
        <v>1469</v>
      </c>
      <c r="T120" s="9" t="s">
        <v>1470</v>
      </c>
      <c r="U120" s="5" t="s">
        <v>100</v>
      </c>
      <c r="V120" s="5" t="s">
        <v>41</v>
      </c>
      <c r="W120" s="5" t="str">
        <f t="shared" si="1"/>
        <v>NO</v>
      </c>
      <c r="X120" s="5" t="s">
        <v>41</v>
      </c>
      <c r="Y120" s="5" t="str">
        <f t="shared" si="2"/>
        <v>Jjeicabana</v>
      </c>
    </row>
    <row r="121">
      <c r="A121" s="6">
        <v>45203.14925631945</v>
      </c>
      <c r="B121" s="5" t="s">
        <v>1471</v>
      </c>
      <c r="C121" s="5" t="s">
        <v>25</v>
      </c>
      <c r="D121" s="5" t="s">
        <v>1472</v>
      </c>
      <c r="E121" s="5" t="s">
        <v>1473</v>
      </c>
      <c r="F121" s="5" t="s">
        <v>1474</v>
      </c>
      <c r="G121" s="5" t="s">
        <v>1471</v>
      </c>
      <c r="H121" s="10" t="s">
        <v>1475</v>
      </c>
      <c r="I121" s="7" t="s">
        <v>1476</v>
      </c>
      <c r="J121" s="5" t="s">
        <v>31</v>
      </c>
      <c r="K121" s="5" t="s">
        <v>193</v>
      </c>
      <c r="L121" s="5" t="s">
        <v>157</v>
      </c>
      <c r="M121" s="8"/>
      <c r="N121" s="5" t="s">
        <v>66</v>
      </c>
      <c r="O121" s="9" t="s">
        <v>1477</v>
      </c>
      <c r="P121" s="9" t="s">
        <v>1478</v>
      </c>
      <c r="Q121" s="8"/>
      <c r="R121" s="9" t="s">
        <v>1479</v>
      </c>
      <c r="S121" s="9" t="s">
        <v>1480</v>
      </c>
      <c r="T121" s="9" t="s">
        <v>1481</v>
      </c>
      <c r="U121" s="5" t="s">
        <v>100</v>
      </c>
      <c r="V121" s="5" t="s">
        <v>41</v>
      </c>
      <c r="W121" s="5" t="str">
        <f t="shared" si="1"/>
        <v>NO</v>
      </c>
      <c r="X121" s="5" t="s">
        <v>41</v>
      </c>
      <c r="Y121" s="7" t="str">
        <f t="shared" si="2"/>
        <v>https://www.facebook.com/miranda.justine</v>
      </c>
    </row>
    <row r="122">
      <c r="A122" s="6">
        <v>45203.15306128473</v>
      </c>
      <c r="B122" s="5" t="s">
        <v>1482</v>
      </c>
      <c r="C122" s="5" t="s">
        <v>25</v>
      </c>
      <c r="D122" s="5" t="s">
        <v>1483</v>
      </c>
      <c r="E122" s="5" t="s">
        <v>1484</v>
      </c>
      <c r="F122" s="5" t="s">
        <v>1485</v>
      </c>
      <c r="G122" s="5" t="s">
        <v>1482</v>
      </c>
      <c r="H122" s="5" t="s">
        <v>1486</v>
      </c>
      <c r="I122" s="7" t="s">
        <v>1487</v>
      </c>
      <c r="J122" s="5" t="s">
        <v>687</v>
      </c>
      <c r="K122" s="5" t="s">
        <v>193</v>
      </c>
      <c r="L122" s="5" t="s">
        <v>1488</v>
      </c>
      <c r="M122" s="9" t="s">
        <v>603</v>
      </c>
      <c r="N122" s="5" t="s">
        <v>94</v>
      </c>
      <c r="O122" s="9" t="s">
        <v>1489</v>
      </c>
      <c r="P122" s="9" t="s">
        <v>1490</v>
      </c>
      <c r="Q122" s="8"/>
      <c r="R122" s="9" t="s">
        <v>1491</v>
      </c>
      <c r="S122" s="9" t="s">
        <v>1492</v>
      </c>
      <c r="T122" s="9" t="s">
        <v>1493</v>
      </c>
      <c r="U122" s="5" t="s">
        <v>100</v>
      </c>
      <c r="V122" s="5" t="s">
        <v>41</v>
      </c>
      <c r="W122" s="5" t="str">
        <f t="shared" si="1"/>
        <v>NO</v>
      </c>
      <c r="X122" s="5" t="s">
        <v>41</v>
      </c>
      <c r="Y122" s="7" t="str">
        <f t="shared" si="2"/>
        <v>fb.com/reynreignsalltheway</v>
      </c>
    </row>
    <row r="123">
      <c r="A123" s="6">
        <v>45203.32716240741</v>
      </c>
      <c r="B123" s="5" t="s">
        <v>1494</v>
      </c>
      <c r="C123" s="5" t="s">
        <v>25</v>
      </c>
      <c r="D123" s="5" t="s">
        <v>1495</v>
      </c>
      <c r="E123" s="5" t="s">
        <v>1496</v>
      </c>
      <c r="F123" s="5" t="s">
        <v>1497</v>
      </c>
      <c r="G123" s="5" t="s">
        <v>1498</v>
      </c>
      <c r="H123" s="5" t="s">
        <v>1499</v>
      </c>
      <c r="I123" s="7" t="s">
        <v>1500</v>
      </c>
      <c r="J123" s="5" t="s">
        <v>31</v>
      </c>
      <c r="K123" s="5">
        <v>2.0</v>
      </c>
      <c r="L123" s="5" t="s">
        <v>1501</v>
      </c>
      <c r="M123" s="9" t="s">
        <v>1502</v>
      </c>
      <c r="N123" s="5" t="s">
        <v>1503</v>
      </c>
      <c r="O123" s="9" t="s">
        <v>1504</v>
      </c>
      <c r="P123" s="9" t="s">
        <v>1505</v>
      </c>
      <c r="Q123" s="8"/>
      <c r="R123" s="9" t="s">
        <v>1506</v>
      </c>
      <c r="S123" s="9" t="s">
        <v>1507</v>
      </c>
      <c r="T123" s="9" t="s">
        <v>1508</v>
      </c>
      <c r="U123" s="5" t="s">
        <v>100</v>
      </c>
      <c r="V123" s="5" t="s">
        <v>41</v>
      </c>
      <c r="W123" s="5" t="str">
        <f t="shared" si="1"/>
        <v>YES</v>
      </c>
      <c r="X123" s="5" t="s">
        <v>41</v>
      </c>
      <c r="Y123" s="7" t="str">
        <f t="shared" si="2"/>
        <v>https://www.facebook.com/profile.php?id=100094563331727&amp;mibextid=ZbWKwL</v>
      </c>
    </row>
    <row r="124">
      <c r="A124" s="6">
        <v>45203.3766566088</v>
      </c>
      <c r="B124" s="5" t="s">
        <v>1509</v>
      </c>
      <c r="C124" s="5" t="s">
        <v>25</v>
      </c>
      <c r="D124" s="5" t="s">
        <v>1510</v>
      </c>
      <c r="E124" s="5" t="s">
        <v>1511</v>
      </c>
      <c r="F124" s="5" t="s">
        <v>1191</v>
      </c>
      <c r="G124" s="5" t="s">
        <v>1509</v>
      </c>
      <c r="H124" s="5" t="s">
        <v>1512</v>
      </c>
      <c r="I124" s="7" t="s">
        <v>1513</v>
      </c>
      <c r="J124" s="5" t="s">
        <v>31</v>
      </c>
      <c r="K124" s="5" t="s">
        <v>64</v>
      </c>
      <c r="L124" s="5" t="s">
        <v>1514</v>
      </c>
      <c r="M124" s="8"/>
      <c r="N124" s="5" t="s">
        <v>281</v>
      </c>
      <c r="O124" s="9" t="s">
        <v>1515</v>
      </c>
      <c r="P124" s="9" t="s">
        <v>1516</v>
      </c>
      <c r="Q124" s="8"/>
      <c r="R124" s="9" t="s">
        <v>1517</v>
      </c>
      <c r="S124" s="9" t="s">
        <v>1518</v>
      </c>
      <c r="T124" s="9" t="s">
        <v>1519</v>
      </c>
      <c r="U124" s="5" t="s">
        <v>100</v>
      </c>
      <c r="V124" s="5" t="s">
        <v>114</v>
      </c>
      <c r="W124" s="5" t="str">
        <f t="shared" si="1"/>
        <v>NO</v>
      </c>
      <c r="X124" s="5" t="s">
        <v>114</v>
      </c>
      <c r="Y124" s="7" t="str">
        <f t="shared" si="2"/>
        <v>fb.com/viancajasmin.anglo</v>
      </c>
    </row>
    <row r="125">
      <c r="A125" s="6">
        <v>45203.51335690972</v>
      </c>
      <c r="B125" s="5" t="s">
        <v>1520</v>
      </c>
      <c r="C125" s="5" t="s">
        <v>25</v>
      </c>
      <c r="D125" s="5" t="s">
        <v>474</v>
      </c>
      <c r="E125" s="5" t="s">
        <v>1521</v>
      </c>
      <c r="F125" s="5" t="s">
        <v>1522</v>
      </c>
      <c r="G125" s="5" t="s">
        <v>1520</v>
      </c>
      <c r="H125" s="5" t="s">
        <v>1523</v>
      </c>
      <c r="I125" s="7" t="s">
        <v>1524</v>
      </c>
      <c r="J125" s="5" t="s">
        <v>31</v>
      </c>
      <c r="K125" s="5">
        <v>3.0</v>
      </c>
      <c r="L125" s="5" t="s">
        <v>1525</v>
      </c>
      <c r="M125" s="8"/>
      <c r="N125" s="5" t="s">
        <v>330</v>
      </c>
      <c r="O125" s="9" t="s">
        <v>1526</v>
      </c>
      <c r="P125" s="9" t="s">
        <v>1527</v>
      </c>
      <c r="Q125" s="8"/>
      <c r="R125" s="9" t="s">
        <v>1528</v>
      </c>
      <c r="S125" s="9" t="s">
        <v>1529</v>
      </c>
      <c r="T125" s="9" t="s">
        <v>1530</v>
      </c>
      <c r="U125" s="5" t="s">
        <v>100</v>
      </c>
      <c r="V125" s="5" t="s">
        <v>41</v>
      </c>
      <c r="W125" s="5" t="str">
        <f t="shared" si="1"/>
        <v>YES</v>
      </c>
      <c r="X125" s="5" t="s">
        <v>41</v>
      </c>
      <c r="Y125" s="7" t="str">
        <f t="shared" si="2"/>
        <v>fb.com/elton28lopez</v>
      </c>
    </row>
    <row r="126">
      <c r="A126" s="6">
        <v>45203.52121554398</v>
      </c>
      <c r="B126" s="5" t="s">
        <v>1531</v>
      </c>
      <c r="C126" s="5" t="s">
        <v>25</v>
      </c>
      <c r="D126" s="5" t="s">
        <v>1532</v>
      </c>
      <c r="E126" s="5" t="s">
        <v>1533</v>
      </c>
      <c r="F126" s="5" t="s">
        <v>1534</v>
      </c>
      <c r="G126" s="5" t="s">
        <v>1535</v>
      </c>
      <c r="H126" s="5">
        <v>6.39183981367E11</v>
      </c>
      <c r="I126" s="7" t="s">
        <v>1536</v>
      </c>
      <c r="J126" s="5" t="s">
        <v>205</v>
      </c>
      <c r="K126" s="5" t="s">
        <v>64</v>
      </c>
      <c r="L126" s="5" t="s">
        <v>722</v>
      </c>
      <c r="M126" s="8"/>
      <c r="N126" s="5" t="s">
        <v>94</v>
      </c>
      <c r="O126" s="9" t="s">
        <v>1537</v>
      </c>
      <c r="P126" s="9" t="s">
        <v>1538</v>
      </c>
      <c r="Q126" s="8"/>
      <c r="R126" s="9" t="s">
        <v>1539</v>
      </c>
      <c r="S126" s="9" t="s">
        <v>1540</v>
      </c>
      <c r="T126" s="9" t="s">
        <v>1541</v>
      </c>
      <c r="U126" s="5" t="s">
        <v>100</v>
      </c>
      <c r="V126" s="5" t="s">
        <v>41</v>
      </c>
      <c r="W126" s="5" t="str">
        <f t="shared" si="1"/>
        <v>YES</v>
      </c>
      <c r="X126" s="5" t="s">
        <v>41</v>
      </c>
      <c r="Y126" s="7" t="str">
        <f t="shared" si="2"/>
        <v>https://www.facebook.com/erlorobert.oquendo</v>
      </c>
    </row>
    <row r="127">
      <c r="A127" s="6">
        <v>45203.54861293982</v>
      </c>
      <c r="B127" s="5" t="s">
        <v>1542</v>
      </c>
      <c r="C127" s="5" t="s">
        <v>25</v>
      </c>
      <c r="D127" s="5" t="s">
        <v>1543</v>
      </c>
      <c r="E127" s="5" t="s">
        <v>1544</v>
      </c>
      <c r="F127" s="5" t="s">
        <v>1545</v>
      </c>
      <c r="G127" s="5" t="s">
        <v>1542</v>
      </c>
      <c r="H127" s="5" t="s">
        <v>1546</v>
      </c>
      <c r="I127" s="7" t="s">
        <v>1547</v>
      </c>
      <c r="J127" s="5" t="s">
        <v>687</v>
      </c>
      <c r="K127" s="5" t="s">
        <v>193</v>
      </c>
      <c r="L127" s="5" t="s">
        <v>1104</v>
      </c>
      <c r="M127" s="9" t="s">
        <v>1548</v>
      </c>
      <c r="N127" s="5" t="s">
        <v>94</v>
      </c>
      <c r="O127" s="9" t="s">
        <v>1549</v>
      </c>
      <c r="P127" s="9" t="s">
        <v>1550</v>
      </c>
      <c r="Q127" s="8"/>
      <c r="R127" s="9" t="s">
        <v>1551</v>
      </c>
      <c r="S127" s="9" t="s">
        <v>1552</v>
      </c>
      <c r="T127" s="9" t="s">
        <v>1553</v>
      </c>
      <c r="U127" s="5" t="s">
        <v>100</v>
      </c>
      <c r="V127" s="5" t="s">
        <v>41</v>
      </c>
      <c r="W127" s="5" t="str">
        <f t="shared" si="1"/>
        <v>NO</v>
      </c>
      <c r="X127" s="5" t="s">
        <v>41</v>
      </c>
      <c r="Y127" s="7" t="str">
        <f t="shared" si="2"/>
        <v>https://www.facebook.com/claude.guerrero.524/</v>
      </c>
    </row>
    <row r="128">
      <c r="A128" s="6">
        <v>45203.57794363426</v>
      </c>
      <c r="B128" s="5" t="s">
        <v>1554</v>
      </c>
      <c r="C128" s="5" t="s">
        <v>25</v>
      </c>
      <c r="D128" s="5" t="s">
        <v>1555</v>
      </c>
      <c r="E128" s="5" t="s">
        <v>1556</v>
      </c>
      <c r="F128" s="5" t="s">
        <v>1557</v>
      </c>
      <c r="G128" s="5" t="s">
        <v>1554</v>
      </c>
      <c r="H128" s="5" t="s">
        <v>1558</v>
      </c>
      <c r="I128" s="7" t="s">
        <v>1559</v>
      </c>
      <c r="J128" s="5" t="s">
        <v>31</v>
      </c>
      <c r="K128" s="5">
        <v>2.0</v>
      </c>
      <c r="L128" s="5" t="s">
        <v>1067</v>
      </c>
      <c r="M128" s="8"/>
      <c r="N128" s="5" t="s">
        <v>1069</v>
      </c>
      <c r="O128" s="9" t="s">
        <v>1560</v>
      </c>
      <c r="P128" s="9" t="s">
        <v>1561</v>
      </c>
      <c r="Q128" s="8"/>
      <c r="R128" s="9" t="s">
        <v>1562</v>
      </c>
      <c r="S128" s="9" t="s">
        <v>1563</v>
      </c>
      <c r="T128" s="9" t="s">
        <v>1564</v>
      </c>
      <c r="U128" s="5" t="s">
        <v>100</v>
      </c>
      <c r="V128" s="5" t="s">
        <v>41</v>
      </c>
      <c r="W128" s="5" t="str">
        <f t="shared" si="1"/>
        <v>YES</v>
      </c>
      <c r="X128" s="5" t="s">
        <v>41</v>
      </c>
      <c r="Y128" s="7" t="str">
        <f t="shared" si="2"/>
        <v>https://www.facebook.com/cresmanuel.quimbo/</v>
      </c>
    </row>
    <row r="129">
      <c r="A129" s="6">
        <v>45203.77087947917</v>
      </c>
      <c r="B129" s="5" t="s">
        <v>1565</v>
      </c>
      <c r="C129" s="5" t="s">
        <v>25</v>
      </c>
      <c r="D129" s="5" t="s">
        <v>1566</v>
      </c>
      <c r="E129" s="5" t="s">
        <v>1567</v>
      </c>
      <c r="F129" s="5" t="s">
        <v>1568</v>
      </c>
      <c r="G129" s="5" t="s">
        <v>1569</v>
      </c>
      <c r="H129" s="5" t="s">
        <v>1570</v>
      </c>
      <c r="I129" s="7" t="s">
        <v>1571</v>
      </c>
      <c r="J129" s="5" t="s">
        <v>31</v>
      </c>
      <c r="K129" s="5">
        <v>3.0</v>
      </c>
      <c r="L129" s="5" t="s">
        <v>157</v>
      </c>
      <c r="M129" s="9" t="s">
        <v>1572</v>
      </c>
      <c r="N129" s="5" t="s">
        <v>66</v>
      </c>
      <c r="O129" s="9" t="s">
        <v>1573</v>
      </c>
      <c r="P129" s="9" t="s">
        <v>1574</v>
      </c>
      <c r="Q129" s="8"/>
      <c r="R129" s="9" t="s">
        <v>1575</v>
      </c>
      <c r="S129" s="9" t="s">
        <v>1576</v>
      </c>
      <c r="T129" s="9" t="s">
        <v>1577</v>
      </c>
      <c r="U129" s="5" t="s">
        <v>1578</v>
      </c>
      <c r="V129" s="5" t="s">
        <v>41</v>
      </c>
      <c r="W129" s="5" t="str">
        <f t="shared" si="1"/>
        <v>YES</v>
      </c>
      <c r="X129" s="5" t="s">
        <v>41</v>
      </c>
      <c r="Y129" s="7" t="str">
        <f t="shared" si="2"/>
        <v>https://www.facebook.com/joaquinlorenzo.deguzman?mibextid=LQQJ4d</v>
      </c>
    </row>
    <row r="130">
      <c r="A130" s="6">
        <v>45203.847491736116</v>
      </c>
      <c r="B130" s="5" t="s">
        <v>1579</v>
      </c>
      <c r="C130" s="5" t="s">
        <v>25</v>
      </c>
      <c r="D130" s="5" t="s">
        <v>1580</v>
      </c>
      <c r="E130" s="5" t="s">
        <v>1581</v>
      </c>
      <c r="F130" s="5" t="s">
        <v>1582</v>
      </c>
      <c r="G130" s="5" t="s">
        <v>1583</v>
      </c>
      <c r="H130" s="5" t="s">
        <v>1584</v>
      </c>
      <c r="I130" s="7" t="s">
        <v>1585</v>
      </c>
      <c r="J130" s="5" t="s">
        <v>205</v>
      </c>
      <c r="K130" s="5">
        <v>3.0</v>
      </c>
      <c r="L130" s="5" t="s">
        <v>181</v>
      </c>
      <c r="M130" s="9" t="s">
        <v>1586</v>
      </c>
      <c r="N130" s="5" t="s">
        <v>94</v>
      </c>
      <c r="O130" s="9" t="s">
        <v>1587</v>
      </c>
      <c r="P130" s="9" t="s">
        <v>1588</v>
      </c>
      <c r="Q130" s="8"/>
      <c r="R130" s="9" t="s">
        <v>1589</v>
      </c>
      <c r="S130" s="9" t="s">
        <v>1590</v>
      </c>
      <c r="T130" s="9" t="s">
        <v>1591</v>
      </c>
      <c r="U130" s="5" t="s">
        <v>1578</v>
      </c>
      <c r="V130" s="5" t="s">
        <v>41</v>
      </c>
      <c r="W130" s="5" t="str">
        <f t="shared" si="1"/>
        <v>NO</v>
      </c>
      <c r="X130" s="5" t="s">
        <v>41</v>
      </c>
      <c r="Y130" s="7" t="str">
        <f t="shared" si="2"/>
        <v>https://www.facebook.com/palmsdalekevin.dagohoycordero?mibextid=ZbWKwL</v>
      </c>
    </row>
    <row r="131">
      <c r="A131" s="6">
        <v>45203.89346770833</v>
      </c>
      <c r="B131" s="5" t="s">
        <v>1592</v>
      </c>
      <c r="C131" s="5" t="s">
        <v>25</v>
      </c>
      <c r="D131" s="5" t="s">
        <v>1593</v>
      </c>
      <c r="E131" s="5" t="s">
        <v>1594</v>
      </c>
      <c r="F131" s="5" t="s">
        <v>1595</v>
      </c>
      <c r="G131" s="5" t="s">
        <v>1592</v>
      </c>
      <c r="H131" s="10" t="s">
        <v>1596</v>
      </c>
      <c r="I131" s="7" t="s">
        <v>1597</v>
      </c>
      <c r="J131" s="5" t="s">
        <v>91</v>
      </c>
      <c r="K131" s="5">
        <v>2.0</v>
      </c>
      <c r="L131" s="5" t="s">
        <v>1290</v>
      </c>
      <c r="M131" s="9" t="s">
        <v>1598</v>
      </c>
      <c r="N131" s="5" t="s">
        <v>94</v>
      </c>
      <c r="O131" s="9" t="s">
        <v>1599</v>
      </c>
      <c r="P131" s="9" t="s">
        <v>1600</v>
      </c>
      <c r="Q131" s="8"/>
      <c r="R131" s="9" t="s">
        <v>1601</v>
      </c>
      <c r="S131" s="9" t="s">
        <v>1602</v>
      </c>
      <c r="T131" s="9" t="s">
        <v>1603</v>
      </c>
      <c r="U131" s="5" t="s">
        <v>1578</v>
      </c>
      <c r="V131" s="5" t="s">
        <v>114</v>
      </c>
      <c r="W131" s="5" t="str">
        <f t="shared" si="1"/>
        <v>YES</v>
      </c>
      <c r="X131" s="5" t="s">
        <v>114</v>
      </c>
      <c r="Y131" s="7" t="str">
        <f t="shared" si="2"/>
        <v>https://www.facebook.com/consortium.yuan?mibextid=ZbWKwL</v>
      </c>
    </row>
    <row r="132">
      <c r="A132" s="6">
        <v>45204.02510622685</v>
      </c>
      <c r="B132" s="5" t="s">
        <v>1604</v>
      </c>
      <c r="C132" s="5" t="s">
        <v>25</v>
      </c>
      <c r="D132" s="5" t="s">
        <v>1605</v>
      </c>
      <c r="E132" s="5" t="s">
        <v>1606</v>
      </c>
      <c r="F132" s="5" t="s">
        <v>1607</v>
      </c>
      <c r="G132" s="5" t="s">
        <v>1604</v>
      </c>
      <c r="H132" s="10" t="s">
        <v>1608</v>
      </c>
      <c r="I132" s="7" t="s">
        <v>1609</v>
      </c>
      <c r="J132" s="5" t="s">
        <v>31</v>
      </c>
      <c r="K132" s="5">
        <v>4.0</v>
      </c>
      <c r="L132" s="5" t="s">
        <v>1610</v>
      </c>
      <c r="M132" s="9" t="s">
        <v>1611</v>
      </c>
      <c r="N132" s="5" t="s">
        <v>33</v>
      </c>
      <c r="O132" s="9" t="s">
        <v>1612</v>
      </c>
      <c r="P132" s="9" t="s">
        <v>1613</v>
      </c>
      <c r="Q132" s="8"/>
      <c r="R132" s="9" t="s">
        <v>1614</v>
      </c>
      <c r="S132" s="9" t="s">
        <v>1615</v>
      </c>
      <c r="T132" s="9" t="s">
        <v>1616</v>
      </c>
      <c r="U132" s="5" t="s">
        <v>1578</v>
      </c>
      <c r="V132" s="5" t="s">
        <v>41</v>
      </c>
      <c r="W132" s="5" t="str">
        <f t="shared" si="1"/>
        <v>YES</v>
      </c>
      <c r="X132" s="5" t="s">
        <v>41</v>
      </c>
      <c r="Y132" s="7" t="str">
        <f t="shared" si="2"/>
        <v>https://www.facebook.com/Mashed.Pot82</v>
      </c>
    </row>
    <row r="133">
      <c r="A133" s="6">
        <v>45204.61357418982</v>
      </c>
      <c r="B133" s="5" t="s">
        <v>1617</v>
      </c>
      <c r="C133" s="5" t="s">
        <v>25</v>
      </c>
      <c r="D133" s="5" t="s">
        <v>1618</v>
      </c>
      <c r="E133" s="5" t="s">
        <v>1619</v>
      </c>
      <c r="F133" s="5" t="s">
        <v>1620</v>
      </c>
      <c r="G133" s="5" t="s">
        <v>1617</v>
      </c>
      <c r="H133" s="5" t="s">
        <v>1621</v>
      </c>
      <c r="I133" s="7" t="s">
        <v>1622</v>
      </c>
      <c r="J133" s="5" t="s">
        <v>31</v>
      </c>
      <c r="K133" s="5">
        <v>2.0</v>
      </c>
      <c r="L133" s="5" t="s">
        <v>1623</v>
      </c>
      <c r="M133" s="8"/>
      <c r="N133" s="5" t="s">
        <v>33</v>
      </c>
      <c r="O133" s="9" t="s">
        <v>1624</v>
      </c>
      <c r="P133" s="9" t="s">
        <v>1625</v>
      </c>
      <c r="Q133" s="8"/>
      <c r="R133" s="9" t="s">
        <v>1626</v>
      </c>
      <c r="S133" s="9" t="s">
        <v>1627</v>
      </c>
      <c r="T133" s="9" t="s">
        <v>1628</v>
      </c>
      <c r="U133" s="5" t="s">
        <v>1578</v>
      </c>
      <c r="V133" s="5" t="s">
        <v>41</v>
      </c>
      <c r="W133" s="5" t="str">
        <f t="shared" si="1"/>
        <v>YES</v>
      </c>
      <c r="X133" s="5" t="s">
        <v>41</v>
      </c>
      <c r="Y133" s="7" t="str">
        <f t="shared" si="2"/>
        <v>fb.com/rj.iracta</v>
      </c>
    </row>
    <row r="134">
      <c r="A134" s="6">
        <v>45204.71726578704</v>
      </c>
      <c r="B134" s="5" t="s">
        <v>1629</v>
      </c>
      <c r="C134" s="5" t="s">
        <v>25</v>
      </c>
      <c r="D134" s="5" t="s">
        <v>1630</v>
      </c>
      <c r="E134" s="5" t="s">
        <v>1631</v>
      </c>
      <c r="F134" s="5" t="s">
        <v>1632</v>
      </c>
      <c r="G134" s="5" t="s">
        <v>1633</v>
      </c>
      <c r="H134" s="5" t="s">
        <v>1634</v>
      </c>
      <c r="I134" s="7" t="s">
        <v>1635</v>
      </c>
      <c r="J134" s="5" t="s">
        <v>31</v>
      </c>
      <c r="K134" s="5" t="s">
        <v>64</v>
      </c>
      <c r="L134" s="5" t="s">
        <v>1636</v>
      </c>
      <c r="M134" s="9" t="s">
        <v>1637</v>
      </c>
      <c r="N134" s="5" t="s">
        <v>94</v>
      </c>
      <c r="O134" s="9" t="s">
        <v>1638</v>
      </c>
      <c r="P134" s="9" t="s">
        <v>1639</v>
      </c>
      <c r="Q134" s="8"/>
      <c r="R134" s="9" t="s">
        <v>1640</v>
      </c>
      <c r="S134" s="9" t="s">
        <v>1641</v>
      </c>
      <c r="T134" s="9" t="s">
        <v>1642</v>
      </c>
      <c r="U134" s="5" t="s">
        <v>1578</v>
      </c>
      <c r="V134" s="5" t="s">
        <v>41</v>
      </c>
      <c r="W134" s="5" t="str">
        <f t="shared" si="1"/>
        <v>YES</v>
      </c>
      <c r="X134" s="5" t="s">
        <v>41</v>
      </c>
      <c r="Y134" s="7" t="str">
        <f t="shared" si="2"/>
        <v>https://www.facebook.com/janrold.delmo/</v>
      </c>
    </row>
    <row r="135">
      <c r="A135" s="6">
        <v>45204.732457569444</v>
      </c>
      <c r="B135" s="5" t="s">
        <v>1643</v>
      </c>
      <c r="C135" s="5" t="s">
        <v>25</v>
      </c>
      <c r="D135" s="5" t="s">
        <v>1644</v>
      </c>
      <c r="E135" s="5" t="s">
        <v>1645</v>
      </c>
      <c r="F135" s="5" t="s">
        <v>1646</v>
      </c>
      <c r="G135" s="5" t="s">
        <v>1643</v>
      </c>
      <c r="H135" s="5" t="s">
        <v>1647</v>
      </c>
      <c r="I135" s="7" t="s">
        <v>1648</v>
      </c>
      <c r="J135" s="5" t="s">
        <v>91</v>
      </c>
      <c r="K135" s="5">
        <v>1.0</v>
      </c>
      <c r="L135" s="5" t="s">
        <v>49</v>
      </c>
      <c r="M135" s="9" t="s">
        <v>1649</v>
      </c>
      <c r="N135" s="5" t="s">
        <v>94</v>
      </c>
      <c r="O135" s="9" t="s">
        <v>1650</v>
      </c>
      <c r="P135" s="9" t="s">
        <v>1651</v>
      </c>
      <c r="Q135" s="8"/>
      <c r="R135" s="9" t="s">
        <v>1652</v>
      </c>
      <c r="S135" s="9" t="s">
        <v>1653</v>
      </c>
      <c r="T135" s="9" t="s">
        <v>1654</v>
      </c>
      <c r="U135" s="5" t="s">
        <v>1578</v>
      </c>
      <c r="V135" s="5" t="s">
        <v>41</v>
      </c>
      <c r="W135" s="5" t="str">
        <f t="shared" si="1"/>
        <v>YES</v>
      </c>
      <c r="X135" s="5" t="s">
        <v>41</v>
      </c>
      <c r="Y135" s="7" t="str">
        <f t="shared" si="2"/>
        <v>https://www.facebook.com/JamesRandy1227</v>
      </c>
    </row>
    <row r="136">
      <c r="A136" s="6">
        <v>45204.81803256944</v>
      </c>
      <c r="B136" s="5" t="s">
        <v>1655</v>
      </c>
      <c r="C136" s="5" t="s">
        <v>25</v>
      </c>
      <c r="D136" s="5" t="s">
        <v>1656</v>
      </c>
      <c r="E136" s="5" t="s">
        <v>1657</v>
      </c>
      <c r="F136" s="5" t="s">
        <v>1658</v>
      </c>
      <c r="G136" s="5" t="s">
        <v>1655</v>
      </c>
      <c r="H136" s="5" t="s">
        <v>1659</v>
      </c>
      <c r="I136" s="7" t="s">
        <v>1660</v>
      </c>
      <c r="J136" s="5" t="s">
        <v>91</v>
      </c>
      <c r="K136" s="5" t="s">
        <v>64</v>
      </c>
      <c r="L136" s="5" t="s">
        <v>1104</v>
      </c>
      <c r="M136" s="9" t="s">
        <v>1661</v>
      </c>
      <c r="N136" s="5" t="s">
        <v>94</v>
      </c>
      <c r="O136" s="9" t="s">
        <v>1662</v>
      </c>
      <c r="P136" s="9" t="s">
        <v>1663</v>
      </c>
      <c r="Q136" s="8"/>
      <c r="R136" s="9" t="s">
        <v>1664</v>
      </c>
      <c r="S136" s="9" t="s">
        <v>1665</v>
      </c>
      <c r="T136" s="9" t="s">
        <v>877</v>
      </c>
      <c r="U136" s="5" t="s">
        <v>1578</v>
      </c>
      <c r="V136" s="5" t="s">
        <v>41</v>
      </c>
      <c r="W136" s="5" t="str">
        <f t="shared" si="1"/>
        <v>NO</v>
      </c>
      <c r="X136" s="5" t="s">
        <v>41</v>
      </c>
      <c r="Y136" s="7" t="str">
        <f t="shared" si="2"/>
        <v>fb.com/ian.pabs</v>
      </c>
    </row>
    <row r="137">
      <c r="A137" s="6">
        <v>45204.81942555556</v>
      </c>
      <c r="B137" s="5" t="s">
        <v>1666</v>
      </c>
      <c r="C137" s="5" t="s">
        <v>25</v>
      </c>
      <c r="D137" s="5" t="s">
        <v>1667</v>
      </c>
      <c r="E137" s="5" t="s">
        <v>1668</v>
      </c>
      <c r="F137" s="5" t="s">
        <v>344</v>
      </c>
      <c r="G137" s="5" t="s">
        <v>1666</v>
      </c>
      <c r="H137" s="10" t="s">
        <v>1669</v>
      </c>
      <c r="I137" s="7" t="s">
        <v>1670</v>
      </c>
      <c r="J137" s="5" t="s">
        <v>91</v>
      </c>
      <c r="K137" s="5">
        <v>4.0</v>
      </c>
      <c r="L137" s="5" t="s">
        <v>181</v>
      </c>
      <c r="M137" s="8"/>
      <c r="N137" s="5" t="s">
        <v>94</v>
      </c>
      <c r="O137" s="9" t="s">
        <v>1671</v>
      </c>
      <c r="P137" s="9" t="s">
        <v>1672</v>
      </c>
      <c r="Q137" s="8"/>
      <c r="R137" s="9" t="s">
        <v>1673</v>
      </c>
      <c r="S137" s="9" t="s">
        <v>1674</v>
      </c>
      <c r="T137" s="9" t="s">
        <v>1675</v>
      </c>
      <c r="U137" s="5" t="s">
        <v>1578</v>
      </c>
      <c r="V137" s="5" t="s">
        <v>41</v>
      </c>
      <c r="W137" s="5" t="str">
        <f t="shared" si="1"/>
        <v>YES</v>
      </c>
      <c r="X137" s="5" t="s">
        <v>41</v>
      </c>
      <c r="Y137" s="7" t="str">
        <f t="shared" si="2"/>
        <v>fb.com/mralbrave</v>
      </c>
    </row>
    <row r="138">
      <c r="A138" s="6">
        <v>45204.821636493056</v>
      </c>
      <c r="B138" s="5" t="s">
        <v>57</v>
      </c>
      <c r="C138" s="5" t="s">
        <v>25</v>
      </c>
      <c r="D138" s="5" t="s">
        <v>58</v>
      </c>
      <c r="E138" s="5" t="s">
        <v>1676</v>
      </c>
      <c r="F138" s="5" t="s">
        <v>60</v>
      </c>
      <c r="G138" s="5" t="s">
        <v>61</v>
      </c>
      <c r="H138" s="10" t="s">
        <v>1677</v>
      </c>
      <c r="I138" s="7" t="s">
        <v>63</v>
      </c>
      <c r="J138" s="5" t="s">
        <v>31</v>
      </c>
      <c r="K138" s="5" t="s">
        <v>64</v>
      </c>
      <c r="L138" s="5" t="s">
        <v>65</v>
      </c>
      <c r="M138" s="8"/>
      <c r="N138" s="5" t="s">
        <v>66</v>
      </c>
      <c r="O138" s="9" t="s">
        <v>1678</v>
      </c>
      <c r="P138" s="9" t="s">
        <v>1679</v>
      </c>
      <c r="Q138" s="8"/>
      <c r="R138" s="9" t="s">
        <v>1680</v>
      </c>
      <c r="S138" s="9" t="s">
        <v>1681</v>
      </c>
      <c r="T138" s="9" t="s">
        <v>1682</v>
      </c>
      <c r="U138" s="5" t="s">
        <v>1578</v>
      </c>
      <c r="V138" s="5" t="s">
        <v>41</v>
      </c>
      <c r="W138" s="5" t="str">
        <f t="shared" si="1"/>
        <v>YES</v>
      </c>
      <c r="X138" s="5" t="s">
        <v>41</v>
      </c>
      <c r="Y138" s="7" t="str">
        <f t="shared" si="2"/>
        <v>fb.com/kmfcabigao</v>
      </c>
    </row>
    <row r="139">
      <c r="A139" s="6">
        <v>45204.84484931713</v>
      </c>
      <c r="B139" s="5" t="s">
        <v>1683</v>
      </c>
      <c r="C139" s="5" t="s">
        <v>25</v>
      </c>
      <c r="D139" s="5" t="s">
        <v>1684</v>
      </c>
      <c r="E139" s="5" t="s">
        <v>1685</v>
      </c>
      <c r="F139" s="5" t="s">
        <v>1686</v>
      </c>
      <c r="G139" s="5" t="s">
        <v>1683</v>
      </c>
      <c r="H139" s="10" t="s">
        <v>1687</v>
      </c>
      <c r="I139" s="7" t="s">
        <v>1688</v>
      </c>
      <c r="J139" s="5" t="s">
        <v>31</v>
      </c>
      <c r="K139" s="5">
        <v>2.0</v>
      </c>
      <c r="L139" s="5" t="s">
        <v>1689</v>
      </c>
      <c r="M139" s="9" t="s">
        <v>1690</v>
      </c>
      <c r="N139" s="5" t="s">
        <v>255</v>
      </c>
      <c r="O139" s="9" t="s">
        <v>1691</v>
      </c>
      <c r="P139" s="9" t="s">
        <v>1692</v>
      </c>
      <c r="Q139" s="8"/>
      <c r="R139" s="9" t="s">
        <v>1693</v>
      </c>
      <c r="S139" s="9" t="s">
        <v>1694</v>
      </c>
      <c r="T139" s="9" t="s">
        <v>1695</v>
      </c>
      <c r="U139" s="5" t="s">
        <v>1578</v>
      </c>
      <c r="V139" s="5" t="s">
        <v>41</v>
      </c>
      <c r="W139" s="5" t="str">
        <f t="shared" si="1"/>
        <v>YES</v>
      </c>
      <c r="X139" s="5" t="s">
        <v>41</v>
      </c>
      <c r="Y139" s="7" t="str">
        <f t="shared" si="2"/>
        <v>https://www.facebook.com/iamgratefullyblessed/</v>
      </c>
    </row>
    <row r="140">
      <c r="A140" s="6">
        <v>45204.83540081019</v>
      </c>
      <c r="B140" s="5" t="s">
        <v>1696</v>
      </c>
      <c r="C140" s="5" t="s">
        <v>25</v>
      </c>
      <c r="D140" s="5" t="s">
        <v>1697</v>
      </c>
      <c r="E140" s="5" t="s">
        <v>1698</v>
      </c>
      <c r="F140" s="5" t="s">
        <v>1699</v>
      </c>
      <c r="G140" s="5" t="s">
        <v>1696</v>
      </c>
      <c r="H140" s="10" t="s">
        <v>1700</v>
      </c>
      <c r="I140" s="7" t="s">
        <v>1701</v>
      </c>
      <c r="J140" s="5" t="s">
        <v>31</v>
      </c>
      <c r="K140" s="5">
        <v>1.0</v>
      </c>
      <c r="L140" s="5" t="s">
        <v>1610</v>
      </c>
      <c r="M140" s="8"/>
      <c r="N140" s="5" t="s">
        <v>94</v>
      </c>
      <c r="O140" s="9" t="s">
        <v>1702</v>
      </c>
      <c r="P140" s="9" t="s">
        <v>1703</v>
      </c>
      <c r="Q140" s="8"/>
      <c r="R140" s="9" t="s">
        <v>1704</v>
      </c>
      <c r="S140" s="9" t="s">
        <v>1705</v>
      </c>
      <c r="T140" s="9" t="s">
        <v>1706</v>
      </c>
      <c r="U140" s="5" t="s">
        <v>1578</v>
      </c>
      <c r="V140" s="5" t="s">
        <v>40</v>
      </c>
      <c r="W140" s="5" t="str">
        <f t="shared" si="1"/>
        <v>NO</v>
      </c>
      <c r="X140" s="5" t="s">
        <v>114</v>
      </c>
      <c r="Y140" s="7" t="str">
        <f t="shared" si="2"/>
        <v>https://www.facebook.com/antarer</v>
      </c>
    </row>
    <row r="141">
      <c r="A141" s="6">
        <v>45204.836351562495</v>
      </c>
      <c r="B141" s="5" t="s">
        <v>1707</v>
      </c>
      <c r="C141" s="5" t="s">
        <v>25</v>
      </c>
      <c r="D141" s="5" t="s">
        <v>1708</v>
      </c>
      <c r="E141" s="5" t="s">
        <v>1709</v>
      </c>
      <c r="F141" s="5" t="s">
        <v>1710</v>
      </c>
      <c r="G141" s="5" t="s">
        <v>1707</v>
      </c>
      <c r="H141" s="5" t="s">
        <v>1711</v>
      </c>
      <c r="I141" s="5" t="s">
        <v>1712</v>
      </c>
      <c r="J141" s="5" t="s">
        <v>687</v>
      </c>
      <c r="K141" s="5">
        <v>2.0</v>
      </c>
      <c r="L141" s="5" t="s">
        <v>1713</v>
      </c>
      <c r="M141" s="8"/>
      <c r="N141" s="5" t="s">
        <v>94</v>
      </c>
      <c r="O141" s="9" t="s">
        <v>1714</v>
      </c>
      <c r="P141" s="9" t="s">
        <v>1715</v>
      </c>
      <c r="Q141" s="8"/>
      <c r="R141" s="9" t="s">
        <v>1716</v>
      </c>
      <c r="S141" s="9" t="s">
        <v>1717</v>
      </c>
      <c r="T141" s="9" t="s">
        <v>1718</v>
      </c>
      <c r="U141" s="5" t="s">
        <v>1578</v>
      </c>
      <c r="V141" s="5" t="s">
        <v>41</v>
      </c>
      <c r="W141" s="5" t="str">
        <f t="shared" si="1"/>
        <v>YES</v>
      </c>
      <c r="X141" s="5" t="s">
        <v>41</v>
      </c>
      <c r="Y141" s="5" t="str">
        <f t="shared" si="2"/>
        <v>n/a</v>
      </c>
    </row>
    <row r="142">
      <c r="A142" s="6">
        <v>45204.840020358795</v>
      </c>
      <c r="B142" s="5" t="s">
        <v>1719</v>
      </c>
      <c r="C142" s="5" t="s">
        <v>25</v>
      </c>
      <c r="D142" s="5" t="s">
        <v>1720</v>
      </c>
      <c r="E142" s="5" t="s">
        <v>1721</v>
      </c>
      <c r="F142" s="5" t="s">
        <v>1722</v>
      </c>
      <c r="G142" s="5" t="s">
        <v>1719</v>
      </c>
      <c r="H142" s="5" t="s">
        <v>1723</v>
      </c>
      <c r="I142" s="7" t="s">
        <v>1724</v>
      </c>
      <c r="J142" s="5" t="s">
        <v>31</v>
      </c>
      <c r="K142" s="5">
        <v>4.0</v>
      </c>
      <c r="L142" s="5" t="s">
        <v>1725</v>
      </c>
      <c r="M142" s="8"/>
      <c r="N142" s="5" t="s">
        <v>33</v>
      </c>
      <c r="O142" s="9" t="s">
        <v>1726</v>
      </c>
      <c r="P142" s="9" t="s">
        <v>1727</v>
      </c>
      <c r="Q142" s="8"/>
      <c r="R142" s="9" t="s">
        <v>1728</v>
      </c>
      <c r="S142" s="9" t="s">
        <v>1729</v>
      </c>
      <c r="T142" s="9" t="s">
        <v>1730</v>
      </c>
      <c r="U142" s="5" t="s">
        <v>1578</v>
      </c>
      <c r="V142" s="5" t="s">
        <v>41</v>
      </c>
      <c r="W142" s="5" t="str">
        <f t="shared" si="1"/>
        <v>NO</v>
      </c>
      <c r="X142" s="5" t="s">
        <v>41</v>
      </c>
      <c r="Y142" s="7" t="str">
        <f t="shared" si="2"/>
        <v>fb.com/mkb05</v>
      </c>
    </row>
    <row r="143">
      <c r="A143" s="6">
        <v>45204.86015541667</v>
      </c>
      <c r="B143" s="5" t="s">
        <v>1731</v>
      </c>
      <c r="C143" s="5" t="s">
        <v>25</v>
      </c>
      <c r="D143" s="5" t="s">
        <v>339</v>
      </c>
      <c r="E143" s="5" t="s">
        <v>1732</v>
      </c>
      <c r="F143" s="5" t="s">
        <v>1733</v>
      </c>
      <c r="G143" s="5" t="s">
        <v>1731</v>
      </c>
      <c r="H143" s="5" t="s">
        <v>1734</v>
      </c>
      <c r="I143" s="7" t="s">
        <v>1735</v>
      </c>
      <c r="J143" s="5" t="s">
        <v>356</v>
      </c>
      <c r="K143" s="5">
        <v>2.0</v>
      </c>
      <c r="L143" s="5" t="s">
        <v>181</v>
      </c>
      <c r="M143" s="8"/>
      <c r="N143" s="5" t="s">
        <v>94</v>
      </c>
      <c r="O143" s="9" t="s">
        <v>1736</v>
      </c>
      <c r="P143" s="9" t="s">
        <v>1737</v>
      </c>
      <c r="Q143" s="8"/>
      <c r="R143" s="9" t="s">
        <v>1738</v>
      </c>
      <c r="S143" s="9" t="s">
        <v>1739</v>
      </c>
      <c r="T143" s="9" t="s">
        <v>1740</v>
      </c>
      <c r="U143" s="5" t="s">
        <v>1578</v>
      </c>
      <c r="V143" s="5" t="s">
        <v>41</v>
      </c>
      <c r="W143" s="5" t="str">
        <f t="shared" si="1"/>
        <v>YES</v>
      </c>
      <c r="X143" s="5" t="s">
        <v>41</v>
      </c>
      <c r="Y143" s="7" t="str">
        <f t="shared" si="2"/>
        <v>https://www.facebook.com/leian.delacruz.4280</v>
      </c>
    </row>
    <row r="144">
      <c r="A144" s="6">
        <v>45204.89270416667</v>
      </c>
      <c r="B144" s="5" t="s">
        <v>248</v>
      </c>
      <c r="C144" s="5" t="s">
        <v>25</v>
      </c>
      <c r="D144" s="5" t="s">
        <v>249</v>
      </c>
      <c r="E144" s="5" t="s">
        <v>250</v>
      </c>
      <c r="F144" s="5" t="s">
        <v>251</v>
      </c>
      <c r="G144" s="5" t="s">
        <v>248</v>
      </c>
      <c r="H144" s="10" t="s">
        <v>252</v>
      </c>
      <c r="I144" s="7" t="s">
        <v>253</v>
      </c>
      <c r="J144" s="5" t="s">
        <v>31</v>
      </c>
      <c r="K144" s="5" t="s">
        <v>64</v>
      </c>
      <c r="L144" s="5" t="s">
        <v>1741</v>
      </c>
      <c r="M144" s="8"/>
      <c r="N144" s="5" t="s">
        <v>255</v>
      </c>
      <c r="O144" s="9" t="s">
        <v>1742</v>
      </c>
      <c r="P144" s="9" t="s">
        <v>1743</v>
      </c>
      <c r="Q144" s="8"/>
      <c r="R144" s="9" t="s">
        <v>1744</v>
      </c>
      <c r="S144" s="9" t="s">
        <v>1745</v>
      </c>
      <c r="T144" s="9" t="s">
        <v>1746</v>
      </c>
      <c r="U144" s="5" t="s">
        <v>1578</v>
      </c>
      <c r="V144" s="5" t="s">
        <v>40</v>
      </c>
      <c r="W144" s="5" t="str">
        <f t="shared" si="1"/>
        <v>NO</v>
      </c>
      <c r="X144" s="5" t="s">
        <v>114</v>
      </c>
      <c r="Y144" s="7" t="str">
        <f t="shared" si="2"/>
        <v>https://www.facebook.com/markvictor.mamaril</v>
      </c>
    </row>
    <row r="145">
      <c r="A145" s="6">
        <v>45204.906970972224</v>
      </c>
      <c r="B145" s="5" t="s">
        <v>1747</v>
      </c>
      <c r="C145" s="5" t="s">
        <v>25</v>
      </c>
      <c r="D145" s="5" t="s">
        <v>1748</v>
      </c>
      <c r="E145" s="5" t="s">
        <v>1749</v>
      </c>
      <c r="F145" s="5" t="s">
        <v>1750</v>
      </c>
      <c r="G145" s="5" t="s">
        <v>1747</v>
      </c>
      <c r="H145" s="5" t="s">
        <v>1751</v>
      </c>
      <c r="I145" s="7" t="s">
        <v>1752</v>
      </c>
      <c r="J145" s="5" t="s">
        <v>91</v>
      </c>
      <c r="K145" s="5">
        <v>3.0</v>
      </c>
      <c r="L145" s="5" t="s">
        <v>49</v>
      </c>
      <c r="M145" s="8"/>
      <c r="N145" s="5" t="s">
        <v>94</v>
      </c>
      <c r="O145" s="9" t="s">
        <v>1753</v>
      </c>
      <c r="P145" s="9" t="s">
        <v>1754</v>
      </c>
      <c r="Q145" s="8"/>
      <c r="R145" s="9" t="s">
        <v>1755</v>
      </c>
      <c r="S145" s="9" t="s">
        <v>1756</v>
      </c>
      <c r="T145" s="9" t="s">
        <v>1757</v>
      </c>
      <c r="U145" s="5" t="s">
        <v>1578</v>
      </c>
      <c r="V145" s="5" t="s">
        <v>41</v>
      </c>
      <c r="W145" s="5" t="str">
        <f t="shared" si="1"/>
        <v>YES</v>
      </c>
      <c r="X145" s="5" t="s">
        <v>41</v>
      </c>
      <c r="Y145" s="7" t="str">
        <f t="shared" si="2"/>
        <v>https://www.facebook.com/Russxz?mibextid=9R9pXO</v>
      </c>
    </row>
    <row r="146">
      <c r="A146" s="6">
        <v>45204.91327739583</v>
      </c>
      <c r="B146" s="5" t="s">
        <v>1758</v>
      </c>
      <c r="C146" s="5" t="s">
        <v>25</v>
      </c>
      <c r="D146" s="5" t="s">
        <v>1759</v>
      </c>
      <c r="E146" s="5" t="s">
        <v>1760</v>
      </c>
      <c r="F146" s="5" t="s">
        <v>1761</v>
      </c>
      <c r="G146" s="5" t="s">
        <v>1758</v>
      </c>
      <c r="H146" s="5" t="s">
        <v>1762</v>
      </c>
      <c r="I146" s="7" t="s">
        <v>1763</v>
      </c>
      <c r="J146" s="5" t="s">
        <v>31</v>
      </c>
      <c r="K146" s="5">
        <v>3.0</v>
      </c>
      <c r="L146" s="5" t="s">
        <v>1764</v>
      </c>
      <c r="M146" s="8"/>
      <c r="N146" s="5" t="s">
        <v>51</v>
      </c>
      <c r="O146" s="9" t="s">
        <v>1765</v>
      </c>
      <c r="P146" s="9" t="s">
        <v>1766</v>
      </c>
      <c r="Q146" s="8"/>
      <c r="R146" s="9" t="s">
        <v>1767</v>
      </c>
      <c r="S146" s="9" t="s">
        <v>1768</v>
      </c>
      <c r="T146" s="9" t="s">
        <v>1769</v>
      </c>
      <c r="U146" s="5" t="s">
        <v>1578</v>
      </c>
      <c r="V146" s="5" t="s">
        <v>41</v>
      </c>
      <c r="W146" s="5" t="str">
        <f t="shared" si="1"/>
        <v>YES</v>
      </c>
      <c r="X146" s="5" t="s">
        <v>41</v>
      </c>
      <c r="Y146" s="7" t="str">
        <f t="shared" si="2"/>
        <v>fb.com/pkimaldrinne</v>
      </c>
    </row>
    <row r="147">
      <c r="A147" s="6">
        <v>45205.00165498843</v>
      </c>
      <c r="B147" s="5" t="s">
        <v>1770</v>
      </c>
      <c r="C147" s="5" t="s">
        <v>25</v>
      </c>
      <c r="D147" s="5" t="s">
        <v>1771</v>
      </c>
      <c r="E147" s="5" t="s">
        <v>1772</v>
      </c>
      <c r="F147" s="5" t="s">
        <v>1773</v>
      </c>
      <c r="G147" s="5" t="s">
        <v>1770</v>
      </c>
      <c r="H147" s="5" t="s">
        <v>1774</v>
      </c>
      <c r="I147" s="7" t="s">
        <v>1775</v>
      </c>
      <c r="J147" s="5" t="s">
        <v>31</v>
      </c>
      <c r="K147" s="5" t="s">
        <v>64</v>
      </c>
      <c r="L147" s="5" t="s">
        <v>1725</v>
      </c>
      <c r="M147" s="8"/>
      <c r="N147" s="5" t="s">
        <v>33</v>
      </c>
      <c r="O147" s="9" t="s">
        <v>1776</v>
      </c>
      <c r="P147" s="9" t="s">
        <v>1777</v>
      </c>
      <c r="Q147" s="8"/>
      <c r="R147" s="9" t="s">
        <v>1778</v>
      </c>
      <c r="S147" s="9" t="s">
        <v>1779</v>
      </c>
      <c r="T147" s="9" t="s">
        <v>1780</v>
      </c>
      <c r="U147" s="5" t="s">
        <v>1578</v>
      </c>
      <c r="V147" s="5" t="s">
        <v>40</v>
      </c>
      <c r="W147" s="5" t="str">
        <f t="shared" si="1"/>
        <v>NO</v>
      </c>
      <c r="X147" s="5" t="s">
        <v>41</v>
      </c>
      <c r="Y147" s="7" t="str">
        <f t="shared" si="2"/>
        <v>fb.com/eyronmph</v>
      </c>
    </row>
    <row r="148">
      <c r="A148" s="6">
        <v>45205.03561983796</v>
      </c>
      <c r="B148" s="5" t="s">
        <v>1781</v>
      </c>
      <c r="C148" s="5" t="s">
        <v>25</v>
      </c>
      <c r="D148" s="5" t="s">
        <v>1782</v>
      </c>
      <c r="E148" s="5" t="s">
        <v>1783</v>
      </c>
      <c r="F148" s="5" t="s">
        <v>1784</v>
      </c>
      <c r="G148" s="5" t="s">
        <v>1781</v>
      </c>
      <c r="H148" s="10" t="s">
        <v>1785</v>
      </c>
      <c r="I148" s="7" t="s">
        <v>1786</v>
      </c>
      <c r="J148" s="5" t="s">
        <v>31</v>
      </c>
      <c r="K148" s="5">
        <v>1.0</v>
      </c>
      <c r="L148" s="5" t="s">
        <v>1787</v>
      </c>
      <c r="M148" s="8"/>
      <c r="N148" s="5" t="s">
        <v>66</v>
      </c>
      <c r="O148" s="9" t="s">
        <v>1788</v>
      </c>
      <c r="P148" s="9" t="s">
        <v>1789</v>
      </c>
      <c r="Q148" s="8"/>
      <c r="R148" s="9" t="s">
        <v>1790</v>
      </c>
      <c r="S148" s="9" t="s">
        <v>1791</v>
      </c>
      <c r="T148" s="9" t="s">
        <v>1792</v>
      </c>
      <c r="U148" s="5" t="s">
        <v>1578</v>
      </c>
      <c r="V148" s="5" t="s">
        <v>41</v>
      </c>
      <c r="W148" s="5" t="str">
        <f t="shared" si="1"/>
        <v>YES</v>
      </c>
      <c r="X148" s="5" t="s">
        <v>41</v>
      </c>
      <c r="Y148" s="7" t="str">
        <f t="shared" si="2"/>
        <v>https://web.facebook.com/don.ver.7/</v>
      </c>
    </row>
    <row r="149">
      <c r="A149" s="6">
        <v>45205.053987638894</v>
      </c>
      <c r="B149" s="5" t="s">
        <v>1793</v>
      </c>
      <c r="C149" s="5" t="s">
        <v>25</v>
      </c>
      <c r="D149" s="5" t="s">
        <v>1794</v>
      </c>
      <c r="E149" s="5" t="s">
        <v>1795</v>
      </c>
      <c r="F149" s="5" t="s">
        <v>1796</v>
      </c>
      <c r="G149" s="5" t="s">
        <v>1793</v>
      </c>
      <c r="H149" s="10" t="s">
        <v>1797</v>
      </c>
      <c r="I149" s="7" t="s">
        <v>1798</v>
      </c>
      <c r="J149" s="5" t="s">
        <v>31</v>
      </c>
      <c r="K149" s="5" t="s">
        <v>64</v>
      </c>
      <c r="L149" s="5" t="s">
        <v>1501</v>
      </c>
      <c r="M149" s="8"/>
      <c r="N149" s="5" t="s">
        <v>1503</v>
      </c>
      <c r="O149" s="9" t="s">
        <v>1799</v>
      </c>
      <c r="P149" s="9" t="s">
        <v>1800</v>
      </c>
      <c r="Q149" s="8"/>
      <c r="R149" s="9" t="s">
        <v>1801</v>
      </c>
      <c r="S149" s="9" t="s">
        <v>1802</v>
      </c>
      <c r="T149" s="9" t="s">
        <v>1803</v>
      </c>
      <c r="U149" s="5" t="s">
        <v>1578</v>
      </c>
      <c r="V149" s="5" t="s">
        <v>40</v>
      </c>
      <c r="W149" s="5" t="str">
        <f t="shared" si="1"/>
        <v>NO</v>
      </c>
      <c r="X149" s="5" t="s">
        <v>41</v>
      </c>
      <c r="Y149" s="7" t="str">
        <f t="shared" si="2"/>
        <v>https://www.facebook.com/kim.sinchioco</v>
      </c>
    </row>
    <row r="150">
      <c r="A150" s="6">
        <v>45205.27993921297</v>
      </c>
      <c r="B150" s="5" t="s">
        <v>72</v>
      </c>
      <c r="C150" s="5" t="s">
        <v>25</v>
      </c>
      <c r="D150" s="5" t="s">
        <v>73</v>
      </c>
      <c r="E150" s="5" t="s">
        <v>74</v>
      </c>
      <c r="F150" s="5" t="s">
        <v>75</v>
      </c>
      <c r="G150" s="5" t="s">
        <v>72</v>
      </c>
      <c r="H150" s="5" t="s">
        <v>1804</v>
      </c>
      <c r="I150" s="7" t="s">
        <v>76</v>
      </c>
      <c r="J150" s="5" t="s">
        <v>31</v>
      </c>
      <c r="K150" s="5">
        <v>4.0</v>
      </c>
      <c r="L150" s="5" t="s">
        <v>77</v>
      </c>
      <c r="M150" s="9" t="s">
        <v>1805</v>
      </c>
      <c r="N150" s="5" t="s">
        <v>79</v>
      </c>
      <c r="O150" s="9" t="s">
        <v>1806</v>
      </c>
      <c r="P150" s="9" t="s">
        <v>1807</v>
      </c>
      <c r="Q150" s="8"/>
      <c r="R150" s="9" t="s">
        <v>1808</v>
      </c>
      <c r="S150" s="9" t="s">
        <v>1809</v>
      </c>
      <c r="T150" s="9" t="s">
        <v>1810</v>
      </c>
      <c r="U150" s="5" t="s">
        <v>1578</v>
      </c>
      <c r="V150" s="5" t="s">
        <v>41</v>
      </c>
      <c r="W150" s="5" t="str">
        <f t="shared" si="1"/>
        <v>YES</v>
      </c>
      <c r="X150" s="5" t="s">
        <v>41</v>
      </c>
      <c r="Y150" s="7" t="str">
        <f t="shared" si="2"/>
        <v>https://www.facebook.com/profile.php?id=100080626010455</v>
      </c>
    </row>
    <row r="151">
      <c r="A151" s="6">
        <v>45205.14867953704</v>
      </c>
      <c r="B151" s="5" t="s">
        <v>1811</v>
      </c>
      <c r="C151" s="5" t="s">
        <v>25</v>
      </c>
      <c r="D151" s="5" t="s">
        <v>1812</v>
      </c>
      <c r="E151" s="5" t="s">
        <v>1813</v>
      </c>
      <c r="F151" s="5" t="s">
        <v>1814</v>
      </c>
      <c r="G151" s="5" t="s">
        <v>1811</v>
      </c>
      <c r="H151" s="10" t="s">
        <v>1815</v>
      </c>
      <c r="I151" s="7" t="s">
        <v>1816</v>
      </c>
      <c r="J151" s="5" t="s">
        <v>356</v>
      </c>
      <c r="K151" s="5">
        <v>2.0</v>
      </c>
      <c r="L151" s="5" t="s">
        <v>1080</v>
      </c>
      <c r="M151" s="9" t="s">
        <v>1817</v>
      </c>
      <c r="N151" s="5" t="s">
        <v>66</v>
      </c>
      <c r="O151" s="9" t="s">
        <v>1818</v>
      </c>
      <c r="P151" s="9" t="s">
        <v>1819</v>
      </c>
      <c r="Q151" s="8"/>
      <c r="R151" s="9" t="s">
        <v>1820</v>
      </c>
      <c r="S151" s="9" t="s">
        <v>1821</v>
      </c>
      <c r="T151" s="9" t="s">
        <v>1822</v>
      </c>
      <c r="U151" s="5" t="s">
        <v>1578</v>
      </c>
      <c r="V151" s="5" t="s">
        <v>40</v>
      </c>
      <c r="W151" s="5" t="str">
        <f t="shared" si="1"/>
        <v>YES</v>
      </c>
      <c r="X151" s="5" t="s">
        <v>41</v>
      </c>
      <c r="Y151" s="7" t="str">
        <f t="shared" si="2"/>
        <v>fb.com/carllawbanuag</v>
      </c>
    </row>
    <row r="152">
      <c r="A152" s="6">
        <v>45205.28239951389</v>
      </c>
      <c r="B152" s="5" t="s">
        <v>1823</v>
      </c>
      <c r="C152" s="5" t="s">
        <v>25</v>
      </c>
      <c r="D152" s="5" t="s">
        <v>1824</v>
      </c>
      <c r="E152" s="5" t="s">
        <v>1825</v>
      </c>
      <c r="F152" s="5" t="s">
        <v>1826</v>
      </c>
      <c r="G152" s="5" t="s">
        <v>1823</v>
      </c>
      <c r="H152" s="5" t="s">
        <v>1827</v>
      </c>
      <c r="I152" s="7" t="s">
        <v>1828</v>
      </c>
      <c r="J152" s="5" t="s">
        <v>31</v>
      </c>
      <c r="K152" s="5" t="s">
        <v>64</v>
      </c>
      <c r="L152" s="5" t="s">
        <v>49</v>
      </c>
      <c r="M152" s="9" t="s">
        <v>1829</v>
      </c>
      <c r="N152" s="5" t="s">
        <v>51</v>
      </c>
      <c r="O152" s="9" t="s">
        <v>1830</v>
      </c>
      <c r="P152" s="9" t="s">
        <v>1831</v>
      </c>
      <c r="Q152" s="8"/>
      <c r="R152" s="9" t="s">
        <v>1832</v>
      </c>
      <c r="S152" s="9" t="s">
        <v>1833</v>
      </c>
      <c r="T152" s="9" t="s">
        <v>1834</v>
      </c>
      <c r="U152" s="5" t="s">
        <v>1578</v>
      </c>
      <c r="V152" s="5" t="s">
        <v>41</v>
      </c>
      <c r="W152" s="5" t="str">
        <f t="shared" si="1"/>
        <v>NO</v>
      </c>
      <c r="X152" s="5" t="s">
        <v>41</v>
      </c>
      <c r="Y152" s="7" t="str">
        <f t="shared" si="2"/>
        <v>https://www.facebook.com/elaine.macospag</v>
      </c>
    </row>
    <row r="153">
      <c r="A153" s="6">
        <v>45205.44054347222</v>
      </c>
      <c r="B153" s="5" t="s">
        <v>1617</v>
      </c>
      <c r="C153" s="5" t="s">
        <v>25</v>
      </c>
      <c r="D153" s="5" t="s">
        <v>1618</v>
      </c>
      <c r="E153" s="5" t="s">
        <v>1619</v>
      </c>
      <c r="F153" s="5" t="s">
        <v>1620</v>
      </c>
      <c r="G153" s="5" t="s">
        <v>1617</v>
      </c>
      <c r="H153" s="5" t="s">
        <v>1621</v>
      </c>
      <c r="I153" s="7" t="s">
        <v>1622</v>
      </c>
      <c r="J153" s="5" t="s">
        <v>31</v>
      </c>
      <c r="K153" s="5">
        <v>2.0</v>
      </c>
      <c r="L153" s="5" t="s">
        <v>1623</v>
      </c>
      <c r="M153" s="9" t="s">
        <v>1835</v>
      </c>
      <c r="N153" s="5" t="s">
        <v>33</v>
      </c>
      <c r="O153" s="9" t="s">
        <v>1836</v>
      </c>
      <c r="P153" s="9" t="s">
        <v>1837</v>
      </c>
      <c r="Q153" s="8"/>
      <c r="R153" s="9" t="s">
        <v>1838</v>
      </c>
      <c r="S153" s="9" t="s">
        <v>1839</v>
      </c>
      <c r="T153" s="9" t="s">
        <v>1840</v>
      </c>
      <c r="U153" s="5" t="s">
        <v>1578</v>
      </c>
      <c r="V153" s="5" t="s">
        <v>41</v>
      </c>
      <c r="W153" s="5" t="str">
        <f t="shared" si="1"/>
        <v>YES</v>
      </c>
      <c r="X153" s="5" t="s">
        <v>41</v>
      </c>
      <c r="Y153" s="7" t="str">
        <f t="shared" si="2"/>
        <v>fb.com/rj.iracta</v>
      </c>
    </row>
    <row r="154">
      <c r="A154" s="6">
        <v>45205.481710011576</v>
      </c>
      <c r="B154" s="5" t="s">
        <v>1320</v>
      </c>
      <c r="C154" s="5" t="s">
        <v>25</v>
      </c>
      <c r="D154" s="5" t="s">
        <v>1321</v>
      </c>
      <c r="E154" s="5" t="s">
        <v>1322</v>
      </c>
      <c r="F154" s="5" t="s">
        <v>1323</v>
      </c>
      <c r="G154" s="5" t="s">
        <v>1320</v>
      </c>
      <c r="H154" s="5" t="s">
        <v>1324</v>
      </c>
      <c r="I154" s="7" t="s">
        <v>1325</v>
      </c>
      <c r="J154" s="5" t="s">
        <v>31</v>
      </c>
      <c r="K154" s="5">
        <v>3.0</v>
      </c>
      <c r="L154" s="5" t="s">
        <v>357</v>
      </c>
      <c r="M154" s="9" t="s">
        <v>1841</v>
      </c>
      <c r="N154" s="5" t="s">
        <v>66</v>
      </c>
      <c r="O154" s="9" t="s">
        <v>1842</v>
      </c>
      <c r="P154" s="9" t="s">
        <v>1843</v>
      </c>
      <c r="Q154" s="8"/>
      <c r="R154" s="9" t="s">
        <v>1844</v>
      </c>
      <c r="S154" s="9" t="s">
        <v>1845</v>
      </c>
      <c r="T154" s="9" t="s">
        <v>1846</v>
      </c>
      <c r="U154" s="5" t="s">
        <v>1578</v>
      </c>
      <c r="V154" s="5" t="s">
        <v>41</v>
      </c>
      <c r="W154" s="5" t="str">
        <f t="shared" si="1"/>
        <v>YES</v>
      </c>
      <c r="X154" s="5" t="s">
        <v>41</v>
      </c>
      <c r="Y154" s="7" t="str">
        <f t="shared" si="2"/>
        <v>fb.com/maxinedarvin</v>
      </c>
    </row>
    <row r="155">
      <c r="A155" s="6">
        <v>45205.501600648146</v>
      </c>
      <c r="B155" s="5" t="s">
        <v>1847</v>
      </c>
      <c r="C155" s="5" t="s">
        <v>25</v>
      </c>
      <c r="D155" s="5" t="s">
        <v>1534</v>
      </c>
      <c r="E155" s="5" t="s">
        <v>1848</v>
      </c>
      <c r="F155" s="5" t="s">
        <v>1849</v>
      </c>
      <c r="G155" s="5" t="s">
        <v>1850</v>
      </c>
      <c r="H155" s="10" t="s">
        <v>1851</v>
      </c>
      <c r="I155" s="7" t="s">
        <v>1852</v>
      </c>
      <c r="J155" s="5" t="s">
        <v>31</v>
      </c>
      <c r="K155" s="5">
        <v>3.0</v>
      </c>
      <c r="L155" s="5" t="s">
        <v>1067</v>
      </c>
      <c r="M155" s="9" t="s">
        <v>1853</v>
      </c>
      <c r="N155" s="5" t="s">
        <v>1069</v>
      </c>
      <c r="O155" s="9" t="s">
        <v>1854</v>
      </c>
      <c r="P155" s="9" t="s">
        <v>1855</v>
      </c>
      <c r="Q155" s="8"/>
      <c r="R155" s="9" t="s">
        <v>1856</v>
      </c>
      <c r="S155" s="9" t="s">
        <v>1857</v>
      </c>
      <c r="T155" s="9" t="s">
        <v>1858</v>
      </c>
      <c r="U155" s="5" t="s">
        <v>1578</v>
      </c>
      <c r="V155" s="5" t="s">
        <v>41</v>
      </c>
      <c r="W155" s="5" t="str">
        <f t="shared" si="1"/>
        <v>NO</v>
      </c>
      <c r="X155" s="5" t="s">
        <v>41</v>
      </c>
      <c r="Y155" s="7" t="str">
        <f t="shared" si="2"/>
        <v>fb.com/sophia.fernandez.777701</v>
      </c>
    </row>
    <row r="156">
      <c r="A156" s="6">
        <v>45205.515795810184</v>
      </c>
      <c r="B156" s="5" t="s">
        <v>1859</v>
      </c>
      <c r="C156" s="5" t="s">
        <v>25</v>
      </c>
      <c r="D156" s="5" t="s">
        <v>1860</v>
      </c>
      <c r="E156" s="5" t="s">
        <v>1861</v>
      </c>
      <c r="F156" s="5" t="s">
        <v>1862</v>
      </c>
      <c r="G156" s="5" t="s">
        <v>1859</v>
      </c>
      <c r="H156" s="10" t="s">
        <v>1863</v>
      </c>
      <c r="I156" s="5" t="s">
        <v>344</v>
      </c>
      <c r="J156" s="5" t="s">
        <v>31</v>
      </c>
      <c r="K156" s="5" t="s">
        <v>193</v>
      </c>
      <c r="L156" s="5" t="s">
        <v>639</v>
      </c>
      <c r="M156" s="9" t="s">
        <v>1864</v>
      </c>
      <c r="N156" s="5" t="s">
        <v>66</v>
      </c>
      <c r="O156" s="9" t="s">
        <v>1865</v>
      </c>
      <c r="P156" s="9" t="s">
        <v>1866</v>
      </c>
      <c r="Q156" s="8"/>
      <c r="R156" s="9" t="s">
        <v>1867</v>
      </c>
      <c r="S156" s="9" t="s">
        <v>1868</v>
      </c>
      <c r="T156" s="9" t="s">
        <v>1869</v>
      </c>
      <c r="U156" s="5" t="s">
        <v>1578</v>
      </c>
      <c r="V156" s="5" t="s">
        <v>40</v>
      </c>
      <c r="W156" s="5" t="str">
        <f t="shared" si="1"/>
        <v>YES</v>
      </c>
      <c r="X156" s="5" t="s">
        <v>41</v>
      </c>
      <c r="Y156" s="5" t="str">
        <f t="shared" si="2"/>
        <v>N/A</v>
      </c>
    </row>
    <row r="157">
      <c r="A157" s="6">
        <v>45205.531607638884</v>
      </c>
      <c r="B157" s="5" t="s">
        <v>1870</v>
      </c>
      <c r="C157" s="5" t="s">
        <v>25</v>
      </c>
      <c r="D157" s="5" t="s">
        <v>1871</v>
      </c>
      <c r="E157" s="5" t="s">
        <v>1872</v>
      </c>
      <c r="F157" s="5" t="s">
        <v>1873</v>
      </c>
      <c r="G157" s="5" t="s">
        <v>1870</v>
      </c>
      <c r="H157" s="10" t="s">
        <v>1874</v>
      </c>
      <c r="I157" s="7" t="s">
        <v>1875</v>
      </c>
      <c r="J157" s="5" t="s">
        <v>31</v>
      </c>
      <c r="K157" s="5">
        <v>1.0</v>
      </c>
      <c r="L157" s="5" t="s">
        <v>1876</v>
      </c>
      <c r="M157" s="8"/>
      <c r="N157" s="5" t="s">
        <v>441</v>
      </c>
      <c r="O157" s="9" t="s">
        <v>1877</v>
      </c>
      <c r="P157" s="9" t="s">
        <v>1878</v>
      </c>
      <c r="Q157" s="8"/>
      <c r="R157" s="9" t="s">
        <v>1879</v>
      </c>
      <c r="S157" s="9" t="s">
        <v>1880</v>
      </c>
      <c r="T157" s="9" t="s">
        <v>1881</v>
      </c>
      <c r="U157" s="5" t="s">
        <v>1578</v>
      </c>
      <c r="V157" s="5" t="s">
        <v>41</v>
      </c>
      <c r="W157" s="5" t="str">
        <f t="shared" si="1"/>
        <v>NO</v>
      </c>
      <c r="X157" s="5" t="s">
        <v>41</v>
      </c>
      <c r="Y157" s="7" t="str">
        <f t="shared" si="2"/>
        <v>https://www.facebook.com/macquay.labasano/</v>
      </c>
    </row>
    <row r="158">
      <c r="A158" s="6">
        <v>45205.622763356485</v>
      </c>
      <c r="B158" s="5" t="s">
        <v>1155</v>
      </c>
      <c r="C158" s="5" t="s">
        <v>25</v>
      </c>
      <c r="D158" s="5" t="s">
        <v>1156</v>
      </c>
      <c r="E158" s="5" t="s">
        <v>1157</v>
      </c>
      <c r="F158" s="5" t="s">
        <v>635</v>
      </c>
      <c r="G158" s="5" t="s">
        <v>1155</v>
      </c>
      <c r="H158" s="5" t="s">
        <v>1158</v>
      </c>
      <c r="I158" s="7" t="s">
        <v>1159</v>
      </c>
      <c r="J158" s="5" t="s">
        <v>31</v>
      </c>
      <c r="K158" s="5">
        <v>3.0</v>
      </c>
      <c r="L158" s="5" t="s">
        <v>501</v>
      </c>
      <c r="M158" s="9" t="s">
        <v>1882</v>
      </c>
      <c r="N158" s="5" t="s">
        <v>503</v>
      </c>
      <c r="O158" s="9" t="s">
        <v>1883</v>
      </c>
      <c r="P158" s="9" t="s">
        <v>1884</v>
      </c>
      <c r="Q158" s="8"/>
      <c r="R158" s="9" t="s">
        <v>1885</v>
      </c>
      <c r="S158" s="9" t="s">
        <v>1886</v>
      </c>
      <c r="T158" s="9" t="s">
        <v>1887</v>
      </c>
      <c r="U158" s="5" t="s">
        <v>1578</v>
      </c>
      <c r="V158" s="5" t="s">
        <v>41</v>
      </c>
      <c r="W158" s="5" t="str">
        <f t="shared" si="1"/>
        <v>YES</v>
      </c>
      <c r="X158" s="5" t="s">
        <v>41</v>
      </c>
      <c r="Y158" s="7" t="str">
        <f t="shared" si="2"/>
        <v>fb.com/leanecruz07</v>
      </c>
    </row>
    <row r="159">
      <c r="A159" s="6">
        <v>45205.80048899306</v>
      </c>
      <c r="B159" s="5" t="s">
        <v>1888</v>
      </c>
      <c r="C159" s="5" t="s">
        <v>25</v>
      </c>
      <c r="D159" s="5" t="s">
        <v>1889</v>
      </c>
      <c r="E159" s="5" t="s">
        <v>1890</v>
      </c>
      <c r="F159" s="5" t="s">
        <v>1891</v>
      </c>
      <c r="G159" s="5" t="s">
        <v>1892</v>
      </c>
      <c r="H159" s="10" t="s">
        <v>1893</v>
      </c>
      <c r="I159" s="7" t="s">
        <v>1894</v>
      </c>
      <c r="J159" s="5" t="s">
        <v>31</v>
      </c>
      <c r="K159" s="5">
        <v>1.0</v>
      </c>
      <c r="L159" s="5" t="s">
        <v>1895</v>
      </c>
      <c r="M159" s="8"/>
      <c r="N159" s="5" t="s">
        <v>79</v>
      </c>
      <c r="O159" s="9" t="s">
        <v>1896</v>
      </c>
      <c r="P159" s="9" t="s">
        <v>1897</v>
      </c>
      <c r="Q159" s="8"/>
      <c r="R159" s="9" t="s">
        <v>1898</v>
      </c>
      <c r="S159" s="9" t="s">
        <v>1899</v>
      </c>
      <c r="T159" s="9" t="s">
        <v>1900</v>
      </c>
      <c r="U159" s="5" t="s">
        <v>1578</v>
      </c>
      <c r="V159" s="5" t="s">
        <v>41</v>
      </c>
      <c r="W159" s="5" t="str">
        <f t="shared" si="1"/>
        <v>YES</v>
      </c>
      <c r="X159" s="5" t="s">
        <v>41</v>
      </c>
      <c r="Y159" s="7" t="str">
        <f t="shared" si="2"/>
        <v>Fb.com/neil.tio.awit</v>
      </c>
    </row>
    <row r="160">
      <c r="A160" s="6">
        <v>45205.91060545139</v>
      </c>
      <c r="B160" s="5" t="s">
        <v>1901</v>
      </c>
      <c r="C160" s="5" t="s">
        <v>25</v>
      </c>
      <c r="D160" s="5" t="s">
        <v>1902</v>
      </c>
      <c r="E160" s="5" t="s">
        <v>1903</v>
      </c>
      <c r="F160" s="5" t="s">
        <v>1904</v>
      </c>
      <c r="G160" s="5" t="s">
        <v>1905</v>
      </c>
      <c r="H160" s="5" t="s">
        <v>1906</v>
      </c>
      <c r="I160" s="7" t="s">
        <v>1907</v>
      </c>
      <c r="J160" s="5" t="s">
        <v>31</v>
      </c>
      <c r="K160" s="5" t="s">
        <v>193</v>
      </c>
      <c r="L160" s="5" t="s">
        <v>1104</v>
      </c>
      <c r="M160" s="9" t="s">
        <v>1908</v>
      </c>
      <c r="N160" s="5" t="s">
        <v>33</v>
      </c>
      <c r="O160" s="9" t="s">
        <v>1909</v>
      </c>
      <c r="P160" s="9" t="s">
        <v>1910</v>
      </c>
      <c r="Q160" s="8"/>
      <c r="R160" s="9" t="s">
        <v>1911</v>
      </c>
      <c r="S160" s="9" t="s">
        <v>1912</v>
      </c>
      <c r="T160" s="9" t="s">
        <v>1913</v>
      </c>
      <c r="U160" s="5" t="s">
        <v>1578</v>
      </c>
      <c r="V160" s="5" t="s">
        <v>41</v>
      </c>
      <c r="W160" s="5" t="str">
        <f t="shared" si="1"/>
        <v>YES</v>
      </c>
      <c r="X160" s="5" t="s">
        <v>41</v>
      </c>
      <c r="Y160" s="7" t="str">
        <f t="shared" si="2"/>
        <v>fb.com/theromanticpessimist</v>
      </c>
    </row>
    <row r="161">
      <c r="A161" s="6">
        <v>45205.820596226855</v>
      </c>
      <c r="B161" s="5" t="s">
        <v>1914</v>
      </c>
      <c r="C161" s="5" t="s">
        <v>25</v>
      </c>
      <c r="D161" s="5" t="s">
        <v>474</v>
      </c>
      <c r="E161" s="5" t="s">
        <v>1915</v>
      </c>
      <c r="F161" s="5" t="s">
        <v>1916</v>
      </c>
      <c r="G161" s="5" t="s">
        <v>1914</v>
      </c>
      <c r="H161" s="5" t="s">
        <v>1917</v>
      </c>
      <c r="I161" s="7" t="s">
        <v>1918</v>
      </c>
      <c r="J161" s="5" t="s">
        <v>31</v>
      </c>
      <c r="K161" s="5" t="s">
        <v>64</v>
      </c>
      <c r="L161" s="5" t="s">
        <v>639</v>
      </c>
      <c r="M161" s="9" t="s">
        <v>1919</v>
      </c>
      <c r="N161" s="5" t="s">
        <v>66</v>
      </c>
      <c r="O161" s="9" t="s">
        <v>1920</v>
      </c>
      <c r="P161" s="9" t="s">
        <v>1921</v>
      </c>
      <c r="Q161" s="8"/>
      <c r="R161" s="9" t="s">
        <v>1922</v>
      </c>
      <c r="S161" s="9" t="s">
        <v>1923</v>
      </c>
      <c r="T161" s="9" t="s">
        <v>1924</v>
      </c>
      <c r="U161" s="5" t="s">
        <v>1925</v>
      </c>
      <c r="V161" s="5" t="s">
        <v>41</v>
      </c>
      <c r="W161" s="5" t="str">
        <f t="shared" si="1"/>
        <v>NO</v>
      </c>
      <c r="X161" s="5" t="s">
        <v>41</v>
      </c>
      <c r="Y161" s="7" t="str">
        <f t="shared" si="2"/>
        <v>fb.com/pierce.lopez</v>
      </c>
    </row>
    <row r="162">
      <c r="A162" s="6">
        <v>45205.83666715278</v>
      </c>
      <c r="B162" s="5" t="s">
        <v>1926</v>
      </c>
      <c r="C162" s="5" t="s">
        <v>25</v>
      </c>
      <c r="D162" s="5" t="s">
        <v>1927</v>
      </c>
      <c r="E162" s="5" t="s">
        <v>1928</v>
      </c>
      <c r="F162" s="5" t="s">
        <v>1929</v>
      </c>
      <c r="G162" s="5" t="s">
        <v>1926</v>
      </c>
      <c r="H162" s="5" t="s">
        <v>1930</v>
      </c>
      <c r="I162" s="7" t="s">
        <v>1931</v>
      </c>
      <c r="J162" s="5" t="s">
        <v>589</v>
      </c>
      <c r="K162" s="5" t="s">
        <v>64</v>
      </c>
      <c r="L162" s="5" t="s">
        <v>401</v>
      </c>
      <c r="M162" s="9" t="s">
        <v>1932</v>
      </c>
      <c r="N162" s="5" t="s">
        <v>94</v>
      </c>
      <c r="O162" s="9" t="s">
        <v>1933</v>
      </c>
      <c r="P162" s="9" t="s">
        <v>1934</v>
      </c>
      <c r="Q162" s="8"/>
      <c r="R162" s="9" t="s">
        <v>1935</v>
      </c>
      <c r="S162" s="9" t="s">
        <v>1936</v>
      </c>
      <c r="T162" s="9" t="s">
        <v>1937</v>
      </c>
      <c r="U162" s="5" t="s">
        <v>1925</v>
      </c>
      <c r="V162" s="5" t="s">
        <v>41</v>
      </c>
      <c r="W162" s="5" t="str">
        <f t="shared" si="1"/>
        <v>YES</v>
      </c>
      <c r="X162" s="5" t="s">
        <v>41</v>
      </c>
      <c r="Y162" s="7" t="str">
        <f t="shared" si="2"/>
        <v>fb.com/mariastephaniejean</v>
      </c>
    </row>
    <row r="163">
      <c r="A163" s="6">
        <v>45205.849015879634</v>
      </c>
      <c r="B163" s="5" t="s">
        <v>1938</v>
      </c>
      <c r="C163" s="5" t="s">
        <v>25</v>
      </c>
      <c r="D163" s="5" t="s">
        <v>1939</v>
      </c>
      <c r="E163" s="5" t="s">
        <v>1940</v>
      </c>
      <c r="F163" s="5" t="s">
        <v>1941</v>
      </c>
      <c r="G163" s="5" t="s">
        <v>1938</v>
      </c>
      <c r="H163" s="10" t="s">
        <v>1942</v>
      </c>
      <c r="I163" s="7" t="s">
        <v>1943</v>
      </c>
      <c r="J163" s="5" t="s">
        <v>31</v>
      </c>
      <c r="K163" s="5">
        <v>1.0</v>
      </c>
      <c r="L163" s="5" t="s">
        <v>1944</v>
      </c>
      <c r="M163" s="9" t="s">
        <v>1945</v>
      </c>
      <c r="N163" s="5" t="s">
        <v>79</v>
      </c>
      <c r="O163" s="9" t="s">
        <v>1946</v>
      </c>
      <c r="P163" s="9" t="s">
        <v>1947</v>
      </c>
      <c r="Q163" s="8"/>
      <c r="R163" s="9" t="s">
        <v>1948</v>
      </c>
      <c r="S163" s="9" t="s">
        <v>1949</v>
      </c>
      <c r="T163" s="9" t="s">
        <v>1950</v>
      </c>
      <c r="U163" s="5" t="s">
        <v>1925</v>
      </c>
      <c r="V163" s="5" t="s">
        <v>40</v>
      </c>
      <c r="W163" s="5" t="str">
        <f t="shared" si="1"/>
        <v>YES</v>
      </c>
      <c r="X163" s="5" t="s">
        <v>41</v>
      </c>
      <c r="Y163" s="7" t="str">
        <f t="shared" si="2"/>
        <v>https://www.facebook.com/rjsdiana/</v>
      </c>
    </row>
    <row r="164">
      <c r="A164" s="6">
        <v>45206.63618634259</v>
      </c>
      <c r="B164" s="5" t="s">
        <v>1951</v>
      </c>
      <c r="C164" s="5" t="s">
        <v>25</v>
      </c>
      <c r="D164" s="5" t="s">
        <v>1952</v>
      </c>
      <c r="E164" s="5" t="s">
        <v>1953</v>
      </c>
      <c r="F164" s="5" t="s">
        <v>1954</v>
      </c>
      <c r="G164" s="5" t="s">
        <v>1951</v>
      </c>
      <c r="H164" s="5" t="s">
        <v>1955</v>
      </c>
      <c r="I164" s="7" t="s">
        <v>1956</v>
      </c>
      <c r="J164" s="5" t="s">
        <v>31</v>
      </c>
      <c r="K164" s="5">
        <v>1.0</v>
      </c>
      <c r="L164" s="5" t="s">
        <v>639</v>
      </c>
      <c r="M164" s="9" t="s">
        <v>1957</v>
      </c>
      <c r="N164" s="5" t="s">
        <v>66</v>
      </c>
      <c r="O164" s="9" t="s">
        <v>1958</v>
      </c>
      <c r="P164" s="9" t="s">
        <v>1959</v>
      </c>
      <c r="Q164" s="8"/>
      <c r="R164" s="9" t="s">
        <v>1960</v>
      </c>
      <c r="S164" s="9" t="s">
        <v>1961</v>
      </c>
      <c r="T164" s="9" t="s">
        <v>1962</v>
      </c>
      <c r="U164" s="5" t="s">
        <v>1925</v>
      </c>
      <c r="V164" s="5" t="s">
        <v>41</v>
      </c>
      <c r="W164" s="5" t="str">
        <f t="shared" si="1"/>
        <v>NO</v>
      </c>
      <c r="X164" s="5" t="s">
        <v>41</v>
      </c>
      <c r="Y164" s="7" t="str">
        <f t="shared" si="2"/>
        <v>https://www.facebook.com/abby.baitit.9/</v>
      </c>
    </row>
    <row r="165">
      <c r="A165" s="6">
        <v>45206.767870682874</v>
      </c>
      <c r="B165" s="5" t="s">
        <v>1963</v>
      </c>
      <c r="C165" s="5" t="s">
        <v>25</v>
      </c>
      <c r="D165" s="5" t="s">
        <v>1964</v>
      </c>
      <c r="E165" s="5" t="s">
        <v>1965</v>
      </c>
      <c r="F165" s="5" t="s">
        <v>1966</v>
      </c>
      <c r="G165" s="5" t="s">
        <v>1963</v>
      </c>
      <c r="H165" s="5" t="s">
        <v>1967</v>
      </c>
      <c r="I165" s="7" t="s">
        <v>1968</v>
      </c>
      <c r="J165" s="5" t="s">
        <v>31</v>
      </c>
      <c r="K165" s="5">
        <v>1.0</v>
      </c>
      <c r="L165" s="5" t="s">
        <v>501</v>
      </c>
      <c r="M165" s="9" t="s">
        <v>1969</v>
      </c>
      <c r="N165" s="5" t="s">
        <v>503</v>
      </c>
      <c r="O165" s="9" t="s">
        <v>1970</v>
      </c>
      <c r="P165" s="9" t="s">
        <v>1971</v>
      </c>
      <c r="Q165" s="8"/>
      <c r="R165" s="9" t="s">
        <v>1972</v>
      </c>
      <c r="S165" s="9" t="s">
        <v>1973</v>
      </c>
      <c r="T165" s="9" t="s">
        <v>1974</v>
      </c>
      <c r="U165" s="5" t="s">
        <v>1925</v>
      </c>
      <c r="V165" s="5" t="s">
        <v>41</v>
      </c>
      <c r="W165" s="5" t="str">
        <f t="shared" si="1"/>
        <v>YES</v>
      </c>
      <c r="X165" s="5" t="s">
        <v>41</v>
      </c>
      <c r="Y165" s="7" t="str">
        <f t="shared" si="2"/>
        <v>https://www.facebook.com/george.tobi4s/</v>
      </c>
    </row>
    <row r="166">
      <c r="A166" s="6">
        <v>45206.7842991088</v>
      </c>
      <c r="B166" s="5" t="s">
        <v>1975</v>
      </c>
      <c r="C166" s="5" t="s">
        <v>25</v>
      </c>
      <c r="D166" s="5" t="s">
        <v>1976</v>
      </c>
      <c r="E166" s="5" t="s">
        <v>142</v>
      </c>
      <c r="F166" s="5" t="s">
        <v>1977</v>
      </c>
      <c r="G166" s="5" t="s">
        <v>1975</v>
      </c>
      <c r="H166" s="5" t="s">
        <v>1978</v>
      </c>
      <c r="I166" s="7" t="s">
        <v>1979</v>
      </c>
      <c r="J166" s="5" t="s">
        <v>91</v>
      </c>
      <c r="K166" s="5">
        <v>3.0</v>
      </c>
      <c r="L166" s="5" t="s">
        <v>157</v>
      </c>
      <c r="M166" s="8"/>
      <c r="N166" s="5" t="s">
        <v>94</v>
      </c>
      <c r="O166" s="9" t="s">
        <v>1980</v>
      </c>
      <c r="P166" s="9" t="s">
        <v>1981</v>
      </c>
      <c r="Q166" s="8"/>
      <c r="R166" s="9" t="s">
        <v>1982</v>
      </c>
      <c r="S166" s="9" t="s">
        <v>1983</v>
      </c>
      <c r="T166" s="9" t="s">
        <v>1984</v>
      </c>
      <c r="U166" s="5" t="s">
        <v>1925</v>
      </c>
      <c r="V166" s="5" t="s">
        <v>41</v>
      </c>
      <c r="W166" s="5" t="str">
        <f t="shared" si="1"/>
        <v>YES</v>
      </c>
      <c r="X166" s="5" t="s">
        <v>41</v>
      </c>
      <c r="Y166" s="7" t="str">
        <f t="shared" si="2"/>
        <v>https://www.facebook.com/jsha.mchl?mibextid=LQQJ4d</v>
      </c>
    </row>
    <row r="167">
      <c r="A167" s="6">
        <v>45207.63480934028</v>
      </c>
      <c r="B167" s="5" t="s">
        <v>1985</v>
      </c>
      <c r="C167" s="5" t="s">
        <v>25</v>
      </c>
      <c r="D167" s="5" t="s">
        <v>1986</v>
      </c>
      <c r="E167" s="5" t="s">
        <v>1987</v>
      </c>
      <c r="F167" s="5" t="s">
        <v>1988</v>
      </c>
      <c r="G167" s="5" t="s">
        <v>1985</v>
      </c>
      <c r="H167" s="5" t="s">
        <v>1989</v>
      </c>
      <c r="I167" s="7" t="s">
        <v>1990</v>
      </c>
      <c r="J167" s="5" t="s">
        <v>31</v>
      </c>
      <c r="K167" s="5">
        <v>1.0</v>
      </c>
      <c r="L167" s="5" t="s">
        <v>1991</v>
      </c>
      <c r="M167" s="8"/>
      <c r="N167" s="5" t="s">
        <v>33</v>
      </c>
      <c r="O167" s="9" t="s">
        <v>1992</v>
      </c>
      <c r="P167" s="9" t="s">
        <v>1993</v>
      </c>
      <c r="Q167" s="8"/>
      <c r="R167" s="9" t="s">
        <v>1994</v>
      </c>
      <c r="S167" s="9" t="s">
        <v>1995</v>
      </c>
      <c r="T167" s="9" t="s">
        <v>1996</v>
      </c>
      <c r="U167" s="5" t="s">
        <v>1925</v>
      </c>
      <c r="V167" s="5" t="s">
        <v>41</v>
      </c>
      <c r="W167" s="5" t="str">
        <f t="shared" si="1"/>
        <v>YES</v>
      </c>
      <c r="X167" s="5" t="s">
        <v>41</v>
      </c>
      <c r="Y167" s="7" t="str">
        <f t="shared" si="2"/>
        <v>fb.com/johnmarquel.revilla</v>
      </c>
    </row>
    <row r="168">
      <c r="A168" s="6">
        <v>45206.89625027778</v>
      </c>
      <c r="B168" s="5" t="s">
        <v>1997</v>
      </c>
      <c r="C168" s="5" t="s">
        <v>25</v>
      </c>
      <c r="D168" s="5" t="s">
        <v>1998</v>
      </c>
      <c r="E168" s="5" t="s">
        <v>1999</v>
      </c>
      <c r="F168" s="5" t="s">
        <v>2000</v>
      </c>
      <c r="G168" s="5" t="s">
        <v>1997</v>
      </c>
      <c r="H168" s="5" t="s">
        <v>2001</v>
      </c>
      <c r="I168" s="7" t="s">
        <v>2002</v>
      </c>
      <c r="J168" s="5" t="s">
        <v>31</v>
      </c>
      <c r="K168" s="5">
        <v>3.0</v>
      </c>
      <c r="L168" s="5" t="s">
        <v>1067</v>
      </c>
      <c r="M168" s="9" t="s">
        <v>2003</v>
      </c>
      <c r="N168" s="5" t="s">
        <v>1069</v>
      </c>
      <c r="O168" s="9" t="s">
        <v>2004</v>
      </c>
      <c r="P168" s="9" t="s">
        <v>2005</v>
      </c>
      <c r="Q168" s="8"/>
      <c r="R168" s="9" t="s">
        <v>2006</v>
      </c>
      <c r="S168" s="9" t="s">
        <v>2007</v>
      </c>
      <c r="T168" s="9" t="s">
        <v>2008</v>
      </c>
      <c r="U168" s="5" t="s">
        <v>1925</v>
      </c>
      <c r="V168" s="5" t="s">
        <v>41</v>
      </c>
      <c r="W168" s="5" t="str">
        <f t="shared" si="1"/>
        <v>YES</v>
      </c>
      <c r="X168" s="5" t="s">
        <v>41</v>
      </c>
      <c r="Y168" s="7" t="str">
        <f t="shared" si="2"/>
        <v>fb.com/kin.amante09</v>
      </c>
    </row>
    <row r="169">
      <c r="A169" s="6">
        <v>45206.92522954861</v>
      </c>
      <c r="B169" s="5" t="s">
        <v>2009</v>
      </c>
      <c r="C169" s="5" t="s">
        <v>25</v>
      </c>
      <c r="D169" s="5" t="s">
        <v>2010</v>
      </c>
      <c r="E169" s="5" t="s">
        <v>2011</v>
      </c>
      <c r="F169" s="5" t="s">
        <v>2012</v>
      </c>
      <c r="G169" s="5" t="s">
        <v>2009</v>
      </c>
      <c r="H169" s="5" t="s">
        <v>2013</v>
      </c>
      <c r="I169" s="7" t="s">
        <v>2014</v>
      </c>
      <c r="J169" s="5" t="s">
        <v>31</v>
      </c>
      <c r="K169" s="5">
        <v>3.0</v>
      </c>
      <c r="L169" s="5" t="s">
        <v>539</v>
      </c>
      <c r="M169" s="9" t="s">
        <v>2015</v>
      </c>
      <c r="N169" s="5" t="s">
        <v>66</v>
      </c>
      <c r="O169" s="9" t="s">
        <v>2016</v>
      </c>
      <c r="P169" s="9" t="s">
        <v>2017</v>
      </c>
      <c r="Q169" s="8"/>
      <c r="R169" s="9" t="s">
        <v>2018</v>
      </c>
      <c r="S169" s="9" t="s">
        <v>2019</v>
      </c>
      <c r="T169" s="9" t="s">
        <v>2020</v>
      </c>
      <c r="U169" s="5" t="s">
        <v>1925</v>
      </c>
      <c r="V169" s="5" t="s">
        <v>41</v>
      </c>
      <c r="W169" s="5" t="str">
        <f t="shared" si="1"/>
        <v>YES</v>
      </c>
      <c r="X169" s="5" t="s">
        <v>41</v>
      </c>
      <c r="Y169" s="7" t="str">
        <f t="shared" si="2"/>
        <v>https://www.facebook.com/marialourdes.balane/</v>
      </c>
    </row>
    <row r="170">
      <c r="A170" s="6">
        <v>45207.47524006944</v>
      </c>
      <c r="B170" s="5" t="s">
        <v>2021</v>
      </c>
      <c r="C170" s="5" t="s">
        <v>25</v>
      </c>
      <c r="D170" s="5" t="s">
        <v>2022</v>
      </c>
      <c r="E170" s="5" t="s">
        <v>2023</v>
      </c>
      <c r="F170" s="5" t="s">
        <v>2024</v>
      </c>
      <c r="G170" s="5" t="s">
        <v>2021</v>
      </c>
      <c r="H170" s="5" t="s">
        <v>2025</v>
      </c>
      <c r="I170" s="7" t="s">
        <v>2026</v>
      </c>
      <c r="J170" s="5" t="s">
        <v>31</v>
      </c>
      <c r="K170" s="5">
        <v>1.0</v>
      </c>
      <c r="L170" s="5" t="s">
        <v>49</v>
      </c>
      <c r="M170" s="8"/>
      <c r="N170" s="5" t="s">
        <v>51</v>
      </c>
      <c r="O170" s="9" t="s">
        <v>2027</v>
      </c>
      <c r="P170" s="9" t="s">
        <v>2028</v>
      </c>
      <c r="Q170" s="8"/>
      <c r="R170" s="9" t="s">
        <v>2029</v>
      </c>
      <c r="S170" s="9" t="s">
        <v>2030</v>
      </c>
      <c r="T170" s="9" t="s">
        <v>2031</v>
      </c>
      <c r="U170" s="5" t="s">
        <v>1925</v>
      </c>
      <c r="V170" s="5" t="s">
        <v>41</v>
      </c>
      <c r="W170" s="5" t="str">
        <f t="shared" si="1"/>
        <v>YES</v>
      </c>
      <c r="X170" s="5" t="s">
        <v>41</v>
      </c>
      <c r="Y170" s="7" t="str">
        <f t="shared" si="2"/>
        <v>https://www.facebook.com/chloeisangry?mibextid=ZbWKwL</v>
      </c>
    </row>
    <row r="171">
      <c r="A171" s="6">
        <v>45207.543771516204</v>
      </c>
      <c r="B171" s="5" t="s">
        <v>2032</v>
      </c>
      <c r="C171" s="5" t="s">
        <v>25</v>
      </c>
      <c r="D171" s="5" t="s">
        <v>610</v>
      </c>
      <c r="E171" s="5" t="s">
        <v>2033</v>
      </c>
      <c r="F171" s="5" t="s">
        <v>2034</v>
      </c>
      <c r="G171" s="5" t="s">
        <v>2035</v>
      </c>
      <c r="H171" s="10" t="s">
        <v>2036</v>
      </c>
      <c r="I171" s="7" t="s">
        <v>2037</v>
      </c>
      <c r="J171" s="5" t="s">
        <v>31</v>
      </c>
      <c r="K171" s="5">
        <v>1.0</v>
      </c>
      <c r="L171" s="5" t="s">
        <v>2038</v>
      </c>
      <c r="M171" s="8"/>
      <c r="N171" s="5" t="s">
        <v>51</v>
      </c>
      <c r="O171" s="9" t="s">
        <v>2039</v>
      </c>
      <c r="P171" s="9" t="s">
        <v>2040</v>
      </c>
      <c r="Q171" s="8"/>
      <c r="R171" s="9" t="s">
        <v>2041</v>
      </c>
      <c r="S171" s="9" t="s">
        <v>2042</v>
      </c>
      <c r="T171" s="9" t="s">
        <v>2043</v>
      </c>
      <c r="U171" s="5" t="s">
        <v>1925</v>
      </c>
      <c r="V171" s="5" t="s">
        <v>41</v>
      </c>
      <c r="W171" s="5" t="str">
        <f t="shared" si="1"/>
        <v>YES</v>
      </c>
      <c r="X171" s="5" t="s">
        <v>41</v>
      </c>
      <c r="Y171" s="7" t="str">
        <f t="shared" si="2"/>
        <v>facebook.com/styledcv</v>
      </c>
    </row>
    <row r="172">
      <c r="A172" s="6">
        <v>45207.56845577546</v>
      </c>
      <c r="B172" s="5" t="s">
        <v>2044</v>
      </c>
      <c r="C172" s="5" t="s">
        <v>25</v>
      </c>
      <c r="D172" s="5" t="s">
        <v>2045</v>
      </c>
      <c r="E172" s="5" t="s">
        <v>2046</v>
      </c>
      <c r="F172" s="5" t="s">
        <v>586</v>
      </c>
      <c r="G172" s="5" t="s">
        <v>2044</v>
      </c>
      <c r="H172" s="5" t="s">
        <v>2047</v>
      </c>
      <c r="I172" s="7" t="s">
        <v>2048</v>
      </c>
      <c r="J172" s="5" t="s">
        <v>31</v>
      </c>
      <c r="K172" s="5">
        <v>3.0</v>
      </c>
      <c r="L172" s="5" t="s">
        <v>157</v>
      </c>
      <c r="M172" s="8"/>
      <c r="N172" s="5" t="s">
        <v>66</v>
      </c>
      <c r="O172" s="9" t="s">
        <v>2049</v>
      </c>
      <c r="P172" s="9" t="s">
        <v>2050</v>
      </c>
      <c r="Q172" s="8"/>
      <c r="R172" s="9" t="s">
        <v>2051</v>
      </c>
      <c r="S172" s="9" t="s">
        <v>2052</v>
      </c>
      <c r="T172" s="9" t="s">
        <v>2053</v>
      </c>
      <c r="U172" s="5" t="s">
        <v>1925</v>
      </c>
      <c r="V172" s="5" t="s">
        <v>41</v>
      </c>
      <c r="W172" s="5" t="str">
        <f t="shared" si="1"/>
        <v>YES</v>
      </c>
      <c r="X172" s="5" t="s">
        <v>41</v>
      </c>
      <c r="Y172" s="7" t="str">
        <f t="shared" si="2"/>
        <v>https://www.facebook.com/nathan.danac</v>
      </c>
    </row>
    <row r="173">
      <c r="A173" s="6">
        <v>45207.58728559028</v>
      </c>
      <c r="B173" s="5" t="s">
        <v>2054</v>
      </c>
      <c r="C173" s="5" t="s">
        <v>25</v>
      </c>
      <c r="D173" s="5" t="s">
        <v>2055</v>
      </c>
      <c r="E173" s="5" t="s">
        <v>2056</v>
      </c>
      <c r="F173" s="5" t="s">
        <v>288</v>
      </c>
      <c r="G173" s="5" t="s">
        <v>2054</v>
      </c>
      <c r="H173" s="5" t="s">
        <v>2057</v>
      </c>
      <c r="I173" s="7" t="s">
        <v>2058</v>
      </c>
      <c r="J173" s="5" t="s">
        <v>91</v>
      </c>
      <c r="K173" s="5" t="s">
        <v>64</v>
      </c>
      <c r="L173" s="5" t="s">
        <v>846</v>
      </c>
      <c r="M173" s="9" t="s">
        <v>2059</v>
      </c>
      <c r="N173" s="5" t="s">
        <v>94</v>
      </c>
      <c r="O173" s="9" t="s">
        <v>2060</v>
      </c>
      <c r="P173" s="9" t="s">
        <v>2061</v>
      </c>
      <c r="Q173" s="8"/>
      <c r="R173" s="9" t="s">
        <v>2062</v>
      </c>
      <c r="S173" s="9" t="s">
        <v>2063</v>
      </c>
      <c r="T173" s="9" t="s">
        <v>2064</v>
      </c>
      <c r="U173" s="5" t="s">
        <v>1925</v>
      </c>
      <c r="V173" s="5" t="s">
        <v>41</v>
      </c>
      <c r="W173" s="5" t="str">
        <f t="shared" si="1"/>
        <v>YES</v>
      </c>
      <c r="X173" s="5" t="s">
        <v>41</v>
      </c>
      <c r="Y173" s="7" t="str">
        <f t="shared" si="2"/>
        <v>facebook.com/esperine/</v>
      </c>
    </row>
    <row r="174">
      <c r="A174" s="6">
        <v>45207.58819226852</v>
      </c>
      <c r="B174" s="5" t="s">
        <v>728</v>
      </c>
      <c r="C174" s="5" t="s">
        <v>25</v>
      </c>
      <c r="D174" s="5" t="s">
        <v>729</v>
      </c>
      <c r="E174" s="5" t="s">
        <v>730</v>
      </c>
      <c r="F174" s="5" t="s">
        <v>731</v>
      </c>
      <c r="G174" s="5" t="s">
        <v>728</v>
      </c>
      <c r="H174" s="5" t="s">
        <v>2065</v>
      </c>
      <c r="I174" s="7" t="s">
        <v>2066</v>
      </c>
      <c r="J174" s="5" t="s">
        <v>687</v>
      </c>
      <c r="K174" s="5">
        <v>1.0</v>
      </c>
      <c r="L174" s="5" t="s">
        <v>734</v>
      </c>
      <c r="M174" s="9" t="s">
        <v>515</v>
      </c>
      <c r="N174" s="5" t="s">
        <v>66</v>
      </c>
      <c r="O174" s="9" t="s">
        <v>2067</v>
      </c>
      <c r="P174" s="9" t="s">
        <v>2068</v>
      </c>
      <c r="Q174" s="8"/>
      <c r="R174" s="9" t="s">
        <v>2069</v>
      </c>
      <c r="S174" s="9" t="s">
        <v>2070</v>
      </c>
      <c r="T174" s="9" t="s">
        <v>2071</v>
      </c>
      <c r="U174" s="5" t="s">
        <v>1925</v>
      </c>
      <c r="V174" s="5" t="s">
        <v>41</v>
      </c>
      <c r="W174" s="5" t="str">
        <f t="shared" si="1"/>
        <v>YES</v>
      </c>
      <c r="X174" s="5" t="s">
        <v>41</v>
      </c>
      <c r="Y174" s="7" t="str">
        <f t="shared" si="2"/>
        <v>https://www.facebook.com/profile.php?id=100092399451509</v>
      </c>
    </row>
    <row r="175">
      <c r="A175" s="6">
        <v>45207.61019925926</v>
      </c>
      <c r="B175" s="5" t="s">
        <v>2072</v>
      </c>
      <c r="C175" s="5" t="s">
        <v>25</v>
      </c>
      <c r="D175" s="5" t="s">
        <v>2073</v>
      </c>
      <c r="E175" s="5" t="s">
        <v>2074</v>
      </c>
      <c r="F175" s="5" t="s">
        <v>2075</v>
      </c>
      <c r="G175" s="5" t="s">
        <v>2072</v>
      </c>
      <c r="H175" s="10" t="s">
        <v>2076</v>
      </c>
      <c r="I175" s="7" t="s">
        <v>2077</v>
      </c>
      <c r="J175" s="5" t="s">
        <v>31</v>
      </c>
      <c r="K175" s="5">
        <v>4.0</v>
      </c>
      <c r="L175" s="5" t="s">
        <v>2078</v>
      </c>
      <c r="M175" s="9" t="s">
        <v>93</v>
      </c>
      <c r="N175" s="5" t="s">
        <v>2079</v>
      </c>
      <c r="O175" s="9" t="s">
        <v>2080</v>
      </c>
      <c r="P175" s="9" t="s">
        <v>2081</v>
      </c>
      <c r="Q175" s="8"/>
      <c r="R175" s="9" t="s">
        <v>2082</v>
      </c>
      <c r="S175" s="9" t="s">
        <v>2083</v>
      </c>
      <c r="T175" s="9" t="s">
        <v>2084</v>
      </c>
      <c r="U175" s="5" t="s">
        <v>1925</v>
      </c>
      <c r="V175" s="5" t="s">
        <v>40</v>
      </c>
      <c r="W175" s="5" t="str">
        <f t="shared" si="1"/>
        <v>YES</v>
      </c>
      <c r="X175" s="5" t="s">
        <v>41</v>
      </c>
      <c r="Y175" s="7" t="str">
        <f t="shared" si="2"/>
        <v>https://www.facebook.com/spooksdiyanmgapare/</v>
      </c>
    </row>
    <row r="176">
      <c r="A176" s="6">
        <v>45207.82339172454</v>
      </c>
      <c r="B176" s="5" t="s">
        <v>2085</v>
      </c>
      <c r="C176" s="5" t="s">
        <v>25</v>
      </c>
      <c r="D176" s="5" t="s">
        <v>2086</v>
      </c>
      <c r="E176" s="5" t="s">
        <v>2087</v>
      </c>
      <c r="F176" s="5" t="s">
        <v>2088</v>
      </c>
      <c r="G176" s="5" t="s">
        <v>2085</v>
      </c>
      <c r="H176" s="5" t="s">
        <v>2089</v>
      </c>
      <c r="I176" s="7" t="s">
        <v>2090</v>
      </c>
      <c r="J176" s="5" t="s">
        <v>31</v>
      </c>
      <c r="K176" s="5">
        <v>1.0</v>
      </c>
      <c r="L176" s="5" t="s">
        <v>539</v>
      </c>
      <c r="M176" s="9" t="s">
        <v>2091</v>
      </c>
      <c r="N176" s="5" t="s">
        <v>66</v>
      </c>
      <c r="O176" s="9" t="s">
        <v>2092</v>
      </c>
      <c r="P176" s="9" t="s">
        <v>2093</v>
      </c>
      <c r="Q176" s="8"/>
      <c r="R176" s="9" t="s">
        <v>2094</v>
      </c>
      <c r="S176" s="9" t="s">
        <v>2095</v>
      </c>
      <c r="T176" s="9" t="s">
        <v>2096</v>
      </c>
      <c r="U176" s="5" t="s">
        <v>1925</v>
      </c>
      <c r="V176" s="5" t="s">
        <v>41</v>
      </c>
      <c r="W176" s="5" t="str">
        <f t="shared" si="1"/>
        <v>YES</v>
      </c>
      <c r="X176" s="5" t="s">
        <v>41</v>
      </c>
      <c r="Y176" s="7" t="str">
        <f t="shared" si="2"/>
        <v>fb.com/jghwee</v>
      </c>
    </row>
    <row r="177">
      <c r="A177" s="6">
        <v>45207.853491030095</v>
      </c>
      <c r="B177" s="5" t="s">
        <v>128</v>
      </c>
      <c r="C177" s="5" t="s">
        <v>25</v>
      </c>
      <c r="D177" s="5" t="s">
        <v>129</v>
      </c>
      <c r="E177" s="5" t="s">
        <v>130</v>
      </c>
      <c r="F177" s="5" t="s">
        <v>131</v>
      </c>
      <c r="G177" s="5" t="s">
        <v>128</v>
      </c>
      <c r="H177" s="5" t="s">
        <v>132</v>
      </c>
      <c r="I177" s="7" t="s">
        <v>133</v>
      </c>
      <c r="J177" s="5" t="s">
        <v>31</v>
      </c>
      <c r="K177" s="5">
        <v>2.0</v>
      </c>
      <c r="L177" s="5" t="s">
        <v>357</v>
      </c>
      <c r="M177" s="8"/>
      <c r="N177" s="5" t="s">
        <v>66</v>
      </c>
      <c r="O177" s="9" t="s">
        <v>2097</v>
      </c>
      <c r="P177" s="9" t="s">
        <v>2098</v>
      </c>
      <c r="Q177" s="8"/>
      <c r="R177" s="9" t="s">
        <v>2099</v>
      </c>
      <c r="S177" s="9" t="s">
        <v>2100</v>
      </c>
      <c r="T177" s="9" t="s">
        <v>2101</v>
      </c>
      <c r="U177" s="5" t="s">
        <v>1925</v>
      </c>
      <c r="V177" s="5" t="s">
        <v>41</v>
      </c>
      <c r="W177" s="5" t="str">
        <f t="shared" si="1"/>
        <v>YES</v>
      </c>
      <c r="X177" s="5" t="s">
        <v>41</v>
      </c>
      <c r="Y177" s="7" t="str">
        <f t="shared" si="2"/>
        <v>fb.com/calsharm</v>
      </c>
    </row>
    <row r="178">
      <c r="A178" s="6">
        <v>45207.8587491088</v>
      </c>
      <c r="B178" s="5" t="s">
        <v>2102</v>
      </c>
      <c r="C178" s="5" t="s">
        <v>25</v>
      </c>
      <c r="D178" s="5" t="s">
        <v>2103</v>
      </c>
      <c r="E178" s="5" t="s">
        <v>2104</v>
      </c>
      <c r="F178" s="5" t="s">
        <v>2105</v>
      </c>
      <c r="G178" s="5" t="s">
        <v>2102</v>
      </c>
      <c r="H178" s="10" t="s">
        <v>2106</v>
      </c>
      <c r="I178" s="7" t="s">
        <v>2107</v>
      </c>
      <c r="J178" s="5" t="s">
        <v>356</v>
      </c>
      <c r="K178" s="5">
        <v>2.0</v>
      </c>
      <c r="L178" s="5" t="s">
        <v>1080</v>
      </c>
      <c r="M178" s="8"/>
      <c r="N178" s="5" t="s">
        <v>66</v>
      </c>
      <c r="O178" s="9" t="s">
        <v>2108</v>
      </c>
      <c r="P178" s="9" t="s">
        <v>2109</v>
      </c>
      <c r="Q178" s="8"/>
      <c r="R178" s="9" t="s">
        <v>2110</v>
      </c>
      <c r="S178" s="9" t="s">
        <v>2111</v>
      </c>
      <c r="T178" s="9" t="s">
        <v>2112</v>
      </c>
      <c r="U178" s="5" t="s">
        <v>1925</v>
      </c>
      <c r="V178" s="5" t="s">
        <v>41</v>
      </c>
      <c r="W178" s="5" t="str">
        <f t="shared" si="1"/>
        <v>YES</v>
      </c>
      <c r="X178" s="5" t="s">
        <v>41</v>
      </c>
      <c r="Y178" s="7" t="str">
        <f t="shared" si="2"/>
        <v>https://www.facebook.com/bdragonwizard?mibextid=ZbWKwL</v>
      </c>
    </row>
    <row r="179">
      <c r="A179" s="6">
        <v>45207.89675671296</v>
      </c>
      <c r="B179" s="5" t="s">
        <v>2113</v>
      </c>
      <c r="C179" s="5" t="s">
        <v>25</v>
      </c>
      <c r="D179" s="5" t="s">
        <v>2114</v>
      </c>
      <c r="E179" s="5" t="s">
        <v>2115</v>
      </c>
      <c r="F179" s="5" t="s">
        <v>2116</v>
      </c>
      <c r="G179" s="5" t="s">
        <v>2113</v>
      </c>
      <c r="H179" s="5" t="s">
        <v>2117</v>
      </c>
      <c r="I179" s="7" t="s">
        <v>2118</v>
      </c>
      <c r="J179" s="5" t="s">
        <v>91</v>
      </c>
      <c r="K179" s="5" t="s">
        <v>64</v>
      </c>
      <c r="L179" s="5" t="s">
        <v>181</v>
      </c>
      <c r="M179" s="9" t="s">
        <v>2119</v>
      </c>
      <c r="N179" s="5" t="s">
        <v>94</v>
      </c>
      <c r="O179" s="9" t="s">
        <v>2120</v>
      </c>
      <c r="P179" s="9" t="s">
        <v>2121</v>
      </c>
      <c r="Q179" s="8"/>
      <c r="R179" s="9" t="s">
        <v>2122</v>
      </c>
      <c r="S179" s="9" t="s">
        <v>2123</v>
      </c>
      <c r="T179" s="9" t="s">
        <v>2124</v>
      </c>
      <c r="U179" s="5" t="s">
        <v>1925</v>
      </c>
      <c r="V179" s="5" t="s">
        <v>41</v>
      </c>
      <c r="W179" s="5" t="str">
        <f t="shared" si="1"/>
        <v>NO</v>
      </c>
      <c r="X179" s="5" t="s">
        <v>41</v>
      </c>
      <c r="Y179" s="7" t="str">
        <f t="shared" si="2"/>
        <v>https://www.facebook.com/mayelthemountainflower?mibextid=LQQJ4d</v>
      </c>
    </row>
    <row r="180">
      <c r="A180" s="6">
        <v>45207.903556087964</v>
      </c>
      <c r="B180" s="5" t="s">
        <v>2125</v>
      </c>
      <c r="C180" s="5" t="s">
        <v>25</v>
      </c>
      <c r="D180" s="5" t="s">
        <v>2126</v>
      </c>
      <c r="E180" s="5" t="s">
        <v>1988</v>
      </c>
      <c r="F180" s="5" t="s">
        <v>1099</v>
      </c>
      <c r="G180" s="5" t="s">
        <v>2125</v>
      </c>
      <c r="H180" s="10" t="s">
        <v>2127</v>
      </c>
      <c r="I180" s="7" t="s">
        <v>2128</v>
      </c>
      <c r="J180" s="5" t="s">
        <v>31</v>
      </c>
      <c r="K180" s="5" t="s">
        <v>64</v>
      </c>
      <c r="L180" s="5" t="s">
        <v>1032</v>
      </c>
      <c r="M180" s="9" t="s">
        <v>2129</v>
      </c>
      <c r="N180" s="5" t="s">
        <v>94</v>
      </c>
      <c r="O180" s="9" t="s">
        <v>2130</v>
      </c>
      <c r="P180" s="9" t="s">
        <v>2131</v>
      </c>
      <c r="Q180" s="8"/>
      <c r="R180" s="9" t="s">
        <v>2132</v>
      </c>
      <c r="S180" s="9" t="s">
        <v>2133</v>
      </c>
      <c r="T180" s="9" t="s">
        <v>2134</v>
      </c>
      <c r="U180" s="5" t="s">
        <v>1925</v>
      </c>
      <c r="V180" s="5" t="s">
        <v>41</v>
      </c>
      <c r="W180" s="5" t="str">
        <f t="shared" si="1"/>
        <v>NO</v>
      </c>
      <c r="X180" s="5" t="s">
        <v>41</v>
      </c>
      <c r="Y180" s="7" t="str">
        <f t="shared" si="2"/>
        <v>fb.com/pradobognot</v>
      </c>
    </row>
    <row r="181">
      <c r="A181" s="6">
        <v>45207.91609996528</v>
      </c>
      <c r="B181" s="5" t="s">
        <v>2135</v>
      </c>
      <c r="C181" s="5" t="s">
        <v>25</v>
      </c>
      <c r="D181" s="5" t="s">
        <v>2136</v>
      </c>
      <c r="E181" s="5" t="s">
        <v>2137</v>
      </c>
      <c r="F181" s="5" t="s">
        <v>2138</v>
      </c>
      <c r="G181" s="5" t="s">
        <v>2135</v>
      </c>
      <c r="H181" s="5" t="s">
        <v>2139</v>
      </c>
      <c r="I181" s="7" t="s">
        <v>2140</v>
      </c>
      <c r="J181" s="5" t="s">
        <v>205</v>
      </c>
      <c r="K181" s="5" t="s">
        <v>64</v>
      </c>
      <c r="L181" s="5" t="s">
        <v>2141</v>
      </c>
      <c r="M181" s="9" t="s">
        <v>2142</v>
      </c>
      <c r="N181" s="5" t="s">
        <v>94</v>
      </c>
      <c r="O181" s="9" t="s">
        <v>2143</v>
      </c>
      <c r="P181" s="9" t="s">
        <v>2144</v>
      </c>
      <c r="Q181" s="8"/>
      <c r="R181" s="9" t="s">
        <v>2145</v>
      </c>
      <c r="S181" s="9" t="s">
        <v>2146</v>
      </c>
      <c r="T181" s="9" t="s">
        <v>2147</v>
      </c>
      <c r="U181" s="5" t="s">
        <v>1925</v>
      </c>
      <c r="V181" s="5" t="s">
        <v>41</v>
      </c>
      <c r="W181" s="5" t="str">
        <f t="shared" si="1"/>
        <v>YES</v>
      </c>
      <c r="X181" s="5" t="s">
        <v>41</v>
      </c>
      <c r="Y181" s="7" t="str">
        <f t="shared" si="2"/>
        <v>fb.com/panesalanna</v>
      </c>
    </row>
    <row r="182">
      <c r="A182" s="6">
        <v>45207.98513100695</v>
      </c>
      <c r="B182" s="5" t="s">
        <v>2148</v>
      </c>
      <c r="C182" s="5" t="s">
        <v>25</v>
      </c>
      <c r="D182" s="5" t="s">
        <v>2149</v>
      </c>
      <c r="E182" s="5" t="s">
        <v>2150</v>
      </c>
      <c r="F182" s="5" t="s">
        <v>474</v>
      </c>
      <c r="G182" s="5" t="s">
        <v>2148</v>
      </c>
      <c r="H182" s="10" t="s">
        <v>2151</v>
      </c>
      <c r="I182" s="7" t="s">
        <v>2152</v>
      </c>
      <c r="J182" s="5" t="s">
        <v>31</v>
      </c>
      <c r="K182" s="5">
        <v>1.0</v>
      </c>
      <c r="L182" s="5" t="s">
        <v>1787</v>
      </c>
      <c r="M182" s="8"/>
      <c r="N182" s="5" t="s">
        <v>66</v>
      </c>
      <c r="O182" s="9" t="s">
        <v>2153</v>
      </c>
      <c r="P182" s="9" t="s">
        <v>2154</v>
      </c>
      <c r="Q182" s="8"/>
      <c r="R182" s="9" t="s">
        <v>2155</v>
      </c>
      <c r="S182" s="9" t="s">
        <v>2156</v>
      </c>
      <c r="T182" s="9" t="s">
        <v>2157</v>
      </c>
      <c r="U182" s="5" t="s">
        <v>1925</v>
      </c>
      <c r="V182" s="5" t="s">
        <v>41</v>
      </c>
      <c r="W182" s="5" t="str">
        <f t="shared" si="1"/>
        <v>YES</v>
      </c>
      <c r="X182" s="5" t="s">
        <v>41</v>
      </c>
      <c r="Y182" s="7" t="str">
        <f t="shared" si="2"/>
        <v>www.facebook.com/dennisangelopablico/</v>
      </c>
    </row>
    <row r="183">
      <c r="A183" s="6">
        <v>45208.002716504634</v>
      </c>
      <c r="B183" s="5" t="s">
        <v>1592</v>
      </c>
      <c r="C183" s="5" t="s">
        <v>25</v>
      </c>
      <c r="D183" s="5" t="s">
        <v>1593</v>
      </c>
      <c r="E183" s="5" t="s">
        <v>1594</v>
      </c>
      <c r="F183" s="5" t="s">
        <v>2158</v>
      </c>
      <c r="G183" s="5" t="s">
        <v>1592</v>
      </c>
      <c r="H183" s="10" t="s">
        <v>1596</v>
      </c>
      <c r="I183" s="7" t="s">
        <v>2159</v>
      </c>
      <c r="J183" s="5" t="s">
        <v>91</v>
      </c>
      <c r="K183" s="5">
        <v>2.0</v>
      </c>
      <c r="L183" s="5" t="s">
        <v>1290</v>
      </c>
      <c r="M183" s="9" t="s">
        <v>2160</v>
      </c>
      <c r="N183" s="5" t="s">
        <v>94</v>
      </c>
      <c r="O183" s="9" t="s">
        <v>2161</v>
      </c>
      <c r="P183" s="9" t="s">
        <v>2162</v>
      </c>
      <c r="Q183" s="8"/>
      <c r="R183" s="9" t="s">
        <v>2163</v>
      </c>
      <c r="S183" s="9" t="s">
        <v>2164</v>
      </c>
      <c r="T183" s="9" t="s">
        <v>2165</v>
      </c>
      <c r="U183" s="5" t="s">
        <v>1925</v>
      </c>
      <c r="V183" s="5" t="s">
        <v>41</v>
      </c>
      <c r="W183" s="5" t="str">
        <f t="shared" si="1"/>
        <v>YES</v>
      </c>
      <c r="X183" s="5" t="s">
        <v>41</v>
      </c>
      <c r="Y183" s="7" t="str">
        <f t="shared" si="2"/>
        <v>https://www.facebook.com/consortium.yuan/</v>
      </c>
    </row>
    <row r="184">
      <c r="A184" s="6">
        <v>45208.41358605324</v>
      </c>
      <c r="B184" s="5" t="s">
        <v>2166</v>
      </c>
      <c r="C184" s="5" t="s">
        <v>25</v>
      </c>
      <c r="D184" s="5" t="s">
        <v>2167</v>
      </c>
      <c r="E184" s="5" t="s">
        <v>2168</v>
      </c>
      <c r="F184" s="5" t="s">
        <v>2169</v>
      </c>
      <c r="G184" s="5" t="s">
        <v>2166</v>
      </c>
      <c r="H184" s="5" t="s">
        <v>2170</v>
      </c>
      <c r="I184" s="7" t="s">
        <v>2171</v>
      </c>
      <c r="J184" s="5" t="s">
        <v>91</v>
      </c>
      <c r="K184" s="5" t="s">
        <v>64</v>
      </c>
      <c r="L184" s="5" t="s">
        <v>2172</v>
      </c>
      <c r="M184" s="9" t="s">
        <v>2173</v>
      </c>
      <c r="N184" s="5" t="s">
        <v>94</v>
      </c>
      <c r="O184" s="9" t="s">
        <v>2174</v>
      </c>
      <c r="P184" s="9" t="s">
        <v>2175</v>
      </c>
      <c r="Q184" s="8"/>
      <c r="R184" s="9" t="s">
        <v>2176</v>
      </c>
      <c r="S184" s="9" t="s">
        <v>2177</v>
      </c>
      <c r="T184" s="9" t="s">
        <v>2178</v>
      </c>
      <c r="U184" s="5" t="s">
        <v>1925</v>
      </c>
      <c r="V184" s="5" t="s">
        <v>41</v>
      </c>
      <c r="W184" s="5" t="str">
        <f t="shared" si="1"/>
        <v>NO</v>
      </c>
      <c r="X184" s="5" t="s">
        <v>41</v>
      </c>
      <c r="Y184" s="7" t="str">
        <f t="shared" si="2"/>
        <v>https://www.facebook.com/mafgz/</v>
      </c>
    </row>
    <row r="185">
      <c r="A185" s="6">
        <v>45208.487014074075</v>
      </c>
      <c r="B185" s="5" t="s">
        <v>2179</v>
      </c>
      <c r="C185" s="5" t="s">
        <v>25</v>
      </c>
      <c r="D185" s="5" t="s">
        <v>2180</v>
      </c>
      <c r="E185" s="5" t="s">
        <v>2181</v>
      </c>
      <c r="F185" s="5" t="s">
        <v>2182</v>
      </c>
      <c r="G185" s="5" t="s">
        <v>2179</v>
      </c>
      <c r="H185" s="5" t="s">
        <v>2183</v>
      </c>
      <c r="I185" s="7" t="s">
        <v>2184</v>
      </c>
      <c r="J185" s="5" t="s">
        <v>205</v>
      </c>
      <c r="K185" s="5">
        <v>3.0</v>
      </c>
      <c r="L185" s="5" t="s">
        <v>49</v>
      </c>
      <c r="M185" s="8"/>
      <c r="N185" s="5" t="s">
        <v>94</v>
      </c>
      <c r="O185" s="9" t="s">
        <v>2185</v>
      </c>
      <c r="P185" s="9" t="s">
        <v>2186</v>
      </c>
      <c r="Q185" s="8"/>
      <c r="R185" s="9" t="s">
        <v>2187</v>
      </c>
      <c r="S185" s="9" t="s">
        <v>2188</v>
      </c>
      <c r="T185" s="9" t="s">
        <v>2189</v>
      </c>
      <c r="U185" s="5" t="s">
        <v>1925</v>
      </c>
      <c r="V185" s="5" t="s">
        <v>41</v>
      </c>
      <c r="W185" s="5" t="str">
        <f t="shared" si="1"/>
        <v>YES</v>
      </c>
      <c r="X185" s="5" t="s">
        <v>41</v>
      </c>
      <c r="Y185" s="7" t="str">
        <f t="shared" si="2"/>
        <v>facebook.com/macitas.glennivan</v>
      </c>
    </row>
    <row r="186">
      <c r="A186" s="6">
        <v>45208.489031226854</v>
      </c>
      <c r="B186" s="5" t="s">
        <v>2190</v>
      </c>
      <c r="C186" s="5" t="s">
        <v>25</v>
      </c>
      <c r="D186" s="5" t="s">
        <v>2191</v>
      </c>
      <c r="E186" s="5" t="s">
        <v>2192</v>
      </c>
      <c r="F186" s="5" t="s">
        <v>2193</v>
      </c>
      <c r="G186" s="5" t="s">
        <v>2190</v>
      </c>
      <c r="H186" s="5" t="s">
        <v>2194</v>
      </c>
      <c r="I186" s="7" t="s">
        <v>2195</v>
      </c>
      <c r="J186" s="5" t="s">
        <v>31</v>
      </c>
      <c r="K186" s="5">
        <v>3.0</v>
      </c>
      <c r="L186" s="5" t="s">
        <v>49</v>
      </c>
      <c r="M186" s="8"/>
      <c r="N186" s="5" t="s">
        <v>51</v>
      </c>
      <c r="O186" s="9" t="s">
        <v>2196</v>
      </c>
      <c r="P186" s="9" t="s">
        <v>2197</v>
      </c>
      <c r="Q186" s="8"/>
      <c r="R186" s="9" t="s">
        <v>2198</v>
      </c>
      <c r="S186" s="9" t="s">
        <v>2199</v>
      </c>
      <c r="T186" s="9" t="s">
        <v>2200</v>
      </c>
      <c r="U186" s="5" t="s">
        <v>1925</v>
      </c>
      <c r="V186" s="5" t="s">
        <v>41</v>
      </c>
      <c r="W186" s="5" t="str">
        <f t="shared" si="1"/>
        <v>YES</v>
      </c>
      <c r="X186" s="5" t="s">
        <v>41</v>
      </c>
      <c r="Y186" s="7" t="str">
        <f t="shared" si="2"/>
        <v>https://www.facebook.com/onnonea</v>
      </c>
    </row>
    <row r="187">
      <c r="A187" s="6">
        <v>45208.493440555554</v>
      </c>
      <c r="B187" s="5" t="s">
        <v>2201</v>
      </c>
      <c r="C187" s="5" t="s">
        <v>25</v>
      </c>
      <c r="D187" s="5" t="s">
        <v>2202</v>
      </c>
      <c r="E187" s="5" t="s">
        <v>2203</v>
      </c>
      <c r="F187" s="5" t="s">
        <v>1566</v>
      </c>
      <c r="G187" s="5" t="s">
        <v>2201</v>
      </c>
      <c r="H187" s="5" t="s">
        <v>2204</v>
      </c>
      <c r="I187" s="7" t="s">
        <v>2205</v>
      </c>
      <c r="J187" s="5" t="s">
        <v>31</v>
      </c>
      <c r="K187" s="5" t="s">
        <v>64</v>
      </c>
      <c r="L187" s="5" t="s">
        <v>699</v>
      </c>
      <c r="M187" s="8"/>
      <c r="N187" s="5" t="s">
        <v>33</v>
      </c>
      <c r="O187" s="9" t="s">
        <v>2206</v>
      </c>
      <c r="P187" s="9" t="s">
        <v>2207</v>
      </c>
      <c r="Q187" s="8"/>
      <c r="R187" s="9" t="s">
        <v>2208</v>
      </c>
      <c r="S187" s="9" t="s">
        <v>2209</v>
      </c>
      <c r="T187" s="9" t="s">
        <v>2210</v>
      </c>
      <c r="U187" s="5" t="s">
        <v>1925</v>
      </c>
      <c r="V187" s="5" t="s">
        <v>41</v>
      </c>
      <c r="W187" s="5" t="str">
        <f t="shared" si="1"/>
        <v>NO</v>
      </c>
      <c r="X187" s="5" t="s">
        <v>41</v>
      </c>
      <c r="Y187" s="7" t="str">
        <f t="shared" si="2"/>
        <v>fb.com/kvn.mthw</v>
      </c>
    </row>
    <row r="188">
      <c r="A188" s="6">
        <v>45208.49735520833</v>
      </c>
      <c r="B188" s="5" t="s">
        <v>2211</v>
      </c>
      <c r="C188" s="5" t="s">
        <v>25</v>
      </c>
      <c r="D188" s="5" t="s">
        <v>2212</v>
      </c>
      <c r="E188" s="5" t="s">
        <v>2213</v>
      </c>
      <c r="F188" s="5" t="s">
        <v>2214</v>
      </c>
      <c r="G188" s="5" t="s">
        <v>2211</v>
      </c>
      <c r="H188" s="10" t="s">
        <v>2215</v>
      </c>
      <c r="I188" s="7" t="s">
        <v>2216</v>
      </c>
      <c r="J188" s="5" t="s">
        <v>205</v>
      </c>
      <c r="K188" s="5" t="s">
        <v>193</v>
      </c>
      <c r="L188" s="5" t="s">
        <v>1712</v>
      </c>
      <c r="M188" s="8"/>
      <c r="N188" s="5" t="s">
        <v>66</v>
      </c>
      <c r="O188" s="9" t="s">
        <v>2217</v>
      </c>
      <c r="P188" s="9" t="s">
        <v>2218</v>
      </c>
      <c r="Q188" s="8"/>
      <c r="R188" s="9" t="s">
        <v>2219</v>
      </c>
      <c r="S188" s="9" t="s">
        <v>2220</v>
      </c>
      <c r="T188" s="9" t="s">
        <v>2221</v>
      </c>
      <c r="U188" s="5" t="s">
        <v>1925</v>
      </c>
      <c r="V188" s="5" t="s">
        <v>41</v>
      </c>
      <c r="W188" s="5" t="str">
        <f t="shared" si="1"/>
        <v>YES</v>
      </c>
      <c r="X188" s="5" t="s">
        <v>41</v>
      </c>
      <c r="Y188" s="7" t="str">
        <f t="shared" si="2"/>
        <v>https://web.facebook.com/kivenlao08/</v>
      </c>
    </row>
    <row r="189">
      <c r="A189" s="6">
        <v>45208.4980900463</v>
      </c>
      <c r="B189" s="5" t="s">
        <v>2222</v>
      </c>
      <c r="C189" s="5" t="s">
        <v>25</v>
      </c>
      <c r="D189" s="5" t="s">
        <v>2223</v>
      </c>
      <c r="E189" s="5" t="s">
        <v>2224</v>
      </c>
      <c r="F189" s="5" t="s">
        <v>2225</v>
      </c>
      <c r="G189" s="5" t="s">
        <v>2222</v>
      </c>
      <c r="H189" s="5" t="s">
        <v>2226</v>
      </c>
      <c r="I189" s="7" t="s">
        <v>2227</v>
      </c>
      <c r="J189" s="5" t="s">
        <v>31</v>
      </c>
      <c r="K189" s="5" t="s">
        <v>64</v>
      </c>
      <c r="L189" s="5" t="s">
        <v>77</v>
      </c>
      <c r="M189" s="8"/>
      <c r="N189" s="5" t="s">
        <v>79</v>
      </c>
      <c r="O189" s="9" t="s">
        <v>2228</v>
      </c>
      <c r="P189" s="9" t="s">
        <v>2229</v>
      </c>
      <c r="Q189" s="8"/>
      <c r="R189" s="9" t="s">
        <v>2230</v>
      </c>
      <c r="S189" s="9" t="s">
        <v>2231</v>
      </c>
      <c r="T189" s="9" t="s">
        <v>2232</v>
      </c>
      <c r="U189" s="5" t="s">
        <v>1925</v>
      </c>
      <c r="V189" s="5" t="s">
        <v>41</v>
      </c>
      <c r="W189" s="5" t="str">
        <f t="shared" si="1"/>
        <v>NO</v>
      </c>
      <c r="X189" s="5" t="s">
        <v>41</v>
      </c>
      <c r="Y189" s="7" t="str">
        <f t="shared" si="2"/>
        <v>fb.com/gelli.domingo.9</v>
      </c>
    </row>
    <row r="190">
      <c r="A190" s="6">
        <v>45208.52243979167</v>
      </c>
      <c r="B190" s="5" t="s">
        <v>2233</v>
      </c>
      <c r="C190" s="5" t="s">
        <v>25</v>
      </c>
      <c r="D190" s="5" t="s">
        <v>2234</v>
      </c>
      <c r="E190" s="5" t="s">
        <v>2235</v>
      </c>
      <c r="F190" s="5" t="s">
        <v>1274</v>
      </c>
      <c r="G190" s="5" t="s">
        <v>2233</v>
      </c>
      <c r="H190" s="5" t="s">
        <v>2236</v>
      </c>
      <c r="I190" s="7" t="s">
        <v>2237</v>
      </c>
      <c r="J190" s="5" t="s">
        <v>91</v>
      </c>
      <c r="K190" s="5">
        <v>2.0</v>
      </c>
      <c r="L190" s="5" t="s">
        <v>49</v>
      </c>
      <c r="M190" s="9" t="s">
        <v>2238</v>
      </c>
      <c r="N190" s="5" t="s">
        <v>94</v>
      </c>
      <c r="O190" s="9" t="s">
        <v>2239</v>
      </c>
      <c r="P190" s="9" t="s">
        <v>2240</v>
      </c>
      <c r="Q190" s="8"/>
      <c r="R190" s="9" t="s">
        <v>2241</v>
      </c>
      <c r="S190" s="9" t="s">
        <v>2242</v>
      </c>
      <c r="T190" s="9" t="s">
        <v>2243</v>
      </c>
      <c r="U190" s="5" t="s">
        <v>1925</v>
      </c>
      <c r="V190" s="5" t="s">
        <v>41</v>
      </c>
      <c r="W190" s="5" t="str">
        <f t="shared" si="1"/>
        <v>YES</v>
      </c>
      <c r="X190" s="5" t="s">
        <v>41</v>
      </c>
      <c r="Y190" s="7" t="str">
        <f t="shared" si="2"/>
        <v>fb.com/edrianjankadusale</v>
      </c>
    </row>
    <row r="191">
      <c r="A191" s="6">
        <v>45208.51239166666</v>
      </c>
      <c r="B191" s="5" t="s">
        <v>2244</v>
      </c>
      <c r="C191" s="5" t="s">
        <v>25</v>
      </c>
      <c r="D191" s="5" t="s">
        <v>2245</v>
      </c>
      <c r="E191" s="5" t="s">
        <v>1825</v>
      </c>
      <c r="F191" s="5" t="s">
        <v>2246</v>
      </c>
      <c r="G191" s="5" t="s">
        <v>2244</v>
      </c>
      <c r="H191" s="5" t="s">
        <v>2247</v>
      </c>
      <c r="I191" s="7" t="s">
        <v>2248</v>
      </c>
      <c r="J191" s="5" t="s">
        <v>91</v>
      </c>
      <c r="K191" s="5">
        <v>3.0</v>
      </c>
      <c r="L191" s="5" t="s">
        <v>2249</v>
      </c>
      <c r="M191" s="9" t="s">
        <v>2250</v>
      </c>
      <c r="N191" s="5" t="s">
        <v>94</v>
      </c>
      <c r="O191" s="9" t="s">
        <v>2251</v>
      </c>
      <c r="P191" s="9" t="s">
        <v>2252</v>
      </c>
      <c r="Q191" s="8"/>
      <c r="R191" s="9" t="s">
        <v>2253</v>
      </c>
      <c r="S191" s="9" t="s">
        <v>2254</v>
      </c>
      <c r="T191" s="9" t="s">
        <v>2255</v>
      </c>
      <c r="U191" s="5" t="s">
        <v>1925</v>
      </c>
      <c r="V191" s="5" t="s">
        <v>41</v>
      </c>
      <c r="W191" s="5" t="str">
        <f t="shared" si="1"/>
        <v>YES</v>
      </c>
      <c r="X191" s="5" t="s">
        <v>41</v>
      </c>
      <c r="Y191" s="7" t="str">
        <f t="shared" si="2"/>
        <v>https://www.facebook.com/saura.eji/</v>
      </c>
    </row>
    <row r="192">
      <c r="A192" s="6">
        <v>45208.52610097222</v>
      </c>
      <c r="B192" s="5" t="s">
        <v>1643</v>
      </c>
      <c r="C192" s="5" t="s">
        <v>25</v>
      </c>
      <c r="D192" s="5" t="s">
        <v>1644</v>
      </c>
      <c r="E192" s="5" t="s">
        <v>1645</v>
      </c>
      <c r="F192" s="5" t="s">
        <v>1646</v>
      </c>
      <c r="G192" s="5" t="s">
        <v>1643</v>
      </c>
      <c r="H192" s="5" t="s">
        <v>1647</v>
      </c>
      <c r="I192" s="7" t="s">
        <v>1648</v>
      </c>
      <c r="J192" s="5" t="s">
        <v>91</v>
      </c>
      <c r="K192" s="5">
        <v>1.0</v>
      </c>
      <c r="L192" s="5" t="s">
        <v>49</v>
      </c>
      <c r="M192" s="9" t="s">
        <v>2256</v>
      </c>
      <c r="N192" s="5" t="s">
        <v>94</v>
      </c>
      <c r="O192" s="9" t="s">
        <v>2257</v>
      </c>
      <c r="P192" s="9" t="s">
        <v>2258</v>
      </c>
      <c r="Q192" s="8"/>
      <c r="R192" s="9" t="s">
        <v>2259</v>
      </c>
      <c r="S192" s="9" t="s">
        <v>2260</v>
      </c>
      <c r="T192" s="9" t="s">
        <v>2261</v>
      </c>
      <c r="U192" s="5" t="s">
        <v>1925</v>
      </c>
      <c r="V192" s="5" t="s">
        <v>41</v>
      </c>
      <c r="W192" s="5" t="str">
        <f t="shared" si="1"/>
        <v>YES</v>
      </c>
      <c r="X192" s="5" t="s">
        <v>41</v>
      </c>
      <c r="Y192" s="7" t="str">
        <f t="shared" si="2"/>
        <v>https://www.facebook.com/JamesRandy1227</v>
      </c>
    </row>
    <row r="193">
      <c r="A193" s="6">
        <v>45208.53021517361</v>
      </c>
      <c r="B193" s="5" t="s">
        <v>1731</v>
      </c>
      <c r="C193" s="5" t="s">
        <v>25</v>
      </c>
      <c r="D193" s="5" t="s">
        <v>339</v>
      </c>
      <c r="E193" s="5" t="s">
        <v>1732</v>
      </c>
      <c r="F193" s="5" t="s">
        <v>1733</v>
      </c>
      <c r="G193" s="5" t="s">
        <v>1731</v>
      </c>
      <c r="H193" s="5" t="s">
        <v>1734</v>
      </c>
      <c r="I193" s="7" t="s">
        <v>1735</v>
      </c>
      <c r="J193" s="5" t="s">
        <v>356</v>
      </c>
      <c r="K193" s="5">
        <v>2.0</v>
      </c>
      <c r="L193" s="5" t="s">
        <v>181</v>
      </c>
      <c r="M193" s="8"/>
      <c r="N193" s="5" t="s">
        <v>94</v>
      </c>
      <c r="O193" s="9" t="s">
        <v>2262</v>
      </c>
      <c r="P193" s="9" t="s">
        <v>2263</v>
      </c>
      <c r="Q193" s="8"/>
      <c r="R193" s="9" t="s">
        <v>1738</v>
      </c>
      <c r="S193" s="9" t="s">
        <v>1739</v>
      </c>
      <c r="T193" s="9" t="s">
        <v>2264</v>
      </c>
      <c r="U193" s="5" t="s">
        <v>1925</v>
      </c>
      <c r="V193" s="5" t="s">
        <v>41</v>
      </c>
      <c r="W193" s="5" t="str">
        <f t="shared" si="1"/>
        <v>YES</v>
      </c>
      <c r="X193" s="5" t="s">
        <v>41</v>
      </c>
      <c r="Y193" s="7" t="str">
        <f t="shared" si="2"/>
        <v>https://www.facebook.com/leian.delacruz.4280</v>
      </c>
    </row>
    <row r="194">
      <c r="A194" s="6">
        <v>45208.54020079861</v>
      </c>
      <c r="B194" s="5" t="s">
        <v>2265</v>
      </c>
      <c r="C194" s="5" t="s">
        <v>25</v>
      </c>
      <c r="D194" s="5" t="s">
        <v>2266</v>
      </c>
      <c r="E194" s="5" t="s">
        <v>2267</v>
      </c>
      <c r="F194" s="5" t="s">
        <v>2268</v>
      </c>
      <c r="G194" s="5" t="s">
        <v>2265</v>
      </c>
      <c r="H194" s="5" t="s">
        <v>2269</v>
      </c>
      <c r="I194" s="7" t="s">
        <v>2270</v>
      </c>
      <c r="J194" s="5" t="s">
        <v>31</v>
      </c>
      <c r="K194" s="5" t="s">
        <v>64</v>
      </c>
      <c r="L194" s="5" t="s">
        <v>2271</v>
      </c>
      <c r="M194" s="9" t="s">
        <v>2272</v>
      </c>
      <c r="N194" s="5" t="s">
        <v>33</v>
      </c>
      <c r="O194" s="9" t="s">
        <v>2273</v>
      </c>
      <c r="P194" s="9" t="s">
        <v>2274</v>
      </c>
      <c r="Q194" s="8"/>
      <c r="R194" s="9" t="s">
        <v>2275</v>
      </c>
      <c r="S194" s="9" t="s">
        <v>2276</v>
      </c>
      <c r="T194" s="9" t="s">
        <v>2277</v>
      </c>
      <c r="U194" s="5" t="s">
        <v>1925</v>
      </c>
      <c r="V194" s="5" t="s">
        <v>41</v>
      </c>
      <c r="W194" s="5" t="str">
        <f t="shared" si="1"/>
        <v>NO</v>
      </c>
      <c r="X194" s="5" t="s">
        <v>41</v>
      </c>
      <c r="Y194" s="7" t="str">
        <f t="shared" si="2"/>
        <v>https://www.facebook.com/gidigidiyup?mibextid=ZbWKwL</v>
      </c>
    </row>
    <row r="195">
      <c r="A195" s="6">
        <v>45208.567582731484</v>
      </c>
      <c r="B195" s="5" t="s">
        <v>2278</v>
      </c>
      <c r="C195" s="5" t="s">
        <v>25</v>
      </c>
      <c r="D195" s="5" t="s">
        <v>2279</v>
      </c>
      <c r="E195" s="5" t="s">
        <v>2280</v>
      </c>
      <c r="F195" s="5" t="s">
        <v>2281</v>
      </c>
      <c r="G195" s="5" t="s">
        <v>2278</v>
      </c>
      <c r="H195" s="10" t="s">
        <v>2282</v>
      </c>
      <c r="I195" s="7" t="s">
        <v>2283</v>
      </c>
      <c r="J195" s="5" t="s">
        <v>91</v>
      </c>
      <c r="K195" s="5" t="s">
        <v>64</v>
      </c>
      <c r="L195" s="5" t="s">
        <v>2284</v>
      </c>
      <c r="M195" s="9" t="s">
        <v>2285</v>
      </c>
      <c r="N195" s="5" t="s">
        <v>94</v>
      </c>
      <c r="O195" s="9" t="s">
        <v>2286</v>
      </c>
      <c r="P195" s="9" t="s">
        <v>2287</v>
      </c>
      <c r="Q195" s="8"/>
      <c r="R195" s="9" t="s">
        <v>2288</v>
      </c>
      <c r="S195" s="9" t="s">
        <v>2289</v>
      </c>
      <c r="T195" s="9" t="s">
        <v>2290</v>
      </c>
      <c r="U195" s="5" t="s">
        <v>1925</v>
      </c>
      <c r="V195" s="5" t="s">
        <v>40</v>
      </c>
      <c r="W195" s="5" t="str">
        <f t="shared" si="1"/>
        <v>YES</v>
      </c>
      <c r="X195" s="5" t="s">
        <v>41</v>
      </c>
      <c r="Y195" s="7" t="str">
        <f t="shared" si="2"/>
        <v>https://www.facebook.com/veil.castro</v>
      </c>
    </row>
    <row r="196">
      <c r="A196" s="6">
        <v>45208.57254425926</v>
      </c>
      <c r="B196" s="5" t="s">
        <v>2291</v>
      </c>
      <c r="C196" s="5" t="s">
        <v>25</v>
      </c>
      <c r="D196" s="5" t="s">
        <v>1274</v>
      </c>
      <c r="E196" s="5" t="s">
        <v>2292</v>
      </c>
      <c r="F196" s="5" t="s">
        <v>2293</v>
      </c>
      <c r="G196" s="5" t="s">
        <v>2291</v>
      </c>
      <c r="H196" s="10" t="s">
        <v>2294</v>
      </c>
      <c r="I196" s="7" t="s">
        <v>2295</v>
      </c>
      <c r="J196" s="5" t="s">
        <v>31</v>
      </c>
      <c r="K196" s="5" t="s">
        <v>64</v>
      </c>
      <c r="L196" s="5" t="s">
        <v>2296</v>
      </c>
      <c r="M196" s="9" t="s">
        <v>2297</v>
      </c>
      <c r="N196" s="5" t="s">
        <v>33</v>
      </c>
      <c r="O196" s="9" t="s">
        <v>2298</v>
      </c>
      <c r="P196" s="9" t="s">
        <v>2299</v>
      </c>
      <c r="Q196" s="8"/>
      <c r="R196" s="9" t="s">
        <v>2300</v>
      </c>
      <c r="S196" s="9" t="s">
        <v>2301</v>
      </c>
      <c r="T196" s="9" t="s">
        <v>2302</v>
      </c>
      <c r="U196" s="5" t="s">
        <v>100</v>
      </c>
      <c r="V196" s="5" t="s">
        <v>40</v>
      </c>
      <c r="W196" s="5" t="str">
        <f t="shared" si="1"/>
        <v>NO</v>
      </c>
      <c r="X196" s="5" t="s">
        <v>41</v>
      </c>
      <c r="Y196" s="7" t="str">
        <f t="shared" si="2"/>
        <v>https://www.facebook.com/jireh.rodriguez/</v>
      </c>
    </row>
    <row r="197">
      <c r="A197" s="6">
        <v>45208.57589537037</v>
      </c>
      <c r="B197" s="5" t="s">
        <v>2303</v>
      </c>
      <c r="C197" s="5" t="s">
        <v>25</v>
      </c>
      <c r="D197" s="5" t="s">
        <v>2304</v>
      </c>
      <c r="E197" s="5" t="s">
        <v>2305</v>
      </c>
      <c r="F197" s="5" t="s">
        <v>2306</v>
      </c>
      <c r="G197" s="5" t="s">
        <v>2303</v>
      </c>
      <c r="H197" s="5" t="s">
        <v>2307</v>
      </c>
      <c r="I197" s="7" t="s">
        <v>2308</v>
      </c>
      <c r="J197" s="5" t="s">
        <v>91</v>
      </c>
      <c r="K197" s="5" t="s">
        <v>64</v>
      </c>
      <c r="L197" s="5" t="s">
        <v>1290</v>
      </c>
      <c r="M197" s="8"/>
      <c r="N197" s="5" t="s">
        <v>94</v>
      </c>
      <c r="O197" s="9" t="s">
        <v>2309</v>
      </c>
      <c r="P197" s="9" t="s">
        <v>2310</v>
      </c>
      <c r="Q197" s="8"/>
      <c r="R197" s="9" t="s">
        <v>2311</v>
      </c>
      <c r="S197" s="9" t="s">
        <v>2312</v>
      </c>
      <c r="T197" s="9" t="s">
        <v>2313</v>
      </c>
      <c r="U197" s="5" t="s">
        <v>100</v>
      </c>
      <c r="V197" s="5" t="s">
        <v>41</v>
      </c>
      <c r="W197" s="5" t="str">
        <f t="shared" si="1"/>
        <v>YES</v>
      </c>
      <c r="X197" s="5" t="s">
        <v>41</v>
      </c>
      <c r="Y197" s="7" t="str">
        <f t="shared" si="2"/>
        <v>fb.com/daryl.lara</v>
      </c>
    </row>
    <row r="198">
      <c r="A198" s="6">
        <v>45208.5769571875</v>
      </c>
      <c r="B198" s="5" t="s">
        <v>2314</v>
      </c>
      <c r="C198" s="5" t="s">
        <v>25</v>
      </c>
      <c r="D198" s="5" t="s">
        <v>2315</v>
      </c>
      <c r="E198" s="5" t="s">
        <v>2316</v>
      </c>
      <c r="F198" s="5" t="s">
        <v>2317</v>
      </c>
      <c r="G198" s="5" t="s">
        <v>2314</v>
      </c>
      <c r="H198" s="5" t="s">
        <v>2318</v>
      </c>
      <c r="I198" s="7" t="s">
        <v>2319</v>
      </c>
      <c r="J198" s="5" t="s">
        <v>31</v>
      </c>
      <c r="K198" s="5" t="s">
        <v>64</v>
      </c>
      <c r="L198" s="5" t="s">
        <v>2320</v>
      </c>
      <c r="M198" s="9" t="s">
        <v>2321</v>
      </c>
      <c r="N198" s="5" t="s">
        <v>94</v>
      </c>
      <c r="O198" s="9" t="s">
        <v>2322</v>
      </c>
      <c r="P198" s="9" t="s">
        <v>2323</v>
      </c>
      <c r="Q198" s="8"/>
      <c r="R198" s="9" t="s">
        <v>2324</v>
      </c>
      <c r="S198" s="9" t="s">
        <v>2325</v>
      </c>
      <c r="T198" s="9" t="s">
        <v>2326</v>
      </c>
      <c r="U198" s="5" t="s">
        <v>100</v>
      </c>
      <c r="V198" s="5" t="s">
        <v>40</v>
      </c>
      <c r="W198" s="5" t="str">
        <f t="shared" si="1"/>
        <v>NO</v>
      </c>
      <c r="X198" s="5" t="s">
        <v>41</v>
      </c>
      <c r="Y198" s="7" t="str">
        <f t="shared" si="2"/>
        <v>https://www.facebook.com/kevinchristian.olarte</v>
      </c>
    </row>
    <row r="199">
      <c r="A199" s="6">
        <v>45208.57760467593</v>
      </c>
      <c r="B199" s="5" t="s">
        <v>2327</v>
      </c>
      <c r="C199" s="5" t="s">
        <v>25</v>
      </c>
      <c r="D199" s="5" t="s">
        <v>1748</v>
      </c>
      <c r="E199" s="5" t="s">
        <v>2328</v>
      </c>
      <c r="F199" s="5" t="s">
        <v>2329</v>
      </c>
      <c r="G199" s="5" t="s">
        <v>2330</v>
      </c>
      <c r="H199" s="5" t="s">
        <v>2331</v>
      </c>
      <c r="I199" s="7" t="s">
        <v>2332</v>
      </c>
      <c r="J199" s="5" t="s">
        <v>589</v>
      </c>
      <c r="K199" s="5" t="s">
        <v>64</v>
      </c>
      <c r="L199" s="5" t="s">
        <v>181</v>
      </c>
      <c r="M199" s="9" t="s">
        <v>93</v>
      </c>
      <c r="N199" s="5" t="s">
        <v>94</v>
      </c>
      <c r="O199" s="9" t="s">
        <v>2333</v>
      </c>
      <c r="P199" s="9" t="s">
        <v>2334</v>
      </c>
      <c r="Q199" s="8"/>
      <c r="R199" s="9" t="s">
        <v>2335</v>
      </c>
      <c r="S199" s="9" t="s">
        <v>2336</v>
      </c>
      <c r="T199" s="9" t="s">
        <v>2337</v>
      </c>
      <c r="U199" s="5" t="s">
        <v>100</v>
      </c>
      <c r="V199" s="5" t="s">
        <v>41</v>
      </c>
      <c r="W199" s="5" t="str">
        <f t="shared" si="1"/>
        <v>YES</v>
      </c>
      <c r="X199" s="5" t="s">
        <v>41</v>
      </c>
      <c r="Y199" s="7" t="str">
        <f t="shared" si="2"/>
        <v>Https://www.facebook.com/jhengthinks</v>
      </c>
    </row>
    <row r="200">
      <c r="A200" s="6">
        <v>45208.59454666667</v>
      </c>
      <c r="B200" s="5" t="s">
        <v>2338</v>
      </c>
      <c r="C200" s="5" t="s">
        <v>25</v>
      </c>
      <c r="D200" s="5" t="s">
        <v>2339</v>
      </c>
      <c r="E200" s="5" t="s">
        <v>2340</v>
      </c>
      <c r="F200" s="5" t="s">
        <v>1543</v>
      </c>
      <c r="G200" s="5" t="s">
        <v>2338</v>
      </c>
      <c r="H200" s="5" t="s">
        <v>2341</v>
      </c>
      <c r="I200" s="7" t="s">
        <v>2342</v>
      </c>
      <c r="J200" s="5" t="s">
        <v>31</v>
      </c>
      <c r="K200" s="5" t="s">
        <v>64</v>
      </c>
      <c r="L200" s="5" t="s">
        <v>2343</v>
      </c>
      <c r="M200" s="9" t="s">
        <v>2344</v>
      </c>
      <c r="N200" s="5" t="s">
        <v>1069</v>
      </c>
      <c r="O200" s="9" t="s">
        <v>2345</v>
      </c>
      <c r="P200" s="9" t="s">
        <v>2346</v>
      </c>
      <c r="Q200" s="8"/>
      <c r="R200" s="9" t="s">
        <v>2347</v>
      </c>
      <c r="S200" s="9" t="s">
        <v>2348</v>
      </c>
      <c r="T200" s="9" t="s">
        <v>2349</v>
      </c>
      <c r="U200" s="5" t="s">
        <v>100</v>
      </c>
      <c r="V200" s="5" t="s">
        <v>41</v>
      </c>
      <c r="W200" s="5" t="str">
        <f t="shared" si="1"/>
        <v>NO</v>
      </c>
      <c r="X200" s="5" t="s">
        <v>41</v>
      </c>
      <c r="Y200" s="7" t="str">
        <f t="shared" si="2"/>
        <v>https://www.facebook.com/nicole.arguillo/</v>
      </c>
    </row>
    <row r="201">
      <c r="A201" s="6">
        <v>45208.59678128472</v>
      </c>
      <c r="B201" s="5" t="s">
        <v>2350</v>
      </c>
      <c r="C201" s="5" t="s">
        <v>25</v>
      </c>
      <c r="D201" s="5" t="s">
        <v>2351</v>
      </c>
      <c r="E201" s="5" t="s">
        <v>2352</v>
      </c>
      <c r="F201" s="5" t="s">
        <v>2353</v>
      </c>
      <c r="G201" s="5" t="s">
        <v>2350</v>
      </c>
      <c r="H201" s="5" t="s">
        <v>2354</v>
      </c>
      <c r="I201" s="7" t="s">
        <v>2355</v>
      </c>
      <c r="J201" s="5" t="s">
        <v>31</v>
      </c>
      <c r="K201" s="5">
        <v>4.0</v>
      </c>
      <c r="L201" s="5" t="s">
        <v>699</v>
      </c>
      <c r="M201" s="8"/>
      <c r="N201" s="5" t="s">
        <v>33</v>
      </c>
      <c r="O201" s="9" t="s">
        <v>2356</v>
      </c>
      <c r="P201" s="9" t="s">
        <v>2357</v>
      </c>
      <c r="Q201" s="8"/>
      <c r="R201" s="9" t="s">
        <v>2358</v>
      </c>
      <c r="S201" s="9" t="s">
        <v>2359</v>
      </c>
      <c r="T201" s="9" t="s">
        <v>2360</v>
      </c>
      <c r="U201" s="5" t="s">
        <v>100</v>
      </c>
      <c r="V201" s="5" t="s">
        <v>41</v>
      </c>
      <c r="W201" s="5" t="str">
        <f t="shared" si="1"/>
        <v>YES</v>
      </c>
      <c r="X201" s="5" t="s">
        <v>41</v>
      </c>
      <c r="Y201" s="7" t="str">
        <f t="shared" si="2"/>
        <v>fb.com/myles.manalangsang</v>
      </c>
    </row>
    <row r="202">
      <c r="A202" s="6">
        <v>45208.59975982639</v>
      </c>
      <c r="B202" s="5" t="s">
        <v>1471</v>
      </c>
      <c r="C202" s="5" t="s">
        <v>25</v>
      </c>
      <c r="D202" s="5" t="s">
        <v>1472</v>
      </c>
      <c r="E202" s="5" t="s">
        <v>2361</v>
      </c>
      <c r="F202" s="5" t="s">
        <v>1474</v>
      </c>
      <c r="G202" s="5" t="s">
        <v>1471</v>
      </c>
      <c r="H202" s="5" t="s">
        <v>2362</v>
      </c>
      <c r="I202" s="7" t="s">
        <v>2363</v>
      </c>
      <c r="J202" s="5" t="s">
        <v>31</v>
      </c>
      <c r="K202" s="5" t="s">
        <v>193</v>
      </c>
      <c r="L202" s="5" t="s">
        <v>157</v>
      </c>
      <c r="M202" s="9" t="s">
        <v>93</v>
      </c>
      <c r="N202" s="5" t="s">
        <v>66</v>
      </c>
      <c r="O202" s="9" t="s">
        <v>2364</v>
      </c>
      <c r="P202" s="9" t="s">
        <v>2365</v>
      </c>
      <c r="Q202" s="8"/>
      <c r="R202" s="9" t="s">
        <v>2366</v>
      </c>
      <c r="S202" s="9" t="s">
        <v>2367</v>
      </c>
      <c r="T202" s="9" t="s">
        <v>2368</v>
      </c>
      <c r="U202" s="5" t="s">
        <v>100</v>
      </c>
      <c r="V202" s="5" t="s">
        <v>41</v>
      </c>
      <c r="W202" s="5" t="str">
        <f t="shared" si="1"/>
        <v>NO</v>
      </c>
      <c r="X202" s="5" t="s">
        <v>41</v>
      </c>
      <c r="Y202" s="7" t="str">
        <f t="shared" si="2"/>
        <v>https://www.facebook.com/miranda.justine/</v>
      </c>
    </row>
    <row r="203">
      <c r="A203" s="6">
        <v>45208.62418438657</v>
      </c>
      <c r="B203" s="5" t="s">
        <v>2369</v>
      </c>
      <c r="C203" s="5" t="s">
        <v>25</v>
      </c>
      <c r="D203" s="5" t="s">
        <v>2370</v>
      </c>
      <c r="E203" s="5" t="s">
        <v>2371</v>
      </c>
      <c r="F203" s="5" t="s">
        <v>474</v>
      </c>
      <c r="G203" s="5" t="s">
        <v>2369</v>
      </c>
      <c r="H203" s="5" t="s">
        <v>2372</v>
      </c>
      <c r="I203" s="7" t="s">
        <v>2373</v>
      </c>
      <c r="J203" s="5" t="s">
        <v>31</v>
      </c>
      <c r="K203" s="5">
        <v>4.0</v>
      </c>
      <c r="L203" s="5" t="s">
        <v>722</v>
      </c>
      <c r="M203" s="9" t="s">
        <v>2015</v>
      </c>
      <c r="N203" s="5" t="s">
        <v>51</v>
      </c>
      <c r="O203" s="9" t="s">
        <v>2374</v>
      </c>
      <c r="P203" s="9" t="s">
        <v>2375</v>
      </c>
      <c r="Q203" s="8"/>
      <c r="R203" s="9" t="s">
        <v>2376</v>
      </c>
      <c r="S203" s="9" t="s">
        <v>2377</v>
      </c>
      <c r="T203" s="9" t="s">
        <v>2378</v>
      </c>
      <c r="U203" s="5" t="s">
        <v>100</v>
      </c>
      <c r="V203" s="5" t="s">
        <v>41</v>
      </c>
      <c r="W203" s="5" t="str">
        <f t="shared" si="1"/>
        <v>YES</v>
      </c>
      <c r="X203" s="5" t="s">
        <v>41</v>
      </c>
      <c r="Y203" s="7" t="str">
        <f t="shared" si="2"/>
        <v>fb.com/jacq.carpio</v>
      </c>
    </row>
    <row r="204">
      <c r="A204" s="6">
        <v>45208.645717499996</v>
      </c>
      <c r="B204" s="5" t="s">
        <v>2379</v>
      </c>
      <c r="C204" s="5" t="s">
        <v>25</v>
      </c>
      <c r="D204" s="5" t="s">
        <v>2380</v>
      </c>
      <c r="E204" s="5" t="s">
        <v>2381</v>
      </c>
      <c r="F204" s="5" t="s">
        <v>1224</v>
      </c>
      <c r="G204" s="5" t="s">
        <v>2382</v>
      </c>
      <c r="H204" s="5" t="s">
        <v>2383</v>
      </c>
      <c r="I204" s="7" t="s">
        <v>2384</v>
      </c>
      <c r="J204" s="5" t="s">
        <v>589</v>
      </c>
      <c r="K204" s="5" t="s">
        <v>64</v>
      </c>
      <c r="L204" s="5" t="s">
        <v>157</v>
      </c>
      <c r="M204" s="8"/>
      <c r="N204" s="5" t="s">
        <v>94</v>
      </c>
      <c r="O204" s="9" t="s">
        <v>2385</v>
      </c>
      <c r="P204" s="9" t="s">
        <v>2386</v>
      </c>
      <c r="Q204" s="8"/>
      <c r="R204" s="9" t="s">
        <v>2387</v>
      </c>
      <c r="S204" s="9" t="s">
        <v>2388</v>
      </c>
      <c r="T204" s="9" t="s">
        <v>2389</v>
      </c>
      <c r="U204" s="5" t="s">
        <v>100</v>
      </c>
      <c r="V204" s="5" t="s">
        <v>41</v>
      </c>
      <c r="W204" s="5" t="str">
        <f t="shared" si="1"/>
        <v>YES</v>
      </c>
      <c r="X204" s="5" t="s">
        <v>41</v>
      </c>
      <c r="Y204" s="7" t="str">
        <f t="shared" si="2"/>
        <v>fb.com/brice.esplana</v>
      </c>
    </row>
    <row r="205">
      <c r="A205" s="6">
        <v>45208.68818563657</v>
      </c>
      <c r="B205" s="5" t="s">
        <v>2390</v>
      </c>
      <c r="C205" s="5" t="s">
        <v>25</v>
      </c>
      <c r="D205" s="5" t="s">
        <v>2391</v>
      </c>
      <c r="E205" s="5" t="s">
        <v>2392</v>
      </c>
      <c r="F205" s="5" t="s">
        <v>2393</v>
      </c>
      <c r="G205" s="5" t="s">
        <v>2390</v>
      </c>
      <c r="H205" s="5" t="s">
        <v>2394</v>
      </c>
      <c r="I205" s="7" t="s">
        <v>2395</v>
      </c>
      <c r="J205" s="5" t="s">
        <v>91</v>
      </c>
      <c r="K205" s="5">
        <v>3.0</v>
      </c>
      <c r="L205" s="5" t="s">
        <v>1080</v>
      </c>
      <c r="M205" s="8"/>
      <c r="N205" s="5" t="s">
        <v>94</v>
      </c>
      <c r="O205" s="9" t="s">
        <v>2396</v>
      </c>
      <c r="P205" s="9" t="s">
        <v>2397</v>
      </c>
      <c r="Q205" s="8"/>
      <c r="R205" s="9" t="s">
        <v>2398</v>
      </c>
      <c r="S205" s="9" t="s">
        <v>2399</v>
      </c>
      <c r="T205" s="9" t="s">
        <v>2400</v>
      </c>
      <c r="U205" s="5" t="s">
        <v>100</v>
      </c>
      <c r="V205" s="5" t="s">
        <v>41</v>
      </c>
      <c r="W205" s="5" t="str">
        <f t="shared" si="1"/>
        <v>YES</v>
      </c>
      <c r="X205" s="5" t="s">
        <v>41</v>
      </c>
      <c r="Y205" s="7" t="str">
        <f t="shared" si="2"/>
        <v>fb.com/kenneth.tegrado</v>
      </c>
    </row>
    <row r="206">
      <c r="A206" s="6">
        <v>45208.72153483796</v>
      </c>
      <c r="B206" s="5" t="s">
        <v>2401</v>
      </c>
      <c r="C206" s="5" t="s">
        <v>25</v>
      </c>
      <c r="D206" s="5" t="s">
        <v>102</v>
      </c>
      <c r="E206" s="5" t="s">
        <v>103</v>
      </c>
      <c r="F206" s="5" t="s">
        <v>104</v>
      </c>
      <c r="G206" s="5" t="s">
        <v>2401</v>
      </c>
      <c r="H206" s="10" t="s">
        <v>105</v>
      </c>
      <c r="I206" s="7" t="s">
        <v>2402</v>
      </c>
      <c r="J206" s="5" t="s">
        <v>31</v>
      </c>
      <c r="K206" s="5" t="s">
        <v>64</v>
      </c>
      <c r="L206" s="5" t="s">
        <v>107</v>
      </c>
      <c r="M206" s="9" t="s">
        <v>2403</v>
      </c>
      <c r="N206" s="5" t="s">
        <v>94</v>
      </c>
      <c r="O206" s="9" t="s">
        <v>2404</v>
      </c>
      <c r="P206" s="9" t="s">
        <v>2405</v>
      </c>
      <c r="Q206" s="8"/>
      <c r="R206" s="9" t="s">
        <v>2406</v>
      </c>
      <c r="S206" s="9" t="s">
        <v>2407</v>
      </c>
      <c r="T206" s="9" t="s">
        <v>2408</v>
      </c>
      <c r="U206" s="5" t="s">
        <v>100</v>
      </c>
      <c r="V206" s="5" t="s">
        <v>114</v>
      </c>
      <c r="W206" s="5" t="str">
        <f t="shared" si="1"/>
        <v>NO</v>
      </c>
      <c r="X206" s="5" t="s">
        <v>114</v>
      </c>
      <c r="Y206" s="7" t="str">
        <f t="shared" si="2"/>
        <v>https://www.facebook.com/wynona.adriano?mibextid=LQQJ4d</v>
      </c>
    </row>
    <row r="207">
      <c r="A207" s="6">
        <v>45208.74563149306</v>
      </c>
      <c r="B207" s="5" t="s">
        <v>2409</v>
      </c>
      <c r="C207" s="5" t="s">
        <v>25</v>
      </c>
      <c r="D207" s="5" t="s">
        <v>2410</v>
      </c>
      <c r="E207" s="5" t="s">
        <v>2411</v>
      </c>
      <c r="F207" s="5" t="s">
        <v>2412</v>
      </c>
      <c r="G207" s="5" t="s">
        <v>2409</v>
      </c>
      <c r="H207" s="5" t="s">
        <v>2413</v>
      </c>
      <c r="I207" s="11" t="s">
        <v>2414</v>
      </c>
      <c r="J207" s="5" t="s">
        <v>31</v>
      </c>
      <c r="K207" s="5">
        <v>4.0</v>
      </c>
      <c r="L207" s="5" t="s">
        <v>181</v>
      </c>
      <c r="M207" s="8"/>
      <c r="N207" s="5" t="s">
        <v>33</v>
      </c>
      <c r="O207" s="9" t="s">
        <v>2415</v>
      </c>
      <c r="P207" s="9" t="s">
        <v>2416</v>
      </c>
      <c r="Q207" s="8"/>
      <c r="R207" s="9" t="s">
        <v>2417</v>
      </c>
      <c r="S207" s="9" t="s">
        <v>2418</v>
      </c>
      <c r="T207" s="9" t="s">
        <v>2419</v>
      </c>
      <c r="U207" s="5" t="s">
        <v>100</v>
      </c>
      <c r="V207" s="5" t="s">
        <v>41</v>
      </c>
      <c r="W207" s="5" t="str">
        <f t="shared" si="1"/>
        <v>YES</v>
      </c>
      <c r="X207" s="5" t="s">
        <v>41</v>
      </c>
      <c r="Y207" s="7" t="str">
        <f t="shared" si="2"/>
        <v>https://www.facebook.com/someoneyouheld.dear/</v>
      </c>
    </row>
    <row r="208">
      <c r="A208" s="6">
        <v>45208.74661739584</v>
      </c>
      <c r="B208" s="5" t="s">
        <v>2420</v>
      </c>
      <c r="C208" s="5" t="s">
        <v>25</v>
      </c>
      <c r="D208" s="5" t="s">
        <v>2421</v>
      </c>
      <c r="E208" s="5" t="s">
        <v>2422</v>
      </c>
      <c r="F208" s="5" t="s">
        <v>2423</v>
      </c>
      <c r="G208" s="5" t="s">
        <v>2424</v>
      </c>
      <c r="H208" s="5" t="s">
        <v>2425</v>
      </c>
      <c r="I208" s="7" t="s">
        <v>2426</v>
      </c>
      <c r="J208" s="5" t="s">
        <v>31</v>
      </c>
      <c r="K208" s="5">
        <v>4.0</v>
      </c>
      <c r="L208" s="5" t="s">
        <v>49</v>
      </c>
      <c r="M208" s="8"/>
      <c r="N208" s="5" t="s">
        <v>51</v>
      </c>
      <c r="O208" s="9" t="s">
        <v>2427</v>
      </c>
      <c r="P208" s="9" t="s">
        <v>2428</v>
      </c>
      <c r="Q208" s="8"/>
      <c r="R208" s="9" t="s">
        <v>2429</v>
      </c>
      <c r="S208" s="9" t="s">
        <v>2430</v>
      </c>
      <c r="T208" s="9" t="s">
        <v>2431</v>
      </c>
      <c r="U208" s="5" t="s">
        <v>100</v>
      </c>
      <c r="V208" s="5" t="s">
        <v>41</v>
      </c>
      <c r="W208" s="5" t="str">
        <f t="shared" si="1"/>
        <v>NO</v>
      </c>
      <c r="X208" s="5" t="s">
        <v>41</v>
      </c>
      <c r="Y208" s="7" t="str">
        <f t="shared" si="2"/>
        <v>fb.com/faye.caya</v>
      </c>
    </row>
    <row r="209">
      <c r="A209" s="6">
        <v>45208.753989375</v>
      </c>
      <c r="B209" s="5" t="s">
        <v>2432</v>
      </c>
      <c r="C209" s="5" t="s">
        <v>25</v>
      </c>
      <c r="D209" s="5" t="s">
        <v>2433</v>
      </c>
      <c r="E209" s="5" t="s">
        <v>2434</v>
      </c>
      <c r="F209" s="5" t="s">
        <v>2435</v>
      </c>
      <c r="G209" s="5" t="s">
        <v>2432</v>
      </c>
      <c r="H209" s="5" t="s">
        <v>2436</v>
      </c>
      <c r="I209" s="7" t="s">
        <v>2437</v>
      </c>
      <c r="J209" s="5" t="s">
        <v>31</v>
      </c>
      <c r="K209" s="5">
        <v>3.0</v>
      </c>
      <c r="L209" s="5" t="s">
        <v>181</v>
      </c>
      <c r="M209" s="8"/>
      <c r="N209" s="5" t="s">
        <v>33</v>
      </c>
      <c r="O209" s="9" t="s">
        <v>2438</v>
      </c>
      <c r="P209" s="9" t="s">
        <v>2439</v>
      </c>
      <c r="Q209" s="8"/>
      <c r="R209" s="9" t="s">
        <v>2440</v>
      </c>
      <c r="S209" s="9" t="s">
        <v>2441</v>
      </c>
      <c r="T209" s="9" t="s">
        <v>2442</v>
      </c>
      <c r="U209" s="5" t="s">
        <v>100</v>
      </c>
      <c r="V209" s="5" t="s">
        <v>40</v>
      </c>
      <c r="W209" s="5" t="str">
        <f t="shared" si="1"/>
        <v>YES</v>
      </c>
      <c r="X209" s="5" t="s">
        <v>41</v>
      </c>
      <c r="Y209" s="7" t="str">
        <f t="shared" si="2"/>
        <v>https://www.facebook.com/marcpeejay.viernes.100/</v>
      </c>
    </row>
    <row r="210">
      <c r="A210" s="6">
        <v>45208.76629078704</v>
      </c>
      <c r="B210" s="5" t="s">
        <v>2443</v>
      </c>
      <c r="C210" s="5" t="s">
        <v>25</v>
      </c>
      <c r="D210" s="5" t="s">
        <v>2444</v>
      </c>
      <c r="E210" s="5" t="s">
        <v>2445</v>
      </c>
      <c r="F210" s="5" t="s">
        <v>2446</v>
      </c>
      <c r="G210" s="5" t="s">
        <v>2443</v>
      </c>
      <c r="H210" s="5" t="s">
        <v>2447</v>
      </c>
      <c r="I210" s="7" t="s">
        <v>2448</v>
      </c>
      <c r="J210" s="5" t="s">
        <v>31</v>
      </c>
      <c r="K210" s="5" t="s">
        <v>64</v>
      </c>
      <c r="L210" s="5" t="s">
        <v>2449</v>
      </c>
      <c r="M210" s="8"/>
      <c r="N210" s="5" t="s">
        <v>33</v>
      </c>
      <c r="O210" s="9" t="s">
        <v>2450</v>
      </c>
      <c r="P210" s="9" t="s">
        <v>2451</v>
      </c>
      <c r="Q210" s="8"/>
      <c r="R210" s="9" t="s">
        <v>2452</v>
      </c>
      <c r="S210" s="9" t="s">
        <v>2453</v>
      </c>
      <c r="T210" s="9" t="s">
        <v>2454</v>
      </c>
      <c r="U210" s="5" t="s">
        <v>100</v>
      </c>
      <c r="V210" s="5" t="s">
        <v>41</v>
      </c>
      <c r="W210" s="5" t="str">
        <f t="shared" si="1"/>
        <v>YES</v>
      </c>
      <c r="X210" s="5" t="s">
        <v>41</v>
      </c>
      <c r="Y210" s="7" t="str">
        <f t="shared" si="2"/>
        <v>fb.com/karl.vergara</v>
      </c>
    </row>
    <row r="211">
      <c r="A211" s="6">
        <v>45208.771705983796</v>
      </c>
      <c r="B211" s="5" t="s">
        <v>2455</v>
      </c>
      <c r="C211" s="5" t="s">
        <v>25</v>
      </c>
      <c r="D211" s="5" t="s">
        <v>899</v>
      </c>
      <c r="E211" s="5" t="s">
        <v>2456</v>
      </c>
      <c r="F211" s="5" t="s">
        <v>2410</v>
      </c>
      <c r="G211" s="5" t="s">
        <v>2455</v>
      </c>
      <c r="H211" s="10" t="s">
        <v>2457</v>
      </c>
      <c r="I211" s="7" t="s">
        <v>2458</v>
      </c>
      <c r="J211" s="5" t="s">
        <v>31</v>
      </c>
      <c r="K211" s="5">
        <v>3.0</v>
      </c>
      <c r="L211" s="5" t="s">
        <v>157</v>
      </c>
      <c r="M211" s="8"/>
      <c r="N211" s="5" t="s">
        <v>66</v>
      </c>
      <c r="O211" s="9" t="s">
        <v>2459</v>
      </c>
      <c r="P211" s="9" t="s">
        <v>2460</v>
      </c>
      <c r="Q211" s="8"/>
      <c r="R211" s="9" t="s">
        <v>2461</v>
      </c>
      <c r="S211" s="9" t="s">
        <v>2462</v>
      </c>
      <c r="T211" s="9" t="s">
        <v>2463</v>
      </c>
      <c r="U211" s="5" t="s">
        <v>100</v>
      </c>
      <c r="V211" s="5" t="s">
        <v>40</v>
      </c>
      <c r="W211" s="5" t="str">
        <f t="shared" si="1"/>
        <v>YES</v>
      </c>
      <c r="X211" s="5" t="s">
        <v>41</v>
      </c>
      <c r="Y211" s="7" t="str">
        <f t="shared" si="2"/>
        <v>https://www.facebook.com/johannjude.tm</v>
      </c>
    </row>
    <row r="212">
      <c r="A212" s="6">
        <v>45208.77307275463</v>
      </c>
      <c r="B212" s="5" t="s">
        <v>2464</v>
      </c>
      <c r="C212" s="5" t="s">
        <v>25</v>
      </c>
      <c r="D212" s="5" t="s">
        <v>2465</v>
      </c>
      <c r="E212" s="5" t="s">
        <v>2466</v>
      </c>
      <c r="F212" s="5" t="s">
        <v>2467</v>
      </c>
      <c r="G212" s="5" t="s">
        <v>2464</v>
      </c>
      <c r="H212" s="5" t="s">
        <v>2468</v>
      </c>
      <c r="I212" s="7" t="s">
        <v>2469</v>
      </c>
      <c r="J212" s="5" t="s">
        <v>31</v>
      </c>
      <c r="K212" s="5">
        <v>3.0</v>
      </c>
      <c r="L212" s="5" t="s">
        <v>539</v>
      </c>
      <c r="M212" s="9" t="s">
        <v>93</v>
      </c>
      <c r="N212" s="5" t="s">
        <v>66</v>
      </c>
      <c r="O212" s="9" t="s">
        <v>2470</v>
      </c>
      <c r="P212" s="9" t="s">
        <v>2471</v>
      </c>
      <c r="Q212" s="8"/>
      <c r="R212" s="9" t="s">
        <v>2472</v>
      </c>
      <c r="S212" s="9" t="s">
        <v>2473</v>
      </c>
      <c r="T212" s="9" t="s">
        <v>2474</v>
      </c>
      <c r="U212" s="5" t="s">
        <v>100</v>
      </c>
      <c r="V212" s="5" t="s">
        <v>40</v>
      </c>
      <c r="W212" s="5" t="str">
        <f t="shared" si="1"/>
        <v>YES</v>
      </c>
      <c r="X212" s="5" t="s">
        <v>41</v>
      </c>
      <c r="Y212" s="7" t="str">
        <f t="shared" si="2"/>
        <v>https://www.facebook.com/simonn.geraldino</v>
      </c>
    </row>
    <row r="213">
      <c r="A213" s="6">
        <v>45208.77448030093</v>
      </c>
      <c r="B213" s="5" t="s">
        <v>2475</v>
      </c>
      <c r="C213" s="5" t="s">
        <v>25</v>
      </c>
      <c r="D213" s="5" t="s">
        <v>2476</v>
      </c>
      <c r="E213" s="5" t="s">
        <v>2477</v>
      </c>
      <c r="F213" s="5" t="s">
        <v>2478</v>
      </c>
      <c r="G213" s="5" t="s">
        <v>2475</v>
      </c>
      <c r="H213" s="5" t="s">
        <v>2479</v>
      </c>
      <c r="I213" s="7" t="s">
        <v>2480</v>
      </c>
      <c r="J213" s="5" t="s">
        <v>31</v>
      </c>
      <c r="K213" s="5" t="s">
        <v>64</v>
      </c>
      <c r="L213" s="5" t="s">
        <v>2481</v>
      </c>
      <c r="M213" s="9" t="s">
        <v>2482</v>
      </c>
      <c r="N213" s="5" t="s">
        <v>281</v>
      </c>
      <c r="O213" s="9" t="s">
        <v>2483</v>
      </c>
      <c r="P213" s="9" t="s">
        <v>2484</v>
      </c>
      <c r="Q213" s="8"/>
      <c r="R213" s="9" t="s">
        <v>2485</v>
      </c>
      <c r="S213" s="9" t="s">
        <v>2486</v>
      </c>
      <c r="T213" s="9" t="s">
        <v>2487</v>
      </c>
      <c r="U213" s="5" t="s">
        <v>100</v>
      </c>
      <c r="V213" s="5" t="s">
        <v>41</v>
      </c>
      <c r="W213" s="5" t="str">
        <f t="shared" si="1"/>
        <v>YES</v>
      </c>
      <c r="X213" s="5" t="s">
        <v>41</v>
      </c>
      <c r="Y213" s="7" t="str">
        <f t="shared" si="2"/>
        <v>https://www.facebook.com/bigbrotherteej/</v>
      </c>
    </row>
    <row r="214">
      <c r="A214" s="6">
        <v>45208.77671125</v>
      </c>
      <c r="B214" s="5" t="s">
        <v>2488</v>
      </c>
      <c r="C214" s="5" t="s">
        <v>25</v>
      </c>
      <c r="D214" s="5" t="s">
        <v>2489</v>
      </c>
      <c r="E214" s="5" t="s">
        <v>2490</v>
      </c>
      <c r="F214" s="5" t="s">
        <v>2491</v>
      </c>
      <c r="G214" s="5" t="s">
        <v>2488</v>
      </c>
      <c r="H214" s="10" t="s">
        <v>2492</v>
      </c>
      <c r="I214" s="7" t="s">
        <v>2493</v>
      </c>
      <c r="J214" s="5" t="s">
        <v>31</v>
      </c>
      <c r="K214" s="5" t="s">
        <v>193</v>
      </c>
      <c r="L214" s="5" t="s">
        <v>539</v>
      </c>
      <c r="M214" s="8"/>
      <c r="N214" s="5" t="s">
        <v>66</v>
      </c>
      <c r="O214" s="9" t="s">
        <v>2494</v>
      </c>
      <c r="P214" s="9" t="s">
        <v>2495</v>
      </c>
      <c r="Q214" s="8"/>
      <c r="R214" s="9" t="s">
        <v>2496</v>
      </c>
      <c r="S214" s="9" t="s">
        <v>2497</v>
      </c>
      <c r="T214" s="9" t="s">
        <v>2496</v>
      </c>
      <c r="U214" s="5" t="s">
        <v>100</v>
      </c>
      <c r="V214" s="5" t="s">
        <v>41</v>
      </c>
      <c r="W214" s="5" t="str">
        <f t="shared" si="1"/>
        <v>NO</v>
      </c>
      <c r="X214" s="5" t="s">
        <v>41</v>
      </c>
      <c r="Y214" s="7" t="str">
        <f t="shared" si="2"/>
        <v>https://www.facebook.com/jano.peria.73/</v>
      </c>
    </row>
    <row r="215">
      <c r="A215" s="6">
        <v>45208.77971173611</v>
      </c>
      <c r="B215" s="5" t="s">
        <v>887</v>
      </c>
      <c r="C215" s="5" t="s">
        <v>25</v>
      </c>
      <c r="D215" s="5" t="s">
        <v>888</v>
      </c>
      <c r="E215" s="5" t="s">
        <v>889</v>
      </c>
      <c r="F215" s="5" t="s">
        <v>339</v>
      </c>
      <c r="G215" s="5" t="s">
        <v>887</v>
      </c>
      <c r="H215" s="10" t="s">
        <v>890</v>
      </c>
      <c r="I215" s="7" t="s">
        <v>891</v>
      </c>
      <c r="J215" s="5" t="s">
        <v>31</v>
      </c>
      <c r="K215" s="5" t="s">
        <v>64</v>
      </c>
      <c r="L215" s="5" t="s">
        <v>892</v>
      </c>
      <c r="M215" s="8"/>
      <c r="N215" s="5" t="s">
        <v>94</v>
      </c>
      <c r="O215" s="9" t="s">
        <v>2498</v>
      </c>
      <c r="P215" s="9" t="s">
        <v>2499</v>
      </c>
      <c r="Q215" s="8"/>
      <c r="R215" s="9" t="s">
        <v>2500</v>
      </c>
      <c r="S215" s="9" t="s">
        <v>2501</v>
      </c>
      <c r="T215" s="9" t="s">
        <v>2502</v>
      </c>
      <c r="U215" s="5" t="s">
        <v>100</v>
      </c>
      <c r="V215" s="5" t="s">
        <v>41</v>
      </c>
      <c r="W215" s="5" t="str">
        <f t="shared" si="1"/>
        <v>YES</v>
      </c>
      <c r="X215" s="5" t="s">
        <v>41</v>
      </c>
      <c r="Y215" s="7" t="str">
        <f t="shared" si="2"/>
        <v>fb.com/trainermendozaea</v>
      </c>
    </row>
    <row r="216">
      <c r="A216" s="6">
        <v>45208.782378819444</v>
      </c>
      <c r="B216" s="5" t="s">
        <v>2503</v>
      </c>
      <c r="C216" s="5" t="s">
        <v>25</v>
      </c>
      <c r="D216" s="5" t="s">
        <v>2504</v>
      </c>
      <c r="E216" s="5" t="s">
        <v>2505</v>
      </c>
      <c r="F216" s="5" t="s">
        <v>344</v>
      </c>
      <c r="G216" s="5" t="s">
        <v>2503</v>
      </c>
      <c r="H216" s="5" t="s">
        <v>2506</v>
      </c>
      <c r="I216" s="7" t="s">
        <v>2507</v>
      </c>
      <c r="J216" s="5" t="s">
        <v>31</v>
      </c>
      <c r="K216" s="5">
        <v>4.0</v>
      </c>
      <c r="L216" s="5" t="s">
        <v>49</v>
      </c>
      <c r="M216" s="8"/>
      <c r="N216" s="5" t="s">
        <v>51</v>
      </c>
      <c r="O216" s="9" t="s">
        <v>2508</v>
      </c>
      <c r="P216" s="9" t="s">
        <v>2509</v>
      </c>
      <c r="Q216" s="8"/>
      <c r="R216" s="9" t="s">
        <v>2510</v>
      </c>
      <c r="S216" s="9" t="s">
        <v>2511</v>
      </c>
      <c r="T216" s="9" t="s">
        <v>2512</v>
      </c>
      <c r="U216" s="5" t="s">
        <v>100</v>
      </c>
      <c r="V216" s="5" t="s">
        <v>41</v>
      </c>
      <c r="W216" s="5" t="str">
        <f t="shared" si="1"/>
        <v>YES</v>
      </c>
      <c r="X216" s="5" t="s">
        <v>41</v>
      </c>
      <c r="Y216" s="7" t="str">
        <f t="shared" si="2"/>
        <v>fb.com/berna.xlsx</v>
      </c>
    </row>
    <row r="217">
      <c r="A217" s="6">
        <v>45208.786386203705</v>
      </c>
      <c r="B217" s="5" t="s">
        <v>2513</v>
      </c>
      <c r="C217" s="5" t="s">
        <v>25</v>
      </c>
      <c r="D217" s="5" t="s">
        <v>2514</v>
      </c>
      <c r="E217" s="5" t="s">
        <v>2515</v>
      </c>
      <c r="F217" s="5" t="s">
        <v>2516</v>
      </c>
      <c r="G217" s="5" t="s">
        <v>2513</v>
      </c>
      <c r="H217" s="5" t="s">
        <v>2517</v>
      </c>
      <c r="I217" s="7" t="s">
        <v>2518</v>
      </c>
      <c r="J217" s="5" t="s">
        <v>91</v>
      </c>
      <c r="K217" s="5">
        <v>4.0</v>
      </c>
      <c r="L217" s="5" t="s">
        <v>181</v>
      </c>
      <c r="M217" s="9" t="s">
        <v>2519</v>
      </c>
      <c r="N217" s="5" t="s">
        <v>94</v>
      </c>
      <c r="O217" s="9" t="s">
        <v>2520</v>
      </c>
      <c r="P217" s="9" t="s">
        <v>2521</v>
      </c>
      <c r="Q217" s="8"/>
      <c r="R217" s="9" t="s">
        <v>2522</v>
      </c>
      <c r="S217" s="9" t="s">
        <v>2523</v>
      </c>
      <c r="T217" s="9" t="s">
        <v>2524</v>
      </c>
      <c r="U217" s="5" t="s">
        <v>100</v>
      </c>
      <c r="V217" s="5" t="s">
        <v>41</v>
      </c>
      <c r="W217" s="5" t="str">
        <f t="shared" si="1"/>
        <v>YES</v>
      </c>
      <c r="X217" s="5" t="s">
        <v>41</v>
      </c>
      <c r="Y217" s="7" t="str">
        <f t="shared" si="2"/>
        <v>fb.com/pineda.larapatricia</v>
      </c>
    </row>
    <row r="218">
      <c r="A218" s="6">
        <v>45208.79113532408</v>
      </c>
      <c r="B218" s="5" t="s">
        <v>2525</v>
      </c>
      <c r="C218" s="5" t="s">
        <v>25</v>
      </c>
      <c r="D218" s="5" t="s">
        <v>2526</v>
      </c>
      <c r="E218" s="5" t="s">
        <v>2527</v>
      </c>
      <c r="F218" s="5" t="s">
        <v>2528</v>
      </c>
      <c r="G218" s="5" t="s">
        <v>2525</v>
      </c>
      <c r="H218" s="10" t="s">
        <v>2529</v>
      </c>
      <c r="I218" s="7" t="s">
        <v>2530</v>
      </c>
      <c r="J218" s="5" t="s">
        <v>205</v>
      </c>
      <c r="K218" s="5">
        <v>3.0</v>
      </c>
      <c r="L218" s="5" t="s">
        <v>1104</v>
      </c>
      <c r="M218" s="8"/>
      <c r="N218" s="5" t="s">
        <v>94</v>
      </c>
      <c r="O218" s="9" t="s">
        <v>2531</v>
      </c>
      <c r="P218" s="9" t="s">
        <v>2532</v>
      </c>
      <c r="Q218" s="8"/>
      <c r="R218" s="9" t="s">
        <v>2533</v>
      </c>
      <c r="S218" s="9" t="s">
        <v>2534</v>
      </c>
      <c r="T218" s="9" t="s">
        <v>2535</v>
      </c>
      <c r="U218" s="5" t="s">
        <v>100</v>
      </c>
      <c r="V218" s="5" t="s">
        <v>41</v>
      </c>
      <c r="W218" s="5" t="str">
        <f t="shared" si="1"/>
        <v>YES</v>
      </c>
      <c r="X218" s="5" t="s">
        <v>41</v>
      </c>
      <c r="Y218" s="7" t="str">
        <f t="shared" si="2"/>
        <v>https://www.facebook.com/poalooo/</v>
      </c>
    </row>
    <row r="219">
      <c r="A219" s="6">
        <v>45208.86608519676</v>
      </c>
      <c r="B219" s="5" t="s">
        <v>2536</v>
      </c>
      <c r="C219" s="5" t="s">
        <v>25</v>
      </c>
      <c r="D219" s="5" t="s">
        <v>2537</v>
      </c>
      <c r="E219" s="5" t="s">
        <v>2538</v>
      </c>
      <c r="F219" s="5" t="s">
        <v>2539</v>
      </c>
      <c r="G219" s="5" t="s">
        <v>2536</v>
      </c>
      <c r="H219" s="5" t="s">
        <v>2540</v>
      </c>
      <c r="I219" s="7" t="s">
        <v>2541</v>
      </c>
      <c r="J219" s="5" t="s">
        <v>31</v>
      </c>
      <c r="K219" s="5">
        <v>4.0</v>
      </c>
      <c r="L219" s="5" t="s">
        <v>1104</v>
      </c>
      <c r="M219" s="8"/>
      <c r="N219" s="5" t="s">
        <v>33</v>
      </c>
      <c r="O219" s="9" t="s">
        <v>2542</v>
      </c>
      <c r="P219" s="9" t="s">
        <v>2543</v>
      </c>
      <c r="Q219" s="8"/>
      <c r="R219" s="9" t="s">
        <v>2544</v>
      </c>
      <c r="S219" s="9" t="s">
        <v>2545</v>
      </c>
      <c r="T219" s="9" t="s">
        <v>2546</v>
      </c>
      <c r="U219" s="5" t="s">
        <v>100</v>
      </c>
      <c r="V219" s="5" t="s">
        <v>41</v>
      </c>
      <c r="W219" s="5" t="str">
        <f t="shared" si="1"/>
        <v>YES</v>
      </c>
      <c r="X219" s="5" t="s">
        <v>41</v>
      </c>
      <c r="Y219" s="7" t="str">
        <f t="shared" si="2"/>
        <v>fb.com/arargaviola</v>
      </c>
    </row>
    <row r="220">
      <c r="A220" s="6">
        <v>45208.87434879629</v>
      </c>
      <c r="B220" s="5" t="s">
        <v>2547</v>
      </c>
      <c r="C220" s="5" t="s">
        <v>25</v>
      </c>
      <c r="D220" s="5" t="s">
        <v>2548</v>
      </c>
      <c r="E220" s="5" t="s">
        <v>2549</v>
      </c>
      <c r="F220" s="5" t="s">
        <v>2550</v>
      </c>
      <c r="G220" s="5" t="s">
        <v>2547</v>
      </c>
      <c r="H220" s="5" t="s">
        <v>2551</v>
      </c>
      <c r="I220" s="7" t="s">
        <v>2552</v>
      </c>
      <c r="J220" s="5" t="s">
        <v>205</v>
      </c>
      <c r="K220" s="5">
        <v>4.0</v>
      </c>
      <c r="L220" s="5" t="s">
        <v>181</v>
      </c>
      <c r="M220" s="8"/>
      <c r="N220" s="5" t="s">
        <v>94</v>
      </c>
      <c r="O220" s="9" t="s">
        <v>2553</v>
      </c>
      <c r="P220" s="9" t="s">
        <v>2554</v>
      </c>
      <c r="Q220" s="8"/>
      <c r="R220" s="9" t="s">
        <v>2555</v>
      </c>
      <c r="S220" s="9" t="s">
        <v>2556</v>
      </c>
      <c r="T220" s="9" t="s">
        <v>2557</v>
      </c>
      <c r="U220" s="5" t="s">
        <v>100</v>
      </c>
      <c r="V220" s="5" t="s">
        <v>41</v>
      </c>
      <c r="W220" s="5" t="str">
        <f t="shared" si="1"/>
        <v>YES</v>
      </c>
      <c r="X220" s="5" t="s">
        <v>41</v>
      </c>
      <c r="Y220" s="7" t="str">
        <f t="shared" si="2"/>
        <v>facebook.com/vielle.trias</v>
      </c>
    </row>
    <row r="221">
      <c r="A221" s="6">
        <v>45208.88768824074</v>
      </c>
      <c r="B221" s="5" t="s">
        <v>931</v>
      </c>
      <c r="C221" s="5" t="s">
        <v>25</v>
      </c>
      <c r="D221" s="5" t="s">
        <v>932</v>
      </c>
      <c r="E221" s="5" t="s">
        <v>933</v>
      </c>
      <c r="F221" s="5" t="s">
        <v>934</v>
      </c>
      <c r="G221" s="5" t="s">
        <v>931</v>
      </c>
      <c r="H221" s="10" t="s">
        <v>935</v>
      </c>
      <c r="I221" s="7" t="s">
        <v>2558</v>
      </c>
      <c r="J221" s="5" t="s">
        <v>205</v>
      </c>
      <c r="K221" s="5" t="s">
        <v>64</v>
      </c>
      <c r="L221" s="5" t="s">
        <v>937</v>
      </c>
      <c r="M221" s="9" t="s">
        <v>2559</v>
      </c>
      <c r="N221" s="5" t="s">
        <v>94</v>
      </c>
      <c r="O221" s="9" t="s">
        <v>2560</v>
      </c>
      <c r="P221" s="9" t="s">
        <v>2561</v>
      </c>
      <c r="Q221" s="8"/>
      <c r="R221" s="9" t="s">
        <v>2562</v>
      </c>
      <c r="S221" s="9" t="s">
        <v>2563</v>
      </c>
      <c r="T221" s="9" t="s">
        <v>2564</v>
      </c>
      <c r="U221" s="5" t="s">
        <v>100</v>
      </c>
      <c r="V221" s="5" t="s">
        <v>41</v>
      </c>
      <c r="W221" s="5" t="str">
        <f t="shared" si="1"/>
        <v>YES</v>
      </c>
      <c r="X221" s="5" t="s">
        <v>41</v>
      </c>
      <c r="Y221" s="7" t="str">
        <f t="shared" si="2"/>
        <v>https://www.facebook.com/furaze.cawaling/</v>
      </c>
    </row>
    <row r="222">
      <c r="A222" s="6">
        <v>45208.89086642361</v>
      </c>
      <c r="B222" s="5" t="s">
        <v>2565</v>
      </c>
      <c r="C222" s="5" t="s">
        <v>25</v>
      </c>
      <c r="D222" s="5" t="s">
        <v>610</v>
      </c>
      <c r="E222" s="5" t="s">
        <v>2566</v>
      </c>
      <c r="F222" s="5" t="s">
        <v>2567</v>
      </c>
      <c r="G222" s="13" t="s">
        <v>2565</v>
      </c>
      <c r="H222" s="5" t="s">
        <v>2568</v>
      </c>
      <c r="I222" s="7" t="s">
        <v>2569</v>
      </c>
      <c r="J222" s="5" t="s">
        <v>31</v>
      </c>
      <c r="K222" s="5">
        <v>3.0</v>
      </c>
      <c r="L222" s="5" t="s">
        <v>501</v>
      </c>
      <c r="M222" s="8"/>
      <c r="N222" s="5" t="s">
        <v>503</v>
      </c>
      <c r="O222" s="9" t="s">
        <v>2570</v>
      </c>
      <c r="P222" s="9" t="s">
        <v>2571</v>
      </c>
      <c r="Q222" s="8"/>
      <c r="R222" s="9" t="s">
        <v>2572</v>
      </c>
      <c r="S222" s="9" t="s">
        <v>2573</v>
      </c>
      <c r="T222" s="9" t="s">
        <v>2574</v>
      </c>
      <c r="U222" s="5" t="s">
        <v>100</v>
      </c>
      <c r="V222" s="5" t="s">
        <v>41</v>
      </c>
      <c r="W222" s="5" t="str">
        <f t="shared" si="1"/>
        <v>YES</v>
      </c>
      <c r="X222" s="5" t="s">
        <v>41</v>
      </c>
      <c r="Y222" s="7" t="str">
        <f t="shared" si="2"/>
        <v>fb.com/maykjeyms</v>
      </c>
    </row>
    <row r="223">
      <c r="A223" s="6">
        <v>45208.90834023149</v>
      </c>
      <c r="B223" s="5" t="s">
        <v>2575</v>
      </c>
      <c r="C223" s="5" t="s">
        <v>25</v>
      </c>
      <c r="D223" s="5" t="s">
        <v>2576</v>
      </c>
      <c r="E223" s="5" t="s">
        <v>2577</v>
      </c>
      <c r="F223" s="5" t="s">
        <v>2578</v>
      </c>
      <c r="G223" s="5" t="s">
        <v>2575</v>
      </c>
      <c r="H223" s="5" t="s">
        <v>2579</v>
      </c>
      <c r="I223" s="7" t="s">
        <v>2580</v>
      </c>
      <c r="J223" s="5" t="s">
        <v>205</v>
      </c>
      <c r="K223" s="5" t="s">
        <v>64</v>
      </c>
      <c r="L223" s="5" t="s">
        <v>181</v>
      </c>
      <c r="M223" s="9" t="s">
        <v>2581</v>
      </c>
      <c r="N223" s="5" t="s">
        <v>94</v>
      </c>
      <c r="O223" s="9" t="s">
        <v>2582</v>
      </c>
      <c r="P223" s="9" t="s">
        <v>2583</v>
      </c>
      <c r="Q223" s="8"/>
      <c r="R223" s="9" t="s">
        <v>2584</v>
      </c>
      <c r="S223" s="9" t="s">
        <v>2585</v>
      </c>
      <c r="T223" s="9" t="s">
        <v>2586</v>
      </c>
      <c r="U223" s="5" t="s">
        <v>100</v>
      </c>
      <c r="V223" s="5" t="s">
        <v>41</v>
      </c>
      <c r="W223" s="5" t="str">
        <f t="shared" si="1"/>
        <v>NO</v>
      </c>
      <c r="X223" s="5" t="s">
        <v>41</v>
      </c>
      <c r="Y223" s="7" t="str">
        <f t="shared" si="2"/>
        <v>https://www.facebook.com/hbyourstruly</v>
      </c>
    </row>
    <row r="224">
      <c r="A224" s="6">
        <v>45208.945968518514</v>
      </c>
      <c r="B224" s="5" t="s">
        <v>909</v>
      </c>
      <c r="C224" s="5" t="s">
        <v>25</v>
      </c>
      <c r="D224" s="5" t="s">
        <v>2587</v>
      </c>
      <c r="E224" s="5" t="s">
        <v>911</v>
      </c>
      <c r="F224" s="5" t="s">
        <v>912</v>
      </c>
      <c r="G224" s="5" t="s">
        <v>909</v>
      </c>
      <c r="H224" s="5" t="s">
        <v>913</v>
      </c>
      <c r="I224" s="7" t="s">
        <v>2588</v>
      </c>
      <c r="J224" s="5" t="s">
        <v>31</v>
      </c>
      <c r="K224" s="5">
        <v>4.0</v>
      </c>
      <c r="L224" s="5" t="s">
        <v>49</v>
      </c>
      <c r="M224" s="8"/>
      <c r="N224" s="5" t="s">
        <v>51</v>
      </c>
      <c r="O224" s="9" t="s">
        <v>2589</v>
      </c>
      <c r="P224" s="9" t="s">
        <v>2590</v>
      </c>
      <c r="Q224" s="8"/>
      <c r="R224" s="9" t="s">
        <v>2591</v>
      </c>
      <c r="S224" s="9" t="s">
        <v>2592</v>
      </c>
      <c r="T224" s="9" t="s">
        <v>2593</v>
      </c>
      <c r="U224" s="5" t="s">
        <v>100</v>
      </c>
      <c r="V224" s="5" t="s">
        <v>41</v>
      </c>
      <c r="W224" s="5" t="str">
        <f t="shared" si="1"/>
        <v>YES</v>
      </c>
      <c r="X224" s="5" t="s">
        <v>41</v>
      </c>
      <c r="Y224" s="7" t="str">
        <f t="shared" si="2"/>
        <v>https://www.facebook.com/wgalingana24/</v>
      </c>
    </row>
    <row r="225">
      <c r="A225" s="6">
        <v>45208.967907928236</v>
      </c>
      <c r="B225" s="5" t="s">
        <v>2594</v>
      </c>
      <c r="C225" s="5" t="s">
        <v>25</v>
      </c>
      <c r="D225" s="5" t="s">
        <v>2595</v>
      </c>
      <c r="E225" s="5" t="s">
        <v>2596</v>
      </c>
      <c r="F225" s="5" t="s">
        <v>2597</v>
      </c>
      <c r="G225" s="5" t="s">
        <v>2594</v>
      </c>
      <c r="H225" s="5" t="s">
        <v>2598</v>
      </c>
      <c r="I225" s="7" t="s">
        <v>2599</v>
      </c>
      <c r="J225" s="5" t="s">
        <v>205</v>
      </c>
      <c r="K225" s="5">
        <v>2.0</v>
      </c>
      <c r="L225" s="5" t="s">
        <v>2249</v>
      </c>
      <c r="M225" s="9" t="s">
        <v>2600</v>
      </c>
      <c r="N225" s="5" t="s">
        <v>94</v>
      </c>
      <c r="O225" s="9" t="s">
        <v>2601</v>
      </c>
      <c r="P225" s="9" t="s">
        <v>2602</v>
      </c>
      <c r="Q225" s="8"/>
      <c r="R225" s="9" t="s">
        <v>2603</v>
      </c>
      <c r="S225" s="9" t="s">
        <v>2604</v>
      </c>
      <c r="T225" s="9" t="s">
        <v>2605</v>
      </c>
      <c r="U225" s="5" t="s">
        <v>100</v>
      </c>
      <c r="V225" s="5" t="s">
        <v>41</v>
      </c>
      <c r="W225" s="5" t="str">
        <f t="shared" si="1"/>
        <v>YES</v>
      </c>
      <c r="X225" s="5" t="s">
        <v>41</v>
      </c>
      <c r="Y225" s="7" t="str">
        <f t="shared" si="2"/>
        <v>https://www.facebook.com/lj.varon.5</v>
      </c>
    </row>
    <row r="226">
      <c r="A226" s="6">
        <v>45208.98452395834</v>
      </c>
      <c r="B226" s="5" t="s">
        <v>2606</v>
      </c>
      <c r="C226" s="5" t="s">
        <v>25</v>
      </c>
      <c r="D226" s="5" t="s">
        <v>2607</v>
      </c>
      <c r="E226" s="5" t="s">
        <v>2608</v>
      </c>
      <c r="F226" s="5" t="s">
        <v>2609</v>
      </c>
      <c r="G226" s="5" t="s">
        <v>2610</v>
      </c>
      <c r="H226" s="5" t="s">
        <v>2611</v>
      </c>
      <c r="I226" s="7" t="s">
        <v>2612</v>
      </c>
      <c r="J226" s="5" t="s">
        <v>205</v>
      </c>
      <c r="K226" s="5" t="s">
        <v>64</v>
      </c>
      <c r="L226" s="5" t="s">
        <v>1348</v>
      </c>
      <c r="M226" s="8"/>
      <c r="N226" s="5" t="s">
        <v>94</v>
      </c>
      <c r="O226" s="9" t="s">
        <v>2613</v>
      </c>
      <c r="P226" s="9" t="s">
        <v>2614</v>
      </c>
      <c r="Q226" s="8"/>
      <c r="R226" s="9" t="s">
        <v>2615</v>
      </c>
      <c r="S226" s="9" t="s">
        <v>2616</v>
      </c>
      <c r="T226" s="9" t="s">
        <v>2617</v>
      </c>
      <c r="U226" s="5" t="s">
        <v>100</v>
      </c>
      <c r="V226" s="5" t="s">
        <v>41</v>
      </c>
      <c r="W226" s="5" t="str">
        <f t="shared" si="1"/>
        <v>YES</v>
      </c>
      <c r="X226" s="5" t="s">
        <v>41</v>
      </c>
      <c r="Y226" s="7" t="str">
        <f t="shared" si="2"/>
        <v>https://www.facebook.com/steve.eroii.1</v>
      </c>
    </row>
    <row r="227">
      <c r="A227" s="6">
        <v>45208.98756248843</v>
      </c>
      <c r="B227" s="5" t="s">
        <v>2618</v>
      </c>
      <c r="C227" s="5" t="s">
        <v>25</v>
      </c>
      <c r="D227" s="5" t="s">
        <v>2619</v>
      </c>
      <c r="E227" s="5" t="s">
        <v>2620</v>
      </c>
      <c r="F227" s="5" t="s">
        <v>2621</v>
      </c>
      <c r="G227" s="5" t="s">
        <v>2622</v>
      </c>
      <c r="H227" s="5" t="s">
        <v>2623</v>
      </c>
      <c r="I227" s="7" t="s">
        <v>2624</v>
      </c>
      <c r="J227" s="5" t="s">
        <v>31</v>
      </c>
      <c r="K227" s="5">
        <v>1.0</v>
      </c>
      <c r="L227" s="5" t="s">
        <v>49</v>
      </c>
      <c r="M227" s="9" t="s">
        <v>2625</v>
      </c>
      <c r="N227" s="5" t="s">
        <v>51</v>
      </c>
      <c r="O227" s="9" t="s">
        <v>2626</v>
      </c>
      <c r="P227" s="9" t="s">
        <v>2627</v>
      </c>
      <c r="Q227" s="8"/>
      <c r="R227" s="9" t="s">
        <v>2628</v>
      </c>
      <c r="S227" s="9" t="s">
        <v>2629</v>
      </c>
      <c r="T227" s="9" t="s">
        <v>2630</v>
      </c>
      <c r="U227" s="5" t="s">
        <v>100</v>
      </c>
      <c r="V227" s="5" t="s">
        <v>41</v>
      </c>
      <c r="W227" s="5" t="str">
        <f t="shared" si="1"/>
        <v>YES</v>
      </c>
      <c r="X227" s="5" t="s">
        <v>41</v>
      </c>
      <c r="Y227" s="7" t="str">
        <f t="shared" si="2"/>
        <v>https://www.facebook.com/dabeanz.luwi/</v>
      </c>
    </row>
    <row r="228">
      <c r="A228" s="6">
        <v>45208.98812854166</v>
      </c>
      <c r="B228" s="5" t="s">
        <v>1308</v>
      </c>
      <c r="C228" s="5" t="s">
        <v>25</v>
      </c>
      <c r="D228" s="5" t="s">
        <v>1309</v>
      </c>
      <c r="E228" s="5" t="s">
        <v>1310</v>
      </c>
      <c r="F228" s="5" t="s">
        <v>2631</v>
      </c>
      <c r="G228" s="5" t="s">
        <v>1308</v>
      </c>
      <c r="H228" s="5" t="s">
        <v>2632</v>
      </c>
      <c r="I228" s="7" t="s">
        <v>1313</v>
      </c>
      <c r="J228" s="5" t="s">
        <v>31</v>
      </c>
      <c r="K228" s="5">
        <v>3.0</v>
      </c>
      <c r="L228" s="5" t="s">
        <v>1240</v>
      </c>
      <c r="M228" s="8"/>
      <c r="N228" s="5" t="s">
        <v>33</v>
      </c>
      <c r="O228" s="9" t="s">
        <v>2633</v>
      </c>
      <c r="P228" s="9" t="s">
        <v>2634</v>
      </c>
      <c r="Q228" s="8"/>
      <c r="R228" s="9" t="s">
        <v>2635</v>
      </c>
      <c r="S228" s="9" t="s">
        <v>2636</v>
      </c>
      <c r="T228" s="9" t="s">
        <v>2637</v>
      </c>
      <c r="U228" s="5" t="s">
        <v>100</v>
      </c>
      <c r="V228" s="5" t="s">
        <v>41</v>
      </c>
      <c r="W228" s="5" t="str">
        <f t="shared" si="1"/>
        <v>YES</v>
      </c>
      <c r="X228" s="5" t="s">
        <v>41</v>
      </c>
      <c r="Y228" s="7" t="str">
        <f t="shared" si="2"/>
        <v>fb.com/shanasbraine</v>
      </c>
    </row>
    <row r="229">
      <c r="A229" s="6">
        <v>45208.99924578704</v>
      </c>
      <c r="B229" s="5" t="s">
        <v>2638</v>
      </c>
      <c r="C229" s="5" t="s">
        <v>25</v>
      </c>
      <c r="D229" s="5" t="s">
        <v>2223</v>
      </c>
      <c r="E229" s="5" t="s">
        <v>2639</v>
      </c>
      <c r="F229" s="5" t="s">
        <v>2640</v>
      </c>
      <c r="G229" s="5" t="s">
        <v>2638</v>
      </c>
      <c r="H229" s="5" t="s">
        <v>2641</v>
      </c>
      <c r="I229" s="7" t="s">
        <v>2642</v>
      </c>
      <c r="J229" s="5" t="s">
        <v>31</v>
      </c>
      <c r="K229" s="5">
        <v>4.0</v>
      </c>
      <c r="L229" s="5" t="s">
        <v>49</v>
      </c>
      <c r="M229" s="8"/>
      <c r="N229" s="5" t="s">
        <v>51</v>
      </c>
      <c r="O229" s="9" t="s">
        <v>2643</v>
      </c>
      <c r="P229" s="9" t="s">
        <v>2644</v>
      </c>
      <c r="Q229" s="8"/>
      <c r="R229" s="9" t="s">
        <v>2645</v>
      </c>
      <c r="S229" s="9" t="s">
        <v>2646</v>
      </c>
      <c r="T229" s="9" t="s">
        <v>2647</v>
      </c>
      <c r="U229" s="5" t="s">
        <v>100</v>
      </c>
      <c r="V229" s="5" t="s">
        <v>40</v>
      </c>
      <c r="W229" s="5" t="str">
        <f t="shared" si="1"/>
        <v>YES</v>
      </c>
      <c r="X229" s="5" t="s">
        <v>41</v>
      </c>
      <c r="Y229" s="7" t="str">
        <f t="shared" si="2"/>
        <v>fb.com/kightyyy</v>
      </c>
    </row>
    <row r="230">
      <c r="A230" s="6">
        <v>45208.99960087963</v>
      </c>
      <c r="B230" s="5" t="s">
        <v>2648</v>
      </c>
      <c r="C230" s="5" t="s">
        <v>25</v>
      </c>
      <c r="D230" s="5" t="s">
        <v>1495</v>
      </c>
      <c r="E230" s="5" t="s">
        <v>1496</v>
      </c>
      <c r="F230" s="5" t="s">
        <v>1497</v>
      </c>
      <c r="G230" s="5" t="s">
        <v>2648</v>
      </c>
      <c r="H230" s="10" t="s">
        <v>2649</v>
      </c>
      <c r="I230" s="7" t="s">
        <v>2650</v>
      </c>
      <c r="J230" s="5" t="s">
        <v>31</v>
      </c>
      <c r="K230" s="5">
        <v>2.0</v>
      </c>
      <c r="L230" s="5" t="s">
        <v>1501</v>
      </c>
      <c r="M230" s="9" t="s">
        <v>2651</v>
      </c>
      <c r="N230" s="5" t="s">
        <v>1503</v>
      </c>
      <c r="O230" s="9" t="s">
        <v>2652</v>
      </c>
      <c r="P230" s="9" t="s">
        <v>2653</v>
      </c>
      <c r="Q230" s="8"/>
      <c r="R230" s="9" t="s">
        <v>1506</v>
      </c>
      <c r="S230" s="9" t="s">
        <v>2654</v>
      </c>
      <c r="T230" s="9" t="s">
        <v>1508</v>
      </c>
      <c r="U230" s="5" t="s">
        <v>100</v>
      </c>
      <c r="V230" s="5" t="s">
        <v>41</v>
      </c>
      <c r="W230" s="5" t="str">
        <f t="shared" si="1"/>
        <v>NO</v>
      </c>
      <c r="X230" s="5" t="s">
        <v>41</v>
      </c>
      <c r="Y230" s="7" t="str">
        <f t="shared" si="2"/>
        <v>https://www.facebook.com/brean.walag/</v>
      </c>
    </row>
    <row r="231">
      <c r="M231" s="8"/>
      <c r="O231" s="8"/>
      <c r="P231" s="8"/>
      <c r="Q231" s="8"/>
      <c r="R231" s="8"/>
      <c r="S231" s="8"/>
      <c r="T231" s="8"/>
      <c r="U231" s="14" t="s">
        <v>41</v>
      </c>
      <c r="V231" s="15">
        <f>COUNTIFS(V2:V230, "Approved")</f>
        <v>179</v>
      </c>
      <c r="W231" s="5"/>
      <c r="X231" s="5"/>
      <c r="Y231" s="5"/>
    </row>
    <row r="232">
      <c r="M232" s="8"/>
      <c r="O232" s="8"/>
      <c r="P232" s="8"/>
      <c r="Q232" s="8"/>
      <c r="R232" s="8"/>
      <c r="S232" s="8"/>
      <c r="T232" s="8"/>
      <c r="U232" s="16" t="s">
        <v>2655</v>
      </c>
      <c r="V232" s="15">
        <f>COUNTIFS(V2:V230, "Not Sure")</f>
        <v>30</v>
      </c>
      <c r="W232" s="5"/>
      <c r="X232" s="5"/>
      <c r="Y232" s="5"/>
    </row>
    <row r="233">
      <c r="M233" s="8"/>
      <c r="O233" s="8"/>
      <c r="P233" s="8"/>
      <c r="Q233" s="8"/>
      <c r="R233" s="8"/>
      <c r="S233" s="8"/>
      <c r="T233" s="8"/>
      <c r="U233" s="17" t="s">
        <v>114</v>
      </c>
      <c r="V233" s="18">
        <f>COUNTIFS(V2:V230, "Denied")</f>
        <v>20</v>
      </c>
      <c r="W233" s="5"/>
      <c r="X233" s="5"/>
      <c r="Y233" s="5"/>
    </row>
    <row r="234">
      <c r="M234" s="8"/>
      <c r="O234" s="8"/>
      <c r="P234" s="8"/>
      <c r="Q234" s="8"/>
      <c r="R234" s="8"/>
      <c r="S234" s="8"/>
      <c r="T234" s="8"/>
      <c r="V234" s="15">
        <f>SUM(V231:V233)</f>
        <v>229</v>
      </c>
      <c r="W234" s="5"/>
      <c r="X234" s="5"/>
      <c r="Y234" s="5"/>
    </row>
    <row r="235">
      <c r="M235" s="8"/>
      <c r="O235" s="8"/>
      <c r="P235" s="8"/>
      <c r="Q235" s="8"/>
      <c r="R235" s="8"/>
      <c r="S235" s="8"/>
      <c r="T235" s="8"/>
      <c r="U235" s="19" t="s">
        <v>2656</v>
      </c>
      <c r="V235" s="15">
        <f>COUNTIFS(V2:V230, "Denied", G2:G230, "*.edu.ph")</f>
        <v>10</v>
      </c>
      <c r="W235" s="5"/>
      <c r="X235" s="5"/>
      <c r="Y235" s="5"/>
    </row>
    <row r="236">
      <c r="M236" s="8"/>
      <c r="O236" s="8"/>
      <c r="P236" s="8"/>
      <c r="Q236" s="8"/>
      <c r="R236" s="8"/>
      <c r="S236" s="8"/>
      <c r="T236" s="8"/>
      <c r="U236" s="20" t="s">
        <v>2657</v>
      </c>
      <c r="V236" s="15">
        <f>COUNTIF(W2:W230,"NO")</f>
        <v>60</v>
      </c>
      <c r="W236" s="5"/>
      <c r="X236" s="5"/>
      <c r="Y236" s="5"/>
    </row>
    <row r="237">
      <c r="M237" s="8"/>
      <c r="O237" s="8"/>
      <c r="P237" s="8"/>
      <c r="Q237" s="8"/>
      <c r="R237" s="8"/>
      <c r="S237" s="8"/>
      <c r="T237" s="8"/>
      <c r="U237" s="14" t="s">
        <v>22</v>
      </c>
      <c r="V237" s="15">
        <f>COUNTIF(X2:X230,"Approved")</f>
        <v>213</v>
      </c>
      <c r="W237" s="5"/>
      <c r="X237" s="5"/>
      <c r="Y237" s="5"/>
    </row>
    <row r="238">
      <c r="M238" s="8"/>
      <c r="O238" s="8"/>
      <c r="P238" s="8"/>
      <c r="Q238" s="8"/>
      <c r="R238" s="8"/>
      <c r="S238" s="8"/>
      <c r="T238" s="8"/>
      <c r="U238" s="21" t="s">
        <v>2658</v>
      </c>
      <c r="V238" s="15">
        <f>COUNTIF(X2:X230,"Denied")</f>
        <v>16</v>
      </c>
      <c r="W238" s="5"/>
      <c r="X238" s="5"/>
      <c r="Y238" s="5"/>
    </row>
    <row r="239">
      <c r="M239" s="8"/>
      <c r="O239" s="8"/>
      <c r="P239" s="8"/>
      <c r="Q239" s="8"/>
      <c r="R239" s="8"/>
      <c r="S239" s="8"/>
      <c r="T239" s="8"/>
      <c r="W239" s="5"/>
      <c r="X239" s="5"/>
      <c r="Y239" s="5"/>
    </row>
    <row r="240">
      <c r="M240" s="8"/>
      <c r="O240" s="8"/>
      <c r="P240" s="8"/>
      <c r="Q240" s="8"/>
      <c r="R240" s="8"/>
      <c r="S240" s="8"/>
      <c r="T240" s="8"/>
      <c r="W240" s="5"/>
      <c r="X240" s="5"/>
      <c r="Y240" s="5"/>
    </row>
    <row r="241">
      <c r="M241" s="8"/>
      <c r="O241" s="8"/>
      <c r="P241" s="8"/>
      <c r="Q241" s="8"/>
      <c r="R241" s="8"/>
      <c r="S241" s="8"/>
      <c r="T241" s="8"/>
      <c r="W241" s="5"/>
      <c r="X241" s="5"/>
      <c r="Y241" s="5"/>
    </row>
    <row r="242">
      <c r="M242" s="8"/>
      <c r="O242" s="8"/>
      <c r="P242" s="8"/>
      <c r="Q242" s="8"/>
      <c r="R242" s="8"/>
      <c r="S242" s="8"/>
      <c r="T242" s="8"/>
    </row>
    <row r="243">
      <c r="M243" s="8"/>
      <c r="O243" s="8"/>
      <c r="P243" s="8"/>
      <c r="Q243" s="8"/>
      <c r="R243" s="8"/>
      <c r="S243" s="8"/>
      <c r="T243" s="8"/>
    </row>
    <row r="244">
      <c r="M244" s="8"/>
      <c r="O244" s="8"/>
      <c r="P244" s="8"/>
      <c r="Q244" s="8"/>
      <c r="R244" s="8"/>
      <c r="S244" s="8"/>
      <c r="T244" s="8"/>
    </row>
    <row r="245">
      <c r="M245" s="8"/>
      <c r="O245" s="8"/>
      <c r="P245" s="8"/>
      <c r="Q245" s="8"/>
      <c r="R245" s="8"/>
      <c r="S245" s="8"/>
      <c r="T245" s="8"/>
    </row>
    <row r="246">
      <c r="M246" s="8"/>
      <c r="O246" s="8"/>
      <c r="P246" s="8"/>
      <c r="Q246" s="8"/>
      <c r="R246" s="8"/>
      <c r="S246" s="8"/>
      <c r="T246" s="8"/>
    </row>
    <row r="247">
      <c r="M247" s="8"/>
      <c r="O247" s="8"/>
      <c r="P247" s="8"/>
      <c r="Q247" s="8"/>
      <c r="R247" s="8"/>
      <c r="S247" s="8"/>
      <c r="T247" s="8"/>
    </row>
    <row r="248">
      <c r="M248" s="8"/>
      <c r="O248" s="8"/>
      <c r="P248" s="8"/>
      <c r="Q248" s="8"/>
      <c r="R248" s="8"/>
      <c r="S248" s="8"/>
      <c r="T248" s="8"/>
    </row>
    <row r="249">
      <c r="M249" s="8"/>
      <c r="O249" s="8"/>
      <c r="P249" s="8"/>
      <c r="Q249" s="8"/>
      <c r="R249" s="8"/>
      <c r="S249" s="8"/>
      <c r="T249" s="8"/>
    </row>
    <row r="250">
      <c r="M250" s="8"/>
      <c r="O250" s="8"/>
      <c r="P250" s="8"/>
      <c r="Q250" s="8"/>
      <c r="R250" s="8"/>
      <c r="S250" s="8"/>
      <c r="T250" s="8"/>
    </row>
    <row r="251">
      <c r="M251" s="8"/>
      <c r="O251" s="8"/>
      <c r="P251" s="8"/>
      <c r="Q251" s="8"/>
      <c r="R251" s="8"/>
      <c r="S251" s="8"/>
      <c r="T251" s="8"/>
    </row>
    <row r="252">
      <c r="M252" s="8"/>
      <c r="O252" s="8"/>
      <c r="P252" s="8"/>
      <c r="Q252" s="8"/>
      <c r="R252" s="8"/>
      <c r="S252" s="8"/>
      <c r="T252" s="8"/>
    </row>
    <row r="253">
      <c r="M253" s="8"/>
      <c r="O253" s="8"/>
      <c r="P253" s="8"/>
      <c r="Q253" s="8"/>
      <c r="R253" s="8"/>
      <c r="S253" s="8"/>
      <c r="T253" s="8"/>
    </row>
    <row r="254">
      <c r="M254" s="8"/>
      <c r="O254" s="8"/>
      <c r="P254" s="8"/>
      <c r="Q254" s="8"/>
      <c r="R254" s="8"/>
      <c r="S254" s="8"/>
      <c r="T254" s="8"/>
    </row>
    <row r="255">
      <c r="M255" s="8"/>
      <c r="O255" s="8"/>
      <c r="P255" s="8"/>
      <c r="Q255" s="8"/>
      <c r="R255" s="8"/>
      <c r="S255" s="8"/>
      <c r="T255" s="8"/>
    </row>
    <row r="256">
      <c r="M256" s="8"/>
      <c r="O256" s="8"/>
      <c r="P256" s="8"/>
      <c r="Q256" s="8"/>
      <c r="R256" s="8"/>
      <c r="S256" s="8"/>
      <c r="T256" s="8"/>
    </row>
    <row r="257">
      <c r="M257" s="8"/>
      <c r="O257" s="8"/>
      <c r="P257" s="8"/>
      <c r="Q257" s="8"/>
      <c r="R257" s="8"/>
      <c r="S257" s="8"/>
      <c r="T257" s="8"/>
    </row>
    <row r="258">
      <c r="M258" s="8"/>
      <c r="O258" s="8"/>
      <c r="P258" s="8"/>
      <c r="Q258" s="8"/>
      <c r="R258" s="8"/>
      <c r="S258" s="8"/>
      <c r="T258" s="8"/>
    </row>
    <row r="259">
      <c r="M259" s="8"/>
      <c r="O259" s="8"/>
      <c r="P259" s="8"/>
      <c r="Q259" s="8"/>
      <c r="R259" s="8"/>
      <c r="S259" s="8"/>
      <c r="T259" s="8"/>
    </row>
    <row r="260">
      <c r="M260" s="8"/>
      <c r="O260" s="8"/>
      <c r="P260" s="8"/>
      <c r="Q260" s="8"/>
      <c r="R260" s="8"/>
      <c r="S260" s="8"/>
      <c r="T260" s="8"/>
    </row>
    <row r="261">
      <c r="M261" s="8"/>
      <c r="O261" s="8"/>
      <c r="P261" s="8"/>
      <c r="Q261" s="8"/>
      <c r="R261" s="8"/>
      <c r="S261" s="8"/>
      <c r="T261" s="8"/>
    </row>
    <row r="262">
      <c r="M262" s="8"/>
      <c r="O262" s="8"/>
      <c r="P262" s="8"/>
      <c r="Q262" s="8"/>
      <c r="R262" s="8"/>
      <c r="S262" s="8"/>
      <c r="T262" s="8"/>
    </row>
    <row r="263">
      <c r="M263" s="8"/>
      <c r="O263" s="8"/>
      <c r="P263" s="8"/>
      <c r="Q263" s="8"/>
      <c r="R263" s="8"/>
      <c r="S263" s="8"/>
      <c r="T263" s="8"/>
    </row>
    <row r="264">
      <c r="M264" s="8"/>
      <c r="O264" s="8"/>
      <c r="P264" s="8"/>
      <c r="Q264" s="8"/>
      <c r="R264" s="8"/>
      <c r="S264" s="8"/>
      <c r="T264" s="8"/>
    </row>
    <row r="265">
      <c r="M265" s="8"/>
      <c r="O265" s="8"/>
      <c r="P265" s="8"/>
      <c r="Q265" s="8"/>
      <c r="R265" s="8"/>
      <c r="S265" s="8"/>
      <c r="T265" s="8"/>
    </row>
    <row r="266">
      <c r="M266" s="8"/>
      <c r="O266" s="8"/>
      <c r="P266" s="8"/>
      <c r="Q266" s="8"/>
      <c r="R266" s="8"/>
      <c r="S266" s="8"/>
      <c r="T266" s="8"/>
    </row>
    <row r="267">
      <c r="M267" s="8"/>
      <c r="O267" s="8"/>
      <c r="P267" s="8"/>
      <c r="Q267" s="8"/>
      <c r="R267" s="8"/>
      <c r="S267" s="8"/>
      <c r="T267" s="8"/>
    </row>
    <row r="268">
      <c r="M268" s="8"/>
      <c r="O268" s="8"/>
      <c r="P268" s="8"/>
      <c r="Q268" s="8"/>
      <c r="R268" s="8"/>
      <c r="S268" s="8"/>
      <c r="T268" s="8"/>
    </row>
    <row r="269">
      <c r="M269" s="8"/>
      <c r="O269" s="8"/>
      <c r="P269" s="8"/>
      <c r="Q269" s="8"/>
      <c r="R269" s="8"/>
      <c r="S269" s="8"/>
      <c r="T269" s="8"/>
    </row>
    <row r="270">
      <c r="M270" s="8"/>
      <c r="O270" s="8"/>
      <c r="P270" s="8"/>
      <c r="Q270" s="8"/>
      <c r="R270" s="8"/>
      <c r="S270" s="8"/>
      <c r="T270" s="8"/>
    </row>
    <row r="271">
      <c r="M271" s="8"/>
      <c r="O271" s="8"/>
      <c r="P271" s="8"/>
      <c r="Q271" s="8"/>
      <c r="R271" s="8"/>
      <c r="S271" s="8"/>
      <c r="T271" s="8"/>
    </row>
    <row r="272">
      <c r="M272" s="8"/>
      <c r="O272" s="8"/>
      <c r="P272" s="8"/>
      <c r="Q272" s="8"/>
      <c r="R272" s="8"/>
      <c r="S272" s="8"/>
      <c r="T272" s="8"/>
    </row>
    <row r="273">
      <c r="M273" s="8"/>
      <c r="O273" s="8"/>
      <c r="P273" s="8"/>
      <c r="Q273" s="8"/>
      <c r="R273" s="8"/>
      <c r="S273" s="8"/>
      <c r="T273" s="8"/>
    </row>
    <row r="274">
      <c r="M274" s="8"/>
      <c r="O274" s="8"/>
      <c r="P274" s="8"/>
      <c r="Q274" s="8"/>
      <c r="R274" s="8"/>
      <c r="S274" s="8"/>
      <c r="T274" s="8"/>
    </row>
    <row r="275">
      <c r="M275" s="8"/>
      <c r="O275" s="8"/>
      <c r="P275" s="8"/>
      <c r="Q275" s="8"/>
      <c r="R275" s="8"/>
      <c r="S275" s="8"/>
      <c r="T275" s="8"/>
    </row>
    <row r="276">
      <c r="M276" s="8"/>
      <c r="O276" s="8"/>
      <c r="P276" s="8"/>
      <c r="Q276" s="8"/>
      <c r="R276" s="8"/>
      <c r="S276" s="8"/>
      <c r="T276" s="8"/>
    </row>
    <row r="277">
      <c r="M277" s="8"/>
      <c r="O277" s="8"/>
      <c r="P277" s="8"/>
      <c r="Q277" s="8"/>
      <c r="R277" s="8"/>
      <c r="S277" s="8"/>
      <c r="T277" s="8"/>
    </row>
    <row r="278">
      <c r="M278" s="8"/>
      <c r="O278" s="8"/>
      <c r="P278" s="8"/>
      <c r="Q278" s="8"/>
      <c r="R278" s="8"/>
      <c r="S278" s="8"/>
      <c r="T278" s="8"/>
    </row>
    <row r="279">
      <c r="M279" s="8"/>
      <c r="O279" s="8"/>
      <c r="P279" s="8"/>
      <c r="Q279" s="8"/>
      <c r="R279" s="8"/>
      <c r="S279" s="8"/>
      <c r="T279" s="8"/>
    </row>
    <row r="280">
      <c r="M280" s="8"/>
      <c r="O280" s="8"/>
      <c r="P280" s="8"/>
      <c r="Q280" s="8"/>
      <c r="R280" s="8"/>
      <c r="S280" s="8"/>
      <c r="T280" s="8"/>
    </row>
    <row r="281">
      <c r="M281" s="8"/>
      <c r="O281" s="8"/>
      <c r="P281" s="8"/>
      <c r="Q281" s="8"/>
      <c r="R281" s="8"/>
      <c r="S281" s="8"/>
      <c r="T281" s="8"/>
    </row>
    <row r="282">
      <c r="M282" s="8"/>
      <c r="O282" s="8"/>
      <c r="P282" s="8"/>
      <c r="Q282" s="8"/>
      <c r="R282" s="8"/>
      <c r="S282" s="8"/>
      <c r="T282" s="8"/>
    </row>
    <row r="283">
      <c r="M283" s="8"/>
      <c r="O283" s="8"/>
      <c r="P283" s="8"/>
      <c r="Q283" s="8"/>
      <c r="R283" s="8"/>
      <c r="S283" s="8"/>
      <c r="T283" s="8"/>
    </row>
    <row r="284">
      <c r="M284" s="8"/>
      <c r="O284" s="8"/>
      <c r="P284" s="8"/>
      <c r="Q284" s="8"/>
      <c r="R284" s="8"/>
      <c r="S284" s="8"/>
      <c r="T284" s="8"/>
    </row>
    <row r="285">
      <c r="M285" s="8"/>
      <c r="O285" s="8"/>
      <c r="P285" s="8"/>
      <c r="Q285" s="8"/>
      <c r="R285" s="8"/>
      <c r="S285" s="8"/>
      <c r="T285" s="8"/>
    </row>
    <row r="286">
      <c r="M286" s="8"/>
      <c r="O286" s="8"/>
      <c r="P286" s="8"/>
      <c r="Q286" s="8"/>
      <c r="R286" s="8"/>
      <c r="S286" s="8"/>
      <c r="T286" s="8"/>
    </row>
    <row r="287">
      <c r="M287" s="8"/>
      <c r="O287" s="8"/>
      <c r="P287" s="8"/>
      <c r="Q287" s="8"/>
      <c r="R287" s="8"/>
      <c r="S287" s="8"/>
      <c r="T287" s="8"/>
    </row>
    <row r="288">
      <c r="M288" s="8"/>
      <c r="O288" s="8"/>
      <c r="P288" s="8"/>
      <c r="Q288" s="8"/>
      <c r="R288" s="8"/>
      <c r="S288" s="8"/>
      <c r="T288" s="8"/>
    </row>
    <row r="289">
      <c r="M289" s="8"/>
      <c r="O289" s="8"/>
      <c r="P289" s="8"/>
      <c r="Q289" s="8"/>
      <c r="R289" s="8"/>
      <c r="S289" s="8"/>
      <c r="T289" s="8"/>
    </row>
    <row r="290">
      <c r="M290" s="8"/>
      <c r="O290" s="8"/>
      <c r="P290" s="8"/>
      <c r="Q290" s="8"/>
      <c r="R290" s="8"/>
      <c r="S290" s="8"/>
      <c r="T290" s="8"/>
    </row>
    <row r="291">
      <c r="M291" s="8"/>
      <c r="O291" s="8"/>
      <c r="P291" s="8"/>
      <c r="Q291" s="8"/>
      <c r="R291" s="8"/>
      <c r="S291" s="8"/>
      <c r="T291" s="8"/>
    </row>
    <row r="292">
      <c r="M292" s="8"/>
      <c r="O292" s="8"/>
      <c r="P292" s="8"/>
      <c r="Q292" s="8"/>
      <c r="R292" s="8"/>
      <c r="S292" s="8"/>
      <c r="T292" s="8"/>
    </row>
    <row r="293">
      <c r="M293" s="8"/>
      <c r="O293" s="8"/>
      <c r="P293" s="8"/>
      <c r="Q293" s="8"/>
      <c r="R293" s="8"/>
      <c r="S293" s="8"/>
      <c r="T293" s="8"/>
    </row>
    <row r="294">
      <c r="M294" s="8"/>
      <c r="O294" s="8"/>
      <c r="P294" s="8"/>
      <c r="Q294" s="8"/>
      <c r="R294" s="8"/>
      <c r="S294" s="8"/>
      <c r="T294" s="8"/>
    </row>
    <row r="295">
      <c r="M295" s="8"/>
      <c r="O295" s="8"/>
      <c r="P295" s="8"/>
      <c r="Q295" s="8"/>
      <c r="R295" s="8"/>
      <c r="S295" s="8"/>
      <c r="T295" s="8"/>
    </row>
    <row r="296">
      <c r="M296" s="8"/>
      <c r="O296" s="8"/>
      <c r="P296" s="8"/>
      <c r="Q296" s="8"/>
      <c r="R296" s="8"/>
      <c r="S296" s="8"/>
      <c r="T296" s="8"/>
    </row>
    <row r="297">
      <c r="M297" s="8"/>
      <c r="O297" s="8"/>
      <c r="P297" s="8"/>
      <c r="Q297" s="8"/>
      <c r="R297" s="8"/>
      <c r="S297" s="8"/>
      <c r="T297" s="8"/>
    </row>
    <row r="298">
      <c r="M298" s="8"/>
      <c r="O298" s="8"/>
      <c r="P298" s="8"/>
      <c r="Q298" s="8"/>
      <c r="R298" s="8"/>
      <c r="S298" s="8"/>
      <c r="T298" s="8"/>
    </row>
    <row r="299">
      <c r="M299" s="8"/>
      <c r="O299" s="8"/>
      <c r="P299" s="8"/>
      <c r="Q299" s="8"/>
      <c r="R299" s="8"/>
      <c r="S299" s="8"/>
      <c r="T299" s="8"/>
    </row>
    <row r="300">
      <c r="M300" s="8"/>
      <c r="O300" s="8"/>
      <c r="P300" s="8"/>
      <c r="Q300" s="8"/>
      <c r="R300" s="8"/>
      <c r="S300" s="8"/>
      <c r="T300" s="8"/>
    </row>
    <row r="301">
      <c r="M301" s="8"/>
      <c r="O301" s="8"/>
      <c r="P301" s="8"/>
      <c r="Q301" s="8"/>
      <c r="R301" s="8"/>
      <c r="S301" s="8"/>
      <c r="T301" s="8"/>
    </row>
    <row r="302">
      <c r="M302" s="8"/>
      <c r="O302" s="8"/>
      <c r="P302" s="8"/>
      <c r="Q302" s="8"/>
      <c r="R302" s="8"/>
      <c r="S302" s="8"/>
      <c r="T302" s="8"/>
    </row>
    <row r="303">
      <c r="M303" s="8"/>
      <c r="O303" s="8"/>
      <c r="P303" s="8"/>
      <c r="Q303" s="8"/>
      <c r="R303" s="8"/>
      <c r="S303" s="8"/>
      <c r="T303" s="8"/>
    </row>
    <row r="304">
      <c r="M304" s="8"/>
      <c r="O304" s="8"/>
      <c r="P304" s="8"/>
      <c r="Q304" s="8"/>
      <c r="R304" s="8"/>
      <c r="S304" s="8"/>
      <c r="T304" s="8"/>
    </row>
    <row r="305">
      <c r="M305" s="8"/>
      <c r="O305" s="8"/>
      <c r="P305" s="8"/>
      <c r="Q305" s="8"/>
      <c r="R305" s="8"/>
      <c r="S305" s="8"/>
      <c r="T305" s="8"/>
    </row>
    <row r="306">
      <c r="M306" s="8"/>
      <c r="O306" s="8"/>
      <c r="P306" s="8"/>
      <c r="Q306" s="8"/>
      <c r="R306" s="8"/>
      <c r="S306" s="8"/>
      <c r="T306" s="8"/>
    </row>
    <row r="307">
      <c r="M307" s="8"/>
      <c r="O307" s="8"/>
      <c r="P307" s="8"/>
      <c r="Q307" s="8"/>
      <c r="R307" s="8"/>
      <c r="S307" s="8"/>
      <c r="T307" s="8"/>
    </row>
    <row r="308">
      <c r="M308" s="8"/>
      <c r="O308" s="8"/>
      <c r="P308" s="8"/>
      <c r="Q308" s="8"/>
      <c r="R308" s="8"/>
      <c r="S308" s="8"/>
      <c r="T308" s="8"/>
    </row>
    <row r="309">
      <c r="M309" s="8"/>
      <c r="O309" s="8"/>
      <c r="P309" s="8"/>
      <c r="Q309" s="8"/>
      <c r="R309" s="8"/>
      <c r="S309" s="8"/>
      <c r="T309" s="8"/>
    </row>
    <row r="310">
      <c r="M310" s="8"/>
      <c r="O310" s="8"/>
      <c r="P310" s="8"/>
      <c r="Q310" s="8"/>
      <c r="R310" s="8"/>
      <c r="S310" s="8"/>
      <c r="T310" s="8"/>
    </row>
    <row r="311">
      <c r="M311" s="8"/>
      <c r="O311" s="8"/>
      <c r="P311" s="8"/>
      <c r="Q311" s="8"/>
      <c r="R311" s="8"/>
      <c r="S311" s="8"/>
      <c r="T311" s="8"/>
    </row>
    <row r="312">
      <c r="M312" s="8"/>
      <c r="O312" s="8"/>
      <c r="P312" s="8"/>
      <c r="Q312" s="8"/>
      <c r="R312" s="8"/>
      <c r="S312" s="8"/>
      <c r="T312" s="8"/>
    </row>
    <row r="313">
      <c r="M313" s="8"/>
      <c r="O313" s="8"/>
      <c r="P313" s="8"/>
      <c r="Q313" s="8"/>
      <c r="R313" s="8"/>
      <c r="S313" s="8"/>
      <c r="T313" s="8"/>
    </row>
    <row r="314">
      <c r="M314" s="8"/>
      <c r="O314" s="8"/>
      <c r="P314" s="8"/>
      <c r="Q314" s="8"/>
      <c r="R314" s="8"/>
      <c r="S314" s="8"/>
      <c r="T314" s="8"/>
    </row>
    <row r="315">
      <c r="M315" s="8"/>
      <c r="O315" s="8"/>
      <c r="P315" s="8"/>
      <c r="Q315" s="8"/>
      <c r="R315" s="8"/>
      <c r="S315" s="8"/>
      <c r="T315" s="8"/>
    </row>
    <row r="316">
      <c r="M316" s="8"/>
      <c r="O316" s="8"/>
      <c r="P316" s="8"/>
      <c r="Q316" s="8"/>
      <c r="R316" s="8"/>
      <c r="S316" s="8"/>
      <c r="T316" s="8"/>
    </row>
    <row r="317">
      <c r="M317" s="8"/>
      <c r="O317" s="8"/>
      <c r="P317" s="8"/>
      <c r="Q317" s="8"/>
      <c r="R317" s="8"/>
      <c r="S317" s="8"/>
      <c r="T317" s="8"/>
    </row>
    <row r="318">
      <c r="M318" s="8"/>
      <c r="O318" s="8"/>
      <c r="P318" s="8"/>
      <c r="Q318" s="8"/>
      <c r="R318" s="8"/>
      <c r="S318" s="8"/>
      <c r="T318" s="8"/>
    </row>
    <row r="319">
      <c r="M319" s="8"/>
      <c r="O319" s="8"/>
      <c r="P319" s="8"/>
      <c r="Q319" s="8"/>
      <c r="R319" s="8"/>
      <c r="S319" s="8"/>
      <c r="T319" s="8"/>
    </row>
    <row r="320">
      <c r="M320" s="8"/>
      <c r="O320" s="8"/>
      <c r="P320" s="8"/>
      <c r="Q320" s="8"/>
      <c r="R320" s="8"/>
      <c r="S320" s="8"/>
      <c r="T320" s="8"/>
    </row>
    <row r="321">
      <c r="M321" s="8"/>
      <c r="O321" s="8"/>
      <c r="P321" s="8"/>
      <c r="Q321" s="8"/>
      <c r="R321" s="8"/>
      <c r="S321" s="8"/>
      <c r="T321" s="8"/>
    </row>
    <row r="322">
      <c r="M322" s="8"/>
      <c r="O322" s="8"/>
      <c r="P322" s="8"/>
      <c r="Q322" s="8"/>
      <c r="R322" s="8"/>
      <c r="S322" s="8"/>
      <c r="T322" s="8"/>
    </row>
    <row r="323">
      <c r="M323" s="8"/>
      <c r="O323" s="8"/>
      <c r="P323" s="8"/>
      <c r="Q323" s="8"/>
      <c r="R323" s="8"/>
      <c r="S323" s="8"/>
      <c r="T323" s="8"/>
    </row>
    <row r="324">
      <c r="M324" s="8"/>
      <c r="O324" s="8"/>
      <c r="P324" s="8"/>
      <c r="Q324" s="8"/>
      <c r="R324" s="8"/>
      <c r="S324" s="8"/>
      <c r="T324" s="8"/>
    </row>
    <row r="325">
      <c r="M325" s="8"/>
      <c r="O325" s="8"/>
      <c r="P325" s="8"/>
      <c r="Q325" s="8"/>
      <c r="R325" s="8"/>
      <c r="S325" s="8"/>
      <c r="T325" s="8"/>
    </row>
    <row r="326">
      <c r="M326" s="8"/>
      <c r="O326" s="8"/>
      <c r="P326" s="8"/>
      <c r="Q326" s="8"/>
      <c r="R326" s="8"/>
      <c r="S326" s="8"/>
      <c r="T326" s="8"/>
    </row>
    <row r="327">
      <c r="M327" s="8"/>
      <c r="O327" s="8"/>
      <c r="P327" s="8"/>
      <c r="Q327" s="8"/>
      <c r="R327" s="8"/>
      <c r="S327" s="8"/>
      <c r="T327" s="8"/>
    </row>
    <row r="328">
      <c r="M328" s="8"/>
      <c r="O328" s="8"/>
      <c r="P328" s="8"/>
      <c r="Q328" s="8"/>
      <c r="R328" s="8"/>
      <c r="S328" s="8"/>
      <c r="T328" s="8"/>
    </row>
    <row r="329">
      <c r="M329" s="8"/>
      <c r="O329" s="8"/>
      <c r="P329" s="8"/>
      <c r="Q329" s="8"/>
      <c r="R329" s="8"/>
      <c r="S329" s="8"/>
      <c r="T329" s="8"/>
    </row>
    <row r="330">
      <c r="M330" s="8"/>
      <c r="O330" s="8"/>
      <c r="P330" s="8"/>
      <c r="Q330" s="8"/>
      <c r="R330" s="8"/>
      <c r="S330" s="8"/>
      <c r="T330" s="8"/>
    </row>
  </sheetData>
  <dataValidations>
    <dataValidation type="list" allowBlank="1" showErrorMessage="1" sqref="X2:X5 X33:X110 X138:X230">
      <formula1>"Approved,Denied"</formula1>
    </dataValidation>
    <dataValidation type="list" allowBlank="1" showErrorMessage="1" sqref="U2:U230">
      <formula1>"Chico Atanacio,Czar Nicholas Siangko,Eunice Alicias,Jean Phoebe Yao,John Marco Bajana,Justin Clyde Frongoso,Zoe Bermejo"</formula1>
    </dataValidation>
    <dataValidation type="list" allowBlank="1" showErrorMessage="1" sqref="X6:X32 X111:X137 V2:V230">
      <formula1>"Approved,Denied,Not sure"</formula1>
    </dataValidation>
  </dataValidations>
  <hyperlinks>
    <hyperlink r:id="rId2" ref="I2"/>
    <hyperlink r:id="rId3" ref="I3"/>
    <hyperlink r:id="rId4" ref="I4"/>
    <hyperlink r:id="rId5" ref="I5"/>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30"/>
    <hyperlink r:id="rId28" ref="I31"/>
    <hyperlink r:id="rId29" ref="I32"/>
    <hyperlink r:id="rId30" ref="I33"/>
    <hyperlink r:id="rId31" ref="I34"/>
    <hyperlink r:id="rId32" ref="I35"/>
    <hyperlink r:id="rId33" ref="I36"/>
    <hyperlink r:id="rId34" ref="I37"/>
    <hyperlink r:id="rId35" ref="I38"/>
    <hyperlink r:id="rId36" ref="I39"/>
    <hyperlink r:id="rId37" ref="I40"/>
    <hyperlink r:id="rId38" ref="I41"/>
    <hyperlink r:id="rId39" ref="I42"/>
    <hyperlink r:id="rId40" ref="I44"/>
    <hyperlink r:id="rId41" ref="I45"/>
    <hyperlink r:id="rId42" ref="I46"/>
    <hyperlink r:id="rId43" ref="I47"/>
    <hyperlink r:id="rId44" ref="I48"/>
    <hyperlink r:id="rId45" ref="I49"/>
    <hyperlink r:id="rId46" ref="I50"/>
    <hyperlink r:id="rId47" ref="I51"/>
    <hyperlink r:id="rId48" ref="I52"/>
    <hyperlink r:id="rId49" ref="I53"/>
    <hyperlink r:id="rId50" ref="I54"/>
    <hyperlink r:id="rId51" ref="I55"/>
    <hyperlink r:id="rId52" ref="I56"/>
    <hyperlink r:id="rId53" ref="I57"/>
    <hyperlink r:id="rId54" ref="I58"/>
    <hyperlink r:id="rId55" ref="I59"/>
    <hyperlink r:id="rId56" ref="I60"/>
    <hyperlink r:id="rId57" ref="I61"/>
    <hyperlink r:id="rId58" ref="I62"/>
    <hyperlink r:id="rId59" ref="I63"/>
    <hyperlink r:id="rId60" ref="I64"/>
    <hyperlink r:id="rId61" ref="I65"/>
    <hyperlink r:id="rId62" ref="I66"/>
    <hyperlink r:id="rId63" ref="I67"/>
    <hyperlink r:id="rId64" ref="I69"/>
    <hyperlink r:id="rId65" ref="I70"/>
    <hyperlink r:id="rId66" ref="I71"/>
    <hyperlink r:id="rId67" ref="I72"/>
    <hyperlink r:id="rId68" ref="I73"/>
    <hyperlink r:id="rId69" ref="I74"/>
    <hyperlink r:id="rId70" ref="I75"/>
    <hyperlink r:id="rId71" ref="I76"/>
    <hyperlink r:id="rId72" ref="I77"/>
    <hyperlink r:id="rId73" ref="I78"/>
    <hyperlink r:id="rId74" ref="I79"/>
    <hyperlink r:id="rId75" ref="I80"/>
    <hyperlink r:id="rId76" ref="I81"/>
    <hyperlink r:id="rId77" ref="I82"/>
    <hyperlink r:id="rId78" ref="I83"/>
    <hyperlink r:id="rId79" ref="I84"/>
    <hyperlink r:id="rId80" ref="I85"/>
    <hyperlink r:id="rId81" ref="I86"/>
    <hyperlink r:id="rId82" ref="I87"/>
    <hyperlink r:id="rId83" ref="I88"/>
    <hyperlink r:id="rId84" ref="I89"/>
    <hyperlink r:id="rId85" ref="I90"/>
    <hyperlink r:id="rId86" ref="I91"/>
    <hyperlink r:id="rId87" ref="I92"/>
    <hyperlink r:id="rId88" ref="I93"/>
    <hyperlink r:id="rId89" ref="I94"/>
    <hyperlink r:id="rId90" ref="I95"/>
    <hyperlink r:id="rId91" ref="I96"/>
    <hyperlink r:id="rId92" ref="I97"/>
    <hyperlink r:id="rId93" ref="I98"/>
    <hyperlink r:id="rId94" ref="I99"/>
    <hyperlink r:id="rId95" ref="I100"/>
    <hyperlink r:id="rId96" ref="I101"/>
    <hyperlink r:id="rId97" ref="I102"/>
    <hyperlink r:id="rId98" ref="I103"/>
    <hyperlink r:id="rId99" ref="I104"/>
    <hyperlink r:id="rId100" ref="I105"/>
    <hyperlink r:id="rId101" ref="I106"/>
    <hyperlink r:id="rId102" ref="I107"/>
    <hyperlink r:id="rId103" ref="I108"/>
    <hyperlink r:id="rId104" ref="I110"/>
    <hyperlink r:id="rId105" ref="I111"/>
    <hyperlink r:id="rId106" ref="I112"/>
    <hyperlink r:id="rId107" ref="I113"/>
    <hyperlink r:id="rId108" ref="I114"/>
    <hyperlink r:id="rId109" ref="I115"/>
    <hyperlink r:id="rId110" ref="I116"/>
    <hyperlink r:id="rId111" ref="I117"/>
    <hyperlink r:id="rId112" ref="I118"/>
    <hyperlink r:id="rId113" ref="I119"/>
    <hyperlink r:id="rId114" ref="I121"/>
    <hyperlink r:id="rId115" ref="I122"/>
    <hyperlink r:id="rId116" ref="I123"/>
    <hyperlink r:id="rId117" ref="I124"/>
    <hyperlink r:id="rId118" ref="I125"/>
    <hyperlink r:id="rId119" ref="I126"/>
    <hyperlink r:id="rId120" ref="I127"/>
    <hyperlink r:id="rId121" ref="I128"/>
    <hyperlink r:id="rId122" ref="I129"/>
    <hyperlink r:id="rId123" ref="I130"/>
    <hyperlink r:id="rId124" ref="I131"/>
    <hyperlink r:id="rId125" ref="I132"/>
    <hyperlink r:id="rId126" ref="I133"/>
    <hyperlink r:id="rId127" ref="I134"/>
    <hyperlink r:id="rId128" ref="I135"/>
    <hyperlink r:id="rId129" ref="I136"/>
    <hyperlink r:id="rId130" ref="I137"/>
    <hyperlink r:id="rId131" ref="I138"/>
    <hyperlink r:id="rId132" ref="I139"/>
    <hyperlink r:id="rId133" ref="I140"/>
    <hyperlink r:id="rId134" ref="I142"/>
    <hyperlink r:id="rId135" ref="I143"/>
    <hyperlink r:id="rId136" ref="I144"/>
    <hyperlink r:id="rId137" ref="I145"/>
    <hyperlink r:id="rId138" ref="I146"/>
    <hyperlink r:id="rId139" ref="I147"/>
    <hyperlink r:id="rId140" ref="I148"/>
    <hyperlink r:id="rId141" ref="I149"/>
    <hyperlink r:id="rId142" ref="I150"/>
    <hyperlink r:id="rId143" ref="I151"/>
    <hyperlink r:id="rId144" ref="I152"/>
    <hyperlink r:id="rId145" ref="I153"/>
    <hyperlink r:id="rId146" ref="I154"/>
    <hyperlink r:id="rId147" ref="I155"/>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77"/>
    <hyperlink r:id="rId169" ref="I178"/>
    <hyperlink r:id="rId170" ref="I179"/>
    <hyperlink r:id="rId171" ref="I180"/>
    <hyperlink r:id="rId172" ref="I181"/>
    <hyperlink r:id="rId173" ref="I182"/>
    <hyperlink r:id="rId174" ref="I183"/>
    <hyperlink r:id="rId175" ref="I184"/>
    <hyperlink r:id="rId176" ref="I185"/>
    <hyperlink r:id="rId177" ref="I186"/>
    <hyperlink r:id="rId178" ref="I187"/>
    <hyperlink r:id="rId179" ref="I188"/>
    <hyperlink r:id="rId180" ref="I189"/>
    <hyperlink r:id="rId181" ref="I190"/>
    <hyperlink r:id="rId182" ref="I191"/>
    <hyperlink r:id="rId183" ref="I192"/>
    <hyperlink r:id="rId184" ref="I193"/>
    <hyperlink r:id="rId185" ref="I194"/>
    <hyperlink r:id="rId186" ref="I195"/>
    <hyperlink r:id="rId187" ref="I196"/>
    <hyperlink r:id="rId188" ref="I197"/>
    <hyperlink r:id="rId189" ref="I198"/>
    <hyperlink r:id="rId190" ref="I199"/>
    <hyperlink r:id="rId191" ref="I200"/>
    <hyperlink r:id="rId192" ref="I201"/>
    <hyperlink r:id="rId193" ref="I202"/>
    <hyperlink r:id="rId194" ref="I203"/>
    <hyperlink r:id="rId195" ref="I204"/>
    <hyperlink r:id="rId196" ref="I205"/>
    <hyperlink r:id="rId197" ref="I206"/>
    <hyperlink r:id="rId198" ref="I207"/>
    <hyperlink r:id="rId199" ref="I208"/>
    <hyperlink r:id="rId200" ref="I209"/>
    <hyperlink r:id="rId201" ref="I210"/>
    <hyperlink r:id="rId202" ref="I211"/>
    <hyperlink r:id="rId203" ref="I212"/>
    <hyperlink r:id="rId204" ref="I213"/>
    <hyperlink r:id="rId205" ref="I214"/>
    <hyperlink r:id="rId206" ref="I215"/>
    <hyperlink r:id="rId207" ref="I216"/>
    <hyperlink r:id="rId208" ref="I217"/>
    <hyperlink r:id="rId209" ref="I218"/>
    <hyperlink r:id="rId210" ref="I219"/>
    <hyperlink r:id="rId211" ref="I220"/>
    <hyperlink r:id="rId212" ref="I221"/>
    <hyperlink r:id="rId213" ref="I222"/>
    <hyperlink r:id="rId214" ref="I223"/>
    <hyperlink r:id="rId215" ref="I224"/>
    <hyperlink r:id="rId216" ref="I225"/>
    <hyperlink r:id="rId217" ref="I226"/>
    <hyperlink r:id="rId218" ref="I227"/>
    <hyperlink r:id="rId219" ref="I228"/>
    <hyperlink r:id="rId220" ref="I229"/>
    <hyperlink r:id="rId221" ref="I230"/>
  </hyperlinks>
  <drawing r:id="rId222"/>
  <legacyDrawing r:id="rId2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3" width="15.63"/>
    <col customWidth="1" min="4" max="4" width="5.5"/>
    <col customWidth="1" min="5" max="5" width="3833.88"/>
    <col customWidth="1" min="6" max="26" width="15.88"/>
  </cols>
  <sheetData>
    <row r="1">
      <c r="A1" s="22" t="s">
        <v>2659</v>
      </c>
      <c r="B1" s="5" t="s">
        <v>2660</v>
      </c>
      <c r="C1" s="5" t="s">
        <v>2661</v>
      </c>
      <c r="D1" s="5" t="s">
        <v>2662</v>
      </c>
      <c r="E1" s="23" t="str">
        <f>JOIN(", ",A2:A214)</f>
        <v>jediosana@up.edu.ph, abmuyco@up.edu.ph, kfcabigao@up.edu.ph, rlmatanguihan@up.edu.ph, ylagan.niko@gmail.com, wbadriano@alum.up.edu.ph, rpmalonga@up.edu.ph, sacalumboy@up.edu.ph, jptappul@up.edu.ph, cpcarullo@up.edu.ph, avfranco2@up.edu.ph, jcdespi@up.edu.ph, kmtribiana@up.edu.ph, amevangelista4@up.edu.ph, jdcayot@up.edu.ph, zcmejaro@up.edu.ph, jdrubian@up.edu.ph, gdmalijan1@up.edu.ph, jmdelossantos6@up.edu.ph, zgbaay@up.edu.ph, rccabarles@up.edu.ph, lbdeypalan@up.edu.ph, kdjoaquin@up.edu.ph, amoreswinona@gmail.com, rqfloresca@up.edu.ph, jalabao@up.edu.ph, lstiu@up.edu.ph, rsbaldevarona1@alum.up.edu.ph, jddumaslan@up.edu.ph, mmgotiay@up.edu.ph, caleb.sanpedro@gmail.com, rtmaniquiz@up.edu.ph, rpbayongan@up.edu.ph, laia.valencia1@gmail.com, jyybut1@up.edu.ph, jgparungao1@up.edu.ph, jvcadampog1@up.edu.ph, jlbiliran@up.edu.ph, ftjumawan@up.edu.ph, capucao.siena@gmail.com, gzsaguban@up.edu.ph, sgabduhalim@up.edu.ph, kaice.romero@gmail.com, jglay@up.edu.ph, avillanueva@up.edu.ph, acgarcia14@up.edu.ph, bbmariano@up.edu.ph, jqfrilles@up.edu.ph, kapelitro@up.edu.ph, mcbrin@up.edu.ph, jslobrin@up.edu.ph, jamaigue1@up.edu.ph, embucalin@up.edu.ph, srgenito@up.edu.ph, diegodescallar@gmail.com , cholo.tolentino@gmail.com, amcasuela@up.edu.ph, mcaringay@up.edu.ph, princecsanjuan@gmail.com, ratigao@up.edu.ph, jatrio@up.edu.ph, mrlim11@up.edu.ph, advicedor@alum.up.edu.ph, rfgalicia@up.edu.ph, kbpastrana@up.edu.ph, edmendoza1@up.edu.ph, jimm85.ep@gmail.com, wtgalingana@up.edu.ph, mandolado.gladysleah@gmail.com, dmcawaling@up.edu.ph, ledelacruz@up.edu.ph, glcondecion@up.edu.ph, jdcatarina@up.edu.ph, ascastillo2@up.edu.ph, jleusebio@up.edu.ph, rfpayos@up.edu.ph, mgutierrez@up.edu.ph, gptorres@up.edu.ph, jgraquino@alum.up.edu.ph, jmjordas@up.edu.ph, slevangelista@up.edu.ph, jcticot@up.edu.ph, ecnavarro1@gmail.com, tmagpantay@up.edu.ph, asgaor@up.edu.ph, mrzapanta1@up.edu.ph, benedictanuta@gmail.com, rcrosal@up.edu.ph, atasi@up.edu.ph, gjavier1@up.edu.ph, cfbarbosa17@gmail.com, labusano@up.edu.ph, abartolome@up.edu.ph, almasilungan@up.edu.ph, kideguia@up.edu.ph, jmrazanza@yahoo.com, lgrodriguez1@up.edu.ph, kuhuang@up.edu.ph , slburgos@up.edu.ph, mtdarvin@up.edu.ph, mmteraza@up.edu.ph, cdjose@up.edu.ph, rhyzpect@gmail.com, francisj.arriola@gmail.com, dsbulfa@up.edu.ph, cdgarcia1@up.edu.ph, gaquino@up.edu.ph, jeijeicabana@gmail.com, carl.justine.p.miranda@gmail.com, reynaldjohn.sevilla1@icloud.com, bawalag@up.edu.ph, eclopez5@up.edu.ph, efoquendo@alum.up.edu.ph, claudetteguerz@gmail.com, cvquimbo@up.edu.ph, jrdeguzman5@up.edu.ph, pdcordero@up.edu.ph , ipsicam@up.edu.ph, rairacta@up.edu.ph, jpdelmo@up.edu.ph, jlacabado@up.edu.ph, aplpablo1@gmail.com, aalbayda@up.edu.ph, kfcabigao@up.edu.ph, mvrepaso@up.edu.ph, litocol@up.edu.ph, mkbathan.mkb@gmail.com, lidelacruz1@up.edu.ph, rlbernardo1@up.edu.ph, kmpinca1@up.edu.ph, hernandoaeronmark@gmail.com, dbcalunsag@up.edu.ph, ksinchioco@gmail.com, rlmatanguihan@up.edu.ph, ccbanuag@up.edu.ph, elaine.macospag@gmail.com, rairacta@up.edu.ph, mtdarvin@up.edu.ph, safernandez4@up.edu.ph , rfdeperalta@up.edu.ph, labasano.mac@gmail.com, rcrosal@up.edu.ph, Ntawit@up.edu.ph, jbong4@up.edu.ph, piercenlopez@gmail.com, mdsagsagat@up.edu.ph, rsdiana@up.edu.ph, abaitit@nip.upd.edu.ph, gatobias1@up.edu.ph, jmancog@up.edu.ph, jprevilla1@up.edu.ph, jcamante1@up.edu.ph, mcbalane1@up.edu.ph, rlcurray@up.edu.ph, sdvillanueva3@up.edu.ph, ncdanac@up.edu.ph, jdcustodio3@alum.up.edu.ph, srgenito@up.edu.ph, asgumiran@up.edu.ph, jhwee2@up.edu.ph, sacalumboy@up.edu.ph, bmnunez1@up.edu.ph, mabermas@gmail.com, pbognot.ch@gmail.com, agpanes@up.edu.ph, dlpablico1@up.edu.ph, mdlabuguen@up.edu.ph, mafemeg15@gmail.com, gdmacitas@up.edu.ph, aubarnachea@up.edu.ph, kvn.mthw.rys@gmail.com, kelao@up.edu.ph, gellidomingo14@gmail.com, jrkadusale@up.edu.ph, elsaura@up.edu.ph, jlacabado@up.edu.ph, lidelacruz1@up.edu.ph, glvaldez27@gmail.com, vtcastro@up.edu.ph, jireh.rodriguez@gmail.com, dtlara1@alum.up.edu.ph, christianolartev@gmail.com, Jgisip@alum.up.edu.ph, nicooolearguillo@gmail.com, mmmanalangsang@up.edu.ph, carl.justine.p.miranda@gmail.com, jlcarpio3@up.edu.ph, alesplana@up.edu.ph, kategrado@up.edu.ph, jotan7@up.edu.ph, fccaya@up.edu.ph , mvviernes1@up.edu.ph, kpvergara@up.edu.ph, jtmanuel2@up.edu.ph, smgeraldino@up.edu.ph, tlcipriano@up.edu.ph, periajano@gmail.com, edmendoza1@up.edu.ph, bgamo@up.edu.ph, lbpineda1@up.edu.ph, mzferrer@up.edu.ph, cogaviola@up.edu.ph, lstrias@up.edu.ph, dmcawaling@up.edu.ph, movillanueva@up.edu.ph, arcenohb@gmail.com, wtgalingana@up.edu.ph, kdvaron1@up.edu.ph, eeero@alum.up.edu.ph, vcnemiaga@up.edu.ph, slburgos@up.edu.ph, asdomingo3@up.edu.ph, breanmegwalag@gmail.com</v>
      </c>
    </row>
    <row r="2">
      <c r="A2" s="23" t="str">
        <f>IF('Form Responses 1'!X2="Approved",'Form Responses 1'!G2,"")</f>
        <v>jediosana@up.edu.ph</v>
      </c>
      <c r="B2" s="23" t="str">
        <f>IF('Form Responses 1'!X2="Approved",'Form Responses 1'!J2,"")</f>
        <v>UP Diliman</v>
      </c>
      <c r="C2" s="23" t="str">
        <f>IFERROR(__xludf.DUMMYFUNCTION("UNIQUE(B2:B230)"),"UP Diliman")</f>
        <v>UP Diliman</v>
      </c>
      <c r="D2" s="23">
        <f t="shared" ref="D2:D9" si="1">COUNTIF($B$2:$B$230,C2)</f>
        <v>139</v>
      </c>
    </row>
    <row r="3">
      <c r="A3" s="23" t="str">
        <f>IF('Form Responses 1'!X3="Approved",'Form Responses 1'!G3,"")</f>
        <v>abmuyco@up.edu.ph</v>
      </c>
      <c r="B3" s="23" t="str">
        <f>IF('Form Responses 1'!X3="Approved",'Form Responses 1'!J3,"")</f>
        <v>UP Diliman</v>
      </c>
      <c r="C3" s="23" t="str">
        <f>IFERROR(__xludf.DUMMYFUNCTION("""COMPUTED_VALUE"""),"UP Los Baños")</f>
        <v>UP Los Baños</v>
      </c>
      <c r="D3" s="23">
        <f t="shared" si="1"/>
        <v>30</v>
      </c>
    </row>
    <row r="4">
      <c r="A4" s="23" t="str">
        <f>IF('Form Responses 1'!X4="Approved",'Form Responses 1'!G4,"")</f>
        <v>kfcabigao@up.edu.ph</v>
      </c>
      <c r="B4" s="23" t="str">
        <f>IF('Form Responses 1'!X4="Approved",'Form Responses 1'!J4,"")</f>
        <v>UP Diliman</v>
      </c>
      <c r="C4" s="23" t="str">
        <f>IFERROR(__xludf.DUMMYFUNCTION("""COMPUTED_VALUE"""),"")</f>
        <v/>
      </c>
      <c r="D4" s="23">
        <f t="shared" si="1"/>
        <v>16</v>
      </c>
    </row>
    <row r="5">
      <c r="A5" s="23" t="str">
        <f>IF('Form Responses 1'!X5="Approved",'Form Responses 1'!G5,"")</f>
        <v>rlmatanguihan@up.edu.ph</v>
      </c>
      <c r="B5" s="23" t="str">
        <f>IF('Form Responses 1'!X5="Approved",'Form Responses 1'!J5,"")</f>
        <v>UP Diliman</v>
      </c>
      <c r="C5" s="23" t="str">
        <f>IFERROR(__xludf.DUMMYFUNCTION("""COMPUTED_VALUE"""),"UP Visayas")</f>
        <v>UP Visayas</v>
      </c>
      <c r="D5" s="23">
        <f t="shared" si="1"/>
        <v>22</v>
      </c>
    </row>
    <row r="6">
      <c r="A6" s="23" t="str">
        <f>IF('Form Responses 1'!X6="Approved",'Form Responses 1'!G6,"")</f>
        <v>ylagan.niko@gmail.com</v>
      </c>
      <c r="B6" s="23" t="str">
        <f>IF('Form Responses 1'!X6="Approved",'Form Responses 1'!J6,"")</f>
        <v>UP Los Baños</v>
      </c>
      <c r="C6" s="23" t="str">
        <f>IFERROR(__xludf.DUMMYFUNCTION("""COMPUTED_VALUE"""),"UP Cebu")</f>
        <v>UP Cebu</v>
      </c>
      <c r="D6" s="23">
        <f t="shared" si="1"/>
        <v>8</v>
      </c>
    </row>
    <row r="7">
      <c r="A7" s="23" t="str">
        <f>IF('Form Responses 1'!X7="Approved",'Form Responses 1'!G7,"")</f>
        <v>wbadriano@alum.up.edu.ph</v>
      </c>
      <c r="B7" s="23" t="str">
        <f>IF('Form Responses 1'!X7="Approved",'Form Responses 1'!J7,"")</f>
        <v>UP Diliman</v>
      </c>
      <c r="C7" s="23" t="str">
        <f>IFERROR(__xludf.DUMMYFUNCTION("""COMPUTED_VALUE"""),"UP Manila")</f>
        <v>UP Manila</v>
      </c>
      <c r="D7" s="23">
        <f t="shared" si="1"/>
        <v>5</v>
      </c>
    </row>
    <row r="8">
      <c r="A8" s="23" t="str">
        <f>IF('Form Responses 1'!X8="Approved",'Form Responses 1'!G8,"")</f>
        <v>rpmalonga@up.edu.ph</v>
      </c>
      <c r="B8" s="23" t="str">
        <f>IF('Form Responses 1'!X8="Approved",'Form Responses 1'!J8,"")</f>
        <v>UP Diliman</v>
      </c>
      <c r="C8" s="23" t="str">
        <f>IFERROR(__xludf.DUMMYFUNCTION("""COMPUTED_VALUE"""),"UP Open University")</f>
        <v>UP Open University</v>
      </c>
      <c r="D8" s="23">
        <f t="shared" si="1"/>
        <v>8</v>
      </c>
    </row>
    <row r="9">
      <c r="A9" s="23" t="str">
        <f>IF('Form Responses 1'!X9="Approved",'Form Responses 1'!G9,"")</f>
        <v>sacalumboy@up.edu.ph</v>
      </c>
      <c r="B9" s="23" t="str">
        <f>IF('Form Responses 1'!X9="Approved",'Form Responses 1'!J9,"")</f>
        <v>UP Diliman</v>
      </c>
      <c r="C9" s="23" t="str">
        <f>IFERROR(__xludf.DUMMYFUNCTION("""COMPUTED_VALUE"""),"UP Mindanao")</f>
        <v>UP Mindanao</v>
      </c>
      <c r="D9" s="23">
        <f t="shared" si="1"/>
        <v>1</v>
      </c>
    </row>
    <row r="10">
      <c r="A10" s="23" t="str">
        <f>IF('Form Responses 1'!X10="Approved",'Form Responses 1'!G10,"")</f>
        <v>jptappul@up.edu.ph</v>
      </c>
      <c r="B10" s="23" t="str">
        <f>IF('Form Responses 1'!X10="Approved",'Form Responses 1'!J10,"")</f>
        <v>UP Diliman</v>
      </c>
      <c r="D10" s="23"/>
    </row>
    <row r="11">
      <c r="A11" s="23" t="str">
        <f>IF('Form Responses 1'!X11="Approved",'Form Responses 1'!G11,"")</f>
        <v>cpcarullo@up.edu.ph</v>
      </c>
      <c r="B11" s="23" t="str">
        <f>IF('Form Responses 1'!X11="Approved",'Form Responses 1'!J11,"")</f>
        <v>UP Los Baños</v>
      </c>
      <c r="C11" s="23"/>
      <c r="D11" s="23"/>
    </row>
    <row r="12">
      <c r="A12" s="23" t="str">
        <f>IF('Form Responses 1'!X12="Approved",'Form Responses 1'!G12,"")</f>
        <v>avfranco2@up.edu.ph</v>
      </c>
      <c r="B12" s="23" t="str">
        <f>IF('Form Responses 1'!X12="Approved",'Form Responses 1'!J12,"")</f>
        <v>UP Diliman</v>
      </c>
      <c r="C12" s="23"/>
      <c r="D12" s="23"/>
    </row>
    <row r="13">
      <c r="A13" s="23" t="str">
        <f>IF('Form Responses 1'!X13="Approved",'Form Responses 1'!G13,"")</f>
        <v>jcdespi@up.edu.ph</v>
      </c>
      <c r="B13" s="23" t="str">
        <f>IF('Form Responses 1'!X13="Approved",'Form Responses 1'!J13,"")</f>
        <v>UP Los Baños</v>
      </c>
      <c r="C13" s="23"/>
      <c r="D13" s="23"/>
    </row>
    <row r="14">
      <c r="A14" s="23" t="str">
        <f>IF('Form Responses 1'!X15="Approved",'Form Responses 1'!G15,"")</f>
        <v>kmtribiana@up.edu.ph</v>
      </c>
      <c r="B14" s="23" t="str">
        <f>IF('Form Responses 1'!X14="Approved",'Form Responses 1'!J14,"")</f>
        <v/>
      </c>
      <c r="C14" s="23"/>
      <c r="D14" s="23"/>
    </row>
    <row r="15">
      <c r="A15" s="22" t="s">
        <v>212</v>
      </c>
      <c r="B15" s="23" t="str">
        <f>IF('Form Responses 1'!X15="Approved",'Form Responses 1'!J15,"")</f>
        <v>UP Visayas</v>
      </c>
      <c r="C15" s="23"/>
      <c r="D15" s="23"/>
    </row>
    <row r="16">
      <c r="A16" s="23" t="str">
        <f>IF('Form Responses 1'!X17="Approved",'Form Responses 1'!G17,"")</f>
        <v>jdcayot@up.edu.ph</v>
      </c>
      <c r="B16" s="23" t="str">
        <f>IF('Form Responses 1'!X16="Approved",'Form Responses 1'!J16,"")</f>
        <v>UP Diliman</v>
      </c>
      <c r="C16" s="23"/>
      <c r="D16" s="23"/>
    </row>
    <row r="17">
      <c r="A17" s="23" t="str">
        <f>IF('Form Responses 1'!X18="Approved",'Form Responses 1'!G18,"")</f>
        <v>zcmejaro@up.edu.ph</v>
      </c>
      <c r="B17" s="23" t="str">
        <f>IF('Form Responses 1'!X17="Approved",'Form Responses 1'!J17,"")</f>
        <v>UP Visayas</v>
      </c>
      <c r="C17" s="23"/>
      <c r="D17" s="23"/>
    </row>
    <row r="18">
      <c r="A18" s="23" t="str">
        <f>IF('Form Responses 1'!X20="Approved",'Form Responses 1'!G20,"")</f>
        <v>jdrubian@up.edu.ph</v>
      </c>
      <c r="B18" s="23" t="str">
        <f>IF('Form Responses 1'!X18="Approved",'Form Responses 1'!J18,"")</f>
        <v>UP Visayas</v>
      </c>
      <c r="C18" s="23"/>
      <c r="D18" s="23"/>
    </row>
    <row r="19">
      <c r="A19" s="23" t="str">
        <f>IF('Form Responses 1'!X21="Approved",'Form Responses 1'!G21,"")</f>
        <v>gdmalijan1@up.edu.ph</v>
      </c>
      <c r="B19" s="23" t="str">
        <f>IF('Form Responses 1'!X19="Approved",'Form Responses 1'!J19,"")</f>
        <v/>
      </c>
      <c r="C19" s="23"/>
      <c r="D19" s="23"/>
    </row>
    <row r="20">
      <c r="A20" s="23" t="str">
        <f>IF('Form Responses 1'!X22="Approved",'Form Responses 1'!G22,"")</f>
        <v>jmdelossantos6@up.edu.ph</v>
      </c>
      <c r="B20" s="23" t="str">
        <f>IF('Form Responses 1'!X20="Approved",'Form Responses 1'!J20,"")</f>
        <v>UP Los Baños</v>
      </c>
      <c r="C20" s="23"/>
      <c r="D20" s="23"/>
    </row>
    <row r="21">
      <c r="A21" s="23" t="str">
        <f>IF('Form Responses 1'!X23="Approved",'Form Responses 1'!G23,"")</f>
        <v>zgbaay@up.edu.ph</v>
      </c>
      <c r="B21" s="23" t="str">
        <f>IF('Form Responses 1'!X21="Approved",'Form Responses 1'!J21,"")</f>
        <v>UP Diliman</v>
      </c>
      <c r="C21" s="23"/>
      <c r="D21" s="23"/>
    </row>
    <row r="22">
      <c r="A22" s="23" t="str">
        <f>IF('Form Responses 1'!X24="Approved",'Form Responses 1'!G24,"")</f>
        <v>rccabarles@up.edu.ph</v>
      </c>
      <c r="B22" s="23" t="str">
        <f>IF('Form Responses 1'!X22="Approved",'Form Responses 1'!J22,"")</f>
        <v>UP Diliman</v>
      </c>
      <c r="C22" s="23"/>
      <c r="D22" s="23"/>
    </row>
    <row r="23">
      <c r="A23" s="23" t="str">
        <f>IF('Form Responses 1'!X25="Approved",'Form Responses 1'!G25,"")</f>
        <v>lbdeypalan@up.edu.ph</v>
      </c>
      <c r="B23" s="23" t="str">
        <f>IF('Form Responses 1'!X23="Approved",'Form Responses 1'!J23,"")</f>
        <v>UP Diliman</v>
      </c>
      <c r="C23" s="23"/>
      <c r="D23" s="23"/>
    </row>
    <row r="24">
      <c r="A24" s="23" t="str">
        <f>IF('Form Responses 1'!X26="Approved",'Form Responses 1'!G26,"")</f>
        <v>kdjoaquin@up.edu.ph</v>
      </c>
      <c r="B24" s="23" t="str">
        <f>IF('Form Responses 1'!X24="Approved",'Form Responses 1'!J24,"")</f>
        <v>UP Visayas</v>
      </c>
      <c r="C24" s="23"/>
      <c r="D24" s="23"/>
    </row>
    <row r="25">
      <c r="A25" s="23" t="str">
        <f>IF('Form Responses 1'!X27="Approved",'Form Responses 1'!G27,"")</f>
        <v>amoreswinona@gmail.com</v>
      </c>
      <c r="B25" s="23" t="str">
        <f>IF('Form Responses 1'!X25="Approved",'Form Responses 1'!J25,"")</f>
        <v>UP Diliman</v>
      </c>
      <c r="C25" s="23"/>
      <c r="D25" s="23"/>
    </row>
    <row r="26">
      <c r="A26" s="23" t="str">
        <f>IF('Form Responses 1'!X28="Approved",'Form Responses 1'!G28,"")</f>
        <v>rqfloresca@up.edu.ph</v>
      </c>
      <c r="B26" s="23" t="str">
        <f>IF('Form Responses 1'!X26="Approved",'Form Responses 1'!J26,"")</f>
        <v>UP Los Baños</v>
      </c>
      <c r="C26" s="23"/>
      <c r="D26" s="23"/>
    </row>
    <row r="27">
      <c r="A27" s="23" t="str">
        <f>IF('Form Responses 1'!X29="Approved",'Form Responses 1'!G29,"")</f>
        <v>jalabao@up.edu.ph</v>
      </c>
      <c r="B27" s="23" t="str">
        <f>IF('Form Responses 1'!X27="Approved",'Form Responses 1'!J27,"")</f>
        <v>UP Cebu</v>
      </c>
      <c r="C27" s="23"/>
      <c r="D27" s="23"/>
    </row>
    <row r="28">
      <c r="A28" s="23" t="str">
        <f>IF('Form Responses 1'!X30="Approved",'Form Responses 1'!G30,"")</f>
        <v>lstiu@up.edu.ph</v>
      </c>
      <c r="B28" s="23" t="str">
        <f>IF('Form Responses 1'!X28="Approved",'Form Responses 1'!J28,"")</f>
        <v>UP Diliman</v>
      </c>
      <c r="C28" s="23"/>
      <c r="D28" s="23"/>
    </row>
    <row r="29">
      <c r="A29" s="23" t="str">
        <f>IF('Form Responses 1'!X31="Approved",'Form Responses 1'!G31,"")</f>
        <v>rsbaldevarona1@alum.up.edu.ph</v>
      </c>
      <c r="B29" s="23" t="str">
        <f>IF('Form Responses 1'!X29="Approved",'Form Responses 1'!J29,"")</f>
        <v>UP Diliman</v>
      </c>
      <c r="C29" s="23"/>
      <c r="D29" s="23"/>
    </row>
    <row r="30">
      <c r="A30" s="23" t="str">
        <f>IF('Form Responses 1'!X32="Approved",'Form Responses 1'!G32,"")</f>
        <v>jddumaslan@up.edu.ph</v>
      </c>
      <c r="B30" s="23" t="str">
        <f>IF('Form Responses 1'!X30="Approved",'Form Responses 1'!J30,"")</f>
        <v>UP Diliman</v>
      </c>
      <c r="C30" s="23"/>
      <c r="D30" s="23"/>
    </row>
    <row r="31">
      <c r="A31" s="23" t="str">
        <f>IF('Form Responses 1'!X33="Approved",'Form Responses 1'!G33,"")</f>
        <v>mmgotiay@up.edu.ph</v>
      </c>
      <c r="B31" s="23" t="str">
        <f>IF('Form Responses 1'!X31="Approved",'Form Responses 1'!J31,"")</f>
        <v>UP Visayas</v>
      </c>
      <c r="C31" s="23"/>
      <c r="D31" s="23"/>
    </row>
    <row r="32">
      <c r="A32" s="23" t="str">
        <f>IF('Form Responses 1'!X34="Approved",'Form Responses 1'!G34,"")</f>
        <v>caleb.sanpedro@gmail.com</v>
      </c>
      <c r="B32" s="23" t="str">
        <f>IF('Form Responses 1'!X32="Approved",'Form Responses 1'!J32,"")</f>
        <v>UP Los Baños</v>
      </c>
      <c r="C32" s="23"/>
      <c r="D32" s="23"/>
    </row>
    <row r="33">
      <c r="A33" s="23" t="str">
        <f>IF('Form Responses 1'!X35="Approved",'Form Responses 1'!G35,"")</f>
        <v>rtmaniquiz@up.edu.ph</v>
      </c>
      <c r="B33" s="23" t="str">
        <f>IF('Form Responses 1'!X33="Approved",'Form Responses 1'!J33,"")</f>
        <v>UP Diliman</v>
      </c>
      <c r="C33" s="23"/>
      <c r="D33" s="23"/>
    </row>
    <row r="34">
      <c r="A34" s="23" t="str">
        <f>IF('Form Responses 1'!X36="Approved",'Form Responses 1'!G36,"")</f>
        <v>rpbayongan@up.edu.ph</v>
      </c>
      <c r="B34" s="23" t="str">
        <f>IF('Form Responses 1'!X34="Approved",'Form Responses 1'!J34,"")</f>
        <v>UP Diliman</v>
      </c>
      <c r="C34" s="23"/>
      <c r="D34" s="23"/>
    </row>
    <row r="35">
      <c r="A35" s="23" t="str">
        <f>IF('Form Responses 1'!X37="Approved",'Form Responses 1'!G37,"")</f>
        <v>laia.valencia1@gmail.com</v>
      </c>
      <c r="B35" s="23" t="str">
        <f>IF('Form Responses 1'!X35="Approved",'Form Responses 1'!J35,"")</f>
        <v>UP Diliman</v>
      </c>
      <c r="C35" s="23"/>
      <c r="D35" s="23"/>
    </row>
    <row r="36">
      <c r="A36" s="23" t="str">
        <f>IF('Form Responses 1'!X38="Approved",'Form Responses 1'!G38,"")</f>
        <v>jyybut1@up.edu.ph</v>
      </c>
      <c r="B36" s="23" t="str">
        <f>IF('Form Responses 1'!X36="Approved",'Form Responses 1'!J36,"")</f>
        <v>UP Diliman</v>
      </c>
      <c r="C36" s="23"/>
      <c r="D36" s="23"/>
    </row>
    <row r="37">
      <c r="A37" s="23" t="str">
        <f>IF('Form Responses 1'!X39="Approved",'Form Responses 1'!G39,"")</f>
        <v>jgparungao1@up.edu.ph</v>
      </c>
      <c r="B37" s="23" t="str">
        <f>IF('Form Responses 1'!X37="Approved",'Form Responses 1'!J37,"")</f>
        <v>UP Diliman</v>
      </c>
      <c r="C37" s="23"/>
      <c r="D37" s="23"/>
    </row>
    <row r="38">
      <c r="A38" s="23" t="str">
        <f>IF('Form Responses 1'!X40="Approved",'Form Responses 1'!G40,"")</f>
        <v>jvcadampog1@up.edu.ph</v>
      </c>
      <c r="B38" s="23" t="str">
        <f>IF('Form Responses 1'!X38="Approved",'Form Responses 1'!J38,"")</f>
        <v>UP Diliman</v>
      </c>
      <c r="C38" s="23"/>
      <c r="D38" s="23"/>
    </row>
    <row r="39">
      <c r="A39" s="23" t="str">
        <f>IF('Form Responses 1'!X41="Approved",'Form Responses 1'!G41,"")</f>
        <v>jlbiliran@up.edu.ph</v>
      </c>
      <c r="B39" s="23" t="str">
        <f>IF('Form Responses 1'!X39="Approved",'Form Responses 1'!J39,"")</f>
        <v>UP Diliman</v>
      </c>
      <c r="C39" s="23"/>
      <c r="D39" s="23"/>
    </row>
    <row r="40">
      <c r="A40" s="23" t="str">
        <f>IF('Form Responses 1'!X42="Approved",'Form Responses 1'!G42,"")</f>
        <v>ftjumawan@up.edu.ph</v>
      </c>
      <c r="B40" s="23" t="str">
        <f>IF('Form Responses 1'!X40="Approved",'Form Responses 1'!J40,"")</f>
        <v>UP Cebu</v>
      </c>
      <c r="C40" s="23"/>
      <c r="D40" s="23"/>
    </row>
    <row r="41">
      <c r="A41" s="23" t="str">
        <f>IF('Form Responses 1'!X43="Approved",'Form Responses 1'!G43,"")</f>
        <v>capucao.siena@gmail.com</v>
      </c>
      <c r="B41" s="23" t="str">
        <f>IF('Form Responses 1'!X41="Approved",'Form Responses 1'!J41,"")</f>
        <v>UP Diliman</v>
      </c>
      <c r="C41" s="23"/>
      <c r="D41" s="23"/>
    </row>
    <row r="42">
      <c r="A42" s="23" t="str">
        <f>IF('Form Responses 1'!X44="Approved",'Form Responses 1'!G44,"")</f>
        <v>gzsaguban@up.edu.ph</v>
      </c>
      <c r="B42" s="23" t="str">
        <f>IF('Form Responses 1'!X42="Approved",'Form Responses 1'!J42,"")</f>
        <v>UP Diliman</v>
      </c>
      <c r="C42" s="23"/>
      <c r="D42" s="23"/>
    </row>
    <row r="43">
      <c r="A43" s="23" t="str">
        <f>IF('Form Responses 1'!X45="Approved",'Form Responses 1'!G45,"")</f>
        <v>sgabduhalim@up.edu.ph</v>
      </c>
      <c r="B43" s="23" t="str">
        <f>IF('Form Responses 1'!X43="Approved",'Form Responses 1'!J43,"")</f>
        <v>UP Diliman</v>
      </c>
      <c r="C43" s="23"/>
      <c r="D43" s="23"/>
    </row>
    <row r="44">
      <c r="A44" s="23" t="str">
        <f>IF('Form Responses 1'!X46="Approved",'Form Responses 1'!G46,"")</f>
        <v>kaice.romero@gmail.com</v>
      </c>
      <c r="B44" s="23" t="str">
        <f>IF('Form Responses 1'!X44="Approved",'Form Responses 1'!J44,"")</f>
        <v>UP Visayas</v>
      </c>
      <c r="C44" s="23"/>
      <c r="D44" s="23"/>
    </row>
    <row r="45">
      <c r="A45" s="23" t="str">
        <f>IF('Form Responses 1'!X47="Approved",'Form Responses 1'!G47,"")</f>
        <v>jglay@up.edu.ph</v>
      </c>
      <c r="B45" s="23" t="str">
        <f>IF('Form Responses 1'!X45="Approved",'Form Responses 1'!J45,"")</f>
        <v>UP Diliman</v>
      </c>
      <c r="C45" s="23"/>
      <c r="D45" s="23"/>
    </row>
    <row r="46">
      <c r="A46" s="23" t="str">
        <f>IF('Form Responses 1'!X48="Approved",'Form Responses 1'!G48,"")</f>
        <v>avillanueva@up.edu.ph</v>
      </c>
      <c r="B46" s="23" t="str">
        <f>IF('Form Responses 1'!X46="Approved",'Form Responses 1'!J46,"")</f>
        <v>UP Manila</v>
      </c>
      <c r="C46" s="23"/>
      <c r="D46" s="23"/>
    </row>
    <row r="47">
      <c r="A47" s="23" t="str">
        <f>IF('Form Responses 1'!X50="Approved",'Form Responses 1'!G50,"")</f>
        <v>acgarcia14@up.edu.ph</v>
      </c>
      <c r="B47" s="23" t="str">
        <f>IF('Form Responses 1'!X47="Approved",'Form Responses 1'!J47,"")</f>
        <v>UP Diliman</v>
      </c>
      <c r="C47" s="23"/>
      <c r="D47" s="23"/>
    </row>
    <row r="48">
      <c r="A48" s="22" t="s">
        <v>645</v>
      </c>
      <c r="B48" s="23" t="str">
        <f>IF('Form Responses 1'!X48="Approved",'Form Responses 1'!J48,"")</f>
        <v>UP Los Baños</v>
      </c>
      <c r="C48" s="23"/>
      <c r="D48" s="23"/>
    </row>
    <row r="49">
      <c r="A49" s="23" t="str">
        <f>IF('Form Responses 1'!X52="Approved",'Form Responses 1'!G52,"")</f>
        <v>jqfrilles@up.edu.ph</v>
      </c>
      <c r="B49" s="23" t="str">
        <f>IF('Form Responses 1'!X49="Approved",'Form Responses 1'!J49,"")</f>
        <v/>
      </c>
      <c r="C49" s="23"/>
      <c r="D49" s="23"/>
    </row>
    <row r="50">
      <c r="A50" s="23" t="str">
        <f>IF('Form Responses 1'!X53="Approved",'Form Responses 1'!G53,"")</f>
        <v>kapelitro@up.edu.ph</v>
      </c>
      <c r="B50" s="23" t="str">
        <f>IF('Form Responses 1'!X50="Approved",'Form Responses 1'!J50,"")</f>
        <v>UP Diliman</v>
      </c>
      <c r="C50" s="23"/>
      <c r="D50" s="23"/>
    </row>
    <row r="51">
      <c r="A51" s="23" t="str">
        <f>IF('Form Responses 1'!X54="Approved",'Form Responses 1'!G54,"")</f>
        <v>mcbrin@up.edu.ph</v>
      </c>
      <c r="B51" s="23" t="str">
        <f>IF('Form Responses 1'!X51="Approved",'Form Responses 1'!J51,"")</f>
        <v>UP Diliman</v>
      </c>
      <c r="C51" s="23"/>
      <c r="D51" s="23"/>
    </row>
    <row r="52">
      <c r="A52" s="23" t="str">
        <f>IF('Form Responses 1'!X55="Approved",'Form Responses 1'!G55,"")</f>
        <v>jslobrin@up.edu.ph</v>
      </c>
      <c r="B52" s="23" t="str">
        <f>IF('Form Responses 1'!X52="Approved",'Form Responses 1'!J52,"")</f>
        <v>UP Diliman</v>
      </c>
      <c r="C52" s="23"/>
      <c r="D52" s="23"/>
    </row>
    <row r="53">
      <c r="A53" s="23" t="str">
        <f>IF('Form Responses 1'!X56="Approved",'Form Responses 1'!G56,"")</f>
        <v>jamaigue1@up.edu.ph</v>
      </c>
      <c r="B53" s="23" t="str">
        <f>IF('Form Responses 1'!X53="Approved",'Form Responses 1'!J53,"")</f>
        <v>UP Diliman</v>
      </c>
      <c r="C53" s="23"/>
      <c r="D53" s="23"/>
    </row>
    <row r="54">
      <c r="A54" s="23" t="str">
        <f>IF('Form Responses 1'!X57="Approved",'Form Responses 1'!G57,"")</f>
        <v>embucalin@up.edu.ph</v>
      </c>
      <c r="B54" s="23" t="str">
        <f>IF('Form Responses 1'!X54="Approved",'Form Responses 1'!J54,"")</f>
        <v>UP Open University</v>
      </c>
      <c r="C54" s="23"/>
      <c r="D54" s="23"/>
    </row>
    <row r="55">
      <c r="A55" s="23" t="str">
        <f>IF('Form Responses 1'!X58="Approved",'Form Responses 1'!G58,"")</f>
        <v>srgenito@up.edu.ph</v>
      </c>
      <c r="B55" s="23" t="str">
        <f>IF('Form Responses 1'!X55="Approved",'Form Responses 1'!J55,"")</f>
        <v>UP Diliman</v>
      </c>
      <c r="C55" s="23"/>
      <c r="D55" s="23"/>
    </row>
    <row r="56">
      <c r="A56" s="23" t="str">
        <f>IF('Form Responses 1'!X59="Approved",'Form Responses 1'!G59,"")</f>
        <v>diegodescallar@gmail.com </v>
      </c>
      <c r="B56" s="23" t="str">
        <f>IF('Form Responses 1'!X56="Approved",'Form Responses 1'!J56,"")</f>
        <v>UP Diliman</v>
      </c>
      <c r="C56" s="23"/>
      <c r="D56" s="23"/>
    </row>
    <row r="57">
      <c r="A57" s="23" t="str">
        <f>IF('Form Responses 1'!X60="Approved",'Form Responses 1'!G60,"")</f>
        <v>cholo.tolentino@gmail.com</v>
      </c>
      <c r="B57" s="23" t="str">
        <f>IF('Form Responses 1'!X57="Approved",'Form Responses 1'!J57,"")</f>
        <v>UP Diliman</v>
      </c>
      <c r="C57" s="23"/>
      <c r="D57" s="23"/>
    </row>
    <row r="58">
      <c r="A58" s="23" t="str">
        <f>IF('Form Responses 1'!X61="Approved",'Form Responses 1'!G61,"")</f>
        <v>amcasuela@up.edu.ph</v>
      </c>
      <c r="B58" s="23" t="str">
        <f>IF('Form Responses 1'!X58="Approved",'Form Responses 1'!J58,"")</f>
        <v>UP Open University</v>
      </c>
      <c r="C58" s="23"/>
      <c r="D58" s="23"/>
    </row>
    <row r="59">
      <c r="A59" s="23" t="str">
        <f>IF('Form Responses 1'!X62="Approved",'Form Responses 1'!G62,"")</f>
        <v>mcaringay@up.edu.ph</v>
      </c>
      <c r="B59" s="23" t="str">
        <f>IF('Form Responses 1'!X59="Approved",'Form Responses 1'!J59,"")</f>
        <v>UP Diliman</v>
      </c>
      <c r="C59" s="23"/>
      <c r="D59" s="23"/>
    </row>
    <row r="60">
      <c r="A60" s="23" t="str">
        <f>IF('Form Responses 1'!X63="Approved",'Form Responses 1'!G63,"")</f>
        <v>princecsanjuan@gmail.com</v>
      </c>
      <c r="B60" s="23" t="str">
        <f>IF('Form Responses 1'!X60="Approved",'Form Responses 1'!J60,"")</f>
        <v>UP Diliman</v>
      </c>
      <c r="C60" s="23"/>
      <c r="D60" s="23"/>
    </row>
    <row r="61">
      <c r="A61" s="23" t="str">
        <f>IF('Form Responses 1'!X64="Approved",'Form Responses 1'!G64,"")</f>
        <v>ratigao@up.edu.ph</v>
      </c>
      <c r="B61" s="23" t="str">
        <f>IF('Form Responses 1'!X61="Approved",'Form Responses 1'!J61,"")</f>
        <v>UP Diliman</v>
      </c>
      <c r="C61" s="23"/>
      <c r="D61" s="23"/>
    </row>
    <row r="62">
      <c r="A62" s="23" t="str">
        <f>IF('Form Responses 1'!X65="Approved",'Form Responses 1'!G65,"")</f>
        <v>jatrio@up.edu.ph</v>
      </c>
      <c r="B62" s="23" t="str">
        <f>IF('Form Responses 1'!X62="Approved",'Form Responses 1'!J62,"")</f>
        <v>UP Visayas</v>
      </c>
      <c r="C62" s="23"/>
      <c r="D62" s="23"/>
    </row>
    <row r="63">
      <c r="A63" s="23" t="str">
        <f>IF('Form Responses 1'!X66="Approved",'Form Responses 1'!G66,"")</f>
        <v>mrlim11@up.edu.ph</v>
      </c>
      <c r="B63" s="23" t="str">
        <f>IF('Form Responses 1'!X63="Approved",'Form Responses 1'!J63,"")</f>
        <v>UP Diliman</v>
      </c>
      <c r="C63" s="23"/>
      <c r="D63" s="23"/>
    </row>
    <row r="64">
      <c r="A64" s="23" t="str">
        <f>IF('Form Responses 1'!X67="Approved",'Form Responses 1'!G67,"")</f>
        <v>advicedor@alum.up.edu.ph</v>
      </c>
      <c r="B64" s="23" t="str">
        <f>IF('Form Responses 1'!X64="Approved",'Form Responses 1'!J64,"")</f>
        <v>UP Diliman</v>
      </c>
      <c r="C64" s="23"/>
      <c r="D64" s="23"/>
    </row>
    <row r="65">
      <c r="A65" s="23" t="str">
        <f>IF('Form Responses 1'!X68="Approved",'Form Responses 1'!G68,"")</f>
        <v>rfgalicia@up.edu.ph</v>
      </c>
      <c r="B65" s="23" t="str">
        <f>IF('Form Responses 1'!X65="Approved",'Form Responses 1'!J65,"")</f>
        <v>UP Visayas</v>
      </c>
      <c r="C65" s="23"/>
      <c r="D65" s="23"/>
    </row>
    <row r="66">
      <c r="A66" s="23" t="str">
        <f>IF('Form Responses 1'!X69="Approved",'Form Responses 1'!G69,"")</f>
        <v>kbpastrana@up.edu.ph</v>
      </c>
      <c r="B66" s="23" t="str">
        <f>IF('Form Responses 1'!X66="Approved",'Form Responses 1'!J66,"")</f>
        <v>UP Diliman</v>
      </c>
      <c r="C66" s="23"/>
      <c r="D66" s="23"/>
    </row>
    <row r="67">
      <c r="A67" s="23" t="str">
        <f>IF('Form Responses 1'!X71="Approved",'Form Responses 1'!G71,"")</f>
        <v>edmendoza1@up.edu.ph</v>
      </c>
      <c r="B67" s="23" t="str">
        <f>IF('Form Responses 1'!X67="Approved",'Form Responses 1'!J67,"")</f>
        <v>UP Diliman</v>
      </c>
      <c r="C67" s="23"/>
      <c r="D67" s="23"/>
    </row>
    <row r="68">
      <c r="A68" s="23" t="str">
        <f>IF('Form Responses 1'!X72="Approved",'Form Responses 1'!G72,"")</f>
        <v>jimm85.ep@gmail.com</v>
      </c>
      <c r="B68" s="23" t="str">
        <f>IF('Form Responses 1'!X68="Approved",'Form Responses 1'!J68,"")</f>
        <v>UP Diliman</v>
      </c>
      <c r="C68" s="23"/>
      <c r="D68" s="23"/>
    </row>
    <row r="69">
      <c r="A69" s="23" t="str">
        <f>IF('Form Responses 1'!X73="Approved",'Form Responses 1'!G73,"")</f>
        <v>wtgalingana@up.edu.ph</v>
      </c>
      <c r="B69" s="23" t="str">
        <f>IF('Form Responses 1'!X69="Approved",'Form Responses 1'!J69,"")</f>
        <v>UP Los Baños</v>
      </c>
      <c r="C69" s="23"/>
      <c r="D69" s="23"/>
    </row>
    <row r="70">
      <c r="A70" s="23" t="str">
        <f>IF('Form Responses 1'!X74="Approved",'Form Responses 1'!G74,"")</f>
        <v>mandolado.gladysleah@gmail.com</v>
      </c>
      <c r="B70" s="23" t="str">
        <f>IF('Form Responses 1'!X70="Approved",'Form Responses 1'!J70,"")</f>
        <v/>
      </c>
      <c r="C70" s="23"/>
      <c r="D70" s="23"/>
    </row>
    <row r="71">
      <c r="A71" s="23" t="str">
        <f>IF('Form Responses 1'!X75="Approved",'Form Responses 1'!G75,"")</f>
        <v>dmcawaling@up.edu.ph</v>
      </c>
      <c r="B71" s="23" t="str">
        <f>IF('Form Responses 1'!X71="Approved",'Form Responses 1'!J71,"")</f>
        <v>UP Diliman</v>
      </c>
      <c r="C71" s="23"/>
      <c r="D71" s="23"/>
    </row>
    <row r="72">
      <c r="A72" s="23" t="str">
        <f>IF('Form Responses 1'!X76="Approved",'Form Responses 1'!G76,"")</f>
        <v>ledelacruz@up.edu.ph</v>
      </c>
      <c r="B72" s="23" t="str">
        <f>IF('Form Responses 1'!X72="Approved",'Form Responses 1'!J72,"")</f>
        <v>UP Los Baños</v>
      </c>
      <c r="C72" s="23"/>
      <c r="D72" s="23"/>
    </row>
    <row r="73">
      <c r="A73" s="23" t="str">
        <f>IF('Form Responses 1'!X77="Approved",'Form Responses 1'!G77,"")</f>
        <v>glcondecion@up.edu.ph</v>
      </c>
      <c r="B73" s="23" t="str">
        <f>IF('Form Responses 1'!X73="Approved",'Form Responses 1'!J73,"")</f>
        <v>UP Diliman</v>
      </c>
      <c r="C73" s="23"/>
      <c r="D73" s="23"/>
    </row>
    <row r="74">
      <c r="A74" s="23" t="str">
        <f>IF('Form Responses 1'!X78="Approved",'Form Responses 1'!G78,"")</f>
        <v>jdcatarina@up.edu.ph</v>
      </c>
      <c r="B74" s="23" t="str">
        <f>IF('Form Responses 1'!X74="Approved",'Form Responses 1'!J74,"")</f>
        <v>UP Visayas</v>
      </c>
      <c r="C74" s="23"/>
      <c r="D74" s="23"/>
    </row>
    <row r="75">
      <c r="A75" s="23" t="str">
        <f>IF('Form Responses 1'!X79="Approved",'Form Responses 1'!G79,"")</f>
        <v>ascastillo2@up.edu.ph</v>
      </c>
      <c r="B75" s="23" t="str">
        <f>IF('Form Responses 1'!X75="Approved",'Form Responses 1'!J75,"")</f>
        <v>UP Visayas</v>
      </c>
      <c r="C75" s="23"/>
      <c r="D75" s="23"/>
    </row>
    <row r="76">
      <c r="A76" s="23" t="str">
        <f>IF('Form Responses 1'!X80="Approved",'Form Responses 1'!G80,"")</f>
        <v>jleusebio@up.edu.ph</v>
      </c>
      <c r="B76" s="23" t="str">
        <f>IF('Form Responses 1'!X76="Approved",'Form Responses 1'!J76,"")</f>
        <v>UP Cebu</v>
      </c>
      <c r="C76" s="23"/>
      <c r="D76" s="23"/>
    </row>
    <row r="77">
      <c r="A77" s="23" t="str">
        <f>IF('Form Responses 1'!X81="Approved",'Form Responses 1'!G81,"")</f>
        <v>rfpayos@up.edu.ph</v>
      </c>
      <c r="B77" s="23" t="str">
        <f>IF('Form Responses 1'!X77="Approved",'Form Responses 1'!J77,"")</f>
        <v>UP Diliman</v>
      </c>
      <c r="C77" s="23"/>
      <c r="D77" s="23"/>
    </row>
    <row r="78">
      <c r="A78" s="23" t="str">
        <f>IF('Form Responses 1'!X82="Approved",'Form Responses 1'!G82,"")</f>
        <v>mgutierrez@up.edu.ph</v>
      </c>
      <c r="B78" s="23" t="str">
        <f>IF('Form Responses 1'!X78="Approved",'Form Responses 1'!J78,"")</f>
        <v>UP Cebu</v>
      </c>
      <c r="C78" s="23"/>
      <c r="D78" s="23"/>
    </row>
    <row r="79">
      <c r="A79" s="23" t="str">
        <f>IF('Form Responses 1'!X83="Approved",'Form Responses 1'!G83,"")</f>
        <v>gptorres@up.edu.ph</v>
      </c>
      <c r="B79" s="23" t="str">
        <f>IF('Form Responses 1'!X79="Approved",'Form Responses 1'!J79,"")</f>
        <v>UP Diliman</v>
      </c>
      <c r="C79" s="23"/>
      <c r="D79" s="23"/>
    </row>
    <row r="80">
      <c r="A80" s="23" t="str">
        <f>IF('Form Responses 1'!X84="Approved",'Form Responses 1'!G84,"")</f>
        <v>jgraquino@alum.up.edu.ph</v>
      </c>
      <c r="B80" s="23" t="str">
        <f>IF('Form Responses 1'!X80="Approved",'Form Responses 1'!J80,"")</f>
        <v>UP Diliman</v>
      </c>
      <c r="C80" s="23"/>
      <c r="D80" s="23"/>
    </row>
    <row r="81">
      <c r="A81" s="23" t="str">
        <f>IF('Form Responses 1'!X85="Approved",'Form Responses 1'!G85,"")</f>
        <v>jmjordas@up.edu.ph</v>
      </c>
      <c r="B81" s="23" t="str">
        <f>IF('Form Responses 1'!X81="Approved",'Form Responses 1'!J81,"")</f>
        <v>UP Open University</v>
      </c>
      <c r="C81" s="23"/>
      <c r="D81" s="23"/>
    </row>
    <row r="82">
      <c r="A82" s="23" t="str">
        <f>IF('Form Responses 1'!X86="Approved",'Form Responses 1'!G86,"")</f>
        <v>slevangelista@up.edu.ph</v>
      </c>
      <c r="B82" s="23" t="str">
        <f>IF('Form Responses 1'!X82="Approved",'Form Responses 1'!J82,"")</f>
        <v>UP Diliman</v>
      </c>
      <c r="C82" s="23"/>
      <c r="D82" s="23"/>
    </row>
    <row r="83">
      <c r="A83" s="23" t="str">
        <f>IF('Form Responses 1'!X87="Approved",'Form Responses 1'!G87,"")</f>
        <v>jcticot@up.edu.ph</v>
      </c>
      <c r="B83" s="23" t="str">
        <f>IF('Form Responses 1'!X83="Approved",'Form Responses 1'!J83,"")</f>
        <v>UP Diliman</v>
      </c>
      <c r="C83" s="23"/>
      <c r="D83" s="23"/>
    </row>
    <row r="84">
      <c r="A84" s="23" t="str">
        <f>IF('Form Responses 1'!X89="Approved",'Form Responses 1'!G89,"")</f>
        <v>ecnavarro1@gmail.com</v>
      </c>
      <c r="B84" s="23" t="str">
        <f>IF('Form Responses 1'!X84="Approved",'Form Responses 1'!J84,"")</f>
        <v>UP Diliman</v>
      </c>
      <c r="C84" s="23"/>
      <c r="D84" s="23"/>
    </row>
    <row r="85">
      <c r="A85" s="23" t="str">
        <f>IF('Form Responses 1'!X90="Approved",'Form Responses 1'!G90,"")</f>
        <v>tmagpantay@up.edu.ph</v>
      </c>
      <c r="B85" s="23" t="str">
        <f>IF('Form Responses 1'!X85="Approved",'Form Responses 1'!J85,"")</f>
        <v>UP Diliman</v>
      </c>
      <c r="C85" s="23"/>
      <c r="D85" s="23"/>
    </row>
    <row r="86">
      <c r="A86" s="23" t="str">
        <f>IF('Form Responses 1'!X91="Approved",'Form Responses 1'!G91,"")</f>
        <v>asgaor@up.edu.ph</v>
      </c>
      <c r="B86" s="23" t="str">
        <f>IF('Form Responses 1'!X86="Approved",'Form Responses 1'!J86,"")</f>
        <v>UP Diliman</v>
      </c>
      <c r="C86" s="23"/>
      <c r="D86" s="23"/>
    </row>
    <row r="87">
      <c r="A87" s="23" t="str">
        <f>IF('Form Responses 1'!X92="Approved",'Form Responses 1'!G92,"")</f>
        <v>mrzapanta1@up.edu.ph</v>
      </c>
      <c r="B87" s="23" t="str">
        <f>IF('Form Responses 1'!X87="Approved",'Form Responses 1'!J87,"")</f>
        <v>UP Visayas</v>
      </c>
      <c r="C87" s="23"/>
      <c r="D87" s="23"/>
    </row>
    <row r="88">
      <c r="A88" s="23" t="str">
        <f>IF('Form Responses 1'!X93="Approved",'Form Responses 1'!G93,"")</f>
        <v>benedictanuta@gmail.com</v>
      </c>
      <c r="B88" s="23" t="str">
        <f>IF('Form Responses 1'!X88="Approved",'Form Responses 1'!J88,"")</f>
        <v/>
      </c>
      <c r="C88" s="23"/>
      <c r="D88" s="23"/>
    </row>
    <row r="89">
      <c r="A89" s="23" t="str">
        <f>IF('Form Responses 1'!X94="Approved",'Form Responses 1'!G94,"")</f>
        <v>rcrosal@up.edu.ph</v>
      </c>
      <c r="B89" s="23" t="str">
        <f>IF('Form Responses 1'!X89="Approved",'Form Responses 1'!J89,"")</f>
        <v>UP Los Baños</v>
      </c>
      <c r="C89" s="23"/>
      <c r="D89" s="23"/>
    </row>
    <row r="90">
      <c r="A90" s="23" t="str">
        <f>IF('Form Responses 1'!X95="Approved",'Form Responses 1'!G95,"")</f>
        <v>atasi@up.edu.ph</v>
      </c>
      <c r="B90" s="23" t="str">
        <f>IF('Form Responses 1'!X90="Approved",'Form Responses 1'!J90,"")</f>
        <v>UP Diliman</v>
      </c>
      <c r="C90" s="23"/>
      <c r="D90" s="23"/>
    </row>
    <row r="91">
      <c r="A91" s="22" t="s">
        <v>1176</v>
      </c>
      <c r="B91" s="23" t="str">
        <f>IF('Form Responses 1'!X91="Approved",'Form Responses 1'!J91,"")</f>
        <v>UP Diliman</v>
      </c>
      <c r="C91" s="23"/>
      <c r="D91" s="23"/>
    </row>
    <row r="92">
      <c r="A92" s="23" t="str">
        <f>IF('Form Responses 1'!X97="Approved",'Form Responses 1'!G97,"")</f>
        <v>cfbarbosa17@gmail.com</v>
      </c>
      <c r="B92" s="23" t="str">
        <f>IF('Form Responses 1'!X92="Approved",'Form Responses 1'!J92,"")</f>
        <v>UP Los Baños</v>
      </c>
      <c r="C92" s="23"/>
      <c r="D92" s="23"/>
    </row>
    <row r="93">
      <c r="A93" s="23" t="str">
        <f>IF('Form Responses 1'!X98="Approved",'Form Responses 1'!G98,"")</f>
        <v>labusano@up.edu.ph</v>
      </c>
      <c r="B93" s="23" t="str">
        <f>IF('Form Responses 1'!X93="Approved",'Form Responses 1'!J93,"")</f>
        <v>UP Diliman</v>
      </c>
      <c r="C93" s="23"/>
      <c r="D93" s="23"/>
    </row>
    <row r="94">
      <c r="A94" s="23" t="str">
        <f>IF('Form Responses 1'!X99="Approved",'Form Responses 1'!G99,"")</f>
        <v>abartolome@up.edu.ph</v>
      </c>
      <c r="B94" s="23" t="str">
        <f>IF('Form Responses 1'!X94="Approved",'Form Responses 1'!J94,"")</f>
        <v>UP Diliman</v>
      </c>
      <c r="C94" s="23"/>
      <c r="D94" s="23"/>
    </row>
    <row r="95">
      <c r="A95" s="23" t="str">
        <f>IF('Form Responses 1'!X100="Approved",'Form Responses 1'!G100,"")</f>
        <v>almasilungan@up.edu.ph</v>
      </c>
      <c r="B95" s="23" t="str">
        <f>IF('Form Responses 1'!X95="Approved",'Form Responses 1'!J95,"")</f>
        <v>UP Diliman</v>
      </c>
      <c r="C95" s="23"/>
      <c r="D95" s="23"/>
    </row>
    <row r="96">
      <c r="A96" s="23" t="str">
        <f>IF('Form Responses 1'!X101="Approved",'Form Responses 1'!G101,"")</f>
        <v>kideguia@up.edu.ph</v>
      </c>
      <c r="B96" s="23" t="str">
        <f>IF('Form Responses 1'!X96="Approved",'Form Responses 1'!J96,"")</f>
        <v>UP Open University</v>
      </c>
      <c r="C96" s="23"/>
      <c r="D96" s="23"/>
    </row>
    <row r="97">
      <c r="A97" s="23" t="str">
        <f>IF('Form Responses 1'!X103="Approved",'Form Responses 1'!G103,"")</f>
        <v>jmrazanza@yahoo.com</v>
      </c>
      <c r="B97" s="23" t="str">
        <f>IF('Form Responses 1'!X97="Approved",'Form Responses 1'!J97,"")</f>
        <v>UP Diliman</v>
      </c>
      <c r="C97" s="23"/>
      <c r="D97" s="23"/>
    </row>
    <row r="98">
      <c r="A98" s="23" t="str">
        <f>IF('Form Responses 1'!X104="Approved",'Form Responses 1'!G104,"")</f>
        <v>lgrodriguez1@up.edu.ph</v>
      </c>
      <c r="B98" s="23" t="str">
        <f>IF('Form Responses 1'!X98="Approved",'Form Responses 1'!J98,"")</f>
        <v>UP Los Baños</v>
      </c>
      <c r="C98" s="23"/>
      <c r="D98" s="23"/>
    </row>
    <row r="99">
      <c r="A99" s="23" t="str">
        <f>IF('Form Responses 1'!X106="Approved",'Form Responses 1'!G106,"")</f>
        <v>kuhuang@up.edu.ph </v>
      </c>
      <c r="B99" s="23" t="str">
        <f>IF('Form Responses 1'!X99="Approved",'Form Responses 1'!J99,"")</f>
        <v>UP Diliman</v>
      </c>
      <c r="C99" s="23"/>
      <c r="D99" s="23"/>
    </row>
    <row r="100">
      <c r="A100" s="23" t="str">
        <f>IF('Form Responses 1'!X107="Approved",'Form Responses 1'!G107,"")</f>
        <v>slburgos@up.edu.ph</v>
      </c>
      <c r="B100" s="23" t="str">
        <f>IF('Form Responses 1'!X100="Approved",'Form Responses 1'!J100,"")</f>
        <v>UP Los Baños</v>
      </c>
      <c r="C100" s="23"/>
      <c r="D100" s="23"/>
    </row>
    <row r="101">
      <c r="A101" s="23" t="str">
        <f>IF('Form Responses 1'!X108="Approved",'Form Responses 1'!G108,"")</f>
        <v>mtdarvin@up.edu.ph</v>
      </c>
      <c r="B101" s="23" t="str">
        <f>IF('Form Responses 1'!X101="Approved",'Form Responses 1'!J101,"")</f>
        <v>UP Diliman</v>
      </c>
      <c r="C101" s="23"/>
      <c r="D101" s="23"/>
    </row>
    <row r="102">
      <c r="A102" s="23" t="str">
        <f>IF('Form Responses 1'!X111="Approved",'Form Responses 1'!G111,"")</f>
        <v>mmteraza@up.edu.ph</v>
      </c>
      <c r="B102" s="23" t="str">
        <f>IF('Form Responses 1'!X102="Approved",'Form Responses 1'!J102,"")</f>
        <v/>
      </c>
      <c r="C102" s="23"/>
      <c r="D102" s="23"/>
    </row>
    <row r="103">
      <c r="A103" s="23" t="str">
        <f>IF('Form Responses 1'!X113="Approved",'Form Responses 1'!G113,"")</f>
        <v>cdjose@up.edu.ph</v>
      </c>
      <c r="B103" s="23" t="str">
        <f>IF('Form Responses 1'!X103="Approved",'Form Responses 1'!J103,"")</f>
        <v>UP Diliman</v>
      </c>
      <c r="C103" s="23"/>
      <c r="D103" s="23"/>
    </row>
    <row r="104">
      <c r="A104" s="23" t="str">
        <f>IF('Form Responses 1'!X114="Approved",'Form Responses 1'!G114,"")</f>
        <v>rhyzpect@gmail.com</v>
      </c>
      <c r="B104" s="23" t="str">
        <f>IF('Form Responses 1'!X104="Approved",'Form Responses 1'!J104,"")</f>
        <v>UP Diliman</v>
      </c>
      <c r="C104" s="23"/>
      <c r="D104" s="23"/>
    </row>
    <row r="105">
      <c r="A105" s="23" t="str">
        <f>IF('Form Responses 1'!X115="Approved",'Form Responses 1'!G115,"")</f>
        <v>francisj.arriola@gmail.com</v>
      </c>
      <c r="B105" s="23" t="str">
        <f>IF('Form Responses 1'!X105="Approved",'Form Responses 1'!J105,"")</f>
        <v/>
      </c>
      <c r="C105" s="23"/>
      <c r="D105" s="23"/>
    </row>
    <row r="106">
      <c r="A106" s="23" t="str">
        <f>IF('Form Responses 1'!X116="Approved",'Form Responses 1'!G116,"")</f>
        <v>dsbulfa@up.edu.ph</v>
      </c>
      <c r="B106" s="23" t="str">
        <f>IF('Form Responses 1'!X106="Approved",'Form Responses 1'!J106,"")</f>
        <v>UP Diliman</v>
      </c>
      <c r="C106" s="23"/>
      <c r="D106" s="23"/>
    </row>
    <row r="107">
      <c r="A107" s="23" t="str">
        <f>IF('Form Responses 1'!X117="Approved",'Form Responses 1'!G117,"")</f>
        <v>cdgarcia1@up.edu.ph</v>
      </c>
      <c r="B107" s="23" t="str">
        <f>IF('Form Responses 1'!X107="Approved",'Form Responses 1'!J107,"")</f>
        <v>UP Diliman</v>
      </c>
      <c r="C107" s="23"/>
      <c r="D107" s="23"/>
    </row>
    <row r="108">
      <c r="A108" s="23" t="str">
        <f>IF('Form Responses 1'!X118="Approved",'Form Responses 1'!G118,"")</f>
        <v>gaquino@up.edu.ph</v>
      </c>
      <c r="B108" s="23" t="str">
        <f>IF('Form Responses 1'!X108="Approved",'Form Responses 1'!J108,"")</f>
        <v>UP Diliman</v>
      </c>
      <c r="C108" s="23"/>
      <c r="D108" s="23"/>
    </row>
    <row r="109">
      <c r="A109" s="23" t="str">
        <f>IF('Form Responses 1'!X120="Approved",'Form Responses 1'!G120,"")</f>
        <v>jeijeicabana@gmail.com</v>
      </c>
      <c r="B109" s="23" t="str">
        <f>IF('Form Responses 1'!X109="Approved",'Form Responses 1'!J109,"")</f>
        <v/>
      </c>
      <c r="C109" s="23"/>
      <c r="D109" s="23"/>
    </row>
    <row r="110">
      <c r="A110" s="23" t="str">
        <f>IF('Form Responses 1'!X121="Approved",'Form Responses 1'!G121,"")</f>
        <v>carl.justine.p.miranda@gmail.com</v>
      </c>
      <c r="B110" s="23" t="str">
        <f>IF('Form Responses 1'!X110="Approved",'Form Responses 1'!J110,"")</f>
        <v/>
      </c>
      <c r="C110" s="23"/>
      <c r="D110" s="23"/>
    </row>
    <row r="111">
      <c r="A111" s="23" t="str">
        <f>IF('Form Responses 1'!X122="Approved",'Form Responses 1'!G122,"")</f>
        <v>reynaldjohn.sevilla1@icloud.com</v>
      </c>
      <c r="B111" s="23" t="str">
        <f>IF('Form Responses 1'!X111="Approved",'Form Responses 1'!J111,"")</f>
        <v>UP Diliman</v>
      </c>
      <c r="C111" s="23"/>
      <c r="D111" s="23"/>
    </row>
    <row r="112">
      <c r="A112" s="23" t="str">
        <f>IF('Form Responses 1'!X123="Approved",'Form Responses 1'!G123,"")</f>
        <v>bawalag@up.edu.ph</v>
      </c>
      <c r="B112" s="23" t="str">
        <f>IF('Form Responses 1'!X112="Approved",'Form Responses 1'!J112,"")</f>
        <v/>
      </c>
      <c r="C112" s="23"/>
      <c r="D112" s="23"/>
    </row>
    <row r="113">
      <c r="A113" s="23" t="str">
        <f>IF('Form Responses 1'!X125="Approved",'Form Responses 1'!G125,"")</f>
        <v>eclopez5@up.edu.ph</v>
      </c>
      <c r="B113" s="23" t="str">
        <f>IF('Form Responses 1'!X113="Approved",'Form Responses 1'!J113,"")</f>
        <v>UP Diliman</v>
      </c>
      <c r="C113" s="23"/>
      <c r="D113" s="23"/>
    </row>
    <row r="114">
      <c r="A114" s="23" t="str">
        <f>IF('Form Responses 1'!X126="Approved",'Form Responses 1'!G126,"")</f>
        <v>efoquendo@alum.up.edu.ph</v>
      </c>
      <c r="B114" s="23" t="str">
        <f>IF('Form Responses 1'!X114="Approved",'Form Responses 1'!J114,"")</f>
        <v>UP Mindanao</v>
      </c>
      <c r="C114" s="23"/>
      <c r="D114" s="23"/>
    </row>
    <row r="115">
      <c r="A115" s="23" t="str">
        <f>IF('Form Responses 1'!X127="Approved",'Form Responses 1'!G127,"")</f>
        <v>claudetteguerz@gmail.com</v>
      </c>
      <c r="B115" s="23" t="str">
        <f>IF('Form Responses 1'!X115="Approved",'Form Responses 1'!J115,"")</f>
        <v>UP Diliman</v>
      </c>
      <c r="C115" s="23"/>
      <c r="D115" s="23"/>
    </row>
    <row r="116">
      <c r="A116" s="23" t="str">
        <f>IF('Form Responses 1'!X128="Approved",'Form Responses 1'!G128,"")</f>
        <v>cvquimbo@up.edu.ph</v>
      </c>
      <c r="B116" s="23" t="str">
        <f>IF('Form Responses 1'!X116="Approved",'Form Responses 1'!J116,"")</f>
        <v>UP Diliman</v>
      </c>
      <c r="C116" s="23"/>
      <c r="D116" s="23"/>
    </row>
    <row r="117">
      <c r="A117" s="23" t="str">
        <f>IF('Form Responses 1'!X129="Approved",'Form Responses 1'!G129,"")</f>
        <v>jrdeguzman5@up.edu.ph</v>
      </c>
      <c r="B117" s="23" t="str">
        <f>IF('Form Responses 1'!X117="Approved",'Form Responses 1'!J117,"")</f>
        <v>UP Diliman</v>
      </c>
      <c r="C117" s="23"/>
      <c r="D117" s="23"/>
    </row>
    <row r="118">
      <c r="A118" s="23" t="str">
        <f>IF('Form Responses 1'!X130="Approved",'Form Responses 1'!G130,"")</f>
        <v>pdcordero@up.edu.ph </v>
      </c>
      <c r="B118" s="23" t="str">
        <f>IF('Form Responses 1'!X118="Approved",'Form Responses 1'!J118,"")</f>
        <v>UP Los Baños</v>
      </c>
      <c r="C118" s="23"/>
      <c r="D118" s="23"/>
    </row>
    <row r="119">
      <c r="A119" s="23" t="str">
        <f>IF('Form Responses 1'!X132="Approved",'Form Responses 1'!G132,"")</f>
        <v>ipsicam@up.edu.ph</v>
      </c>
      <c r="B119" s="23" t="str">
        <f>IF('Form Responses 1'!X119="Approved",'Form Responses 1'!J119,"")</f>
        <v/>
      </c>
      <c r="C119" s="23"/>
      <c r="D119" s="23"/>
    </row>
    <row r="120">
      <c r="A120" s="23" t="str">
        <f>IF('Form Responses 1'!X133="Approved",'Form Responses 1'!G133,"")</f>
        <v>rairacta@up.edu.ph</v>
      </c>
      <c r="B120" s="23" t="str">
        <f>IF('Form Responses 1'!X120="Approved",'Form Responses 1'!J120,"")</f>
        <v>UP Manila</v>
      </c>
      <c r="C120" s="23"/>
      <c r="D120" s="23"/>
    </row>
    <row r="121">
      <c r="A121" s="23" t="str">
        <f>IF('Form Responses 1'!X134="Approved",'Form Responses 1'!G134,"")</f>
        <v>jpdelmo@up.edu.ph</v>
      </c>
      <c r="B121" s="23" t="str">
        <f>IF('Form Responses 1'!X121="Approved",'Form Responses 1'!J121,"")</f>
        <v>UP Diliman</v>
      </c>
      <c r="C121" s="23"/>
      <c r="D121" s="23"/>
    </row>
    <row r="122">
      <c r="A122" s="23" t="str">
        <f>IF('Form Responses 1'!X135="Approved",'Form Responses 1'!G135,"")</f>
        <v>jlacabado@up.edu.ph</v>
      </c>
      <c r="B122" s="23" t="str">
        <f>IF('Form Responses 1'!X122="Approved",'Form Responses 1'!J122,"")</f>
        <v>UP Open University</v>
      </c>
      <c r="C122" s="23"/>
      <c r="D122" s="23"/>
    </row>
    <row r="123">
      <c r="A123" s="23" t="str">
        <f>IF('Form Responses 1'!X136="Approved",'Form Responses 1'!G136,"")</f>
        <v>aplpablo1@gmail.com</v>
      </c>
      <c r="B123" s="23" t="str">
        <f>IF('Form Responses 1'!X123="Approved",'Form Responses 1'!J123,"")</f>
        <v>UP Diliman</v>
      </c>
      <c r="C123" s="23"/>
      <c r="D123" s="23"/>
    </row>
    <row r="124">
      <c r="A124" s="23" t="str">
        <f>IF('Form Responses 1'!X137="Approved",'Form Responses 1'!G137,"")</f>
        <v>aalbayda@up.edu.ph</v>
      </c>
      <c r="B124" s="23" t="str">
        <f>IF('Form Responses 1'!X124="Approved",'Form Responses 1'!J124,"")</f>
        <v/>
      </c>
      <c r="C124" s="23"/>
      <c r="D124" s="23"/>
    </row>
    <row r="125">
      <c r="A125" s="23" t="str">
        <f>IF('Form Responses 1'!X138="Approved",'Form Responses 1'!G138,"")</f>
        <v>kfcabigao@up.edu.ph</v>
      </c>
      <c r="B125" s="23" t="str">
        <f>IF('Form Responses 1'!X125="Approved",'Form Responses 1'!J125,"")</f>
        <v>UP Diliman</v>
      </c>
      <c r="C125" s="23"/>
      <c r="D125" s="23"/>
    </row>
    <row r="126">
      <c r="A126" s="23" t="str">
        <f>IF('Form Responses 1'!X139="Approved",'Form Responses 1'!G139,"")</f>
        <v>mvrepaso@up.edu.ph</v>
      </c>
      <c r="B126" s="23" t="str">
        <f>IF('Form Responses 1'!X126="Approved",'Form Responses 1'!J126,"")</f>
        <v>UP Visayas</v>
      </c>
      <c r="C126" s="23"/>
      <c r="D126" s="23"/>
    </row>
    <row r="127">
      <c r="A127" s="23" t="str">
        <f>IF('Form Responses 1'!X141="Approved",'Form Responses 1'!G141,"")</f>
        <v>litocol@up.edu.ph</v>
      </c>
      <c r="B127" s="23" t="str">
        <f>IF('Form Responses 1'!X127="Approved",'Form Responses 1'!J127,"")</f>
        <v>UP Open University</v>
      </c>
      <c r="C127" s="23"/>
      <c r="D127" s="23"/>
    </row>
    <row r="128">
      <c r="A128" s="23" t="str">
        <f>IF('Form Responses 1'!X142="Approved",'Form Responses 1'!G142,"")</f>
        <v>mkbathan.mkb@gmail.com</v>
      </c>
      <c r="B128" s="23" t="str">
        <f>IF('Form Responses 1'!X128="Approved",'Form Responses 1'!J128,"")</f>
        <v>UP Diliman</v>
      </c>
      <c r="C128" s="23"/>
      <c r="D128" s="23"/>
    </row>
    <row r="129">
      <c r="A129" s="23" t="str">
        <f>IF('Form Responses 1'!X143="Approved",'Form Responses 1'!G143,"")</f>
        <v>lidelacruz1@up.edu.ph</v>
      </c>
      <c r="B129" s="23" t="str">
        <f>IF('Form Responses 1'!X129="Approved",'Form Responses 1'!J129,"")</f>
        <v>UP Diliman</v>
      </c>
      <c r="C129" s="23"/>
      <c r="D129" s="23"/>
    </row>
    <row r="130">
      <c r="A130" s="23" t="str">
        <f>IF('Form Responses 1'!X145="Approved",'Form Responses 1'!G145,"")</f>
        <v>rlbernardo1@up.edu.ph</v>
      </c>
      <c r="B130" s="23" t="str">
        <f>IF('Form Responses 1'!X130="Approved",'Form Responses 1'!J130,"")</f>
        <v>UP Visayas</v>
      </c>
      <c r="C130" s="23"/>
      <c r="D130" s="23"/>
    </row>
    <row r="131">
      <c r="A131" s="23" t="str">
        <f>IF('Form Responses 1'!X146="Approved",'Form Responses 1'!G146,"")</f>
        <v>kmpinca1@up.edu.ph</v>
      </c>
      <c r="B131" s="23" t="str">
        <f>IF('Form Responses 1'!X131="Approved",'Form Responses 1'!J131,"")</f>
        <v/>
      </c>
      <c r="C131" s="23"/>
      <c r="D131" s="23"/>
    </row>
    <row r="132">
      <c r="A132" s="23" t="str">
        <f>IF('Form Responses 1'!X147="Approved",'Form Responses 1'!G147,"")</f>
        <v>hernandoaeronmark@gmail.com</v>
      </c>
      <c r="B132" s="23" t="str">
        <f>IF('Form Responses 1'!X132="Approved",'Form Responses 1'!J132,"")</f>
        <v>UP Diliman</v>
      </c>
      <c r="C132" s="23"/>
      <c r="D132" s="23"/>
    </row>
    <row r="133">
      <c r="A133" s="23" t="str">
        <f>IF('Form Responses 1'!X148="Approved",'Form Responses 1'!G148,"")</f>
        <v>dbcalunsag@up.edu.ph</v>
      </c>
      <c r="B133" s="23" t="str">
        <f>IF('Form Responses 1'!X133="Approved",'Form Responses 1'!J133,"")</f>
        <v>UP Diliman</v>
      </c>
      <c r="C133" s="23"/>
      <c r="D133" s="23"/>
    </row>
    <row r="134">
      <c r="A134" s="23" t="str">
        <f>IF('Form Responses 1'!X149="Approved",'Form Responses 1'!G149,"")</f>
        <v>ksinchioco@gmail.com</v>
      </c>
      <c r="B134" s="23" t="str">
        <f>IF('Form Responses 1'!X134="Approved",'Form Responses 1'!J134,"")</f>
        <v>UP Diliman</v>
      </c>
      <c r="C134" s="23"/>
      <c r="D134" s="23"/>
    </row>
    <row r="135">
      <c r="A135" s="23" t="str">
        <f>IF('Form Responses 1'!X150="Approved",'Form Responses 1'!G150,"")</f>
        <v>rlmatanguihan@up.edu.ph</v>
      </c>
      <c r="B135" s="23" t="str">
        <f>IF('Form Responses 1'!X135="Approved",'Form Responses 1'!J135,"")</f>
        <v>UP Los Baños</v>
      </c>
      <c r="C135" s="23"/>
      <c r="D135" s="23"/>
    </row>
    <row r="136">
      <c r="A136" s="23" t="str">
        <f>IF('Form Responses 1'!X151="Approved",'Form Responses 1'!G151,"")</f>
        <v>ccbanuag@up.edu.ph</v>
      </c>
      <c r="B136" s="23" t="str">
        <f>IF('Form Responses 1'!X136="Approved",'Form Responses 1'!J136,"")</f>
        <v>UP Los Baños</v>
      </c>
      <c r="C136" s="23"/>
      <c r="D136" s="23"/>
    </row>
    <row r="137">
      <c r="A137" s="23" t="str">
        <f>IF('Form Responses 1'!X152="Approved",'Form Responses 1'!G152,"")</f>
        <v>elaine.macospag@gmail.com</v>
      </c>
      <c r="B137" s="23" t="str">
        <f>IF('Form Responses 1'!X137="Approved",'Form Responses 1'!J137,"")</f>
        <v>UP Los Baños</v>
      </c>
      <c r="C137" s="23"/>
      <c r="D137" s="23"/>
    </row>
    <row r="138">
      <c r="A138" s="23" t="str">
        <f>IF('Form Responses 1'!X153="Approved",'Form Responses 1'!G153,"")</f>
        <v>rairacta@up.edu.ph</v>
      </c>
      <c r="B138" s="23" t="str">
        <f>IF('Form Responses 1'!X138="Approved",'Form Responses 1'!J138,"")</f>
        <v>UP Diliman</v>
      </c>
      <c r="C138" s="23"/>
      <c r="D138" s="23"/>
    </row>
    <row r="139">
      <c r="A139" s="23" t="str">
        <f>IF('Form Responses 1'!X154="Approved",'Form Responses 1'!G154,"")</f>
        <v>mtdarvin@up.edu.ph</v>
      </c>
      <c r="B139" s="23" t="str">
        <f>IF('Form Responses 1'!X139="Approved",'Form Responses 1'!J139,"")</f>
        <v>UP Diliman</v>
      </c>
      <c r="C139" s="23"/>
      <c r="D139" s="23"/>
    </row>
    <row r="140">
      <c r="A140" s="23" t="str">
        <f>IF('Form Responses 1'!X155="Approved",'Form Responses 1'!G155,"")</f>
        <v>safernandez4@up.edu.ph </v>
      </c>
      <c r="B140" s="23" t="str">
        <f>IF('Form Responses 1'!X140="Approved",'Form Responses 1'!J140,"")</f>
        <v/>
      </c>
      <c r="C140" s="23"/>
      <c r="D140" s="23"/>
    </row>
    <row r="141">
      <c r="A141" s="23" t="str">
        <f>IF('Form Responses 1'!X156="Approved",'Form Responses 1'!G156,"")</f>
        <v>rfdeperalta@up.edu.ph</v>
      </c>
      <c r="B141" s="23" t="str">
        <f>IF('Form Responses 1'!X141="Approved",'Form Responses 1'!J141,"")</f>
        <v>UP Open University</v>
      </c>
      <c r="C141" s="23"/>
      <c r="D141" s="23"/>
    </row>
    <row r="142">
      <c r="A142" s="23" t="str">
        <f>IF('Form Responses 1'!X157="Approved",'Form Responses 1'!G157,"")</f>
        <v>labasano.mac@gmail.com</v>
      </c>
      <c r="B142" s="23" t="str">
        <f>IF('Form Responses 1'!X142="Approved",'Form Responses 1'!J142,"")</f>
        <v>UP Diliman</v>
      </c>
      <c r="C142" s="23"/>
      <c r="D142" s="23"/>
    </row>
    <row r="143">
      <c r="A143" s="23" t="str">
        <f>IF('Form Responses 1'!X158="Approved",'Form Responses 1'!G158,"")</f>
        <v>rcrosal@up.edu.ph</v>
      </c>
      <c r="B143" s="23" t="str">
        <f>IF('Form Responses 1'!X143="Approved",'Form Responses 1'!J143,"")</f>
        <v>UP Cebu</v>
      </c>
      <c r="C143" s="23"/>
      <c r="D143" s="23"/>
    </row>
    <row r="144">
      <c r="A144" s="23" t="str">
        <f>IF('Form Responses 1'!X159="Approved",'Form Responses 1'!G159,"")</f>
        <v>Ntawit@up.edu.ph</v>
      </c>
      <c r="B144" s="23" t="str">
        <f>IF('Form Responses 1'!X144="Approved",'Form Responses 1'!J144,"")</f>
        <v/>
      </c>
      <c r="C144" s="23"/>
      <c r="D144" s="23"/>
    </row>
    <row r="145">
      <c r="A145" s="23" t="str">
        <f>IF('Form Responses 1'!X160="Approved",'Form Responses 1'!G160,"")</f>
        <v>jbong4@up.edu.ph</v>
      </c>
      <c r="B145" s="23" t="str">
        <f>IF('Form Responses 1'!X145="Approved",'Form Responses 1'!J145,"")</f>
        <v>UP Los Baños</v>
      </c>
      <c r="C145" s="23"/>
      <c r="D145" s="23"/>
    </row>
    <row r="146">
      <c r="A146" s="23" t="str">
        <f>IF('Form Responses 1'!X161="Approved",'Form Responses 1'!G161,"")</f>
        <v>piercenlopez@gmail.com</v>
      </c>
      <c r="B146" s="23" t="str">
        <f>IF('Form Responses 1'!X146="Approved",'Form Responses 1'!J146,"")</f>
        <v>UP Diliman</v>
      </c>
      <c r="C146" s="23"/>
      <c r="D146" s="23"/>
    </row>
    <row r="147">
      <c r="A147" s="23" t="str">
        <f>IF('Form Responses 1'!X162="Approved",'Form Responses 1'!G162,"")</f>
        <v>mdsagsagat@up.edu.ph</v>
      </c>
      <c r="B147" s="23" t="str">
        <f>IF('Form Responses 1'!X147="Approved",'Form Responses 1'!J147,"")</f>
        <v>UP Diliman</v>
      </c>
      <c r="C147" s="23"/>
      <c r="D147" s="23"/>
    </row>
    <row r="148">
      <c r="A148" s="23" t="str">
        <f>IF('Form Responses 1'!X163="Approved",'Form Responses 1'!G163,"")</f>
        <v>rsdiana@up.edu.ph</v>
      </c>
      <c r="B148" s="23" t="str">
        <f>IF('Form Responses 1'!X148="Approved",'Form Responses 1'!J148,"")</f>
        <v>UP Diliman</v>
      </c>
      <c r="C148" s="23"/>
      <c r="D148" s="23"/>
    </row>
    <row r="149">
      <c r="A149" s="23" t="str">
        <f>IF('Form Responses 1'!X164="Approved",'Form Responses 1'!G164,"")</f>
        <v>abaitit@nip.upd.edu.ph</v>
      </c>
      <c r="B149" s="23" t="str">
        <f>IF('Form Responses 1'!X149="Approved",'Form Responses 1'!J149,"")</f>
        <v>UP Diliman</v>
      </c>
      <c r="C149" s="23"/>
      <c r="D149" s="23"/>
    </row>
    <row r="150">
      <c r="A150" s="23" t="str">
        <f>IF('Form Responses 1'!X165="Approved",'Form Responses 1'!G165,"")</f>
        <v>gatobias1@up.edu.ph</v>
      </c>
      <c r="B150" s="23" t="str">
        <f>IF('Form Responses 1'!X150="Approved",'Form Responses 1'!J150,"")</f>
        <v>UP Diliman</v>
      </c>
      <c r="C150" s="23"/>
      <c r="D150" s="23"/>
    </row>
    <row r="151">
      <c r="A151" s="23" t="str">
        <f>IF('Form Responses 1'!X166="Approved",'Form Responses 1'!G166,"")</f>
        <v>jmancog@up.edu.ph</v>
      </c>
      <c r="B151" s="23" t="str">
        <f>IF('Form Responses 1'!X151="Approved",'Form Responses 1'!J151,"")</f>
        <v>UP Cebu</v>
      </c>
      <c r="C151" s="23"/>
      <c r="D151" s="23"/>
    </row>
    <row r="152">
      <c r="A152" s="23" t="str">
        <f>IF('Form Responses 1'!X167="Approved",'Form Responses 1'!G167,"")</f>
        <v>jprevilla1@up.edu.ph</v>
      </c>
      <c r="B152" s="23" t="str">
        <f>IF('Form Responses 1'!X152="Approved",'Form Responses 1'!J152,"")</f>
        <v>UP Diliman</v>
      </c>
      <c r="C152" s="23"/>
      <c r="D152" s="23"/>
    </row>
    <row r="153">
      <c r="A153" s="23" t="str">
        <f>IF('Form Responses 1'!X168="Approved",'Form Responses 1'!G168,"")</f>
        <v>jcamante1@up.edu.ph</v>
      </c>
      <c r="B153" s="23" t="str">
        <f>IF('Form Responses 1'!X153="Approved",'Form Responses 1'!J153,"")</f>
        <v>UP Diliman</v>
      </c>
      <c r="C153" s="23"/>
      <c r="D153" s="23"/>
    </row>
    <row r="154">
      <c r="A154" s="23" t="str">
        <f>IF('Form Responses 1'!X169="Approved",'Form Responses 1'!G169,"")</f>
        <v>mcbalane1@up.edu.ph</v>
      </c>
      <c r="B154" s="23" t="str">
        <f>IF('Form Responses 1'!X154="Approved",'Form Responses 1'!J154,"")</f>
        <v>UP Diliman</v>
      </c>
      <c r="C154" s="23"/>
      <c r="D154" s="23"/>
    </row>
    <row r="155">
      <c r="A155" s="23" t="str">
        <f>IF('Form Responses 1'!X170="Approved",'Form Responses 1'!G170,"")</f>
        <v>rlcurray@up.edu.ph</v>
      </c>
      <c r="B155" s="23" t="str">
        <f>IF('Form Responses 1'!X155="Approved",'Form Responses 1'!J155,"")</f>
        <v>UP Diliman</v>
      </c>
      <c r="C155" s="23"/>
      <c r="D155" s="23"/>
    </row>
    <row r="156">
      <c r="A156" s="23" t="str">
        <f>IF('Form Responses 1'!X171="Approved",'Form Responses 1'!G171,"")</f>
        <v>sdvillanueva3@up.edu.ph</v>
      </c>
      <c r="B156" s="23" t="str">
        <f>IF('Form Responses 1'!X156="Approved",'Form Responses 1'!J156,"")</f>
        <v>UP Diliman</v>
      </c>
      <c r="C156" s="23"/>
      <c r="D156" s="23"/>
    </row>
    <row r="157">
      <c r="A157" s="23" t="str">
        <f>IF('Form Responses 1'!X172="Approved",'Form Responses 1'!G172,"")</f>
        <v>ncdanac@up.edu.ph</v>
      </c>
      <c r="B157" s="23" t="str">
        <f>IF('Form Responses 1'!X157="Approved",'Form Responses 1'!J157,"")</f>
        <v>UP Diliman</v>
      </c>
      <c r="C157" s="23"/>
      <c r="D157" s="23"/>
    </row>
    <row r="158">
      <c r="A158" s="23" t="str">
        <f>IF('Form Responses 1'!X173="Approved",'Form Responses 1'!G173,"")</f>
        <v>jdcustodio3@alum.up.edu.ph</v>
      </c>
      <c r="B158" s="23" t="str">
        <f>IF('Form Responses 1'!X158="Approved",'Form Responses 1'!J158,"")</f>
        <v>UP Diliman</v>
      </c>
      <c r="C158" s="23"/>
      <c r="D158" s="23"/>
    </row>
    <row r="159">
      <c r="A159" s="23" t="str">
        <f>IF('Form Responses 1'!X174="Approved",'Form Responses 1'!G174,"")</f>
        <v>srgenito@up.edu.ph</v>
      </c>
      <c r="B159" s="23" t="str">
        <f>IF('Form Responses 1'!X159="Approved",'Form Responses 1'!J159,"")</f>
        <v>UP Diliman</v>
      </c>
      <c r="C159" s="23"/>
      <c r="D159" s="23"/>
    </row>
    <row r="160">
      <c r="A160" s="23" t="str">
        <f>IF('Form Responses 1'!X175="Approved",'Form Responses 1'!G175,"")</f>
        <v>asgumiran@up.edu.ph</v>
      </c>
      <c r="B160" s="23" t="str">
        <f>IF('Form Responses 1'!X160="Approved",'Form Responses 1'!J160,"")</f>
        <v>UP Diliman</v>
      </c>
      <c r="C160" s="23"/>
      <c r="D160" s="23"/>
    </row>
    <row r="161">
      <c r="A161" s="23" t="str">
        <f>IF('Form Responses 1'!X176="Approved",'Form Responses 1'!G176,"")</f>
        <v>jhwee2@up.edu.ph</v>
      </c>
      <c r="B161" s="23" t="str">
        <f>IF('Form Responses 1'!X161="Approved",'Form Responses 1'!J161,"")</f>
        <v>UP Diliman</v>
      </c>
      <c r="C161" s="23"/>
      <c r="D161" s="23"/>
    </row>
    <row r="162">
      <c r="A162" s="23" t="str">
        <f>IF('Form Responses 1'!X177="Approved",'Form Responses 1'!G177,"")</f>
        <v>sacalumboy@up.edu.ph</v>
      </c>
      <c r="B162" s="23" t="str">
        <f>IF('Form Responses 1'!X162="Approved",'Form Responses 1'!J162,"")</f>
        <v>UP Manila</v>
      </c>
      <c r="C162" s="23"/>
      <c r="D162" s="23"/>
    </row>
    <row r="163">
      <c r="A163" s="23" t="str">
        <f>IF('Form Responses 1'!X178="Approved",'Form Responses 1'!G178,"")</f>
        <v>bmnunez1@up.edu.ph</v>
      </c>
      <c r="B163" s="23" t="str">
        <f>IF('Form Responses 1'!X163="Approved",'Form Responses 1'!J163,"")</f>
        <v>UP Diliman</v>
      </c>
      <c r="C163" s="23"/>
      <c r="D163" s="23"/>
    </row>
    <row r="164">
      <c r="A164" s="23" t="str">
        <f>IF('Form Responses 1'!X179="Approved",'Form Responses 1'!G179,"")</f>
        <v>mabermas@gmail.com</v>
      </c>
      <c r="B164" s="23" t="str">
        <f>IF('Form Responses 1'!X164="Approved",'Form Responses 1'!J164,"")</f>
        <v>UP Diliman</v>
      </c>
      <c r="C164" s="23"/>
      <c r="D164" s="23"/>
    </row>
    <row r="165">
      <c r="A165" s="23" t="str">
        <f>IF('Form Responses 1'!X180="Approved",'Form Responses 1'!G180,"")</f>
        <v>pbognot.ch@gmail.com</v>
      </c>
      <c r="B165" s="23" t="str">
        <f>IF('Form Responses 1'!X165="Approved",'Form Responses 1'!J165,"")</f>
        <v>UP Diliman</v>
      </c>
      <c r="C165" s="23"/>
      <c r="D165" s="23"/>
    </row>
    <row r="166">
      <c r="A166" s="23" t="str">
        <f>IF('Form Responses 1'!X181="Approved",'Form Responses 1'!G181,"")</f>
        <v>agpanes@up.edu.ph</v>
      </c>
      <c r="B166" s="23" t="str">
        <f>IF('Form Responses 1'!X166="Approved",'Form Responses 1'!J166,"")</f>
        <v>UP Los Baños</v>
      </c>
      <c r="C166" s="23"/>
      <c r="D166" s="23"/>
    </row>
    <row r="167">
      <c r="A167" s="23" t="str">
        <f>IF('Form Responses 1'!X182="Approved",'Form Responses 1'!G182,"")</f>
        <v>dlpablico1@up.edu.ph</v>
      </c>
      <c r="B167" s="23" t="str">
        <f>IF('Form Responses 1'!X167="Approved",'Form Responses 1'!J167,"")</f>
        <v>UP Diliman</v>
      </c>
      <c r="C167" s="23"/>
      <c r="D167" s="23"/>
    </row>
    <row r="168">
      <c r="A168" s="23" t="str">
        <f>IF('Form Responses 1'!X183="Approved",'Form Responses 1'!G183,"")</f>
        <v>mdlabuguen@up.edu.ph</v>
      </c>
      <c r="B168" s="23" t="str">
        <f>IF('Form Responses 1'!X168="Approved",'Form Responses 1'!J168,"")</f>
        <v>UP Diliman</v>
      </c>
      <c r="C168" s="23"/>
      <c r="D168" s="23"/>
    </row>
    <row r="169">
      <c r="A169" s="23" t="str">
        <f>IF('Form Responses 1'!X184="Approved",'Form Responses 1'!G184,"")</f>
        <v>mafemeg15@gmail.com</v>
      </c>
      <c r="B169" s="23" t="str">
        <f>IF('Form Responses 1'!X169="Approved",'Form Responses 1'!J169,"")</f>
        <v>UP Diliman</v>
      </c>
      <c r="C169" s="23"/>
      <c r="D169" s="23"/>
    </row>
    <row r="170">
      <c r="A170" s="23" t="str">
        <f>IF('Form Responses 1'!X185="Approved",'Form Responses 1'!G185,"")</f>
        <v>gdmacitas@up.edu.ph</v>
      </c>
      <c r="B170" s="23" t="str">
        <f>IF('Form Responses 1'!X170="Approved",'Form Responses 1'!J170,"")</f>
        <v>UP Diliman</v>
      </c>
      <c r="C170" s="23"/>
      <c r="D170" s="23"/>
    </row>
    <row r="171">
      <c r="A171" s="23" t="str">
        <f>IF('Form Responses 1'!X186="Approved",'Form Responses 1'!G186,"")</f>
        <v>aubarnachea@up.edu.ph</v>
      </c>
      <c r="B171" s="23" t="str">
        <f>IF('Form Responses 1'!X171="Approved",'Form Responses 1'!J171,"")</f>
        <v>UP Diliman</v>
      </c>
      <c r="C171" s="23"/>
      <c r="D171" s="23"/>
    </row>
    <row r="172">
      <c r="A172" s="23" t="str">
        <f>IF('Form Responses 1'!X187="Approved",'Form Responses 1'!G187,"")</f>
        <v>kvn.mthw.rys@gmail.com</v>
      </c>
      <c r="B172" s="23" t="str">
        <f>IF('Form Responses 1'!X172="Approved",'Form Responses 1'!J172,"")</f>
        <v>UP Diliman</v>
      </c>
      <c r="C172" s="23"/>
      <c r="D172" s="23"/>
    </row>
    <row r="173">
      <c r="A173" s="23" t="str">
        <f>IF('Form Responses 1'!X188="Approved",'Form Responses 1'!G188,"")</f>
        <v>kelao@up.edu.ph</v>
      </c>
      <c r="B173" s="23" t="str">
        <f>IF('Form Responses 1'!X173="Approved",'Form Responses 1'!J173,"")</f>
        <v>UP Los Baños</v>
      </c>
      <c r="C173" s="23"/>
      <c r="D173" s="23"/>
    </row>
    <row r="174">
      <c r="A174" s="23" t="str">
        <f>IF('Form Responses 1'!X189="Approved",'Form Responses 1'!G189,"")</f>
        <v>gellidomingo14@gmail.com</v>
      </c>
      <c r="B174" s="23" t="str">
        <f>IF('Form Responses 1'!X174="Approved",'Form Responses 1'!J174,"")</f>
        <v>UP Open University</v>
      </c>
      <c r="C174" s="23"/>
      <c r="D174" s="23"/>
    </row>
    <row r="175">
      <c r="A175" s="23" t="str">
        <f>IF('Form Responses 1'!X190="Approved",'Form Responses 1'!G190,"")</f>
        <v>jrkadusale@up.edu.ph</v>
      </c>
      <c r="B175" s="23" t="str">
        <f>IF('Form Responses 1'!X175="Approved",'Form Responses 1'!J175,"")</f>
        <v>UP Diliman</v>
      </c>
      <c r="C175" s="23"/>
      <c r="D175" s="23"/>
    </row>
    <row r="176">
      <c r="A176" s="23" t="str">
        <f>IF('Form Responses 1'!X191="Approved",'Form Responses 1'!G191,"")</f>
        <v>elsaura@up.edu.ph</v>
      </c>
      <c r="B176" s="23" t="str">
        <f>IF('Form Responses 1'!X176="Approved",'Form Responses 1'!J176,"")</f>
        <v>UP Diliman</v>
      </c>
      <c r="C176" s="23"/>
      <c r="D176" s="23"/>
    </row>
    <row r="177">
      <c r="A177" s="23" t="str">
        <f>IF('Form Responses 1'!X192="Approved",'Form Responses 1'!G192,"")</f>
        <v>jlacabado@up.edu.ph</v>
      </c>
      <c r="B177" s="23" t="str">
        <f>IF('Form Responses 1'!X177="Approved",'Form Responses 1'!J177,"")</f>
        <v>UP Diliman</v>
      </c>
      <c r="C177" s="23"/>
      <c r="D177" s="23"/>
    </row>
    <row r="178">
      <c r="A178" s="23" t="str">
        <f>IF('Form Responses 1'!X193="Approved",'Form Responses 1'!G193,"")</f>
        <v>lidelacruz1@up.edu.ph</v>
      </c>
      <c r="B178" s="23" t="str">
        <f>IF('Form Responses 1'!X178="Approved",'Form Responses 1'!J178,"")</f>
        <v>UP Cebu</v>
      </c>
      <c r="C178" s="23"/>
      <c r="D178" s="23"/>
    </row>
    <row r="179">
      <c r="A179" s="23" t="str">
        <f>IF('Form Responses 1'!X194="Approved",'Form Responses 1'!G194,"")</f>
        <v>glvaldez27@gmail.com</v>
      </c>
      <c r="B179" s="23" t="str">
        <f>IF('Form Responses 1'!X179="Approved",'Form Responses 1'!J179,"")</f>
        <v>UP Los Baños</v>
      </c>
      <c r="C179" s="23"/>
      <c r="D179" s="23"/>
    </row>
    <row r="180">
      <c r="A180" s="23" t="str">
        <f>IF('Form Responses 1'!X195="Approved",'Form Responses 1'!G195,"")</f>
        <v>vtcastro@up.edu.ph</v>
      </c>
      <c r="B180" s="23" t="str">
        <f>IF('Form Responses 1'!X180="Approved",'Form Responses 1'!J180,"")</f>
        <v>UP Diliman</v>
      </c>
      <c r="C180" s="23"/>
      <c r="D180" s="23"/>
    </row>
    <row r="181">
      <c r="A181" s="23" t="str">
        <f>IF('Form Responses 1'!X196="Approved",'Form Responses 1'!G196,"")</f>
        <v>jireh.rodriguez@gmail.com</v>
      </c>
      <c r="B181" s="23" t="str">
        <f>IF('Form Responses 1'!X181="Approved",'Form Responses 1'!J181,"")</f>
        <v>UP Visayas</v>
      </c>
      <c r="C181" s="23"/>
      <c r="D181" s="23"/>
    </row>
    <row r="182">
      <c r="A182" s="23" t="str">
        <f>IF('Form Responses 1'!X197="Approved",'Form Responses 1'!G197,"")</f>
        <v>dtlara1@alum.up.edu.ph</v>
      </c>
      <c r="B182" s="23" t="str">
        <f>IF('Form Responses 1'!X182="Approved",'Form Responses 1'!J182,"")</f>
        <v>UP Diliman</v>
      </c>
      <c r="C182" s="23"/>
      <c r="D182" s="23"/>
    </row>
    <row r="183">
      <c r="A183" s="23" t="str">
        <f>IF('Form Responses 1'!X198="Approved",'Form Responses 1'!G198,"")</f>
        <v>christianolartev@gmail.com</v>
      </c>
      <c r="B183" s="23" t="str">
        <f>IF('Form Responses 1'!X183="Approved",'Form Responses 1'!J183,"")</f>
        <v>UP Los Baños</v>
      </c>
      <c r="C183" s="23"/>
      <c r="D183" s="23"/>
    </row>
    <row r="184">
      <c r="A184" s="23" t="str">
        <f>IF('Form Responses 1'!X199="Approved",'Form Responses 1'!G199,"")</f>
        <v>Jgisip@alum.up.edu.ph</v>
      </c>
      <c r="B184" s="23" t="str">
        <f>IF('Form Responses 1'!X184="Approved",'Form Responses 1'!J184,"")</f>
        <v>UP Los Baños</v>
      </c>
      <c r="C184" s="23"/>
      <c r="D184" s="23"/>
    </row>
    <row r="185">
      <c r="A185" s="23" t="str">
        <f>IF('Form Responses 1'!X200="Approved",'Form Responses 1'!G200,"")</f>
        <v>nicooolearguillo@gmail.com</v>
      </c>
      <c r="B185" s="23" t="str">
        <f>IF('Form Responses 1'!X185="Approved",'Form Responses 1'!J185,"")</f>
        <v>UP Visayas</v>
      </c>
      <c r="C185" s="23"/>
      <c r="D185" s="23"/>
    </row>
    <row r="186">
      <c r="A186" s="23" t="str">
        <f>IF('Form Responses 1'!X201="Approved",'Form Responses 1'!G201,"")</f>
        <v>mmmanalangsang@up.edu.ph</v>
      </c>
      <c r="B186" s="23" t="str">
        <f>IF('Form Responses 1'!X186="Approved",'Form Responses 1'!J186,"")</f>
        <v>UP Diliman</v>
      </c>
      <c r="C186" s="23"/>
      <c r="D186" s="23"/>
    </row>
    <row r="187">
      <c r="A187" s="23" t="str">
        <f>IF('Form Responses 1'!X202="Approved",'Form Responses 1'!G202,"")</f>
        <v>carl.justine.p.miranda@gmail.com</v>
      </c>
      <c r="B187" s="23" t="str">
        <f>IF('Form Responses 1'!X187="Approved",'Form Responses 1'!J187,"")</f>
        <v>UP Diliman</v>
      </c>
      <c r="C187" s="23"/>
      <c r="D187" s="23"/>
    </row>
    <row r="188">
      <c r="A188" s="23" t="str">
        <f>IF('Form Responses 1'!X203="Approved",'Form Responses 1'!G203,"")</f>
        <v>jlcarpio3@up.edu.ph</v>
      </c>
      <c r="B188" s="23" t="str">
        <f>IF('Form Responses 1'!X188="Approved",'Form Responses 1'!J188,"")</f>
        <v>UP Visayas</v>
      </c>
      <c r="C188" s="23"/>
      <c r="D188" s="23"/>
    </row>
    <row r="189">
      <c r="A189" s="23" t="str">
        <f>IF('Form Responses 1'!X204="Approved",'Form Responses 1'!G204,"")</f>
        <v>alesplana@up.edu.ph</v>
      </c>
      <c r="B189" s="23" t="str">
        <f>IF('Form Responses 1'!X189="Approved",'Form Responses 1'!J189,"")</f>
        <v>UP Diliman</v>
      </c>
      <c r="C189" s="23"/>
      <c r="D189" s="23"/>
    </row>
    <row r="190">
      <c r="A190" s="23" t="str">
        <f>IF('Form Responses 1'!X205="Approved",'Form Responses 1'!G205,"")</f>
        <v>kategrado@up.edu.ph</v>
      </c>
      <c r="B190" s="23" t="str">
        <f>IF('Form Responses 1'!X190="Approved",'Form Responses 1'!J190,"")</f>
        <v>UP Los Baños</v>
      </c>
      <c r="C190" s="23"/>
      <c r="D190" s="23"/>
    </row>
    <row r="191">
      <c r="A191" s="23" t="str">
        <f>IF('Form Responses 1'!X207="Approved",'Form Responses 1'!G207,"")</f>
        <v>jotan7@up.edu.ph</v>
      </c>
      <c r="B191" s="23" t="str">
        <f>IF('Form Responses 1'!X191="Approved",'Form Responses 1'!J191,"")</f>
        <v>UP Los Baños</v>
      </c>
      <c r="C191" s="23"/>
      <c r="D191" s="23"/>
    </row>
    <row r="192">
      <c r="A192" s="23" t="str">
        <f>IF('Form Responses 1'!X208="Approved",'Form Responses 1'!G208,"")</f>
        <v>fccaya@up.edu.ph </v>
      </c>
      <c r="B192" s="23" t="str">
        <f>IF('Form Responses 1'!X192="Approved",'Form Responses 1'!J192,"")</f>
        <v>UP Los Baños</v>
      </c>
      <c r="C192" s="23"/>
      <c r="D192" s="23"/>
    </row>
    <row r="193">
      <c r="A193" s="23" t="str">
        <f>IF('Form Responses 1'!X209="Approved",'Form Responses 1'!G209,"")</f>
        <v>mvviernes1@up.edu.ph</v>
      </c>
      <c r="B193" s="23" t="str">
        <f>IF('Form Responses 1'!X193="Approved",'Form Responses 1'!J193,"")</f>
        <v>UP Cebu</v>
      </c>
      <c r="C193" s="23"/>
      <c r="D193" s="23"/>
    </row>
    <row r="194">
      <c r="A194" s="23" t="str">
        <f>IF('Form Responses 1'!X210="Approved",'Form Responses 1'!G210,"")</f>
        <v>kpvergara@up.edu.ph</v>
      </c>
      <c r="B194" s="23" t="str">
        <f>IF('Form Responses 1'!X194="Approved",'Form Responses 1'!J194,"")</f>
        <v>UP Diliman</v>
      </c>
      <c r="C194" s="23"/>
      <c r="D194" s="23"/>
    </row>
    <row r="195">
      <c r="A195" s="23" t="str">
        <f>IF('Form Responses 1'!X211="Approved",'Form Responses 1'!G211,"")</f>
        <v>jtmanuel2@up.edu.ph</v>
      </c>
      <c r="B195" s="23" t="str">
        <f>IF('Form Responses 1'!X195="Approved",'Form Responses 1'!J195,"")</f>
        <v>UP Los Baños</v>
      </c>
      <c r="C195" s="23"/>
      <c r="D195" s="23"/>
    </row>
    <row r="196">
      <c r="A196" s="23" t="str">
        <f>IF('Form Responses 1'!X212="Approved",'Form Responses 1'!G212,"")</f>
        <v>smgeraldino@up.edu.ph</v>
      </c>
      <c r="B196" s="23" t="str">
        <f>IF('Form Responses 1'!X196="Approved",'Form Responses 1'!J196,"")</f>
        <v>UP Diliman</v>
      </c>
      <c r="C196" s="23"/>
      <c r="D196" s="23"/>
    </row>
    <row r="197">
      <c r="A197" s="23" t="str">
        <f>IF('Form Responses 1'!X213="Approved",'Form Responses 1'!G213,"")</f>
        <v>tlcipriano@up.edu.ph</v>
      </c>
      <c r="B197" s="23" t="str">
        <f>IF('Form Responses 1'!X197="Approved",'Form Responses 1'!J197,"")</f>
        <v>UP Los Baños</v>
      </c>
      <c r="C197" s="23"/>
      <c r="D197" s="23"/>
    </row>
    <row r="198">
      <c r="A198" s="23" t="str">
        <f>IF('Form Responses 1'!X214="Approved",'Form Responses 1'!G214,"")</f>
        <v>periajano@gmail.com</v>
      </c>
      <c r="B198" s="23" t="str">
        <f>IF('Form Responses 1'!X198="Approved",'Form Responses 1'!J198,"")</f>
        <v>UP Diliman</v>
      </c>
      <c r="C198" s="23"/>
      <c r="D198" s="23"/>
    </row>
    <row r="199">
      <c r="A199" s="23" t="str">
        <f>IF('Form Responses 1'!X215="Approved",'Form Responses 1'!G215,"")</f>
        <v>edmendoza1@up.edu.ph</v>
      </c>
      <c r="B199" s="23" t="str">
        <f>IF('Form Responses 1'!X199="Approved",'Form Responses 1'!J199,"")</f>
        <v>UP Manila</v>
      </c>
      <c r="C199" s="23"/>
      <c r="D199" s="23"/>
    </row>
    <row r="200">
      <c r="A200" s="23" t="str">
        <f>IF('Form Responses 1'!X216="Approved",'Form Responses 1'!G216,"")</f>
        <v>bgamo@up.edu.ph</v>
      </c>
      <c r="B200" s="23" t="str">
        <f>IF('Form Responses 1'!X200="Approved",'Form Responses 1'!J200,"")</f>
        <v>UP Diliman</v>
      </c>
      <c r="C200" s="23"/>
      <c r="D200" s="23"/>
    </row>
    <row r="201">
      <c r="A201" s="23" t="str">
        <f>IF('Form Responses 1'!X217="Approved",'Form Responses 1'!G217,"")</f>
        <v>lbpineda1@up.edu.ph</v>
      </c>
      <c r="B201" s="23" t="str">
        <f>IF('Form Responses 1'!X201="Approved",'Form Responses 1'!J201,"")</f>
        <v>UP Diliman</v>
      </c>
      <c r="C201" s="23"/>
      <c r="D201" s="23"/>
    </row>
    <row r="202">
      <c r="A202" s="23" t="str">
        <f>IF('Form Responses 1'!X218="Approved",'Form Responses 1'!G218,"")</f>
        <v>mzferrer@up.edu.ph</v>
      </c>
      <c r="B202" s="23" t="str">
        <f>IF('Form Responses 1'!X202="Approved",'Form Responses 1'!J202,"")</f>
        <v>UP Diliman</v>
      </c>
      <c r="C202" s="23"/>
      <c r="D202" s="23"/>
    </row>
    <row r="203">
      <c r="A203" s="23" t="str">
        <f>IF('Form Responses 1'!X219="Approved",'Form Responses 1'!G219,"")</f>
        <v>cogaviola@up.edu.ph</v>
      </c>
      <c r="B203" s="23" t="str">
        <f>IF('Form Responses 1'!X203="Approved",'Form Responses 1'!J203,"")</f>
        <v>UP Diliman</v>
      </c>
      <c r="C203" s="23"/>
      <c r="D203" s="23"/>
    </row>
    <row r="204">
      <c r="A204" s="23" t="str">
        <f>IF('Form Responses 1'!X220="Approved",'Form Responses 1'!G220,"")</f>
        <v>lstrias@up.edu.ph</v>
      </c>
      <c r="B204" s="23" t="str">
        <f>IF('Form Responses 1'!X204="Approved",'Form Responses 1'!J204,"")</f>
        <v>UP Manila</v>
      </c>
      <c r="C204" s="23"/>
      <c r="D204" s="23"/>
    </row>
    <row r="205">
      <c r="A205" s="23" t="str">
        <f>IF('Form Responses 1'!X221="Approved",'Form Responses 1'!G221,"")</f>
        <v>dmcawaling@up.edu.ph</v>
      </c>
      <c r="B205" s="23" t="str">
        <f>IF('Form Responses 1'!X205="Approved",'Form Responses 1'!J205,"")</f>
        <v>UP Los Baños</v>
      </c>
      <c r="C205" s="23"/>
      <c r="D205" s="23"/>
    </row>
    <row r="206">
      <c r="A206" s="23" t="str">
        <f>IF('Form Responses 1'!X222="Approved",'Form Responses 1'!G222,"")</f>
        <v>movillanueva@up.edu.ph</v>
      </c>
      <c r="B206" s="23" t="str">
        <f>IF('Form Responses 1'!X206="Approved",'Form Responses 1'!J206,"")</f>
        <v/>
      </c>
      <c r="C206" s="23"/>
      <c r="D206" s="23"/>
    </row>
    <row r="207">
      <c r="A207" s="23" t="str">
        <f>IF('Form Responses 1'!X223="Approved",'Form Responses 1'!G223,"")</f>
        <v>arcenohb@gmail.com</v>
      </c>
      <c r="B207" s="23" t="str">
        <f>IF('Form Responses 1'!X207="Approved",'Form Responses 1'!J207,"")</f>
        <v>UP Diliman</v>
      </c>
      <c r="C207" s="23"/>
      <c r="D207" s="23"/>
    </row>
    <row r="208">
      <c r="A208" s="23" t="str">
        <f>IF('Form Responses 1'!X224="Approved",'Form Responses 1'!G224,"")</f>
        <v>wtgalingana@up.edu.ph</v>
      </c>
      <c r="B208" s="23" t="str">
        <f>IF('Form Responses 1'!X208="Approved",'Form Responses 1'!J208,"")</f>
        <v>UP Diliman</v>
      </c>
      <c r="C208" s="23"/>
      <c r="D208" s="23"/>
    </row>
    <row r="209">
      <c r="A209" s="23" t="str">
        <f>IF('Form Responses 1'!X225="Approved",'Form Responses 1'!G225,"")</f>
        <v>kdvaron1@up.edu.ph</v>
      </c>
      <c r="B209" s="23" t="str">
        <f>IF('Form Responses 1'!X209="Approved",'Form Responses 1'!J209,"")</f>
        <v>UP Diliman</v>
      </c>
      <c r="C209" s="23"/>
      <c r="D209" s="23"/>
    </row>
    <row r="210">
      <c r="A210" s="23" t="str">
        <f>IF('Form Responses 1'!X226="Approved",'Form Responses 1'!G226,"")</f>
        <v>eeero@alum.up.edu.ph</v>
      </c>
      <c r="B210" s="23" t="str">
        <f>IF('Form Responses 1'!X210="Approved",'Form Responses 1'!J210,"")</f>
        <v>UP Diliman</v>
      </c>
      <c r="C210" s="23"/>
      <c r="D210" s="23"/>
    </row>
    <row r="211">
      <c r="A211" s="23" t="str">
        <f>IF('Form Responses 1'!X227="Approved",'Form Responses 1'!G227,"")</f>
        <v>vcnemiaga@up.edu.ph</v>
      </c>
      <c r="B211" s="23" t="str">
        <f>IF('Form Responses 1'!X211="Approved",'Form Responses 1'!J211,"")</f>
        <v>UP Diliman</v>
      </c>
      <c r="C211" s="23"/>
      <c r="D211" s="23"/>
    </row>
    <row r="212">
      <c r="A212" s="23" t="str">
        <f>IF('Form Responses 1'!X228="Approved",'Form Responses 1'!G228,"")</f>
        <v>slburgos@up.edu.ph</v>
      </c>
      <c r="B212" s="23" t="str">
        <f>IF('Form Responses 1'!X212="Approved",'Form Responses 1'!J212,"")</f>
        <v>UP Diliman</v>
      </c>
      <c r="C212" s="23"/>
      <c r="D212" s="23"/>
    </row>
    <row r="213">
      <c r="A213" s="23" t="str">
        <f>IF('Form Responses 1'!X229="Approved",'Form Responses 1'!G229,"")</f>
        <v>asdomingo3@up.edu.ph</v>
      </c>
      <c r="B213" s="23" t="str">
        <f>IF('Form Responses 1'!X213="Approved",'Form Responses 1'!J213,"")</f>
        <v>UP Diliman</v>
      </c>
      <c r="C213" s="23"/>
      <c r="D213" s="23"/>
    </row>
    <row r="214">
      <c r="A214" s="23" t="str">
        <f>IF('Form Responses 1'!X230="Approved",'Form Responses 1'!G230,"")</f>
        <v>breanmegwalag@gmail.com</v>
      </c>
      <c r="B214" s="23" t="str">
        <f>IF('Form Responses 1'!X214="Approved",'Form Responses 1'!J214,"")</f>
        <v>UP Diliman</v>
      </c>
      <c r="C214" s="23"/>
      <c r="D214" s="23"/>
    </row>
    <row r="215">
      <c r="A215" s="23"/>
      <c r="B215" s="23" t="str">
        <f>IF('Form Responses 1'!X215="Approved",'Form Responses 1'!J215,"")</f>
        <v>UP Diliman</v>
      </c>
      <c r="C215" s="23"/>
      <c r="D215" s="23"/>
    </row>
    <row r="216">
      <c r="A216" s="23"/>
      <c r="B216" s="23" t="str">
        <f>IF('Form Responses 1'!X216="Approved",'Form Responses 1'!J216,"")</f>
        <v>UP Diliman</v>
      </c>
      <c r="C216" s="23"/>
      <c r="D216" s="23"/>
    </row>
    <row r="217">
      <c r="A217" s="23"/>
      <c r="B217" s="23" t="str">
        <f>IF('Form Responses 1'!X217="Approved",'Form Responses 1'!J217,"")</f>
        <v>UP Los Baños</v>
      </c>
      <c r="C217" s="23"/>
      <c r="D217" s="23"/>
    </row>
    <row r="218">
      <c r="A218" s="23"/>
      <c r="B218" s="23" t="str">
        <f>IF('Form Responses 1'!X218="Approved",'Form Responses 1'!J218,"")</f>
        <v>UP Visayas</v>
      </c>
      <c r="C218" s="23"/>
      <c r="D218" s="23"/>
    </row>
    <row r="219">
      <c r="A219" s="23"/>
      <c r="B219" s="23" t="str">
        <f>IF('Form Responses 1'!X219="Approved",'Form Responses 1'!J219,"")</f>
        <v>UP Diliman</v>
      </c>
      <c r="C219" s="23"/>
      <c r="D219" s="23"/>
    </row>
    <row r="220">
      <c r="A220" s="23"/>
      <c r="B220" s="23" t="str">
        <f>IF('Form Responses 1'!X220="Approved",'Form Responses 1'!J220,"")</f>
        <v>UP Visayas</v>
      </c>
      <c r="C220" s="23"/>
      <c r="D220" s="23"/>
    </row>
    <row r="221">
      <c r="A221" s="23"/>
      <c r="B221" s="23" t="str">
        <f>IF('Form Responses 1'!X221="Approved",'Form Responses 1'!J221,"")</f>
        <v>UP Visayas</v>
      </c>
      <c r="C221" s="23"/>
      <c r="D221" s="23"/>
    </row>
    <row r="222">
      <c r="A222" s="23"/>
      <c r="B222" s="23" t="str">
        <f>IF('Form Responses 1'!X222="Approved",'Form Responses 1'!J222,"")</f>
        <v>UP Diliman</v>
      </c>
      <c r="C222" s="23"/>
      <c r="D222" s="23"/>
    </row>
    <row r="223">
      <c r="A223" s="23"/>
      <c r="B223" s="23" t="str">
        <f>IF('Form Responses 1'!X223="Approved",'Form Responses 1'!J223,"")</f>
        <v>UP Visayas</v>
      </c>
      <c r="C223" s="23"/>
      <c r="D223" s="23"/>
    </row>
    <row r="224">
      <c r="A224" s="23"/>
      <c r="B224" s="23" t="str">
        <f>IF('Form Responses 1'!X224="Approved",'Form Responses 1'!J224,"")</f>
        <v>UP Diliman</v>
      </c>
      <c r="C224" s="23"/>
      <c r="D224" s="23"/>
    </row>
    <row r="225">
      <c r="A225" s="23"/>
      <c r="B225" s="23" t="str">
        <f>IF('Form Responses 1'!X225="Approved",'Form Responses 1'!J225,"")</f>
        <v>UP Visayas</v>
      </c>
      <c r="C225" s="23"/>
      <c r="D225" s="23"/>
    </row>
    <row r="226">
      <c r="A226" s="23"/>
      <c r="B226" s="23" t="str">
        <f>IF('Form Responses 1'!X226="Approved",'Form Responses 1'!J226,"")</f>
        <v>UP Visayas</v>
      </c>
      <c r="C226" s="23"/>
      <c r="D226" s="23"/>
    </row>
    <row r="227">
      <c r="A227" s="23"/>
      <c r="B227" s="23" t="str">
        <f>IF('Form Responses 1'!X227="Approved",'Form Responses 1'!J227,"")</f>
        <v>UP Diliman</v>
      </c>
      <c r="C227" s="23"/>
      <c r="D227" s="23"/>
    </row>
    <row r="228">
      <c r="A228" s="23"/>
      <c r="B228" s="23" t="str">
        <f>IF('Form Responses 1'!X228="Approved",'Form Responses 1'!J228,"")</f>
        <v>UP Diliman</v>
      </c>
      <c r="C228" s="23"/>
      <c r="D228" s="23"/>
    </row>
    <row r="229">
      <c r="A229" s="23"/>
      <c r="B229" s="23" t="str">
        <f>IF('Form Responses 1'!X229="Approved",'Form Responses 1'!J229,"")</f>
        <v>UP Diliman</v>
      </c>
      <c r="C229" s="23"/>
      <c r="D229" s="23"/>
    </row>
    <row r="230">
      <c r="A230" s="23"/>
      <c r="B230" s="23" t="str">
        <f>IF('Form Responses 1'!X230="Approved",'Form Responses 1'!J230,"")</f>
        <v>UP Diliman</v>
      </c>
      <c r="C230" s="23"/>
      <c r="D230" s="23"/>
    </row>
    <row r="231">
      <c r="A231" s="23"/>
      <c r="B231" s="23" t="str">
        <f>IF('Form Responses 1'!X231="Approved",'Form Responses 1'!J231,"")</f>
        <v/>
      </c>
      <c r="C231" s="23"/>
      <c r="D231" s="23"/>
    </row>
    <row r="232">
      <c r="A232" s="23"/>
      <c r="B232" s="23" t="str">
        <f>IF('Form Responses 1'!X232="Approved",'Form Responses 1'!J232,"")</f>
        <v/>
      </c>
      <c r="C232" s="23"/>
      <c r="D232" s="23"/>
    </row>
    <row r="233">
      <c r="A233" s="23"/>
      <c r="B233" s="23" t="str">
        <f>IF('Form Responses 1'!X233="Approved",'Form Responses 1'!J233,"")</f>
        <v/>
      </c>
      <c r="C233" s="23"/>
      <c r="D233" s="23"/>
    </row>
    <row r="234">
      <c r="A234" s="23"/>
      <c r="B234" s="23" t="str">
        <f>IF('Form Responses 1'!X234="Approved",'Form Responses 1'!J234,"")</f>
        <v/>
      </c>
      <c r="C234" s="23"/>
      <c r="D234" s="23"/>
    </row>
    <row r="235">
      <c r="A235" s="23"/>
      <c r="B235" s="23" t="str">
        <f>IF('Form Responses 1'!X235="Approved",'Form Responses 1'!J235,"")</f>
        <v/>
      </c>
      <c r="C235" s="23"/>
      <c r="D235" s="23"/>
    </row>
    <row r="236">
      <c r="A236" s="23"/>
      <c r="B236" s="23" t="str">
        <f>IF('Form Responses 1'!X236="Approved",'Form Responses 1'!J236,"")</f>
        <v/>
      </c>
      <c r="C236" s="23"/>
      <c r="D236" s="23"/>
    </row>
    <row r="237">
      <c r="A237" s="23"/>
      <c r="B237" s="23" t="str">
        <f>IF('Form Responses 1'!X237="Approved",'Form Responses 1'!J237,"")</f>
        <v/>
      </c>
      <c r="C237" s="23"/>
      <c r="D237" s="23"/>
    </row>
    <row r="238">
      <c r="A238" s="23"/>
      <c r="B238" s="23" t="str">
        <f>IF('Form Responses 1'!X238="Approved",'Form Responses 1'!J238,"")</f>
        <v/>
      </c>
      <c r="C238" s="23"/>
      <c r="D238" s="23"/>
    </row>
    <row r="239">
      <c r="A239" s="23"/>
      <c r="B239" s="23" t="str">
        <f>IF('Form Responses 1'!X239="Approved",'Form Responses 1'!J239,"")</f>
        <v/>
      </c>
      <c r="C239" s="23"/>
      <c r="D239" s="23"/>
    </row>
    <row r="240">
      <c r="A240" s="23"/>
      <c r="B240" s="23" t="str">
        <f>IF('Form Responses 1'!X240="Approved",'Form Responses 1'!J240,"")</f>
        <v/>
      </c>
      <c r="C240" s="23"/>
      <c r="D240" s="23"/>
    </row>
    <row r="241">
      <c r="A241" s="23"/>
      <c r="B241" s="23" t="str">
        <f>IF('Form Responses 1'!X241="Approved",'Form Responses 1'!J241,"")</f>
        <v/>
      </c>
      <c r="C241" s="23"/>
      <c r="D241" s="23"/>
    </row>
    <row r="242">
      <c r="A242" s="23"/>
      <c r="B242" s="23" t="str">
        <f>IF('Form Responses 1'!X242="Approved",'Form Responses 1'!J242,"")</f>
        <v/>
      </c>
      <c r="C242" s="23"/>
      <c r="D242" s="23"/>
    </row>
    <row r="243">
      <c r="A243" s="23"/>
      <c r="B243" s="23" t="str">
        <f>IF('Form Responses 1'!X243="Approved",'Form Responses 1'!J243,"")</f>
        <v/>
      </c>
      <c r="C243" s="23"/>
      <c r="D243" s="23"/>
    </row>
    <row r="244">
      <c r="A244" s="23"/>
      <c r="B244" s="23" t="str">
        <f>IF('Form Responses 1'!X244="Approved",'Form Responses 1'!J244,"")</f>
        <v/>
      </c>
      <c r="C244" s="23"/>
      <c r="D244" s="23"/>
    </row>
    <row r="245">
      <c r="A245" s="23"/>
      <c r="B245" s="23" t="str">
        <f>IF('Form Responses 1'!X245="Approved",'Form Responses 1'!J245,"")</f>
        <v/>
      </c>
      <c r="C245" s="23"/>
      <c r="D245" s="23"/>
    </row>
    <row r="246">
      <c r="A246" s="23"/>
      <c r="B246" s="23" t="str">
        <f>IF('Form Responses 1'!X246="Approved",'Form Responses 1'!J246,"")</f>
        <v/>
      </c>
      <c r="C246" s="23"/>
      <c r="D246" s="23"/>
    </row>
    <row r="247">
      <c r="A247" s="23"/>
      <c r="B247" s="23" t="str">
        <f>IF('Form Responses 1'!X247="Approved",'Form Responses 1'!J247,"")</f>
        <v/>
      </c>
      <c r="C247" s="23"/>
      <c r="D247" s="23"/>
    </row>
    <row r="248">
      <c r="A248" s="23"/>
      <c r="B248" s="23" t="str">
        <f>IF('Form Responses 1'!X248="Approved",'Form Responses 1'!J248,"")</f>
        <v/>
      </c>
      <c r="C248" s="23"/>
      <c r="D248" s="23"/>
    </row>
    <row r="249">
      <c r="A249" s="23"/>
      <c r="B249" s="23" t="str">
        <f>IF('Form Responses 1'!X249="Approved",'Form Responses 1'!J249,"")</f>
        <v/>
      </c>
      <c r="C249" s="23"/>
      <c r="D249" s="23"/>
    </row>
    <row r="250">
      <c r="A250" s="23"/>
      <c r="B250" s="23" t="str">
        <f>IF('Form Responses 1'!X250="Approved",'Form Responses 1'!J250,"")</f>
        <v/>
      </c>
      <c r="C250" s="23"/>
      <c r="D250" s="23"/>
    </row>
    <row r="251">
      <c r="A251" s="23"/>
      <c r="B251" s="23" t="str">
        <f>IF('Form Responses 1'!X251="Approved",'Form Responses 1'!J251,"")</f>
        <v/>
      </c>
      <c r="C251" s="23"/>
      <c r="D251" s="23"/>
    </row>
    <row r="252">
      <c r="A252" s="23"/>
      <c r="B252" s="23" t="str">
        <f>IF('Form Responses 1'!X252="Approved",'Form Responses 1'!J252,"")</f>
        <v/>
      </c>
      <c r="C252" s="23"/>
      <c r="D252" s="23"/>
    </row>
    <row r="253">
      <c r="A253" s="23"/>
      <c r="B253" s="23"/>
      <c r="C253" s="23"/>
      <c r="D253" s="23"/>
    </row>
    <row r="254">
      <c r="A254" s="23"/>
      <c r="B254" s="23"/>
      <c r="C254" s="23"/>
      <c r="D254" s="23"/>
    </row>
    <row r="255">
      <c r="A255" s="23"/>
      <c r="B255" s="23"/>
      <c r="C255" s="23"/>
      <c r="D255" s="23"/>
    </row>
    <row r="256">
      <c r="A256" s="23"/>
      <c r="B256" s="23"/>
      <c r="C256" s="23"/>
      <c r="D256" s="23"/>
    </row>
    <row r="257">
      <c r="A257" s="23"/>
      <c r="B257" s="23"/>
      <c r="C257" s="23"/>
      <c r="D257" s="23"/>
    </row>
    <row r="258">
      <c r="A258" s="23"/>
      <c r="B258" s="23"/>
      <c r="C258" s="23"/>
      <c r="D258" s="23"/>
    </row>
    <row r="259">
      <c r="A259" s="23"/>
      <c r="B259" s="23"/>
      <c r="C259" s="23"/>
      <c r="D259" s="23"/>
    </row>
    <row r="260">
      <c r="A260" s="23"/>
      <c r="B260" s="23"/>
      <c r="C260" s="23"/>
      <c r="D260" s="23"/>
    </row>
    <row r="261">
      <c r="A261" s="23"/>
      <c r="B261" s="23"/>
      <c r="C261" s="23"/>
      <c r="D261" s="23"/>
    </row>
    <row r="262">
      <c r="A262" s="23"/>
      <c r="B262" s="23"/>
      <c r="C262" s="23"/>
      <c r="D262" s="23"/>
    </row>
    <row r="263">
      <c r="A263" s="23"/>
      <c r="B263" s="23"/>
      <c r="C263" s="23"/>
      <c r="D263" s="23"/>
    </row>
    <row r="264">
      <c r="A264" s="23"/>
      <c r="B264" s="23"/>
      <c r="C264" s="23"/>
      <c r="D264" s="23"/>
    </row>
    <row r="265">
      <c r="A265" s="23"/>
      <c r="B265" s="23"/>
      <c r="C265" s="23"/>
      <c r="D265" s="23"/>
    </row>
    <row r="266">
      <c r="A266" s="23"/>
      <c r="B266" s="23"/>
      <c r="C266" s="23"/>
      <c r="D266"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1.63"/>
  </cols>
  <sheetData>
    <row r="1">
      <c r="A1" s="22" t="s">
        <v>2659</v>
      </c>
      <c r="B1" s="5" t="s">
        <v>2663</v>
      </c>
      <c r="C1" s="18"/>
    </row>
    <row r="2">
      <c r="A2" s="18" t="str">
        <f>IF('Form Responses 1'!X14="Denied",'Form Responses 1'!G14,"")</f>
        <v>dimaterademi@gmail.com</v>
      </c>
      <c r="B2" s="5" t="s">
        <v>2664</v>
      </c>
    </row>
    <row r="3">
      <c r="A3" s="18" t="str">
        <f>IF('Form Responses 1'!X19="Denied",'Form Responses 1'!G19,"")</f>
        <v>markvictor.vm@gmail.com</v>
      </c>
      <c r="B3" s="5" t="s">
        <v>2664</v>
      </c>
    </row>
    <row r="4">
      <c r="A4" s="18" t="str">
        <f>IF('Form Responses 1'!X49="Denied",'Form Responses 1'!G49,"")</f>
        <v>angekorvah@gmail.com </v>
      </c>
      <c r="B4" s="5" t="s">
        <v>2664</v>
      </c>
    </row>
    <row r="5">
      <c r="A5" s="18" t="str">
        <f>IF('Form Responses 1'!X70="Denied",'Form Responses 1'!G70,"")</f>
        <v>mjcabidoy.cadiz29@gmail.com</v>
      </c>
      <c r="B5" s="5" t="s">
        <v>2664</v>
      </c>
    </row>
    <row r="6">
      <c r="A6" s="18" t="str">
        <f>IF('Form Responses 1'!X88="Denied",'Form Responses 1'!G88,"")</f>
        <v>raffycuartocruz4@gmail.com</v>
      </c>
      <c r="B6" s="5" t="s">
        <v>2664</v>
      </c>
    </row>
    <row r="7">
      <c r="A7" s="18" t="str">
        <f>IF('Form Responses 1'!X102="Denied",'Form Responses 1'!G102,"")</f>
        <v>annievig6@gmail.com</v>
      </c>
      <c r="B7" s="5" t="s">
        <v>2664</v>
      </c>
    </row>
    <row r="8">
      <c r="A8" s="18" t="str">
        <f>IF('Form Responses 1'!X105="Denied",'Form Responses 1'!G105,"")</f>
        <v>hpnguanzon@gmail.com</v>
      </c>
      <c r="B8" s="5" t="s">
        <v>2664</v>
      </c>
    </row>
    <row r="9">
      <c r="A9" s="18" t="str">
        <f>IF('Form Responses 1'!X109="Denied",'Form Responses 1'!G109,"")</f>
        <v>gilbertqbaltazar@gmail.com</v>
      </c>
      <c r="B9" s="5" t="s">
        <v>2664</v>
      </c>
    </row>
    <row r="10">
      <c r="A10" s="18" t="str">
        <f>IF('Form Responses 1'!X110="Denied",'Form Responses 1'!G110,"")</f>
        <v>cam.bulos@yahoo.com</v>
      </c>
      <c r="B10" s="5" t="s">
        <v>2664</v>
      </c>
    </row>
    <row r="11">
      <c r="A11" s="18" t="str">
        <f>IF('Form Responses 1'!X112="Denied",'Form Responses 1'!G112,"")</f>
        <v>ammarteja@up.edu.ph</v>
      </c>
      <c r="B11" s="5" t="s">
        <v>2665</v>
      </c>
    </row>
    <row r="12">
      <c r="A12" s="18" t="str">
        <f>IF('Form Responses 1'!X119="Denied",'Form Responses 1'!G119,"")</f>
        <v>jbgatchalian@up.edu.ph</v>
      </c>
      <c r="B12" s="5" t="s">
        <v>2664</v>
      </c>
    </row>
    <row r="13">
      <c r="A13" s="18" t="str">
        <f>IF('Form Responses 1'!X124="Denied",'Form Responses 1'!G124,"")</f>
        <v>viancajasmin.anglo@gmail.com</v>
      </c>
      <c r="B13" s="5" t="s">
        <v>2664</v>
      </c>
    </row>
    <row r="14">
      <c r="A14" s="18" t="str">
        <f>IF('Form Responses 1'!X131="Denied",'Form Responses 1'!G131,"")</f>
        <v>mdlabuguen@up.edu.ph</v>
      </c>
      <c r="B14" s="5" t="s">
        <v>2665</v>
      </c>
    </row>
    <row r="15">
      <c r="A15" s="18" t="str">
        <f>IF('Form Responses 1'!X140="Denied",'Form Responses 1'!G140,"")</f>
        <v>andrewjosephpweber@gmail.com</v>
      </c>
      <c r="B15" s="5" t="s">
        <v>2664</v>
      </c>
    </row>
    <row r="16">
      <c r="A16" s="18" t="str">
        <f>IF('Form Responses 1'!X144="Denied",'Form Responses 1'!G144,"")</f>
        <v>markvictor.vm@gmail.com</v>
      </c>
      <c r="B16" s="5" t="s">
        <v>2664</v>
      </c>
    </row>
    <row r="17">
      <c r="A17" s="18" t="str">
        <f>IF('Form Responses 1'!X206="Denied",'Form Responses 1'!G206,"")</f>
        <v>adriano.wynona@gmail.com</v>
      </c>
      <c r="B17" s="5" t="s">
        <v>2664</v>
      </c>
    </row>
    <row r="18">
      <c r="A18" s="18" t="str">
        <f>JOIN(", ",A2:A17)</f>
        <v>dimaterademi@gmail.com, markvictor.vm@gmail.com, angekorvah@gmail.com , mjcabidoy.cadiz29@gmail.com, raffycuartocruz4@gmail.com, annievig6@gmail.com, hpnguanzon@gmail.com, gilbertqbaltazar@gmail.com, cam.bulos@yahoo.com, ammarteja@up.edu.ph, jbgatchalian@up.edu.ph, viancajasmin.anglo@gmail.com, mdlabuguen@up.edu.ph, andrewjosephpweber@gmail.com, markvictor.vm@gmail.com, adriano.wynona@gmail.com</v>
      </c>
    </row>
    <row r="19">
      <c r="A19" s="18" t="str">
        <f>IF('Form Responses 1'!X208="Denied",'Form Responses 1'!G208,"")</f>
        <v/>
      </c>
    </row>
    <row r="20">
      <c r="A20" s="18" t="str">
        <f>IF('Form Responses 1'!X209="Denied",'Form Responses 1'!G209,"")</f>
        <v/>
      </c>
    </row>
    <row r="21">
      <c r="A21" s="18" t="str">
        <f>IF('Form Responses 1'!X210="Denied",'Form Responses 1'!G210,"")</f>
        <v/>
      </c>
    </row>
    <row r="22">
      <c r="A22" s="18" t="str">
        <f>IF('Form Responses 1'!X211="Denied",'Form Responses 1'!G211,"")</f>
        <v/>
      </c>
    </row>
    <row r="23">
      <c r="A23" s="18" t="str">
        <f>IF('Form Responses 1'!X212="Denied",'Form Responses 1'!G212,"")</f>
        <v/>
      </c>
    </row>
    <row r="24">
      <c r="A24" s="18" t="str">
        <f>IF('Form Responses 1'!X213="Denied",'Form Responses 1'!G213,"")</f>
        <v/>
      </c>
    </row>
    <row r="25">
      <c r="A25" s="18" t="str">
        <f>IF('Form Responses 1'!X214="Denied",'Form Responses 1'!G214,"")</f>
        <v/>
      </c>
    </row>
    <row r="26">
      <c r="A26" s="18" t="str">
        <f>IF('Form Responses 1'!X215="Denied",'Form Responses 1'!G215,"")</f>
        <v/>
      </c>
    </row>
    <row r="27">
      <c r="A27" s="18" t="str">
        <f>IF('Form Responses 1'!X216="Denied",'Form Responses 1'!G216,"")</f>
        <v/>
      </c>
    </row>
    <row r="28">
      <c r="A28" s="18" t="str">
        <f>IF('Form Responses 1'!X217="Denied",'Form Responses 1'!G217,"")</f>
        <v/>
      </c>
    </row>
    <row r="29">
      <c r="A29" s="18" t="str">
        <f>IF('Form Responses 1'!X218="Denied",'Form Responses 1'!G218,"")</f>
        <v/>
      </c>
    </row>
    <row r="30">
      <c r="A30" s="18" t="str">
        <f>IF('Form Responses 1'!X219="Denied",'Form Responses 1'!G219,"")</f>
        <v/>
      </c>
    </row>
    <row r="31">
      <c r="A31" s="18" t="str">
        <f>IF('Form Responses 1'!X220="Denied",'Form Responses 1'!G220,"")</f>
        <v/>
      </c>
    </row>
    <row r="32">
      <c r="A32" s="18" t="str">
        <f>IF('Form Responses 1'!X221="Denied",'Form Responses 1'!G221,"")</f>
        <v/>
      </c>
    </row>
    <row r="33">
      <c r="A33" s="18" t="str">
        <f>IF('Form Responses 1'!X222="Denied",'Form Responses 1'!G222,"")</f>
        <v/>
      </c>
    </row>
    <row r="34">
      <c r="A34" s="18" t="str">
        <f>IF('Form Responses 1'!X223="Denied",'Form Responses 1'!G223,"")</f>
        <v/>
      </c>
    </row>
    <row r="35">
      <c r="A35" s="18" t="str">
        <f>IF('Form Responses 1'!X224="Denied",'Form Responses 1'!G224,"")</f>
        <v/>
      </c>
    </row>
    <row r="36">
      <c r="A36" s="18" t="str">
        <f>IF('Form Responses 1'!X225="Denied",'Form Responses 1'!G225,"")</f>
        <v/>
      </c>
    </row>
    <row r="37">
      <c r="A37" s="18" t="str">
        <f>IF('Form Responses 1'!X226="Denied",'Form Responses 1'!G226,"")</f>
        <v/>
      </c>
    </row>
    <row r="38">
      <c r="A38" s="18" t="str">
        <f>IF('Form Responses 1'!X227="Denied",'Form Responses 1'!G227,"")</f>
        <v/>
      </c>
    </row>
    <row r="39">
      <c r="A39" s="18" t="str">
        <f>IF('Form Responses 1'!X228="Denied",'Form Responses 1'!G228,"")</f>
        <v/>
      </c>
    </row>
    <row r="40">
      <c r="A40" s="18" t="str">
        <f>IF('Form Responses 1'!X229="Denied",'Form Responses 1'!G229,"")</f>
        <v/>
      </c>
    </row>
    <row r="41">
      <c r="A41" s="18" t="str">
        <f>IF('Form Responses 1'!X230="Denied",'Form Responses 1'!G230,"")</f>
        <v/>
      </c>
    </row>
    <row r="42">
      <c r="A42" s="18" t="str">
        <f>IF('Form Responses 1'!X231="Denied",'Form Responses 1'!G231,"")</f>
        <v/>
      </c>
    </row>
    <row r="43">
      <c r="A43" s="18" t="str">
        <f>IF('Form Responses 1'!X232="Denied",'Form Responses 1'!G232,"")</f>
        <v/>
      </c>
    </row>
    <row r="44">
      <c r="A44" s="18" t="str">
        <f>IF('Form Responses 1'!X233="Denied",'Form Responses 1'!G233,"")</f>
        <v/>
      </c>
    </row>
    <row r="45">
      <c r="A45" s="18" t="str">
        <f>IF('Form Responses 1'!X234="Denied",'Form Responses 1'!G234,"")</f>
        <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75"/>
    <col customWidth="1" min="3" max="3" width="32.5"/>
    <col customWidth="1" min="4" max="4" width="20.88"/>
    <col customWidth="1" min="5" max="5" width="35.0"/>
  </cols>
  <sheetData>
    <row r="1">
      <c r="A1" s="9" t="s">
        <v>2666</v>
      </c>
      <c r="B1" s="9" t="s">
        <v>2667</v>
      </c>
      <c r="C1" s="24" t="s">
        <v>2668</v>
      </c>
      <c r="D1" s="9" t="s">
        <v>2669</v>
      </c>
      <c r="E1" s="8"/>
      <c r="F1" s="8"/>
      <c r="G1" s="8"/>
      <c r="H1" s="8"/>
      <c r="I1" s="8"/>
      <c r="J1" s="8"/>
      <c r="K1" s="8"/>
      <c r="L1" s="8"/>
      <c r="M1" s="8"/>
      <c r="N1" s="8"/>
      <c r="O1" s="8"/>
      <c r="P1" s="8"/>
      <c r="Q1" s="8"/>
      <c r="R1" s="8"/>
      <c r="S1" s="8"/>
      <c r="T1" s="8"/>
      <c r="U1" s="8"/>
      <c r="V1" s="8"/>
      <c r="W1" s="8"/>
      <c r="X1" s="8"/>
      <c r="Y1" s="8"/>
    </row>
    <row r="2">
      <c r="A2" s="8"/>
      <c r="B2" s="9" t="s">
        <v>1919</v>
      </c>
      <c r="C2" s="25" t="s">
        <v>2670</v>
      </c>
      <c r="D2" s="26" t="s">
        <v>2671</v>
      </c>
      <c r="E2" s="8"/>
      <c r="F2" s="27" t="s">
        <v>2672</v>
      </c>
      <c r="G2" s="8"/>
      <c r="H2" s="8"/>
      <c r="I2" s="8"/>
      <c r="J2" s="8"/>
      <c r="K2" s="8"/>
      <c r="L2" s="8"/>
      <c r="M2" s="8"/>
      <c r="N2" s="8"/>
      <c r="O2" s="8"/>
      <c r="P2" s="8"/>
      <c r="Q2" s="8"/>
      <c r="R2" s="8"/>
      <c r="S2" s="8"/>
      <c r="T2" s="8"/>
      <c r="U2" s="8"/>
      <c r="V2" s="8"/>
      <c r="W2" s="8"/>
      <c r="X2" s="8"/>
      <c r="Y2" s="8"/>
    </row>
    <row r="3">
      <c r="A3" s="8"/>
      <c r="B3" s="9" t="s">
        <v>1932</v>
      </c>
      <c r="C3" s="25" t="s">
        <v>1957</v>
      </c>
      <c r="D3" s="9" t="s">
        <v>1465</v>
      </c>
      <c r="E3" s="8"/>
      <c r="F3" s="8"/>
      <c r="G3" s="8"/>
      <c r="H3" s="8"/>
      <c r="I3" s="8"/>
      <c r="J3" s="8"/>
      <c r="K3" s="8"/>
      <c r="L3" s="8"/>
      <c r="M3" s="8"/>
      <c r="N3" s="8"/>
      <c r="O3" s="8"/>
      <c r="P3" s="8"/>
      <c r="Q3" s="8"/>
      <c r="R3" s="8"/>
      <c r="S3" s="8"/>
      <c r="T3" s="8"/>
      <c r="U3" s="8"/>
      <c r="V3" s="8"/>
      <c r="W3" s="8"/>
      <c r="X3" s="8"/>
      <c r="Y3" s="8"/>
    </row>
    <row r="4">
      <c r="A4" s="8"/>
      <c r="B4" s="9" t="s">
        <v>1945</v>
      </c>
      <c r="C4" s="25" t="s">
        <v>2673</v>
      </c>
      <c r="D4" s="9" t="s">
        <v>2674</v>
      </c>
      <c r="E4" s="8"/>
      <c r="F4" s="8"/>
      <c r="G4" s="8"/>
      <c r="H4" s="8"/>
      <c r="I4" s="8"/>
      <c r="J4" s="8"/>
      <c r="K4" s="8"/>
      <c r="L4" s="8"/>
      <c r="M4" s="8"/>
      <c r="N4" s="8"/>
      <c r="O4" s="8"/>
      <c r="P4" s="8"/>
      <c r="Q4" s="8"/>
      <c r="R4" s="8"/>
      <c r="S4" s="8"/>
      <c r="T4" s="8"/>
      <c r="U4" s="8"/>
      <c r="V4" s="8"/>
      <c r="W4" s="8"/>
      <c r="X4" s="8"/>
      <c r="Y4" s="8"/>
    </row>
    <row r="5">
      <c r="A5" s="8"/>
      <c r="B5" s="9" t="s">
        <v>1957</v>
      </c>
      <c r="C5" s="25" t="s">
        <v>2675</v>
      </c>
      <c r="D5" s="27" t="s">
        <v>2676</v>
      </c>
      <c r="E5" s="8"/>
      <c r="F5" s="8"/>
      <c r="G5" s="8"/>
      <c r="H5" s="8"/>
      <c r="I5" s="8"/>
      <c r="J5" s="8"/>
      <c r="K5" s="8"/>
      <c r="L5" s="8"/>
      <c r="M5" s="8"/>
      <c r="N5" s="8"/>
      <c r="O5" s="8"/>
      <c r="P5" s="8"/>
      <c r="Q5" s="8"/>
      <c r="R5" s="8"/>
      <c r="S5" s="8"/>
      <c r="T5" s="8"/>
      <c r="U5" s="8"/>
      <c r="V5" s="8"/>
      <c r="W5" s="8"/>
      <c r="X5" s="8"/>
      <c r="Y5" s="8"/>
    </row>
    <row r="6">
      <c r="A6" s="8"/>
      <c r="B6" s="9" t="s">
        <v>1969</v>
      </c>
      <c r="C6" s="28" t="s">
        <v>2677</v>
      </c>
      <c r="D6" s="27" t="s">
        <v>2678</v>
      </c>
      <c r="E6" s="9" t="s">
        <v>2679</v>
      </c>
      <c r="F6" s="8"/>
      <c r="G6" s="8"/>
      <c r="H6" s="8"/>
      <c r="I6" s="8"/>
      <c r="J6" s="8"/>
      <c r="K6" s="8"/>
      <c r="L6" s="8"/>
      <c r="M6" s="8"/>
      <c r="N6" s="8"/>
      <c r="O6" s="8"/>
      <c r="P6" s="8"/>
      <c r="Q6" s="8"/>
      <c r="R6" s="8"/>
      <c r="S6" s="8"/>
      <c r="T6" s="8"/>
      <c r="U6" s="8"/>
      <c r="V6" s="8"/>
      <c r="W6" s="8"/>
      <c r="X6" s="8"/>
      <c r="Y6" s="8"/>
    </row>
    <row r="7" ht="38.25" customHeight="1">
      <c r="A7" s="8"/>
      <c r="B7" s="9" t="s">
        <v>2003</v>
      </c>
      <c r="C7" s="25" t="s">
        <v>2091</v>
      </c>
      <c r="D7" s="27" t="s">
        <v>2678</v>
      </c>
      <c r="E7" s="9" t="s">
        <v>2680</v>
      </c>
      <c r="F7" s="8"/>
      <c r="G7" s="8"/>
      <c r="H7" s="8"/>
      <c r="I7" s="8"/>
      <c r="J7" s="8"/>
      <c r="K7" s="8"/>
      <c r="L7" s="8"/>
      <c r="M7" s="8"/>
      <c r="N7" s="8"/>
      <c r="O7" s="8"/>
      <c r="P7" s="8"/>
      <c r="Q7" s="8"/>
      <c r="R7" s="8"/>
      <c r="S7" s="8"/>
      <c r="T7" s="8"/>
      <c r="U7" s="8"/>
      <c r="V7" s="8"/>
      <c r="W7" s="8"/>
      <c r="X7" s="8"/>
      <c r="Y7" s="8"/>
    </row>
    <row r="8">
      <c r="A8" s="8"/>
      <c r="B8" s="9" t="s">
        <v>2059</v>
      </c>
      <c r="C8" s="25" t="s">
        <v>2142</v>
      </c>
      <c r="D8" s="9" t="s">
        <v>2681</v>
      </c>
      <c r="E8" s="8"/>
      <c r="F8" s="8"/>
      <c r="G8" s="8"/>
      <c r="H8" s="8"/>
      <c r="I8" s="8"/>
      <c r="J8" s="8"/>
      <c r="K8" s="8"/>
      <c r="L8" s="8"/>
      <c r="M8" s="8"/>
      <c r="N8" s="8"/>
      <c r="O8" s="8"/>
      <c r="P8" s="8"/>
      <c r="Q8" s="8"/>
      <c r="R8" s="8"/>
      <c r="S8" s="8"/>
      <c r="T8" s="8"/>
      <c r="U8" s="8"/>
      <c r="V8" s="8"/>
      <c r="W8" s="8"/>
      <c r="X8" s="8"/>
      <c r="Y8" s="8"/>
    </row>
    <row r="9">
      <c r="A9" s="8"/>
      <c r="B9" s="9" t="s">
        <v>2091</v>
      </c>
      <c r="C9" s="25" t="s">
        <v>2238</v>
      </c>
      <c r="D9" s="27" t="s">
        <v>2678</v>
      </c>
      <c r="E9" s="9" t="s">
        <v>2682</v>
      </c>
      <c r="F9" s="8"/>
      <c r="G9" s="8"/>
      <c r="H9" s="8"/>
      <c r="I9" s="8"/>
      <c r="J9" s="8"/>
      <c r="K9" s="8"/>
      <c r="L9" s="8"/>
      <c r="M9" s="8"/>
      <c r="N9" s="8"/>
      <c r="O9" s="8"/>
      <c r="P9" s="8"/>
      <c r="Q9" s="8"/>
      <c r="R9" s="8"/>
      <c r="S9" s="8"/>
      <c r="T9" s="8"/>
      <c r="U9" s="8"/>
      <c r="V9" s="8"/>
      <c r="W9" s="8"/>
      <c r="X9" s="8"/>
      <c r="Y9" s="8"/>
    </row>
    <row r="10">
      <c r="A10" s="8"/>
      <c r="B10" s="9" t="s">
        <v>2119</v>
      </c>
      <c r="C10" s="25" t="s">
        <v>2285</v>
      </c>
      <c r="D10" s="9" t="s">
        <v>2683</v>
      </c>
      <c r="E10" s="8"/>
      <c r="F10" s="8"/>
      <c r="G10" s="8"/>
      <c r="H10" s="8"/>
      <c r="I10" s="8"/>
      <c r="J10" s="8"/>
      <c r="K10" s="8"/>
      <c r="L10" s="8"/>
      <c r="M10" s="8"/>
      <c r="N10" s="8"/>
      <c r="O10" s="8"/>
      <c r="P10" s="8"/>
      <c r="Q10" s="8"/>
      <c r="R10" s="8"/>
      <c r="S10" s="8"/>
      <c r="T10" s="8"/>
      <c r="U10" s="8"/>
      <c r="V10" s="8"/>
      <c r="W10" s="8"/>
      <c r="X10" s="8"/>
      <c r="Y10" s="8"/>
    </row>
    <row r="11">
      <c r="A11" s="8"/>
      <c r="B11" s="9"/>
      <c r="C11" s="29" t="s">
        <v>2684</v>
      </c>
      <c r="D11" s="9"/>
      <c r="E11" s="8"/>
      <c r="F11" s="8"/>
      <c r="G11" s="8"/>
      <c r="H11" s="8"/>
      <c r="I11" s="8"/>
      <c r="J11" s="8"/>
      <c r="K11" s="8"/>
      <c r="L11" s="8"/>
      <c r="M11" s="8"/>
      <c r="N11" s="8"/>
      <c r="O11" s="8"/>
      <c r="P11" s="8"/>
      <c r="Q11" s="8"/>
      <c r="R11" s="8"/>
      <c r="S11" s="8"/>
      <c r="T11" s="8"/>
      <c r="U11" s="8"/>
      <c r="V11" s="8"/>
      <c r="W11" s="8"/>
      <c r="X11" s="8"/>
      <c r="Y11" s="8"/>
    </row>
    <row r="12">
      <c r="A12" s="8"/>
      <c r="B12" s="9"/>
      <c r="C12" s="29" t="s">
        <v>564</v>
      </c>
      <c r="D12" s="9"/>
      <c r="E12" s="8"/>
      <c r="F12" s="8"/>
      <c r="G12" s="8"/>
      <c r="H12" s="8"/>
      <c r="I12" s="8"/>
      <c r="J12" s="8"/>
      <c r="K12" s="8"/>
      <c r="L12" s="8"/>
      <c r="M12" s="8"/>
      <c r="N12" s="8"/>
      <c r="O12" s="8"/>
      <c r="P12" s="8"/>
      <c r="Q12" s="8"/>
      <c r="R12" s="8"/>
      <c r="S12" s="8"/>
      <c r="T12" s="8"/>
      <c r="U12" s="8"/>
      <c r="V12" s="8"/>
      <c r="W12" s="8"/>
      <c r="X12" s="8"/>
      <c r="Y12" s="8"/>
    </row>
    <row r="13">
      <c r="A13" s="8"/>
      <c r="B13" s="9" t="s">
        <v>2129</v>
      </c>
      <c r="C13" s="25" t="s">
        <v>2297</v>
      </c>
      <c r="D13" s="9" t="s">
        <v>2673</v>
      </c>
      <c r="E13" s="8"/>
      <c r="F13" s="8"/>
      <c r="G13" s="8"/>
      <c r="H13" s="8"/>
      <c r="I13" s="8"/>
      <c r="J13" s="8"/>
      <c r="K13" s="8"/>
      <c r="L13" s="8"/>
      <c r="M13" s="8"/>
      <c r="N13" s="8"/>
      <c r="O13" s="8"/>
      <c r="P13" s="8"/>
      <c r="Q13" s="8"/>
      <c r="R13" s="8"/>
      <c r="S13" s="8"/>
      <c r="T13" s="8"/>
      <c r="U13" s="8"/>
      <c r="V13" s="8"/>
      <c r="W13" s="8"/>
      <c r="X13" s="8"/>
      <c r="Y13" s="8"/>
    </row>
    <row r="14">
      <c r="A14" s="8"/>
      <c r="B14" s="9" t="s">
        <v>2142</v>
      </c>
      <c r="C14" s="30" t="s">
        <v>2685</v>
      </c>
      <c r="D14" s="26" t="s">
        <v>2686</v>
      </c>
      <c r="E14" s="8"/>
      <c r="F14" s="8"/>
      <c r="G14" s="8"/>
      <c r="H14" s="8"/>
      <c r="I14" s="8"/>
      <c r="J14" s="8"/>
      <c r="K14" s="8"/>
      <c r="L14" s="8"/>
      <c r="M14" s="8"/>
      <c r="N14" s="8"/>
      <c r="O14" s="8"/>
      <c r="P14" s="8"/>
      <c r="Q14" s="8"/>
      <c r="R14" s="8"/>
      <c r="S14" s="8"/>
      <c r="T14" s="8"/>
      <c r="U14" s="8"/>
      <c r="V14" s="8"/>
      <c r="W14" s="8"/>
      <c r="X14" s="8"/>
      <c r="Y14" s="8"/>
    </row>
    <row r="15">
      <c r="A15" s="8"/>
      <c r="B15" s="9" t="s">
        <v>2160</v>
      </c>
      <c r="C15" s="8"/>
      <c r="D15" s="8"/>
      <c r="E15" s="8"/>
      <c r="F15" s="8"/>
      <c r="G15" s="8"/>
      <c r="H15" s="8"/>
      <c r="I15" s="8"/>
      <c r="J15" s="8"/>
      <c r="K15" s="8"/>
      <c r="L15" s="8"/>
      <c r="M15" s="8"/>
      <c r="N15" s="8"/>
      <c r="O15" s="8"/>
      <c r="P15" s="8"/>
      <c r="Q15" s="8"/>
      <c r="R15" s="8"/>
      <c r="S15" s="8"/>
      <c r="T15" s="8"/>
      <c r="U15" s="8"/>
      <c r="V15" s="8"/>
      <c r="W15" s="8"/>
      <c r="X15" s="8"/>
      <c r="Y15" s="8"/>
    </row>
    <row r="16">
      <c r="A16" s="8"/>
      <c r="B16" s="9" t="s">
        <v>2238</v>
      </c>
      <c r="C16" s="9"/>
      <c r="D16" s="8"/>
      <c r="E16" s="8"/>
      <c r="F16" s="8"/>
      <c r="G16" s="8"/>
      <c r="H16" s="8"/>
      <c r="I16" s="8"/>
      <c r="J16" s="8"/>
      <c r="K16" s="8"/>
      <c r="L16" s="8"/>
      <c r="M16" s="8"/>
      <c r="N16" s="8"/>
      <c r="O16" s="8"/>
      <c r="P16" s="8"/>
      <c r="Q16" s="8"/>
      <c r="R16" s="8"/>
      <c r="S16" s="8"/>
      <c r="T16" s="8"/>
      <c r="U16" s="8"/>
      <c r="V16" s="8"/>
      <c r="W16" s="8"/>
      <c r="X16" s="8"/>
      <c r="Y16" s="8"/>
    </row>
    <row r="17">
      <c r="A17" s="8"/>
      <c r="B17" s="9" t="s">
        <v>2285</v>
      </c>
      <c r="C17" s="8"/>
      <c r="D17" s="8"/>
      <c r="E17" s="8"/>
      <c r="F17" s="8"/>
      <c r="G17" s="8"/>
      <c r="H17" s="8"/>
      <c r="I17" s="8"/>
      <c r="J17" s="8"/>
      <c r="K17" s="8"/>
      <c r="L17" s="8"/>
      <c r="M17" s="8"/>
      <c r="N17" s="8"/>
      <c r="O17" s="8"/>
      <c r="P17" s="8"/>
      <c r="Q17" s="8"/>
      <c r="R17" s="8"/>
      <c r="S17" s="8"/>
      <c r="T17" s="8"/>
      <c r="U17" s="8"/>
      <c r="V17" s="8"/>
      <c r="W17" s="8"/>
      <c r="X17" s="8"/>
      <c r="Y17" s="8"/>
    </row>
    <row r="18">
      <c r="A18" s="8"/>
      <c r="B18" s="9" t="s">
        <v>2297</v>
      </c>
      <c r="C18" s="8"/>
      <c r="D18" s="8"/>
      <c r="E18" s="8"/>
      <c r="F18" s="8"/>
      <c r="G18" s="8"/>
      <c r="H18" s="8"/>
      <c r="I18" s="8"/>
      <c r="J18" s="8"/>
      <c r="K18" s="8"/>
      <c r="L18" s="8"/>
      <c r="M18" s="8"/>
      <c r="N18" s="8"/>
      <c r="O18" s="8"/>
      <c r="P18" s="8"/>
      <c r="Q18" s="8"/>
      <c r="R18" s="8"/>
      <c r="S18" s="8"/>
      <c r="T18" s="8"/>
      <c r="U18" s="8"/>
      <c r="V18" s="8"/>
      <c r="W18" s="8"/>
      <c r="X18" s="8"/>
      <c r="Y18" s="8"/>
    </row>
    <row r="19">
      <c r="A19" s="8"/>
      <c r="B19" s="8"/>
      <c r="C19" s="8"/>
      <c r="D19" s="8"/>
      <c r="E19" s="8"/>
      <c r="F19" s="8"/>
      <c r="G19" s="8"/>
      <c r="H19" s="8"/>
      <c r="I19" s="8"/>
      <c r="J19" s="8"/>
      <c r="K19" s="8"/>
      <c r="L19" s="8"/>
      <c r="M19" s="8"/>
      <c r="N19" s="8"/>
      <c r="O19" s="8"/>
      <c r="P19" s="8"/>
      <c r="Q19" s="8"/>
      <c r="R19" s="8"/>
      <c r="S19" s="8"/>
      <c r="T19" s="8"/>
      <c r="U19" s="8"/>
      <c r="V19" s="8"/>
      <c r="W19" s="8"/>
      <c r="X19" s="8"/>
      <c r="Y19" s="8"/>
    </row>
    <row r="20">
      <c r="A20" s="8"/>
      <c r="B20" s="9" t="s">
        <v>1586</v>
      </c>
      <c r="C20" s="8"/>
      <c r="D20" s="8"/>
      <c r="E20" s="8"/>
      <c r="F20" s="8"/>
      <c r="G20" s="8"/>
      <c r="H20" s="8"/>
      <c r="I20" s="8"/>
      <c r="J20" s="8"/>
      <c r="K20" s="8"/>
      <c r="L20" s="8"/>
      <c r="M20" s="8"/>
      <c r="N20" s="8"/>
      <c r="O20" s="8"/>
      <c r="P20" s="8"/>
      <c r="Q20" s="8"/>
      <c r="R20" s="8"/>
      <c r="S20" s="8"/>
      <c r="T20" s="8"/>
      <c r="U20" s="8"/>
      <c r="V20" s="8"/>
      <c r="W20" s="8"/>
      <c r="X20" s="8"/>
      <c r="Y20" s="8"/>
    </row>
    <row r="21">
      <c r="A21" s="8"/>
      <c r="B21" s="9" t="s">
        <v>1598</v>
      </c>
      <c r="C21" s="8"/>
      <c r="D21" s="8"/>
      <c r="E21" s="8"/>
      <c r="F21" s="8"/>
      <c r="G21" s="8"/>
      <c r="H21" s="8"/>
      <c r="I21" s="8"/>
      <c r="J21" s="8"/>
      <c r="K21" s="8"/>
      <c r="L21" s="8"/>
      <c r="M21" s="8"/>
      <c r="N21" s="8"/>
      <c r="O21" s="8"/>
      <c r="P21" s="8"/>
      <c r="Q21" s="8"/>
      <c r="R21" s="8"/>
      <c r="S21" s="8"/>
      <c r="T21" s="8"/>
      <c r="U21" s="8"/>
      <c r="V21" s="8"/>
      <c r="W21" s="8"/>
      <c r="X21" s="8"/>
      <c r="Y21" s="8"/>
    </row>
    <row r="22">
      <c r="A22" s="8"/>
      <c r="B22" s="9" t="s">
        <v>1690</v>
      </c>
      <c r="C22" s="8"/>
      <c r="D22" s="8"/>
      <c r="E22" s="8"/>
      <c r="F22" s="8"/>
      <c r="G22" s="8"/>
      <c r="H22" s="8"/>
      <c r="I22" s="8"/>
      <c r="J22" s="8"/>
      <c r="K22" s="8"/>
      <c r="L22" s="8"/>
      <c r="M22" s="8"/>
      <c r="N22" s="8"/>
      <c r="O22" s="8"/>
      <c r="P22" s="8"/>
      <c r="Q22" s="8"/>
      <c r="R22" s="8"/>
      <c r="S22" s="8"/>
      <c r="T22" s="8"/>
      <c r="U22" s="8"/>
      <c r="V22" s="8"/>
      <c r="W22" s="8"/>
      <c r="X22" s="8"/>
      <c r="Y22" s="8"/>
    </row>
    <row r="23">
      <c r="A23" s="8"/>
      <c r="B23" s="9" t="s">
        <v>1805</v>
      </c>
      <c r="C23" s="8"/>
      <c r="D23" s="8"/>
      <c r="E23" s="8"/>
      <c r="F23" s="8"/>
      <c r="G23" s="8"/>
      <c r="H23" s="8"/>
      <c r="I23" s="8"/>
      <c r="J23" s="8"/>
      <c r="K23" s="8"/>
      <c r="L23" s="8"/>
      <c r="M23" s="8"/>
      <c r="N23" s="8"/>
      <c r="O23" s="8"/>
      <c r="P23" s="8"/>
      <c r="Q23" s="8"/>
      <c r="R23" s="8"/>
      <c r="S23" s="8"/>
      <c r="T23" s="8"/>
      <c r="U23" s="8"/>
      <c r="V23" s="8"/>
      <c r="W23" s="8"/>
      <c r="X23" s="8"/>
      <c r="Y23" s="8"/>
    </row>
    <row r="24">
      <c r="A24" s="8"/>
      <c r="B24" s="9" t="s">
        <v>1817</v>
      </c>
      <c r="C24" s="8"/>
      <c r="D24" s="8"/>
      <c r="E24" s="8"/>
      <c r="F24" s="8"/>
      <c r="G24" s="8"/>
      <c r="H24" s="8"/>
      <c r="I24" s="8"/>
      <c r="J24" s="8"/>
      <c r="K24" s="8"/>
      <c r="L24" s="8"/>
      <c r="M24" s="8"/>
      <c r="N24" s="8"/>
      <c r="O24" s="8"/>
      <c r="P24" s="8"/>
      <c r="Q24" s="8"/>
      <c r="R24" s="8"/>
      <c r="S24" s="8"/>
      <c r="T24" s="8"/>
      <c r="U24" s="8"/>
      <c r="V24" s="8"/>
      <c r="W24" s="8"/>
      <c r="X24" s="8"/>
      <c r="Y24" s="8"/>
    </row>
    <row r="25">
      <c r="A25" s="8"/>
      <c r="B25" s="9" t="s">
        <v>1829</v>
      </c>
      <c r="C25" s="8"/>
      <c r="D25" s="8"/>
      <c r="E25" s="8"/>
      <c r="F25" s="8"/>
      <c r="G25" s="8"/>
      <c r="H25" s="8"/>
      <c r="I25" s="8"/>
      <c r="J25" s="8"/>
      <c r="K25" s="8"/>
      <c r="L25" s="8"/>
      <c r="M25" s="8"/>
      <c r="N25" s="8"/>
      <c r="O25" s="8"/>
      <c r="P25" s="8"/>
      <c r="Q25" s="8"/>
      <c r="R25" s="8"/>
      <c r="S25" s="8"/>
      <c r="T25" s="8"/>
      <c r="U25" s="8"/>
      <c r="V25" s="8"/>
      <c r="W25" s="8"/>
      <c r="X25" s="8"/>
      <c r="Y25" s="8"/>
    </row>
    <row r="26">
      <c r="A26" s="8"/>
      <c r="B26" s="9" t="s">
        <v>1835</v>
      </c>
      <c r="C26" s="8"/>
      <c r="D26" s="8"/>
      <c r="E26" s="8"/>
      <c r="F26" s="8"/>
      <c r="G26" s="8"/>
      <c r="H26" s="8"/>
      <c r="I26" s="8"/>
      <c r="J26" s="8"/>
      <c r="K26" s="8"/>
      <c r="L26" s="8"/>
      <c r="M26" s="8"/>
      <c r="N26" s="8"/>
      <c r="O26" s="8"/>
      <c r="P26" s="8"/>
      <c r="Q26" s="8"/>
      <c r="R26" s="8"/>
      <c r="S26" s="8"/>
      <c r="T26" s="8"/>
      <c r="U26" s="8"/>
      <c r="V26" s="8"/>
      <c r="W26" s="8"/>
      <c r="X26" s="8"/>
      <c r="Y26" s="8"/>
    </row>
    <row r="27">
      <c r="A27" s="8"/>
      <c r="B27" s="9" t="s">
        <v>1841</v>
      </c>
      <c r="C27" s="8"/>
      <c r="D27" s="8"/>
      <c r="E27" s="8"/>
      <c r="F27" s="8"/>
      <c r="G27" s="8"/>
      <c r="H27" s="8"/>
      <c r="I27" s="8"/>
      <c r="J27" s="8"/>
      <c r="K27" s="8"/>
      <c r="L27" s="8"/>
      <c r="M27" s="8"/>
      <c r="N27" s="8"/>
      <c r="O27" s="8"/>
      <c r="P27" s="8"/>
      <c r="Q27" s="8"/>
      <c r="R27" s="8"/>
      <c r="S27" s="8"/>
      <c r="T27" s="8"/>
      <c r="U27" s="8"/>
      <c r="V27" s="8"/>
      <c r="W27" s="8"/>
      <c r="X27" s="8"/>
      <c r="Y27" s="8"/>
    </row>
    <row r="28">
      <c r="A28" s="8"/>
      <c r="B28" s="9" t="s">
        <v>1853</v>
      </c>
      <c r="C28" s="8"/>
      <c r="D28" s="8"/>
      <c r="E28" s="8"/>
      <c r="F28" s="8"/>
      <c r="G28" s="8"/>
      <c r="H28" s="8"/>
      <c r="I28" s="8"/>
      <c r="J28" s="8"/>
      <c r="K28" s="8"/>
      <c r="L28" s="8"/>
      <c r="M28" s="8"/>
      <c r="N28" s="8"/>
      <c r="O28" s="8"/>
      <c r="P28" s="8"/>
      <c r="Q28" s="8"/>
      <c r="R28" s="8"/>
      <c r="S28" s="8"/>
      <c r="T28" s="8"/>
      <c r="U28" s="8"/>
      <c r="V28" s="8"/>
      <c r="W28" s="8"/>
      <c r="X28" s="8"/>
      <c r="Y28" s="8"/>
    </row>
    <row r="29">
      <c r="A29" s="8"/>
      <c r="B29" s="9" t="s">
        <v>1864</v>
      </c>
      <c r="C29" s="8"/>
      <c r="D29" s="8"/>
      <c r="E29" s="8"/>
      <c r="F29" s="8"/>
      <c r="G29" s="8"/>
      <c r="H29" s="8"/>
      <c r="I29" s="8"/>
      <c r="J29" s="8"/>
      <c r="K29" s="8"/>
      <c r="L29" s="8"/>
      <c r="M29" s="8"/>
      <c r="N29" s="8"/>
      <c r="O29" s="8"/>
      <c r="P29" s="8"/>
      <c r="Q29" s="8"/>
      <c r="R29" s="8"/>
      <c r="S29" s="8"/>
      <c r="T29" s="8"/>
      <c r="U29" s="8"/>
      <c r="V29" s="8"/>
      <c r="W29" s="8"/>
      <c r="X29" s="8"/>
      <c r="Y29" s="8"/>
    </row>
    <row r="30">
      <c r="A30" s="8"/>
      <c r="B30" s="8"/>
      <c r="C30" s="8"/>
      <c r="D30" s="8"/>
      <c r="E30" s="8"/>
      <c r="F30" s="8"/>
      <c r="G30" s="8"/>
      <c r="H30" s="8"/>
      <c r="I30" s="8"/>
      <c r="J30" s="8"/>
      <c r="K30" s="8"/>
      <c r="L30" s="8"/>
      <c r="M30" s="8"/>
      <c r="N30" s="8"/>
      <c r="O30" s="8"/>
      <c r="P30" s="8"/>
      <c r="Q30" s="8"/>
      <c r="R30" s="8"/>
      <c r="S30" s="8"/>
      <c r="T30" s="8"/>
      <c r="U30" s="8"/>
      <c r="V30" s="8"/>
      <c r="W30" s="8"/>
      <c r="X30" s="8"/>
      <c r="Y30" s="8"/>
    </row>
    <row r="31">
      <c r="A31" s="8"/>
      <c r="B31" s="9" t="s">
        <v>1882</v>
      </c>
      <c r="C31" s="8"/>
      <c r="D31" s="8"/>
      <c r="E31" s="8"/>
      <c r="F31" s="8"/>
      <c r="G31" s="8"/>
      <c r="H31" s="8"/>
      <c r="I31" s="8"/>
      <c r="J31" s="8"/>
      <c r="K31" s="8"/>
      <c r="L31" s="8"/>
      <c r="M31" s="8"/>
      <c r="N31" s="8"/>
      <c r="O31" s="8"/>
      <c r="P31" s="8"/>
      <c r="Q31" s="8"/>
      <c r="R31" s="8"/>
      <c r="S31" s="8"/>
      <c r="T31" s="8"/>
      <c r="U31" s="8"/>
      <c r="V31" s="8"/>
      <c r="W31" s="8"/>
      <c r="X31" s="8"/>
      <c r="Y31" s="8"/>
    </row>
    <row r="32">
      <c r="A32" s="8"/>
      <c r="B32" s="9" t="s">
        <v>1908</v>
      </c>
      <c r="C32" s="8"/>
      <c r="D32" s="8"/>
      <c r="E32" s="8"/>
      <c r="F32" s="8"/>
      <c r="G32" s="8"/>
      <c r="H32" s="8"/>
      <c r="I32" s="8"/>
      <c r="J32" s="8"/>
      <c r="K32" s="8"/>
      <c r="L32" s="8"/>
      <c r="M32" s="8"/>
      <c r="N32" s="8"/>
      <c r="O32" s="8"/>
      <c r="P32" s="8"/>
      <c r="Q32" s="8"/>
      <c r="R32" s="8"/>
      <c r="S32" s="8"/>
      <c r="T32" s="8"/>
      <c r="U32" s="8"/>
      <c r="V32" s="8"/>
      <c r="W32" s="8"/>
      <c r="X32" s="8"/>
      <c r="Y32" s="8"/>
    </row>
    <row r="33">
      <c r="A33" s="8"/>
      <c r="B33" s="9" t="s">
        <v>426</v>
      </c>
      <c r="C33" s="8"/>
      <c r="D33" s="8"/>
      <c r="E33" s="8"/>
      <c r="F33" s="8"/>
      <c r="G33" s="8"/>
      <c r="H33" s="8"/>
      <c r="I33" s="8"/>
      <c r="J33" s="8"/>
      <c r="K33" s="8"/>
      <c r="L33" s="8"/>
      <c r="M33" s="8"/>
      <c r="N33" s="8"/>
      <c r="O33" s="8"/>
      <c r="P33" s="8"/>
      <c r="Q33" s="8"/>
      <c r="R33" s="8"/>
      <c r="S33" s="8"/>
      <c r="T33" s="8"/>
      <c r="U33" s="8"/>
      <c r="V33" s="8"/>
      <c r="W33" s="8"/>
      <c r="X33" s="8"/>
      <c r="Y33" s="8"/>
    </row>
    <row r="34">
      <c r="A34" s="8"/>
      <c r="B34" s="9" t="s">
        <v>440</v>
      </c>
      <c r="C34" s="8"/>
      <c r="D34" s="8"/>
      <c r="E34" s="8"/>
      <c r="F34" s="8"/>
      <c r="G34" s="8"/>
      <c r="H34" s="8"/>
      <c r="I34" s="8"/>
      <c r="J34" s="8"/>
      <c r="K34" s="8"/>
      <c r="L34" s="8"/>
      <c r="M34" s="8"/>
      <c r="N34" s="8"/>
      <c r="O34" s="8"/>
      <c r="P34" s="8"/>
      <c r="Q34" s="8"/>
      <c r="R34" s="8"/>
      <c r="S34" s="8"/>
      <c r="T34" s="8"/>
      <c r="U34" s="8"/>
      <c r="V34" s="8"/>
      <c r="W34" s="8"/>
      <c r="X34" s="8"/>
      <c r="Y34" s="8"/>
    </row>
    <row r="35">
      <c r="A35" s="8"/>
      <c r="B35" s="9" t="s">
        <v>453</v>
      </c>
      <c r="C35" s="8"/>
      <c r="D35" s="8"/>
      <c r="E35" s="8"/>
      <c r="F35" s="8"/>
      <c r="G35" s="8"/>
      <c r="H35" s="8"/>
      <c r="I35" s="8"/>
      <c r="J35" s="8"/>
      <c r="K35" s="8"/>
      <c r="L35" s="8"/>
      <c r="M35" s="8"/>
      <c r="N35" s="8"/>
      <c r="O35" s="8"/>
      <c r="P35" s="8"/>
      <c r="Q35" s="8"/>
      <c r="R35" s="8"/>
      <c r="S35" s="8"/>
      <c r="T35" s="8"/>
      <c r="U35" s="8"/>
      <c r="V35" s="8"/>
      <c r="W35" s="8"/>
      <c r="X35" s="8"/>
      <c r="Y35" s="8"/>
    </row>
    <row r="36">
      <c r="A36" s="8"/>
      <c r="B36" s="9" t="s">
        <v>465</v>
      </c>
      <c r="C36" s="8"/>
      <c r="D36" s="8"/>
      <c r="E36" s="8"/>
      <c r="F36" s="8"/>
      <c r="G36" s="8"/>
      <c r="H36" s="8"/>
      <c r="I36" s="8"/>
      <c r="J36" s="8"/>
      <c r="K36" s="8"/>
      <c r="L36" s="8"/>
      <c r="M36" s="8"/>
      <c r="N36" s="8"/>
      <c r="O36" s="8"/>
      <c r="P36" s="8"/>
      <c r="Q36" s="8"/>
      <c r="R36" s="8"/>
      <c r="S36" s="8"/>
      <c r="T36" s="8"/>
      <c r="U36" s="8"/>
      <c r="V36" s="8"/>
      <c r="W36" s="8"/>
      <c r="X36" s="8"/>
      <c r="Y36" s="8"/>
    </row>
    <row r="37">
      <c r="A37" s="8"/>
      <c r="B37" s="9" t="s">
        <v>478</v>
      </c>
      <c r="C37" s="8"/>
      <c r="D37" s="8"/>
      <c r="E37" s="8"/>
      <c r="F37" s="8"/>
      <c r="G37" s="8"/>
      <c r="H37" s="8"/>
      <c r="I37" s="8"/>
      <c r="J37" s="8"/>
      <c r="K37" s="8"/>
      <c r="L37" s="8"/>
      <c r="M37" s="8"/>
      <c r="N37" s="8"/>
      <c r="O37" s="8"/>
      <c r="P37" s="8"/>
      <c r="Q37" s="8"/>
      <c r="R37" s="8"/>
      <c r="S37" s="8"/>
      <c r="T37" s="8"/>
      <c r="U37" s="8"/>
      <c r="V37" s="8"/>
      <c r="W37" s="8"/>
      <c r="X37" s="8"/>
      <c r="Y37" s="8"/>
    </row>
    <row r="38">
      <c r="A38" s="8"/>
      <c r="B38" s="9" t="s">
        <v>93</v>
      </c>
      <c r="C38" s="8"/>
      <c r="D38" s="8"/>
      <c r="E38" s="8"/>
      <c r="F38" s="8"/>
      <c r="G38" s="8"/>
      <c r="H38" s="8"/>
      <c r="I38" s="8"/>
      <c r="J38" s="8"/>
      <c r="K38" s="8"/>
      <c r="L38" s="8"/>
      <c r="M38" s="8"/>
      <c r="N38" s="8"/>
      <c r="O38" s="8"/>
      <c r="P38" s="8"/>
      <c r="Q38" s="8"/>
      <c r="R38" s="8"/>
      <c r="S38" s="8"/>
      <c r="T38" s="8"/>
      <c r="U38" s="8"/>
      <c r="V38" s="8"/>
      <c r="W38" s="8"/>
      <c r="X38" s="8"/>
      <c r="Y38" s="8"/>
    </row>
    <row r="39">
      <c r="A39" s="8"/>
      <c r="B39" s="9" t="s">
        <v>502</v>
      </c>
      <c r="C39" s="8"/>
      <c r="D39" s="8"/>
      <c r="E39" s="8"/>
      <c r="F39" s="8"/>
      <c r="G39" s="8"/>
      <c r="H39" s="8"/>
      <c r="I39" s="8"/>
      <c r="J39" s="8"/>
      <c r="K39" s="8"/>
      <c r="L39" s="8"/>
      <c r="M39" s="8"/>
      <c r="N39" s="8"/>
      <c r="O39" s="8"/>
      <c r="P39" s="8"/>
      <c r="Q39" s="8"/>
      <c r="R39" s="8"/>
      <c r="S39" s="8"/>
      <c r="T39" s="8"/>
      <c r="U39" s="8"/>
      <c r="V39" s="8"/>
      <c r="W39" s="8"/>
      <c r="X39" s="8"/>
      <c r="Y39" s="8"/>
    </row>
    <row r="40">
      <c r="A40" s="8"/>
      <c r="B40" s="9" t="s">
        <v>515</v>
      </c>
      <c r="C40" s="8"/>
      <c r="D40" s="8"/>
      <c r="E40" s="8"/>
      <c r="F40" s="8"/>
      <c r="G40" s="8"/>
      <c r="H40" s="8"/>
      <c r="I40" s="8"/>
      <c r="J40" s="8"/>
      <c r="K40" s="8"/>
      <c r="L40" s="8"/>
      <c r="M40" s="8"/>
      <c r="N40" s="8"/>
      <c r="O40" s="8"/>
      <c r="P40" s="8"/>
      <c r="Q40" s="8"/>
      <c r="R40" s="8"/>
      <c r="S40" s="8"/>
      <c r="T40" s="8"/>
      <c r="U40" s="8"/>
      <c r="V40" s="8"/>
      <c r="W40" s="8"/>
      <c r="X40" s="8"/>
      <c r="Y40" s="8"/>
    </row>
    <row r="41">
      <c r="A41" s="8"/>
      <c r="B41" s="9" t="s">
        <v>527</v>
      </c>
      <c r="C41" s="8"/>
      <c r="D41" s="8"/>
      <c r="E41" s="8"/>
      <c r="F41" s="8"/>
      <c r="G41" s="8"/>
      <c r="H41" s="8"/>
      <c r="I41" s="8"/>
      <c r="J41" s="8"/>
      <c r="K41" s="8"/>
      <c r="L41" s="8"/>
      <c r="M41" s="8"/>
      <c r="N41" s="8"/>
      <c r="O41" s="8"/>
      <c r="P41" s="8"/>
      <c r="Q41" s="8"/>
      <c r="R41" s="8"/>
      <c r="S41" s="8"/>
      <c r="T41" s="8"/>
      <c r="U41" s="8"/>
      <c r="V41" s="8"/>
      <c r="W41" s="8"/>
      <c r="X41" s="8"/>
      <c r="Y41" s="8"/>
    </row>
    <row r="42">
      <c r="A42" s="8"/>
      <c r="B42" s="9" t="s">
        <v>93</v>
      </c>
      <c r="C42" s="8"/>
      <c r="D42" s="8"/>
      <c r="E42" s="8"/>
      <c r="F42" s="8"/>
      <c r="G42" s="8"/>
      <c r="H42" s="8"/>
      <c r="I42" s="8"/>
      <c r="J42" s="8"/>
      <c r="K42" s="8"/>
      <c r="L42" s="8"/>
      <c r="M42" s="8"/>
      <c r="N42" s="8"/>
      <c r="O42" s="8"/>
      <c r="P42" s="8"/>
      <c r="Q42" s="8"/>
      <c r="R42" s="8"/>
      <c r="S42" s="8"/>
      <c r="T42" s="8"/>
      <c r="U42" s="8"/>
      <c r="V42" s="8"/>
      <c r="W42" s="8"/>
      <c r="X42" s="8"/>
      <c r="Y42" s="8"/>
    </row>
    <row r="43">
      <c r="A43" s="8"/>
      <c r="B43" s="8"/>
      <c r="C43" s="8"/>
      <c r="D43" s="8"/>
      <c r="E43" s="8"/>
      <c r="F43" s="8"/>
      <c r="G43" s="8"/>
      <c r="H43" s="8"/>
      <c r="I43" s="8"/>
      <c r="J43" s="8"/>
      <c r="K43" s="8"/>
      <c r="L43" s="8"/>
      <c r="M43" s="8"/>
      <c r="N43" s="8"/>
      <c r="O43" s="8"/>
      <c r="P43" s="8"/>
      <c r="Q43" s="8"/>
      <c r="R43" s="8"/>
      <c r="S43" s="8"/>
      <c r="T43" s="8"/>
      <c r="U43" s="8"/>
      <c r="V43" s="8"/>
      <c r="W43" s="8"/>
      <c r="X43" s="8"/>
      <c r="Y43" s="8"/>
    </row>
    <row r="44">
      <c r="A44" s="8"/>
      <c r="B44" s="9" t="s">
        <v>564</v>
      </c>
      <c r="C44" s="8"/>
      <c r="D44" s="8"/>
      <c r="E44" s="8"/>
      <c r="F44" s="8"/>
      <c r="G44" s="8"/>
      <c r="H44" s="8"/>
      <c r="I44" s="8"/>
      <c r="J44" s="8"/>
      <c r="K44" s="8"/>
      <c r="L44" s="8"/>
      <c r="M44" s="8"/>
      <c r="N44" s="8"/>
      <c r="O44" s="8"/>
      <c r="P44" s="8"/>
      <c r="Q44" s="8"/>
      <c r="R44" s="8"/>
      <c r="S44" s="8"/>
      <c r="T44" s="8"/>
      <c r="U44" s="8"/>
      <c r="V44" s="8"/>
      <c r="W44" s="8"/>
      <c r="X44" s="8"/>
      <c r="Y44" s="8"/>
    </row>
    <row r="45">
      <c r="A45" s="8"/>
      <c r="B45" s="9" t="s">
        <v>577</v>
      </c>
      <c r="C45" s="8"/>
      <c r="D45" s="8"/>
      <c r="E45" s="8"/>
      <c r="F45" s="8"/>
      <c r="G45" s="8"/>
      <c r="H45" s="8"/>
      <c r="I45" s="8"/>
      <c r="J45" s="8"/>
      <c r="K45" s="8"/>
      <c r="L45" s="8"/>
      <c r="M45" s="8"/>
      <c r="N45" s="8"/>
      <c r="O45" s="8"/>
      <c r="P45" s="8"/>
      <c r="Q45" s="8"/>
      <c r="R45" s="8"/>
      <c r="S45" s="8"/>
      <c r="T45" s="8"/>
      <c r="U45" s="8"/>
      <c r="V45" s="8"/>
      <c r="W45" s="8"/>
      <c r="X45" s="8"/>
      <c r="Y45" s="8"/>
    </row>
    <row r="46">
      <c r="A46" s="8"/>
      <c r="B46" s="9" t="s">
        <v>591</v>
      </c>
      <c r="C46" s="8"/>
      <c r="D46" s="8"/>
      <c r="E46" s="8"/>
      <c r="F46" s="8"/>
      <c r="G46" s="8"/>
      <c r="H46" s="8"/>
      <c r="I46" s="8"/>
      <c r="J46" s="8"/>
      <c r="K46" s="8"/>
      <c r="L46" s="8"/>
      <c r="M46" s="8"/>
      <c r="N46" s="8"/>
      <c r="O46" s="8"/>
      <c r="P46" s="8"/>
      <c r="Q46" s="8"/>
      <c r="R46" s="8"/>
      <c r="S46" s="8"/>
      <c r="T46" s="8"/>
      <c r="U46" s="8"/>
      <c r="V46" s="8"/>
      <c r="W46" s="8"/>
      <c r="X46" s="8"/>
      <c r="Y46" s="8"/>
    </row>
    <row r="47">
      <c r="A47" s="8"/>
      <c r="B47" s="9" t="s">
        <v>795</v>
      </c>
      <c r="C47" s="8"/>
      <c r="D47" s="8"/>
      <c r="E47" s="8"/>
      <c r="F47" s="8"/>
      <c r="G47" s="8"/>
      <c r="H47" s="8"/>
      <c r="I47" s="8"/>
      <c r="J47" s="8"/>
      <c r="K47" s="8"/>
      <c r="L47" s="8"/>
      <c r="M47" s="8"/>
      <c r="N47" s="8"/>
      <c r="O47" s="8"/>
      <c r="P47" s="8"/>
      <c r="Q47" s="8"/>
      <c r="R47" s="8"/>
      <c r="S47" s="8"/>
      <c r="T47" s="8"/>
      <c r="U47" s="8"/>
      <c r="V47" s="8"/>
      <c r="W47" s="8"/>
      <c r="X47" s="8"/>
      <c r="Y47" s="8"/>
    </row>
    <row r="48">
      <c r="A48" s="8"/>
      <c r="B48" s="8"/>
      <c r="C48" s="24" t="s">
        <v>2687</v>
      </c>
      <c r="D48" s="8"/>
      <c r="E48" s="8"/>
      <c r="F48" s="8"/>
      <c r="G48" s="8"/>
      <c r="H48" s="8"/>
      <c r="I48" s="8"/>
      <c r="J48" s="8"/>
      <c r="K48" s="8"/>
      <c r="L48" s="8"/>
      <c r="M48" s="8"/>
      <c r="N48" s="8"/>
      <c r="O48" s="8"/>
      <c r="P48" s="8"/>
      <c r="Q48" s="8"/>
      <c r="R48" s="8"/>
      <c r="S48" s="8"/>
      <c r="T48" s="8"/>
      <c r="U48" s="8"/>
      <c r="V48" s="8"/>
      <c r="W48" s="8"/>
      <c r="X48" s="8"/>
      <c r="Y48" s="8"/>
    </row>
    <row r="49">
      <c r="A49" s="9" t="s">
        <v>2688</v>
      </c>
      <c r="B49" s="9" t="s">
        <v>821</v>
      </c>
      <c r="C49" s="31" t="s">
        <v>2689</v>
      </c>
      <c r="D49" s="8"/>
      <c r="E49" s="8"/>
      <c r="F49" s="8"/>
      <c r="G49" s="8"/>
      <c r="H49" s="8"/>
      <c r="I49" s="8"/>
      <c r="J49" s="8"/>
      <c r="K49" s="8"/>
      <c r="L49" s="8"/>
      <c r="M49" s="8"/>
      <c r="N49" s="8"/>
      <c r="O49" s="8"/>
      <c r="P49" s="8"/>
      <c r="Q49" s="8"/>
      <c r="R49" s="8"/>
      <c r="S49" s="8"/>
      <c r="T49" s="8"/>
      <c r="U49" s="8"/>
      <c r="V49" s="8"/>
      <c r="W49" s="8"/>
      <c r="X49" s="8"/>
      <c r="Y49" s="8"/>
    </row>
    <row r="50">
      <c r="A50" s="8"/>
      <c r="B50" s="9" t="s">
        <v>938</v>
      </c>
      <c r="C50" s="25" t="s">
        <v>2690</v>
      </c>
      <c r="D50" s="8"/>
      <c r="E50" s="8"/>
      <c r="F50" s="8"/>
      <c r="G50" s="8"/>
      <c r="H50" s="8"/>
      <c r="I50" s="8"/>
      <c r="J50" s="8"/>
      <c r="K50" s="8"/>
      <c r="L50" s="8"/>
      <c r="M50" s="8"/>
      <c r="N50" s="8"/>
      <c r="O50" s="8"/>
      <c r="P50" s="8"/>
      <c r="Q50" s="8"/>
      <c r="R50" s="8"/>
      <c r="S50" s="8"/>
      <c r="T50" s="8"/>
      <c r="U50" s="8"/>
      <c r="V50" s="8"/>
      <c r="W50" s="8"/>
      <c r="X50" s="8"/>
      <c r="Y50" s="8"/>
    </row>
    <row r="51">
      <c r="A51" s="8"/>
      <c r="B51" s="9" t="s">
        <v>973</v>
      </c>
      <c r="C51" s="25" t="s">
        <v>2691</v>
      </c>
      <c r="D51" s="8"/>
      <c r="E51" s="8"/>
      <c r="F51" s="8"/>
      <c r="G51" s="8"/>
      <c r="H51" s="8"/>
      <c r="I51" s="8"/>
      <c r="J51" s="8"/>
      <c r="K51" s="8"/>
      <c r="L51" s="8"/>
      <c r="M51" s="8"/>
      <c r="N51" s="8"/>
      <c r="O51" s="8"/>
      <c r="P51" s="8"/>
      <c r="Q51" s="8"/>
      <c r="R51" s="8"/>
      <c r="S51" s="8"/>
      <c r="T51" s="8"/>
      <c r="U51" s="8"/>
      <c r="V51" s="8"/>
      <c r="W51" s="8"/>
      <c r="X51" s="8"/>
      <c r="Y51" s="8"/>
    </row>
    <row r="52">
      <c r="A52" s="8"/>
      <c r="B52" s="9" t="s">
        <v>997</v>
      </c>
      <c r="C52" s="30" t="s">
        <v>2692</v>
      </c>
      <c r="D52" s="8"/>
      <c r="E52" s="8"/>
      <c r="F52" s="8"/>
      <c r="G52" s="8"/>
      <c r="H52" s="8"/>
      <c r="I52" s="8"/>
      <c r="J52" s="8"/>
      <c r="K52" s="8"/>
      <c r="L52" s="8"/>
      <c r="M52" s="8"/>
      <c r="N52" s="8"/>
      <c r="O52" s="8"/>
      <c r="P52" s="8"/>
      <c r="Q52" s="8"/>
      <c r="R52" s="8"/>
      <c r="S52" s="8"/>
      <c r="T52" s="8"/>
      <c r="U52" s="8"/>
      <c r="V52" s="8"/>
      <c r="W52" s="8"/>
      <c r="X52" s="8"/>
      <c r="Y52" s="8"/>
    </row>
    <row r="53">
      <c r="A53" s="8"/>
      <c r="B53" s="9" t="s">
        <v>1009</v>
      </c>
      <c r="C53" s="8"/>
      <c r="D53" s="8"/>
      <c r="E53" s="8"/>
      <c r="F53" s="8"/>
      <c r="G53" s="8"/>
      <c r="H53" s="8"/>
      <c r="I53" s="8"/>
      <c r="J53" s="8"/>
      <c r="K53" s="8"/>
      <c r="L53" s="8"/>
      <c r="M53" s="8"/>
      <c r="N53" s="8"/>
      <c r="O53" s="8"/>
      <c r="P53" s="8"/>
      <c r="Q53" s="8"/>
      <c r="R53" s="8"/>
      <c r="S53" s="8"/>
      <c r="T53" s="8"/>
      <c r="U53" s="8"/>
      <c r="V53" s="8"/>
      <c r="W53" s="8"/>
      <c r="X53" s="8"/>
      <c r="Y53" s="8"/>
    </row>
    <row r="54">
      <c r="A54" s="8"/>
      <c r="B54" s="9" t="s">
        <v>1020</v>
      </c>
      <c r="C54" s="8"/>
      <c r="D54" s="8"/>
      <c r="E54" s="8"/>
      <c r="F54" s="8"/>
      <c r="G54" s="8"/>
      <c r="H54" s="8"/>
      <c r="I54" s="8"/>
      <c r="J54" s="8"/>
      <c r="K54" s="8"/>
      <c r="L54" s="8"/>
      <c r="M54" s="8"/>
      <c r="N54" s="8"/>
      <c r="O54" s="8"/>
      <c r="P54" s="8"/>
      <c r="Q54" s="8"/>
      <c r="R54" s="8"/>
      <c r="S54" s="8"/>
      <c r="T54" s="8"/>
      <c r="U54" s="8"/>
      <c r="V54" s="8"/>
      <c r="W54" s="8"/>
      <c r="X54" s="8"/>
      <c r="Y54" s="8"/>
    </row>
    <row r="55">
      <c r="A55" s="8"/>
      <c r="B55" s="9" t="s">
        <v>1056</v>
      </c>
      <c r="C55" s="8"/>
      <c r="D55" s="8"/>
      <c r="E55" s="8"/>
      <c r="F55" s="8"/>
      <c r="G55" s="8"/>
      <c r="H55" s="8"/>
      <c r="I55" s="8"/>
      <c r="J55" s="8"/>
      <c r="K55" s="8"/>
      <c r="L55" s="8"/>
      <c r="M55" s="8"/>
      <c r="N55" s="8"/>
      <c r="O55" s="8"/>
      <c r="P55" s="8"/>
      <c r="Q55" s="8"/>
      <c r="R55" s="8"/>
      <c r="S55" s="8"/>
      <c r="T55" s="8"/>
      <c r="U55" s="8"/>
      <c r="V55" s="8"/>
      <c r="W55" s="8"/>
      <c r="X55" s="8"/>
      <c r="Y55" s="8"/>
    </row>
    <row r="56">
      <c r="A56" s="8"/>
      <c r="B56" s="9" t="s">
        <v>1068</v>
      </c>
      <c r="C56" s="8"/>
      <c r="D56" s="8"/>
      <c r="E56" s="8"/>
      <c r="F56" s="8"/>
      <c r="G56" s="8"/>
      <c r="H56" s="8"/>
      <c r="I56" s="8"/>
      <c r="J56" s="8"/>
      <c r="K56" s="8"/>
      <c r="L56" s="8"/>
      <c r="M56" s="8"/>
      <c r="N56" s="8"/>
      <c r="O56" s="8"/>
      <c r="P56" s="8"/>
      <c r="Q56" s="8"/>
      <c r="R56" s="8"/>
      <c r="S56" s="8"/>
      <c r="T56" s="8"/>
      <c r="U56" s="8"/>
      <c r="V56" s="8"/>
      <c r="W56" s="8"/>
      <c r="X56" s="8"/>
      <c r="Y56" s="8"/>
    </row>
    <row r="57">
      <c r="A57" s="8"/>
      <c r="B57" s="9" t="s">
        <v>1092</v>
      </c>
      <c r="C57" s="8"/>
      <c r="D57" s="8"/>
      <c r="E57" s="8"/>
      <c r="F57" s="8"/>
      <c r="G57" s="8"/>
      <c r="H57" s="8"/>
      <c r="I57" s="8"/>
      <c r="J57" s="8"/>
      <c r="K57" s="8"/>
      <c r="L57" s="8"/>
      <c r="M57" s="8"/>
      <c r="N57" s="8"/>
      <c r="O57" s="8"/>
      <c r="P57" s="8"/>
      <c r="Q57" s="8"/>
      <c r="R57" s="8"/>
      <c r="S57" s="8"/>
      <c r="T57" s="8"/>
      <c r="U57" s="8"/>
      <c r="V57" s="8"/>
      <c r="W57" s="8"/>
      <c r="X57" s="8"/>
      <c r="Y57" s="8"/>
    </row>
    <row r="58">
      <c r="A58" s="8"/>
      <c r="B58" s="9" t="s">
        <v>1126</v>
      </c>
      <c r="C58" s="8"/>
      <c r="D58" s="8"/>
      <c r="E58" s="8"/>
      <c r="F58" s="8"/>
      <c r="G58" s="8"/>
      <c r="H58" s="8"/>
      <c r="I58" s="8"/>
      <c r="J58" s="8"/>
      <c r="K58" s="8"/>
      <c r="L58" s="8"/>
      <c r="M58" s="8"/>
      <c r="N58" s="8"/>
      <c r="O58" s="8"/>
      <c r="P58" s="8"/>
      <c r="Q58" s="8"/>
      <c r="R58" s="8"/>
      <c r="S58" s="8"/>
      <c r="T58" s="8"/>
      <c r="U58" s="8"/>
      <c r="V58" s="8"/>
      <c r="W58" s="8"/>
      <c r="X58" s="8"/>
      <c r="Y58" s="8"/>
    </row>
    <row r="59">
      <c r="A59" s="8"/>
      <c r="B59" s="8"/>
      <c r="C59" s="8"/>
      <c r="D59" s="8"/>
      <c r="E59" s="8"/>
      <c r="F59" s="8"/>
      <c r="G59" s="8"/>
      <c r="H59" s="8"/>
      <c r="I59" s="8"/>
      <c r="J59" s="8"/>
      <c r="K59" s="8"/>
      <c r="L59" s="8"/>
      <c r="M59" s="8"/>
      <c r="N59" s="8"/>
      <c r="O59" s="8"/>
      <c r="P59" s="8"/>
      <c r="Q59" s="8"/>
      <c r="R59" s="8"/>
      <c r="S59" s="8"/>
      <c r="T59" s="8"/>
      <c r="U59" s="8"/>
      <c r="V59" s="8"/>
      <c r="W59" s="8"/>
      <c r="X59" s="8"/>
      <c r="Y59" s="8"/>
    </row>
    <row r="60">
      <c r="A60" s="8"/>
      <c r="B60" s="8"/>
      <c r="C60" s="8"/>
      <c r="D60" s="8"/>
      <c r="E60" s="8"/>
      <c r="F60" s="8"/>
      <c r="G60" s="8"/>
      <c r="H60" s="8"/>
      <c r="I60" s="8"/>
      <c r="J60" s="8"/>
      <c r="K60" s="8"/>
      <c r="L60" s="8"/>
      <c r="M60" s="8"/>
      <c r="N60" s="8"/>
      <c r="O60" s="8"/>
      <c r="P60" s="8"/>
      <c r="Q60" s="8"/>
      <c r="R60" s="8"/>
      <c r="S60" s="8"/>
      <c r="T60" s="8"/>
      <c r="U60" s="8"/>
      <c r="V60" s="8"/>
      <c r="W60" s="8"/>
      <c r="X60" s="8"/>
      <c r="Y60" s="8"/>
    </row>
    <row r="61">
      <c r="A61" s="8"/>
      <c r="B61" s="8"/>
      <c r="C61" s="8"/>
      <c r="D61" s="8"/>
      <c r="E61" s="8"/>
      <c r="F61" s="8"/>
      <c r="G61" s="8"/>
      <c r="H61" s="8"/>
      <c r="I61" s="8"/>
      <c r="J61" s="8"/>
      <c r="K61" s="8"/>
      <c r="L61" s="8"/>
      <c r="M61" s="8"/>
      <c r="N61" s="8"/>
      <c r="O61" s="8"/>
      <c r="P61" s="8"/>
      <c r="Q61" s="8"/>
      <c r="R61" s="8"/>
      <c r="S61" s="8"/>
      <c r="T61" s="8"/>
      <c r="U61" s="8"/>
      <c r="V61" s="8"/>
      <c r="W61" s="8"/>
      <c r="X61" s="8"/>
      <c r="Y61" s="8"/>
    </row>
    <row r="62">
      <c r="A62" s="8"/>
      <c r="B62" s="8"/>
      <c r="C62" s="8"/>
      <c r="D62" s="8"/>
      <c r="E62" s="8"/>
      <c r="F62" s="8"/>
      <c r="G62" s="8"/>
      <c r="H62" s="8"/>
      <c r="I62" s="8"/>
      <c r="J62" s="8"/>
      <c r="K62" s="8"/>
      <c r="L62" s="8"/>
      <c r="M62" s="8"/>
      <c r="N62" s="8"/>
      <c r="O62" s="8"/>
      <c r="P62" s="8"/>
      <c r="Q62" s="8"/>
      <c r="R62" s="8"/>
      <c r="S62" s="8"/>
      <c r="T62" s="8"/>
      <c r="U62" s="8"/>
      <c r="V62" s="8"/>
      <c r="W62" s="8"/>
      <c r="X62" s="8"/>
      <c r="Y62" s="8"/>
    </row>
    <row r="63">
      <c r="A63" s="8"/>
      <c r="B63" s="8"/>
      <c r="C63" s="8"/>
      <c r="D63" s="8"/>
      <c r="E63" s="8"/>
      <c r="F63" s="8"/>
      <c r="G63" s="8"/>
      <c r="H63" s="8"/>
      <c r="I63" s="8"/>
      <c r="J63" s="8"/>
      <c r="K63" s="8"/>
      <c r="L63" s="8"/>
      <c r="M63" s="8"/>
      <c r="N63" s="8"/>
      <c r="O63" s="8"/>
      <c r="P63" s="8"/>
      <c r="Q63" s="8"/>
      <c r="R63" s="8"/>
      <c r="S63" s="8"/>
      <c r="T63" s="8"/>
      <c r="U63" s="8"/>
      <c r="V63" s="8"/>
      <c r="W63" s="8"/>
      <c r="X63" s="8"/>
      <c r="Y63" s="8"/>
    </row>
    <row r="64">
      <c r="A64" s="8"/>
      <c r="B64" s="8"/>
      <c r="C64" s="8"/>
      <c r="D64" s="8"/>
      <c r="E64" s="8"/>
      <c r="F64" s="8"/>
      <c r="G64" s="8"/>
      <c r="H64" s="8"/>
      <c r="I64" s="8"/>
      <c r="J64" s="8"/>
      <c r="K64" s="8"/>
      <c r="L64" s="8"/>
      <c r="M64" s="8"/>
      <c r="N64" s="8"/>
      <c r="O64" s="8"/>
      <c r="P64" s="8"/>
      <c r="Q64" s="8"/>
      <c r="R64" s="8"/>
      <c r="S64" s="8"/>
      <c r="T64" s="8"/>
      <c r="U64" s="8"/>
      <c r="V64" s="8"/>
      <c r="W64" s="8"/>
      <c r="X64" s="8"/>
      <c r="Y64" s="8"/>
    </row>
    <row r="65">
      <c r="A65" s="8"/>
      <c r="B65" s="8"/>
      <c r="C65" s="8"/>
      <c r="D65" s="8"/>
      <c r="E65" s="8"/>
      <c r="F65" s="8"/>
      <c r="G65" s="8"/>
      <c r="H65" s="8"/>
      <c r="I65" s="8"/>
      <c r="J65" s="8"/>
      <c r="K65" s="8"/>
      <c r="L65" s="8"/>
      <c r="M65" s="8"/>
      <c r="N65" s="8"/>
      <c r="O65" s="8"/>
      <c r="P65" s="8"/>
      <c r="Q65" s="8"/>
      <c r="R65" s="8"/>
      <c r="S65" s="8"/>
      <c r="T65" s="8"/>
      <c r="U65" s="8"/>
      <c r="V65" s="8"/>
      <c r="W65" s="8"/>
      <c r="X65" s="8"/>
      <c r="Y65" s="8"/>
    </row>
    <row r="66">
      <c r="A66" s="8"/>
      <c r="B66" s="8"/>
      <c r="C66" s="8"/>
      <c r="D66" s="8"/>
      <c r="E66" s="8"/>
      <c r="F66" s="8"/>
      <c r="G66" s="8"/>
      <c r="H66" s="8"/>
      <c r="I66" s="8"/>
      <c r="J66" s="8"/>
      <c r="K66" s="8"/>
      <c r="L66" s="8"/>
      <c r="M66" s="8"/>
      <c r="N66" s="8"/>
      <c r="O66" s="8"/>
      <c r="P66" s="8"/>
      <c r="Q66" s="8"/>
      <c r="R66" s="8"/>
      <c r="S66" s="8"/>
      <c r="T66" s="8"/>
      <c r="U66" s="8"/>
      <c r="V66" s="8"/>
      <c r="W66" s="8"/>
      <c r="X66" s="8"/>
      <c r="Y66" s="8"/>
    </row>
    <row r="67">
      <c r="A67" s="8"/>
      <c r="B67" s="8"/>
      <c r="C67" s="8"/>
      <c r="D67" s="8"/>
      <c r="E67" s="8"/>
      <c r="F67" s="8"/>
      <c r="G67" s="8"/>
      <c r="H67" s="8"/>
      <c r="I67" s="8"/>
      <c r="J67" s="8"/>
      <c r="K67" s="8"/>
      <c r="L67" s="8"/>
      <c r="M67" s="8"/>
      <c r="N67" s="8"/>
      <c r="O67" s="8"/>
      <c r="P67" s="8"/>
      <c r="Q67" s="8"/>
      <c r="R67" s="8"/>
      <c r="S67" s="8"/>
      <c r="T67" s="8"/>
      <c r="U67" s="8"/>
      <c r="V67" s="8"/>
      <c r="W67" s="8"/>
      <c r="X67" s="8"/>
      <c r="Y67" s="8"/>
    </row>
    <row r="68">
      <c r="A68" s="8"/>
      <c r="B68" s="8"/>
      <c r="C68" s="8"/>
      <c r="D68" s="8"/>
      <c r="E68" s="8"/>
      <c r="F68" s="8"/>
      <c r="G68" s="8"/>
      <c r="H68" s="8"/>
      <c r="I68" s="8"/>
      <c r="J68" s="8"/>
      <c r="K68" s="8"/>
      <c r="L68" s="8"/>
      <c r="M68" s="8"/>
      <c r="N68" s="8"/>
      <c r="O68" s="8"/>
      <c r="P68" s="8"/>
      <c r="Q68" s="8"/>
      <c r="R68" s="8"/>
      <c r="S68" s="8"/>
      <c r="T68" s="8"/>
      <c r="U68" s="8"/>
      <c r="V68" s="8"/>
      <c r="W68" s="8"/>
      <c r="X68" s="8"/>
      <c r="Y68" s="8"/>
    </row>
    <row r="69">
      <c r="A69" s="8"/>
      <c r="B69" s="8"/>
      <c r="C69" s="8"/>
      <c r="D69" s="8"/>
      <c r="E69" s="8"/>
      <c r="F69" s="8"/>
      <c r="G69" s="8"/>
      <c r="H69" s="8"/>
      <c r="I69" s="8"/>
      <c r="J69" s="8"/>
      <c r="K69" s="8"/>
      <c r="L69" s="8"/>
      <c r="M69" s="8"/>
      <c r="N69" s="8"/>
      <c r="O69" s="8"/>
      <c r="P69" s="8"/>
      <c r="Q69" s="8"/>
      <c r="R69" s="8"/>
      <c r="S69" s="8"/>
      <c r="T69" s="8"/>
      <c r="U69" s="8"/>
      <c r="V69" s="8"/>
      <c r="W69" s="8"/>
      <c r="X69" s="8"/>
      <c r="Y69" s="8"/>
    </row>
    <row r="70">
      <c r="A70" s="8"/>
      <c r="B70" s="8"/>
      <c r="C70" s="8"/>
      <c r="D70" s="8"/>
      <c r="E70" s="8"/>
      <c r="F70" s="8"/>
      <c r="G70" s="8"/>
      <c r="H70" s="8"/>
      <c r="I70" s="8"/>
      <c r="J70" s="8"/>
      <c r="K70" s="8"/>
      <c r="L70" s="8"/>
      <c r="M70" s="8"/>
      <c r="N70" s="8"/>
      <c r="O70" s="8"/>
      <c r="P70" s="8"/>
      <c r="Q70" s="8"/>
      <c r="R70" s="8"/>
      <c r="S70" s="8"/>
      <c r="T70" s="8"/>
      <c r="U70" s="8"/>
      <c r="V70" s="8"/>
      <c r="W70" s="8"/>
      <c r="X70" s="8"/>
      <c r="Y70" s="8"/>
    </row>
    <row r="71">
      <c r="A71" s="8"/>
      <c r="B71" s="8"/>
      <c r="C71" s="8"/>
      <c r="D71" s="8"/>
      <c r="E71" s="8"/>
      <c r="F71" s="8"/>
      <c r="G71" s="8"/>
      <c r="H71" s="8"/>
      <c r="I71" s="8"/>
      <c r="J71" s="8"/>
      <c r="K71" s="8"/>
      <c r="L71" s="8"/>
      <c r="M71" s="8"/>
      <c r="N71" s="8"/>
      <c r="O71" s="8"/>
      <c r="P71" s="8"/>
      <c r="Q71" s="8"/>
      <c r="R71" s="8"/>
      <c r="S71" s="8"/>
      <c r="T71" s="8"/>
      <c r="U71" s="8"/>
      <c r="V71" s="8"/>
      <c r="W71" s="8"/>
      <c r="X71" s="8"/>
      <c r="Y71" s="8"/>
    </row>
    <row r="72">
      <c r="A72" s="8"/>
      <c r="B72" s="8"/>
      <c r="C72" s="8"/>
      <c r="D72" s="8"/>
      <c r="E72" s="8"/>
      <c r="F72" s="8"/>
      <c r="G72" s="8"/>
      <c r="H72" s="8"/>
      <c r="I72" s="8"/>
      <c r="J72" s="8"/>
      <c r="K72" s="8"/>
      <c r="L72" s="8"/>
      <c r="M72" s="8"/>
      <c r="N72" s="8"/>
      <c r="O72" s="8"/>
      <c r="P72" s="8"/>
      <c r="Q72" s="8"/>
      <c r="R72" s="8"/>
      <c r="S72" s="8"/>
      <c r="T72" s="8"/>
      <c r="U72" s="8"/>
      <c r="V72" s="8"/>
      <c r="W72" s="8"/>
      <c r="X72" s="8"/>
      <c r="Y72" s="8"/>
    </row>
    <row r="73">
      <c r="A73" s="8"/>
      <c r="B73" s="8"/>
      <c r="C73" s="8"/>
      <c r="D73" s="8"/>
      <c r="E73" s="8"/>
      <c r="F73" s="8"/>
      <c r="G73" s="8"/>
      <c r="H73" s="8"/>
      <c r="I73" s="8"/>
      <c r="J73" s="8"/>
      <c r="K73" s="8"/>
      <c r="L73" s="8"/>
      <c r="M73" s="8"/>
      <c r="N73" s="8"/>
      <c r="O73" s="8"/>
      <c r="P73" s="8"/>
      <c r="Q73" s="8"/>
      <c r="R73" s="8"/>
      <c r="S73" s="8"/>
      <c r="T73" s="8"/>
      <c r="U73" s="8"/>
      <c r="V73" s="8"/>
      <c r="W73" s="8"/>
      <c r="X73" s="8"/>
      <c r="Y73" s="8"/>
    </row>
    <row r="74">
      <c r="A74" s="8"/>
      <c r="B74" s="8"/>
      <c r="C74" s="8"/>
      <c r="D74" s="8"/>
      <c r="E74" s="8"/>
      <c r="F74" s="8"/>
      <c r="G74" s="8"/>
      <c r="H74" s="8"/>
      <c r="I74" s="8"/>
      <c r="J74" s="8"/>
      <c r="K74" s="8"/>
      <c r="L74" s="8"/>
      <c r="M74" s="8"/>
      <c r="N74" s="8"/>
      <c r="O74" s="8"/>
      <c r="P74" s="8"/>
      <c r="Q74" s="8"/>
      <c r="R74" s="8"/>
      <c r="S74" s="8"/>
      <c r="T74" s="8"/>
      <c r="U74" s="8"/>
      <c r="V74" s="8"/>
      <c r="W74" s="8"/>
      <c r="X74" s="8"/>
      <c r="Y74" s="8"/>
    </row>
    <row r="75">
      <c r="A75" s="8"/>
      <c r="B75" s="8"/>
      <c r="C75" s="8"/>
      <c r="D75" s="8"/>
      <c r="E75" s="8"/>
      <c r="F75" s="8"/>
      <c r="G75" s="8"/>
      <c r="H75" s="8"/>
      <c r="I75" s="8"/>
      <c r="J75" s="8"/>
      <c r="K75" s="8"/>
      <c r="L75" s="8"/>
      <c r="M75" s="8"/>
      <c r="N75" s="8"/>
      <c r="O75" s="8"/>
      <c r="P75" s="8"/>
      <c r="Q75" s="8"/>
      <c r="R75" s="8"/>
      <c r="S75" s="8"/>
      <c r="T75" s="8"/>
      <c r="U75" s="8"/>
      <c r="V75" s="8"/>
      <c r="W75" s="8"/>
      <c r="X75" s="8"/>
      <c r="Y75" s="8"/>
    </row>
    <row r="76">
      <c r="A76" s="8"/>
      <c r="B76" s="8"/>
      <c r="C76" s="8"/>
      <c r="D76" s="8"/>
      <c r="E76" s="8"/>
      <c r="F76" s="8"/>
      <c r="G76" s="8"/>
      <c r="H76" s="8"/>
      <c r="I76" s="8"/>
      <c r="J76" s="8"/>
      <c r="K76" s="8"/>
      <c r="L76" s="8"/>
      <c r="M76" s="8"/>
      <c r="N76" s="8"/>
      <c r="O76" s="8"/>
      <c r="P76" s="8"/>
      <c r="Q76" s="8"/>
      <c r="R76" s="8"/>
      <c r="S76" s="8"/>
      <c r="T76" s="8"/>
      <c r="U76" s="8"/>
      <c r="V76" s="8"/>
      <c r="W76" s="8"/>
      <c r="X76" s="8"/>
      <c r="Y76" s="8"/>
    </row>
    <row r="77">
      <c r="A77" s="8"/>
      <c r="B77" s="8"/>
      <c r="C77" s="8"/>
      <c r="D77" s="8"/>
      <c r="E77" s="8"/>
      <c r="F77" s="8"/>
      <c r="G77" s="8"/>
      <c r="H77" s="8"/>
      <c r="I77" s="8"/>
      <c r="J77" s="8"/>
      <c r="K77" s="8"/>
      <c r="L77" s="8"/>
      <c r="M77" s="8"/>
      <c r="N77" s="8"/>
      <c r="O77" s="8"/>
      <c r="P77" s="8"/>
      <c r="Q77" s="8"/>
      <c r="R77" s="8"/>
      <c r="S77" s="8"/>
      <c r="T77" s="8"/>
      <c r="U77" s="8"/>
      <c r="V77" s="8"/>
      <c r="W77" s="8"/>
      <c r="X77" s="8"/>
      <c r="Y77" s="8"/>
    </row>
    <row r="78">
      <c r="A78" s="8"/>
      <c r="B78" s="8"/>
      <c r="C78" s="8"/>
      <c r="D78" s="8"/>
      <c r="E78" s="8"/>
      <c r="F78" s="8"/>
      <c r="G78" s="8"/>
      <c r="H78" s="8"/>
      <c r="I78" s="8"/>
      <c r="J78" s="8"/>
      <c r="K78" s="8"/>
      <c r="L78" s="8"/>
      <c r="M78" s="8"/>
      <c r="N78" s="8"/>
      <c r="O78" s="8"/>
      <c r="P78" s="8"/>
      <c r="Q78" s="8"/>
      <c r="R78" s="8"/>
      <c r="S78" s="8"/>
      <c r="T78" s="8"/>
      <c r="U78" s="8"/>
      <c r="V78" s="8"/>
      <c r="W78" s="8"/>
      <c r="X78" s="8"/>
      <c r="Y78" s="8"/>
    </row>
    <row r="79">
      <c r="A79" s="8"/>
      <c r="B79" s="8"/>
      <c r="C79" s="8"/>
      <c r="D79" s="8"/>
      <c r="E79" s="8"/>
      <c r="F79" s="8"/>
      <c r="G79" s="8"/>
      <c r="H79" s="8"/>
      <c r="I79" s="8"/>
      <c r="J79" s="8"/>
      <c r="K79" s="8"/>
      <c r="L79" s="8"/>
      <c r="M79" s="8"/>
      <c r="N79" s="8"/>
      <c r="O79" s="8"/>
      <c r="P79" s="8"/>
      <c r="Q79" s="8"/>
      <c r="R79" s="8"/>
      <c r="S79" s="8"/>
      <c r="T79" s="8"/>
      <c r="U79" s="8"/>
      <c r="V79" s="8"/>
      <c r="W79" s="8"/>
      <c r="X79" s="8"/>
      <c r="Y79" s="8"/>
    </row>
    <row r="80">
      <c r="A80" s="8"/>
      <c r="B80" s="8"/>
      <c r="C80" s="8"/>
      <c r="D80" s="8"/>
      <c r="E80" s="8"/>
      <c r="F80" s="8"/>
      <c r="G80" s="8"/>
      <c r="H80" s="8"/>
      <c r="I80" s="8"/>
      <c r="J80" s="8"/>
      <c r="K80" s="8"/>
      <c r="L80" s="8"/>
      <c r="M80" s="8"/>
      <c r="N80" s="8"/>
      <c r="O80" s="8"/>
      <c r="P80" s="8"/>
      <c r="Q80" s="8"/>
      <c r="R80" s="8"/>
      <c r="S80" s="8"/>
      <c r="T80" s="8"/>
      <c r="U80" s="8"/>
      <c r="V80" s="8"/>
      <c r="W80" s="8"/>
      <c r="X80" s="8"/>
      <c r="Y80" s="8"/>
    </row>
    <row r="81">
      <c r="A81" s="8"/>
      <c r="B81" s="8"/>
      <c r="C81" s="8"/>
      <c r="D81" s="8"/>
      <c r="E81" s="8"/>
      <c r="F81" s="8"/>
      <c r="G81" s="8"/>
      <c r="H81" s="8"/>
      <c r="I81" s="8"/>
      <c r="J81" s="8"/>
      <c r="K81" s="8"/>
      <c r="L81" s="8"/>
      <c r="M81" s="8"/>
      <c r="N81" s="8"/>
      <c r="O81" s="8"/>
      <c r="P81" s="8"/>
      <c r="Q81" s="8"/>
      <c r="R81" s="8"/>
      <c r="S81" s="8"/>
      <c r="T81" s="8"/>
      <c r="U81" s="8"/>
      <c r="V81" s="8"/>
      <c r="W81" s="8"/>
      <c r="X81" s="8"/>
      <c r="Y81" s="8"/>
    </row>
    <row r="82">
      <c r="A82" s="8"/>
      <c r="B82" s="8"/>
      <c r="C82" s="8"/>
      <c r="D82" s="8"/>
      <c r="E82" s="8"/>
      <c r="F82" s="8"/>
      <c r="G82" s="8"/>
      <c r="H82" s="8"/>
      <c r="I82" s="8"/>
      <c r="J82" s="8"/>
      <c r="K82" s="8"/>
      <c r="L82" s="8"/>
      <c r="M82" s="8"/>
      <c r="N82" s="8"/>
      <c r="O82" s="8"/>
      <c r="P82" s="8"/>
      <c r="Q82" s="8"/>
      <c r="R82" s="8"/>
      <c r="S82" s="8"/>
      <c r="T82" s="8"/>
      <c r="U82" s="8"/>
      <c r="V82" s="8"/>
      <c r="W82" s="8"/>
      <c r="X82" s="8"/>
      <c r="Y82" s="8"/>
    </row>
    <row r="83">
      <c r="A83" s="8"/>
      <c r="B83" s="8"/>
      <c r="C83" s="8"/>
      <c r="D83" s="8"/>
      <c r="E83" s="8"/>
      <c r="F83" s="8"/>
      <c r="G83" s="8"/>
      <c r="H83" s="8"/>
      <c r="I83" s="8"/>
      <c r="J83" s="8"/>
      <c r="K83" s="8"/>
      <c r="L83" s="8"/>
      <c r="M83" s="8"/>
      <c r="N83" s="8"/>
      <c r="O83" s="8"/>
      <c r="P83" s="8"/>
      <c r="Q83" s="8"/>
      <c r="R83" s="8"/>
      <c r="S83" s="8"/>
      <c r="T83" s="8"/>
      <c r="U83" s="8"/>
      <c r="V83" s="8"/>
      <c r="W83" s="8"/>
      <c r="X83" s="8"/>
      <c r="Y83" s="8"/>
    </row>
    <row r="84">
      <c r="A84" s="8"/>
      <c r="B84" s="8"/>
      <c r="C84" s="8"/>
      <c r="D84" s="8"/>
      <c r="E84" s="8"/>
      <c r="F84" s="8"/>
      <c r="G84" s="8"/>
      <c r="H84" s="8"/>
      <c r="I84" s="8"/>
      <c r="J84" s="8"/>
      <c r="K84" s="8"/>
      <c r="L84" s="8"/>
      <c r="M84" s="8"/>
      <c r="N84" s="8"/>
      <c r="O84" s="8"/>
      <c r="P84" s="8"/>
      <c r="Q84" s="8"/>
      <c r="R84" s="8"/>
      <c r="S84" s="8"/>
      <c r="T84" s="8"/>
      <c r="U84" s="8"/>
      <c r="V84" s="8"/>
      <c r="W84" s="8"/>
      <c r="X84" s="8"/>
      <c r="Y84" s="8"/>
    </row>
    <row r="85">
      <c r="A85" s="8"/>
      <c r="B85" s="8"/>
      <c r="C85" s="8"/>
      <c r="D85" s="8"/>
      <c r="E85" s="8"/>
      <c r="F85" s="8"/>
      <c r="G85" s="8"/>
      <c r="H85" s="8"/>
      <c r="I85" s="8"/>
      <c r="J85" s="8"/>
      <c r="K85" s="8"/>
      <c r="L85" s="8"/>
      <c r="M85" s="8"/>
      <c r="N85" s="8"/>
      <c r="O85" s="8"/>
      <c r="P85" s="8"/>
      <c r="Q85" s="8"/>
      <c r="R85" s="8"/>
      <c r="S85" s="8"/>
      <c r="T85" s="8"/>
      <c r="U85" s="8"/>
      <c r="V85" s="8"/>
      <c r="W85" s="8"/>
      <c r="X85" s="8"/>
      <c r="Y85" s="8"/>
    </row>
    <row r="86">
      <c r="A86" s="8"/>
      <c r="B86" s="8"/>
      <c r="C86" s="8"/>
      <c r="D86" s="8"/>
      <c r="E86" s="8"/>
      <c r="F86" s="8"/>
      <c r="G86" s="8"/>
      <c r="H86" s="8"/>
      <c r="I86" s="8"/>
      <c r="J86" s="8"/>
      <c r="K86" s="8"/>
      <c r="L86" s="8"/>
      <c r="M86" s="8"/>
      <c r="N86" s="8"/>
      <c r="O86" s="8"/>
      <c r="P86" s="8"/>
      <c r="Q86" s="8"/>
      <c r="R86" s="8"/>
      <c r="S86" s="8"/>
      <c r="T86" s="8"/>
      <c r="U86" s="8"/>
      <c r="V86" s="8"/>
      <c r="W86" s="8"/>
      <c r="X86" s="8"/>
      <c r="Y86" s="8"/>
    </row>
    <row r="87">
      <c r="A87" s="8"/>
      <c r="B87" s="8"/>
      <c r="C87" s="8"/>
      <c r="D87" s="8"/>
      <c r="E87" s="8"/>
      <c r="F87" s="8"/>
      <c r="G87" s="8"/>
      <c r="H87" s="8"/>
      <c r="I87" s="8"/>
      <c r="J87" s="8"/>
      <c r="K87" s="8"/>
      <c r="L87" s="8"/>
      <c r="M87" s="8"/>
      <c r="N87" s="8"/>
      <c r="O87" s="8"/>
      <c r="P87" s="8"/>
      <c r="Q87" s="8"/>
      <c r="R87" s="8"/>
      <c r="S87" s="8"/>
      <c r="T87" s="8"/>
      <c r="U87" s="8"/>
      <c r="V87" s="8"/>
      <c r="W87" s="8"/>
      <c r="X87" s="8"/>
      <c r="Y87" s="8"/>
    </row>
    <row r="88">
      <c r="A88" s="8"/>
      <c r="B88" s="8"/>
      <c r="C88" s="8"/>
      <c r="D88" s="8"/>
      <c r="E88" s="8"/>
      <c r="F88" s="8"/>
      <c r="G88" s="8"/>
      <c r="H88" s="8"/>
      <c r="I88" s="8"/>
      <c r="J88" s="8"/>
      <c r="K88" s="8"/>
      <c r="L88" s="8"/>
      <c r="M88" s="8"/>
      <c r="N88" s="8"/>
      <c r="O88" s="8"/>
      <c r="P88" s="8"/>
      <c r="Q88" s="8"/>
      <c r="R88" s="8"/>
      <c r="S88" s="8"/>
      <c r="T88" s="8"/>
      <c r="U88" s="8"/>
      <c r="V88" s="8"/>
      <c r="W88" s="8"/>
      <c r="X88" s="8"/>
      <c r="Y88" s="8"/>
    </row>
    <row r="89">
      <c r="A89" s="8"/>
      <c r="B89" s="8"/>
      <c r="C89" s="8"/>
      <c r="D89" s="8"/>
      <c r="E89" s="8"/>
      <c r="F89" s="8"/>
      <c r="G89" s="8"/>
      <c r="H89" s="8"/>
      <c r="I89" s="8"/>
      <c r="J89" s="8"/>
      <c r="K89" s="8"/>
      <c r="L89" s="8"/>
      <c r="M89" s="8"/>
      <c r="N89" s="8"/>
      <c r="O89" s="8"/>
      <c r="P89" s="8"/>
      <c r="Q89" s="8"/>
      <c r="R89" s="8"/>
      <c r="S89" s="8"/>
      <c r="T89" s="8"/>
      <c r="U89" s="8"/>
      <c r="V89" s="8"/>
      <c r="W89" s="8"/>
      <c r="X89" s="8"/>
      <c r="Y89" s="8"/>
    </row>
    <row r="90">
      <c r="A90" s="8"/>
      <c r="B90" s="8"/>
      <c r="C90" s="8"/>
      <c r="D90" s="8"/>
      <c r="E90" s="8"/>
      <c r="F90" s="8"/>
      <c r="G90" s="8"/>
      <c r="H90" s="8"/>
      <c r="I90" s="8"/>
      <c r="J90" s="8"/>
      <c r="K90" s="8"/>
      <c r="L90" s="8"/>
      <c r="M90" s="8"/>
      <c r="N90" s="8"/>
      <c r="O90" s="8"/>
      <c r="P90" s="8"/>
      <c r="Q90" s="8"/>
      <c r="R90" s="8"/>
      <c r="S90" s="8"/>
      <c r="T90" s="8"/>
      <c r="U90" s="8"/>
      <c r="V90" s="8"/>
      <c r="W90" s="8"/>
      <c r="X90" s="8"/>
      <c r="Y90" s="8"/>
    </row>
    <row r="91">
      <c r="A91" s="8"/>
      <c r="B91" s="8"/>
      <c r="C91" s="8"/>
      <c r="D91" s="8"/>
      <c r="E91" s="8"/>
      <c r="F91" s="8"/>
      <c r="G91" s="8"/>
      <c r="H91" s="8"/>
      <c r="I91" s="8"/>
      <c r="J91" s="8"/>
      <c r="K91" s="8"/>
      <c r="L91" s="8"/>
      <c r="M91" s="8"/>
      <c r="N91" s="8"/>
      <c r="O91" s="8"/>
      <c r="P91" s="8"/>
      <c r="Q91" s="8"/>
      <c r="R91" s="8"/>
      <c r="S91" s="8"/>
      <c r="T91" s="8"/>
      <c r="U91" s="8"/>
      <c r="V91" s="8"/>
      <c r="W91" s="8"/>
      <c r="X91" s="8"/>
      <c r="Y91" s="8"/>
    </row>
    <row r="92">
      <c r="A92" s="8"/>
      <c r="B92" s="8"/>
      <c r="C92" s="8"/>
      <c r="D92" s="8"/>
      <c r="E92" s="8"/>
      <c r="F92" s="8"/>
      <c r="G92" s="8"/>
      <c r="H92" s="8"/>
      <c r="I92" s="8"/>
      <c r="J92" s="8"/>
      <c r="K92" s="8"/>
      <c r="L92" s="8"/>
      <c r="M92" s="8"/>
      <c r="N92" s="8"/>
      <c r="O92" s="8"/>
      <c r="P92" s="8"/>
      <c r="Q92" s="8"/>
      <c r="R92" s="8"/>
      <c r="S92" s="8"/>
      <c r="T92" s="8"/>
      <c r="U92" s="8"/>
      <c r="V92" s="8"/>
      <c r="W92" s="8"/>
      <c r="X92" s="8"/>
      <c r="Y92" s="8"/>
    </row>
    <row r="93">
      <c r="A93" s="8"/>
      <c r="B93" s="8"/>
      <c r="C93" s="8"/>
      <c r="D93" s="8"/>
      <c r="E93" s="8"/>
      <c r="F93" s="8"/>
      <c r="G93" s="8"/>
      <c r="H93" s="8"/>
      <c r="I93" s="8"/>
      <c r="J93" s="8"/>
      <c r="K93" s="8"/>
      <c r="L93" s="8"/>
      <c r="M93" s="8"/>
      <c r="N93" s="8"/>
      <c r="O93" s="8"/>
      <c r="P93" s="8"/>
      <c r="Q93" s="8"/>
      <c r="R93" s="8"/>
      <c r="S93" s="8"/>
      <c r="T93" s="8"/>
      <c r="U93" s="8"/>
      <c r="V93" s="8"/>
      <c r="W93" s="8"/>
      <c r="X93" s="8"/>
      <c r="Y93" s="8"/>
    </row>
    <row r="94">
      <c r="A94" s="8"/>
      <c r="B94" s="8"/>
      <c r="C94" s="8"/>
      <c r="D94" s="8"/>
      <c r="E94" s="8"/>
      <c r="F94" s="8"/>
      <c r="G94" s="8"/>
      <c r="H94" s="8"/>
      <c r="I94" s="8"/>
      <c r="J94" s="8"/>
      <c r="K94" s="8"/>
      <c r="L94" s="8"/>
      <c r="M94" s="8"/>
      <c r="N94" s="8"/>
      <c r="O94" s="8"/>
      <c r="P94" s="8"/>
      <c r="Q94" s="8"/>
      <c r="R94" s="8"/>
      <c r="S94" s="8"/>
      <c r="T94" s="8"/>
      <c r="U94" s="8"/>
      <c r="V94" s="8"/>
      <c r="W94" s="8"/>
      <c r="X94" s="8"/>
      <c r="Y94" s="8"/>
    </row>
    <row r="95">
      <c r="A95" s="8"/>
      <c r="B95" s="8"/>
      <c r="C95" s="8"/>
      <c r="D95" s="8"/>
      <c r="E95" s="8"/>
      <c r="F95" s="8"/>
      <c r="G95" s="8"/>
      <c r="H95" s="8"/>
      <c r="I95" s="8"/>
      <c r="J95" s="8"/>
      <c r="K95" s="8"/>
      <c r="L95" s="8"/>
      <c r="M95" s="8"/>
      <c r="N95" s="8"/>
      <c r="O95" s="8"/>
      <c r="P95" s="8"/>
      <c r="Q95" s="8"/>
      <c r="R95" s="8"/>
      <c r="S95" s="8"/>
      <c r="T95" s="8"/>
      <c r="U95" s="8"/>
      <c r="V95" s="8"/>
      <c r="W95" s="8"/>
      <c r="X95" s="8"/>
      <c r="Y95" s="8"/>
    </row>
    <row r="96">
      <c r="A96" s="8"/>
      <c r="B96" s="8"/>
      <c r="C96" s="8"/>
      <c r="D96" s="8"/>
      <c r="E96" s="8"/>
      <c r="F96" s="8"/>
      <c r="G96" s="8"/>
      <c r="H96" s="8"/>
      <c r="I96" s="8"/>
      <c r="J96" s="8"/>
      <c r="K96" s="8"/>
      <c r="L96" s="8"/>
      <c r="M96" s="8"/>
      <c r="N96" s="8"/>
      <c r="O96" s="8"/>
      <c r="P96" s="8"/>
      <c r="Q96" s="8"/>
      <c r="R96" s="8"/>
      <c r="S96" s="8"/>
      <c r="T96" s="8"/>
      <c r="U96" s="8"/>
      <c r="V96" s="8"/>
      <c r="W96" s="8"/>
      <c r="X96" s="8"/>
      <c r="Y96" s="8"/>
    </row>
    <row r="97">
      <c r="A97" s="8"/>
      <c r="B97" s="8"/>
      <c r="C97" s="8"/>
      <c r="D97" s="8"/>
      <c r="E97" s="8"/>
      <c r="F97" s="8"/>
      <c r="G97" s="8"/>
      <c r="H97" s="8"/>
      <c r="I97" s="8"/>
      <c r="J97" s="8"/>
      <c r="K97" s="8"/>
      <c r="L97" s="8"/>
      <c r="M97" s="8"/>
      <c r="N97" s="8"/>
      <c r="O97" s="8"/>
      <c r="P97" s="8"/>
      <c r="Q97" s="8"/>
      <c r="R97" s="8"/>
      <c r="S97" s="8"/>
      <c r="T97" s="8"/>
      <c r="U97" s="8"/>
      <c r="V97" s="8"/>
      <c r="W97" s="8"/>
      <c r="X97" s="8"/>
      <c r="Y97" s="8"/>
    </row>
    <row r="98">
      <c r="A98" s="8"/>
      <c r="B98" s="8"/>
      <c r="C98" s="8"/>
      <c r="D98" s="8"/>
      <c r="E98" s="8"/>
      <c r="F98" s="8"/>
      <c r="G98" s="8"/>
      <c r="H98" s="8"/>
      <c r="I98" s="8"/>
      <c r="J98" s="8"/>
      <c r="K98" s="8"/>
      <c r="L98" s="8"/>
      <c r="M98" s="8"/>
      <c r="N98" s="8"/>
      <c r="O98" s="8"/>
      <c r="P98" s="8"/>
      <c r="Q98" s="8"/>
      <c r="R98" s="8"/>
      <c r="S98" s="8"/>
      <c r="T98" s="8"/>
      <c r="U98" s="8"/>
      <c r="V98" s="8"/>
      <c r="W98" s="8"/>
      <c r="X98" s="8"/>
      <c r="Y98" s="8"/>
    </row>
    <row r="99">
      <c r="A99" s="8"/>
      <c r="B99" s="8"/>
      <c r="C99" s="8"/>
      <c r="D99" s="8"/>
      <c r="E99" s="8"/>
      <c r="F99" s="8"/>
      <c r="G99" s="8"/>
      <c r="H99" s="8"/>
      <c r="I99" s="8"/>
      <c r="J99" s="8"/>
      <c r="K99" s="8"/>
      <c r="L99" s="8"/>
      <c r="M99" s="8"/>
      <c r="N99" s="8"/>
      <c r="O99" s="8"/>
      <c r="P99" s="8"/>
      <c r="Q99" s="8"/>
      <c r="R99" s="8"/>
      <c r="S99" s="8"/>
      <c r="T99" s="8"/>
      <c r="U99" s="8"/>
      <c r="V99" s="8"/>
      <c r="W99" s="8"/>
      <c r="X99" s="8"/>
      <c r="Y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 customWidth="1" min="3" max="3" width="25.13"/>
  </cols>
  <sheetData>
    <row r="1">
      <c r="A1" s="2" t="s">
        <v>11</v>
      </c>
      <c r="C1" s="32" t="s">
        <v>2693</v>
      </c>
      <c r="D1" s="32" t="s">
        <v>2694</v>
      </c>
    </row>
    <row r="2">
      <c r="A2" s="9" t="s">
        <v>50</v>
      </c>
      <c r="C2" s="5" t="s">
        <v>2695</v>
      </c>
      <c r="D2" s="15">
        <f t="array" ref="D2">SUM(IF(ISNUMBER(SEARCH(C2, $A$1:$A$88)), 1, 0))</f>
        <v>9</v>
      </c>
      <c r="F2" s="5" t="s">
        <v>2696</v>
      </c>
      <c r="G2" s="33" t="s">
        <v>2697</v>
      </c>
    </row>
    <row r="3">
      <c r="A3" s="9" t="s">
        <v>78</v>
      </c>
      <c r="C3" s="5" t="s">
        <v>2698</v>
      </c>
      <c r="D3" s="15">
        <f t="array" ref="D3">SUM(IF(ISNUMBER(SEARCH(C3, $A$1:$A$88)), 1, 0))</f>
        <v>12</v>
      </c>
    </row>
    <row r="4">
      <c r="A4" s="33" t="s">
        <v>122</v>
      </c>
      <c r="C4" s="5" t="s">
        <v>2699</v>
      </c>
      <c r="D4" s="15">
        <f t="array" ref="D4">SUM(IF(ISNUMBER(SEARCH(C4, $A$1:$A$88)), 1, 0))</f>
        <v>2</v>
      </c>
    </row>
    <row r="5">
      <c r="A5" s="33" t="s">
        <v>169</v>
      </c>
      <c r="C5" s="5" t="s">
        <v>2700</v>
      </c>
      <c r="D5" s="15">
        <f t="array" ref="D5">SUM(IF(ISNUMBER(SEARCH(C5, $A$1:$A$88)), 1, 0))</f>
        <v>9</v>
      </c>
    </row>
    <row r="6">
      <c r="A6" s="9" t="s">
        <v>182</v>
      </c>
      <c r="C6" s="5" t="s">
        <v>2701</v>
      </c>
      <c r="D6" s="15">
        <f t="array" ref="D6">SUM(IF(ISNUMBER(SEARCH(C6, $A$1:$A$88)), 1, 0))</f>
        <v>2</v>
      </c>
    </row>
    <row r="7">
      <c r="A7" s="9" t="s">
        <v>206</v>
      </c>
      <c r="C7" s="5" t="s">
        <v>2702</v>
      </c>
      <c r="D7" s="15">
        <f t="array" ref="D7">SUM(IF(ISNUMBER(SEARCH(C7, $A$1:$A$88)), 1, 0))</f>
        <v>9</v>
      </c>
    </row>
    <row r="8">
      <c r="A8" s="9" t="s">
        <v>230</v>
      </c>
      <c r="C8" s="5" t="s">
        <v>1549</v>
      </c>
      <c r="D8" s="15">
        <f t="array" ref="D8">SUM(IF(ISNUMBER(SEARCH(C8, $A$1:$A$88)), 1, 0))</f>
        <v>3</v>
      </c>
    </row>
    <row r="9">
      <c r="A9" s="9" t="s">
        <v>242</v>
      </c>
      <c r="C9" s="5" t="s">
        <v>2703</v>
      </c>
      <c r="D9" s="15">
        <f t="array" ref="D9">SUM(IF(ISNUMBER(SEARCH(C9, $A$1:$A$88)), 1, 0))</f>
        <v>1</v>
      </c>
    </row>
    <row r="10">
      <c r="A10" s="9" t="s">
        <v>267</v>
      </c>
      <c r="C10" s="5" t="s">
        <v>2704</v>
      </c>
      <c r="D10" s="15">
        <f t="array" ref="D10">SUM(IF(ISNUMBER(SEARCH(C10, $A$1:$A$88)), 1, 0))</f>
        <v>2</v>
      </c>
    </row>
    <row r="11">
      <c r="A11" s="9" t="s">
        <v>280</v>
      </c>
      <c r="C11" s="5" t="s">
        <v>2705</v>
      </c>
      <c r="D11" s="15">
        <f t="array" ref="D11">SUM(IF(ISNUMBER(SEARCH(C11, $A$1:$A$88)), 1, 0))</f>
        <v>0</v>
      </c>
    </row>
    <row r="12">
      <c r="A12" s="33" t="s">
        <v>293</v>
      </c>
      <c r="C12" s="5" t="s">
        <v>2706</v>
      </c>
      <c r="D12" s="15">
        <f t="array" ref="D12">SUM(IF(ISNUMBER(SEARCH(C12, $A$1:$A$88)), 1, 0))</f>
        <v>8</v>
      </c>
    </row>
    <row r="13">
      <c r="A13" s="33" t="s">
        <v>380</v>
      </c>
      <c r="C13" s="5" t="s">
        <v>2707</v>
      </c>
      <c r="D13" s="15">
        <f t="array" ref="D13">SUM(IF(ISNUMBER(SEARCH(C13, $A$1:$A$88)), 1, 0))</f>
        <v>2</v>
      </c>
    </row>
    <row r="14">
      <c r="A14" s="9" t="s">
        <v>402</v>
      </c>
      <c r="C14" s="5" t="s">
        <v>2708</v>
      </c>
      <c r="D14" s="15">
        <f t="array" ref="D14">SUM(IF(ISNUMBER(SEARCH(C14, $A$1:$A$88)), 1, 0))</f>
        <v>1</v>
      </c>
    </row>
    <row r="15">
      <c r="A15" s="9" t="s">
        <v>414</v>
      </c>
      <c r="C15" s="5" t="s">
        <v>2709</v>
      </c>
      <c r="D15" s="15">
        <f t="array" ref="D15">SUM(IF(ISNUMBER(SEARCH(C15, $A$1:$A$88)), 1, 0))</f>
        <v>18</v>
      </c>
    </row>
    <row r="16">
      <c r="A16" s="9" t="s">
        <v>426</v>
      </c>
      <c r="C16" s="5" t="s">
        <v>2710</v>
      </c>
      <c r="D16" s="15">
        <f t="array" ref="D16">SUM(IF(ISNUMBER(SEARCH(C16, $A$1:$A$88)), 1, 0))</f>
        <v>4</v>
      </c>
    </row>
    <row r="17">
      <c r="A17" s="33" t="s">
        <v>440</v>
      </c>
      <c r="C17" s="5" t="s">
        <v>2711</v>
      </c>
      <c r="D17" s="15">
        <f t="array" ref="D17">SUM(IF(ISNUMBER(SEARCH(C17, $A$1:$A$88)), 1, 0))</f>
        <v>1</v>
      </c>
    </row>
    <row r="18">
      <c r="A18" s="9" t="s">
        <v>465</v>
      </c>
      <c r="C18" s="5" t="s">
        <v>2712</v>
      </c>
      <c r="D18" s="15">
        <f t="array" ref="D18">SUM(IF(ISNUMBER(SEARCH(C18, $A$1:$A$88)), 1, 0))</f>
        <v>1</v>
      </c>
    </row>
    <row r="19">
      <c r="A19" s="9" t="s">
        <v>478</v>
      </c>
      <c r="C19" s="5" t="s">
        <v>2713</v>
      </c>
      <c r="D19" s="15">
        <f t="array" ref="D19">SUM(IF(ISNUMBER(SEARCH(C19, $A$1:$A$88)), 1, 0))</f>
        <v>3</v>
      </c>
    </row>
    <row r="20">
      <c r="A20" s="9" t="s">
        <v>502</v>
      </c>
      <c r="C20" s="5" t="s">
        <v>2714</v>
      </c>
      <c r="D20" s="15">
        <f t="array" ref="D20">SUM(IF(ISNUMBER(SEARCH(C20, $A$1:$A$88)), 1, 0))</f>
        <v>2</v>
      </c>
    </row>
    <row r="21">
      <c r="A21" s="33" t="s">
        <v>527</v>
      </c>
      <c r="C21" s="5" t="s">
        <v>2715</v>
      </c>
      <c r="D21" s="15">
        <f t="array" ref="D21">SUM(IF(ISNUMBER(SEARCH(C21, $A$1:$A$88)), 1, 0))</f>
        <v>2</v>
      </c>
    </row>
    <row r="22">
      <c r="A22" s="33" t="s">
        <v>564</v>
      </c>
      <c r="C22" s="5" t="s">
        <v>2716</v>
      </c>
      <c r="D22" s="15">
        <f t="array" ref="D22">SUM(IF(ISNUMBER(SEARCH(C22, $A$1:$A$88)), 1, 0))</f>
        <v>3</v>
      </c>
    </row>
    <row r="23">
      <c r="A23" s="9" t="s">
        <v>591</v>
      </c>
    </row>
    <row r="24">
      <c r="A24" s="9" t="s">
        <v>795</v>
      </c>
    </row>
    <row r="25">
      <c r="A25" s="33" t="s">
        <v>821</v>
      </c>
      <c r="C25" s="5" t="s">
        <v>2717</v>
      </c>
      <c r="D25" s="5" t="s">
        <v>2718</v>
      </c>
    </row>
    <row r="26">
      <c r="A26" s="9" t="s">
        <v>938</v>
      </c>
      <c r="C26" s="5" t="s">
        <v>2719</v>
      </c>
      <c r="D26" s="5" t="s">
        <v>2720</v>
      </c>
    </row>
    <row r="27">
      <c r="A27" s="9" t="s">
        <v>973</v>
      </c>
      <c r="C27" s="5" t="s">
        <v>2721</v>
      </c>
      <c r="D27" s="5" t="s">
        <v>2722</v>
      </c>
    </row>
    <row r="28">
      <c r="A28" s="33" t="s">
        <v>997</v>
      </c>
      <c r="C28" s="5" t="s">
        <v>2723</v>
      </c>
      <c r="D28" s="5" t="s">
        <v>2724</v>
      </c>
    </row>
    <row r="29">
      <c r="A29" s="9" t="s">
        <v>1009</v>
      </c>
      <c r="C29" s="5" t="s">
        <v>2725</v>
      </c>
      <c r="D29" s="5" t="s">
        <v>2726</v>
      </c>
    </row>
    <row r="30">
      <c r="A30" s="9" t="s">
        <v>1020</v>
      </c>
      <c r="C30" s="5" t="s">
        <v>2727</v>
      </c>
      <c r="D30" s="5" t="s">
        <v>2728</v>
      </c>
    </row>
    <row r="31">
      <c r="A31" s="33" t="s">
        <v>1056</v>
      </c>
      <c r="C31" s="5" t="s">
        <v>2729</v>
      </c>
      <c r="D31" s="5" t="s">
        <v>2730</v>
      </c>
    </row>
    <row r="32">
      <c r="A32" s="9" t="s">
        <v>1068</v>
      </c>
    </row>
    <row r="33">
      <c r="A33" s="9" t="s">
        <v>1092</v>
      </c>
    </row>
    <row r="34">
      <c r="A34" s="9" t="s">
        <v>1126</v>
      </c>
    </row>
    <row r="35">
      <c r="A35" s="9" t="s">
        <v>1228</v>
      </c>
    </row>
    <row r="36">
      <c r="A36" s="9" t="s">
        <v>1241</v>
      </c>
    </row>
    <row r="37">
      <c r="A37" s="9" t="s">
        <v>1254</v>
      </c>
    </row>
    <row r="38">
      <c r="A38" s="9" t="s">
        <v>1267</v>
      </c>
    </row>
    <row r="39">
      <c r="A39" s="9" t="s">
        <v>1291</v>
      </c>
    </row>
    <row r="40">
      <c r="A40" s="9" t="s">
        <v>1302</v>
      </c>
    </row>
    <row r="41">
      <c r="A41" s="9" t="s">
        <v>1314</v>
      </c>
    </row>
    <row r="42">
      <c r="A42" s="33" t="s">
        <v>1336</v>
      </c>
    </row>
    <row r="43">
      <c r="A43" s="9" t="s">
        <v>1408</v>
      </c>
    </row>
    <row r="44">
      <c r="A44" s="9" t="s">
        <v>1441</v>
      </c>
    </row>
    <row r="45">
      <c r="A45" s="9" t="s">
        <v>1502</v>
      </c>
    </row>
    <row r="46">
      <c r="A46" s="9" t="s">
        <v>1548</v>
      </c>
    </row>
    <row r="47">
      <c r="A47" s="9" t="s">
        <v>1586</v>
      </c>
    </row>
    <row r="48">
      <c r="A48" s="33" t="s">
        <v>1598</v>
      </c>
    </row>
    <row r="49">
      <c r="A49" s="9" t="s">
        <v>1690</v>
      </c>
    </row>
    <row r="50">
      <c r="A50" s="9" t="s">
        <v>1805</v>
      </c>
    </row>
    <row r="51">
      <c r="A51" s="33" t="s">
        <v>1817</v>
      </c>
    </row>
    <row r="52">
      <c r="A52" s="9" t="s">
        <v>1829</v>
      </c>
    </row>
    <row r="53">
      <c r="A53" s="33" t="s">
        <v>1835</v>
      </c>
    </row>
    <row r="54">
      <c r="A54" s="9" t="s">
        <v>1841</v>
      </c>
    </row>
    <row r="55">
      <c r="A55" s="33" t="s">
        <v>1853</v>
      </c>
    </row>
    <row r="56">
      <c r="A56" s="9" t="s">
        <v>1864</v>
      </c>
    </row>
    <row r="57">
      <c r="A57" s="9" t="s">
        <v>1882</v>
      </c>
    </row>
    <row r="58">
      <c r="A58" s="9" t="s">
        <v>1908</v>
      </c>
    </row>
    <row r="59">
      <c r="A59" s="9" t="s">
        <v>1919</v>
      </c>
    </row>
    <row r="60">
      <c r="A60" s="9" t="s">
        <v>1932</v>
      </c>
    </row>
    <row r="61">
      <c r="A61" s="9" t="s">
        <v>1945</v>
      </c>
    </row>
    <row r="62">
      <c r="A62" s="33" t="s">
        <v>1957</v>
      </c>
    </row>
    <row r="63">
      <c r="A63" s="9" t="s">
        <v>1969</v>
      </c>
    </row>
    <row r="64">
      <c r="A64" s="9" t="s">
        <v>2003</v>
      </c>
    </row>
    <row r="65">
      <c r="A65" s="9" t="s">
        <v>2015</v>
      </c>
    </row>
    <row r="66">
      <c r="A66" s="9" t="s">
        <v>2059</v>
      </c>
    </row>
    <row r="67">
      <c r="A67" s="9" t="s">
        <v>2091</v>
      </c>
    </row>
    <row r="68">
      <c r="A68" s="9" t="s">
        <v>2119</v>
      </c>
    </row>
    <row r="69">
      <c r="A69" s="9" t="s">
        <v>2129</v>
      </c>
    </row>
    <row r="70">
      <c r="A70" s="33" t="s">
        <v>2142</v>
      </c>
    </row>
    <row r="71">
      <c r="A71" s="9" t="s">
        <v>2160</v>
      </c>
    </row>
    <row r="72">
      <c r="A72" s="9" t="s">
        <v>2173</v>
      </c>
    </row>
    <row r="73">
      <c r="A73" s="9" t="s">
        <v>2238</v>
      </c>
    </row>
    <row r="74">
      <c r="A74" s="9" t="s">
        <v>2250</v>
      </c>
    </row>
    <row r="75">
      <c r="A75" s="9" t="s">
        <v>2256</v>
      </c>
    </row>
    <row r="76">
      <c r="A76" s="9" t="s">
        <v>2272</v>
      </c>
    </row>
    <row r="77">
      <c r="A77" s="9" t="s">
        <v>2285</v>
      </c>
    </row>
    <row r="78">
      <c r="A78" s="9" t="s">
        <v>2297</v>
      </c>
    </row>
    <row r="79">
      <c r="A79" s="9" t="s">
        <v>2321</v>
      </c>
    </row>
    <row r="80">
      <c r="A80" s="9" t="s">
        <v>2344</v>
      </c>
    </row>
    <row r="81">
      <c r="A81" s="9" t="s">
        <v>2015</v>
      </c>
    </row>
    <row r="82">
      <c r="A82" s="9" t="s">
        <v>2403</v>
      </c>
    </row>
    <row r="83">
      <c r="A83" s="9" t="s">
        <v>2519</v>
      </c>
    </row>
    <row r="84">
      <c r="A84" s="9" t="s">
        <v>2559</v>
      </c>
    </row>
    <row r="85">
      <c r="A85" s="9" t="s">
        <v>2581</v>
      </c>
    </row>
    <row r="86">
      <c r="A86" s="33" t="s">
        <v>2600</v>
      </c>
    </row>
    <row r="87">
      <c r="A87" s="9" t="s">
        <v>2625</v>
      </c>
    </row>
    <row r="88">
      <c r="A88" s="9" t="s">
        <v>2651</v>
      </c>
    </row>
    <row r="89">
      <c r="A89" s="8"/>
    </row>
    <row r="90">
      <c r="A90" s="8"/>
    </row>
    <row r="91">
      <c r="A91" s="8"/>
    </row>
    <row r="92">
      <c r="A92" s="8"/>
    </row>
    <row r="93">
      <c r="A93" s="8"/>
    </row>
    <row r="94">
      <c r="A94" s="8"/>
    </row>
    <row r="95">
      <c r="A95" s="8"/>
    </row>
    <row r="96">
      <c r="A96" s="9"/>
    </row>
    <row r="97">
      <c r="A97" s="9"/>
    </row>
    <row r="98">
      <c r="A98" s="9"/>
    </row>
    <row r="99">
      <c r="A99" s="8"/>
    </row>
    <row r="100">
      <c r="A100" s="9"/>
    </row>
    <row r="101">
      <c r="A101" s="9"/>
    </row>
    <row r="102">
      <c r="A102" s="8"/>
    </row>
    <row r="103">
      <c r="A103" s="8"/>
    </row>
    <row r="104">
      <c r="A104" s="8"/>
    </row>
    <row r="105">
      <c r="A105" s="8"/>
    </row>
    <row r="106">
      <c r="A106" s="8"/>
    </row>
    <row r="107">
      <c r="A107" s="9"/>
    </row>
    <row r="108">
      <c r="A108" s="9"/>
    </row>
    <row r="109">
      <c r="A109" s="9"/>
    </row>
    <row r="110">
      <c r="A110" s="8"/>
    </row>
    <row r="111">
      <c r="A111" s="9"/>
    </row>
    <row r="112">
      <c r="A112" s="9"/>
    </row>
    <row r="113">
      <c r="A113" s="9"/>
    </row>
    <row r="114">
      <c r="A114" s="8"/>
    </row>
    <row r="115">
      <c r="A115" s="9"/>
    </row>
    <row r="116">
      <c r="A116" s="9"/>
    </row>
    <row r="117">
      <c r="A117" s="9"/>
    </row>
    <row r="118">
      <c r="A118" s="8"/>
    </row>
    <row r="119">
      <c r="A119" s="9"/>
    </row>
    <row r="120">
      <c r="A120" s="9"/>
    </row>
    <row r="121">
      <c r="A121" s="8"/>
    </row>
    <row r="122">
      <c r="A122" s="8"/>
    </row>
    <row r="123">
      <c r="A123" s="9"/>
    </row>
    <row r="124">
      <c r="A124" s="8"/>
    </row>
    <row r="125">
      <c r="A125" s="8"/>
    </row>
    <row r="126">
      <c r="A126" s="8"/>
    </row>
    <row r="127">
      <c r="A127" s="8"/>
    </row>
    <row r="128">
      <c r="A128" s="8"/>
    </row>
    <row r="129">
      <c r="A129" s="9"/>
    </row>
    <row r="130">
      <c r="A130" s="9"/>
    </row>
    <row r="131">
      <c r="A131" s="8"/>
    </row>
    <row r="132">
      <c r="A132" s="8"/>
    </row>
    <row r="133">
      <c r="A133" s="8"/>
    </row>
    <row r="134">
      <c r="A134" s="9"/>
    </row>
    <row r="135">
      <c r="A135" s="8"/>
    </row>
    <row r="136">
      <c r="A136" s="8"/>
    </row>
    <row r="137">
      <c r="A137" s="8"/>
    </row>
    <row r="138">
      <c r="A138" s="9"/>
    </row>
    <row r="139">
      <c r="A139" s="8"/>
    </row>
    <row r="140">
      <c r="A140" s="9"/>
    </row>
    <row r="141">
      <c r="A141" s="8"/>
    </row>
    <row r="142">
      <c r="A142" s="9"/>
    </row>
    <row r="143">
      <c r="A143" s="8"/>
    </row>
    <row r="144">
      <c r="A144" s="9"/>
    </row>
    <row r="145">
      <c r="A145" s="8"/>
    </row>
    <row r="146">
      <c r="A146" s="8"/>
    </row>
    <row r="147">
      <c r="A147" s="9"/>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2"/>
    </row>
    <row r="249">
      <c r="A249" s="8"/>
    </row>
    <row r="250">
      <c r="A250" s="9"/>
    </row>
    <row r="251">
      <c r="A251" s="8"/>
    </row>
    <row r="252">
      <c r="A252" s="9"/>
    </row>
    <row r="253">
      <c r="A253" s="9"/>
    </row>
    <row r="254">
      <c r="A254" s="9"/>
    </row>
    <row r="255">
      <c r="A255" s="9"/>
    </row>
    <row r="256">
      <c r="A256" s="8"/>
    </row>
    <row r="257">
      <c r="A257" s="8"/>
    </row>
    <row r="258">
      <c r="A258" s="8"/>
    </row>
    <row r="259">
      <c r="A259" s="9"/>
    </row>
    <row r="260">
      <c r="A260" s="9"/>
    </row>
    <row r="261">
      <c r="A261" s="8"/>
    </row>
    <row r="262">
      <c r="A262" s="9"/>
    </row>
    <row r="263">
      <c r="A263" s="8"/>
    </row>
    <row r="264">
      <c r="A264" s="9"/>
    </row>
    <row r="265">
      <c r="A265" s="9"/>
    </row>
    <row r="266">
      <c r="A266" s="8"/>
    </row>
    <row r="267">
      <c r="A267" s="9"/>
    </row>
    <row r="268">
      <c r="A268" s="9"/>
    </row>
    <row r="269">
      <c r="A269" s="9"/>
    </row>
    <row r="270">
      <c r="A270" s="9"/>
    </row>
    <row r="271">
      <c r="A271" s="9"/>
    </row>
    <row r="272">
      <c r="A272" s="8"/>
    </row>
    <row r="273">
      <c r="A273" s="9"/>
    </row>
    <row r="274">
      <c r="A274" s="8"/>
    </row>
    <row r="275">
      <c r="A275" s="8"/>
    </row>
    <row r="276">
      <c r="A276" s="9"/>
    </row>
    <row r="277">
      <c r="A277" s="8"/>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8"/>
    </row>
    <row r="291">
      <c r="A291" s="9"/>
    </row>
    <row r="292">
      <c r="A292" s="9"/>
    </row>
    <row r="293">
      <c r="A293" s="9"/>
    </row>
    <row r="294">
      <c r="A294" s="9"/>
    </row>
    <row r="295">
      <c r="A295" s="8"/>
    </row>
    <row r="296">
      <c r="A296" s="8"/>
    </row>
    <row r="297">
      <c r="A297" s="8"/>
    </row>
    <row r="298">
      <c r="A298" s="8"/>
    </row>
    <row r="299">
      <c r="A299" s="8"/>
    </row>
    <row r="300">
      <c r="A300" s="8"/>
    </row>
    <row r="301">
      <c r="A301" s="8"/>
    </row>
    <row r="302">
      <c r="A302" s="8"/>
    </row>
    <row r="303">
      <c r="A303" s="9"/>
    </row>
    <row r="304">
      <c r="A304" s="8"/>
    </row>
    <row r="305">
      <c r="A305" s="9"/>
    </row>
    <row r="306">
      <c r="A306" s="8"/>
    </row>
    <row r="307">
      <c r="A307" s="8"/>
    </row>
    <row r="308">
      <c r="A308" s="8"/>
    </row>
    <row r="309">
      <c r="A309" s="8"/>
    </row>
    <row r="310">
      <c r="A310" s="9"/>
    </row>
    <row r="311">
      <c r="A311" s="8"/>
    </row>
    <row r="312">
      <c r="A312" s="9"/>
    </row>
    <row r="313">
      <c r="A313" s="8"/>
    </row>
    <row r="314">
      <c r="A314" s="8"/>
    </row>
    <row r="315">
      <c r="A315" s="8"/>
    </row>
    <row r="316">
      <c r="A316" s="8"/>
    </row>
    <row r="317">
      <c r="A317" s="9"/>
    </row>
    <row r="318">
      <c r="A318" s="8"/>
    </row>
    <row r="319">
      <c r="A319" s="8"/>
    </row>
    <row r="320">
      <c r="A320" s="8"/>
    </row>
    <row r="321">
      <c r="A321" s="8"/>
    </row>
    <row r="322">
      <c r="A322" s="9"/>
    </row>
    <row r="323">
      <c r="A323" s="8"/>
    </row>
    <row r="324">
      <c r="A324" s="8"/>
    </row>
    <row r="325">
      <c r="A325" s="9"/>
    </row>
    <row r="326">
      <c r="A326" s="8"/>
    </row>
    <row r="327">
      <c r="A327" s="9"/>
    </row>
    <row r="328">
      <c r="A328" s="9"/>
    </row>
    <row r="329">
      <c r="A329" s="9"/>
    </row>
    <row r="330">
      <c r="A330" s="8"/>
    </row>
    <row r="331">
      <c r="A331" s="8"/>
    </row>
    <row r="332">
      <c r="A332" s="9"/>
    </row>
    <row r="333">
      <c r="A333" s="9"/>
    </row>
    <row r="334">
      <c r="A334" s="8"/>
    </row>
    <row r="335">
      <c r="A335" s="9"/>
    </row>
    <row r="336">
      <c r="A336" s="8"/>
    </row>
    <row r="337">
      <c r="A337" s="8"/>
    </row>
    <row r="338">
      <c r="A338" s="9"/>
    </row>
    <row r="339">
      <c r="A339" s="8"/>
    </row>
    <row r="340">
      <c r="A340" s="8"/>
    </row>
    <row r="341">
      <c r="A341" s="8"/>
    </row>
    <row r="342">
      <c r="A342" s="8"/>
    </row>
    <row r="343">
      <c r="A343" s="8"/>
    </row>
    <row r="344">
      <c r="A344" s="8"/>
    </row>
    <row r="345">
      <c r="A345" s="8"/>
    </row>
    <row r="346">
      <c r="A346" s="8"/>
    </row>
    <row r="347">
      <c r="A347" s="9"/>
    </row>
    <row r="348">
      <c r="A348" s="9"/>
    </row>
    <row r="349">
      <c r="A349" s="9"/>
    </row>
    <row r="350">
      <c r="A350" s="9"/>
    </row>
    <row r="351">
      <c r="A351" s="8"/>
    </row>
    <row r="352">
      <c r="A352" s="9"/>
    </row>
    <row r="353">
      <c r="A353" s="9"/>
    </row>
    <row r="354">
      <c r="A354" s="9"/>
    </row>
    <row r="355">
      <c r="A355" s="8"/>
    </row>
    <row r="356">
      <c r="A356" s="9"/>
    </row>
    <row r="357">
      <c r="A357" s="8"/>
    </row>
    <row r="358">
      <c r="A358" s="8"/>
    </row>
    <row r="359">
      <c r="A359" s="8"/>
    </row>
    <row r="360">
      <c r="A360" s="8"/>
    </row>
    <row r="361">
      <c r="A361" s="8"/>
    </row>
    <row r="362">
      <c r="A362" s="9"/>
    </row>
    <row r="363">
      <c r="A363" s="8"/>
    </row>
    <row r="364">
      <c r="A364" s="8"/>
    </row>
    <row r="365">
      <c r="A365" s="9"/>
    </row>
    <row r="366">
      <c r="A366" s="8"/>
    </row>
    <row r="367">
      <c r="A367" s="9"/>
    </row>
    <row r="368">
      <c r="A368" s="8"/>
    </row>
    <row r="369">
      <c r="A369" s="9"/>
    </row>
    <row r="370">
      <c r="A370" s="9"/>
    </row>
    <row r="371">
      <c r="A371" s="8"/>
    </row>
    <row r="372">
      <c r="A372" s="8"/>
    </row>
    <row r="373">
      <c r="A373" s="8"/>
    </row>
    <row r="374">
      <c r="A374" s="9"/>
    </row>
    <row r="375">
      <c r="A375" s="8"/>
    </row>
    <row r="376">
      <c r="A376" s="9"/>
    </row>
    <row r="377">
      <c r="A377" s="9"/>
    </row>
    <row r="378">
      <c r="A378" s="9"/>
    </row>
    <row r="379">
      <c r="A379" s="9"/>
    </row>
    <row r="380">
      <c r="A380" s="8"/>
    </row>
    <row r="381">
      <c r="A381" s="9"/>
    </row>
    <row r="382">
      <c r="A382" s="9"/>
    </row>
    <row r="383">
      <c r="A383" s="9"/>
    </row>
    <row r="384">
      <c r="A384" s="8"/>
    </row>
    <row r="385">
      <c r="A385" s="8"/>
    </row>
    <row r="386">
      <c r="A386" s="9"/>
    </row>
    <row r="387">
      <c r="A387" s="8"/>
    </row>
    <row r="388">
      <c r="A388" s="8"/>
    </row>
    <row r="389">
      <c r="A389" s="8"/>
    </row>
    <row r="390">
      <c r="A390" s="8"/>
    </row>
    <row r="391">
      <c r="A391" s="8"/>
    </row>
    <row r="392">
      <c r="A392" s="8"/>
    </row>
    <row r="393">
      <c r="A393" s="8"/>
    </row>
    <row r="394">
      <c r="A394" s="8"/>
    </row>
    <row r="395">
      <c r="A395" s="8"/>
    </row>
    <row r="396">
      <c r="A396" s="8"/>
    </row>
    <row r="397">
      <c r="A397" s="9"/>
    </row>
    <row r="398">
      <c r="A398" s="9"/>
    </row>
    <row r="399">
      <c r="A399" s="9"/>
    </row>
    <row r="400">
      <c r="A400" s="9"/>
    </row>
    <row r="401">
      <c r="A401" s="9"/>
    </row>
    <row r="402">
      <c r="A402" s="9"/>
    </row>
    <row r="403">
      <c r="A403" s="9"/>
    </row>
    <row r="404">
      <c r="A404" s="8"/>
    </row>
    <row r="405">
      <c r="A405" s="9"/>
    </row>
    <row r="406">
      <c r="A406" s="8"/>
    </row>
    <row r="407">
      <c r="A407" s="9"/>
    </row>
    <row r="408">
      <c r="A408" s="9"/>
    </row>
    <row r="409">
      <c r="A409" s="9"/>
    </row>
    <row r="410">
      <c r="A410" s="9"/>
    </row>
    <row r="411">
      <c r="A411" s="9"/>
    </row>
    <row r="412">
      <c r="A412" s="9"/>
    </row>
    <row r="413">
      <c r="A413" s="8"/>
    </row>
    <row r="414">
      <c r="A414" s="8"/>
    </row>
    <row r="415">
      <c r="A415" s="9"/>
    </row>
    <row r="416">
      <c r="A416" s="9"/>
    </row>
    <row r="417">
      <c r="A417" s="8"/>
    </row>
    <row r="418">
      <c r="A418" s="8"/>
    </row>
    <row r="419">
      <c r="A419" s="8"/>
    </row>
    <row r="420">
      <c r="A420" s="9"/>
    </row>
    <row r="421">
      <c r="A421" s="9"/>
    </row>
    <row r="422">
      <c r="A422" s="9"/>
    </row>
    <row r="423">
      <c r="A423" s="9"/>
    </row>
    <row r="424">
      <c r="A424" s="8"/>
    </row>
    <row r="425">
      <c r="A425" s="8"/>
    </row>
    <row r="426">
      <c r="A426" s="9"/>
    </row>
    <row r="427">
      <c r="A427" s="9"/>
    </row>
    <row r="428">
      <c r="A428" s="9"/>
    </row>
    <row r="429">
      <c r="A429" s="8"/>
    </row>
    <row r="430">
      <c r="A430" s="9"/>
    </row>
    <row r="431">
      <c r="A431" s="9"/>
    </row>
    <row r="432">
      <c r="A432" s="8"/>
    </row>
    <row r="433">
      <c r="A433" s="8"/>
    </row>
    <row r="434">
      <c r="A434" s="8"/>
    </row>
    <row r="435">
      <c r="A435" s="8"/>
    </row>
    <row r="436">
      <c r="A436" s="8"/>
    </row>
    <row r="437">
      <c r="A437" s="9"/>
    </row>
    <row r="438">
      <c r="A438" s="9"/>
    </row>
    <row r="439">
      <c r="A439" s="9"/>
    </row>
    <row r="440">
      <c r="A440" s="8"/>
    </row>
    <row r="441">
      <c r="A441" s="9"/>
    </row>
    <row r="442">
      <c r="A442" s="9"/>
    </row>
    <row r="443">
      <c r="A443" s="9"/>
    </row>
    <row r="444">
      <c r="A444" s="8"/>
    </row>
    <row r="445">
      <c r="A445" s="9"/>
    </row>
    <row r="446">
      <c r="A446" s="9"/>
    </row>
    <row r="447">
      <c r="A447" s="9"/>
    </row>
    <row r="448">
      <c r="A448" s="8"/>
    </row>
    <row r="449">
      <c r="A449" s="9"/>
    </row>
    <row r="450">
      <c r="A450" s="9"/>
    </row>
    <row r="451">
      <c r="A451" s="8"/>
    </row>
    <row r="452">
      <c r="A452" s="8"/>
    </row>
    <row r="453">
      <c r="A453" s="9"/>
    </row>
    <row r="454">
      <c r="A454" s="8"/>
    </row>
    <row r="455">
      <c r="A455" s="8"/>
    </row>
    <row r="456">
      <c r="A456" s="8"/>
    </row>
    <row r="457">
      <c r="A457" s="8"/>
    </row>
    <row r="458">
      <c r="A458" s="8"/>
    </row>
    <row r="459">
      <c r="A459" s="9"/>
    </row>
    <row r="460">
      <c r="A460" s="9"/>
    </row>
    <row r="461">
      <c r="A461" s="8"/>
    </row>
    <row r="462">
      <c r="A462" s="8"/>
    </row>
    <row r="463">
      <c r="A463" s="8"/>
    </row>
    <row r="464">
      <c r="A464" s="9"/>
    </row>
    <row r="465">
      <c r="A465" s="8"/>
    </row>
    <row r="466">
      <c r="A466" s="8"/>
    </row>
    <row r="467">
      <c r="A467" s="8"/>
    </row>
    <row r="468">
      <c r="A468" s="9"/>
    </row>
    <row r="469">
      <c r="A469" s="8"/>
    </row>
    <row r="470">
      <c r="A470" s="9"/>
    </row>
    <row r="471">
      <c r="A471" s="8"/>
    </row>
    <row r="472">
      <c r="A472" s="9"/>
    </row>
    <row r="473">
      <c r="A473" s="8"/>
    </row>
    <row r="474">
      <c r="A474" s="9"/>
    </row>
    <row r="475">
      <c r="A475" s="8"/>
    </row>
    <row r="476">
      <c r="A476" s="8"/>
    </row>
    <row r="477">
      <c r="A477" s="9"/>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sheetData>
  <mergeCells count="7">
    <mergeCell ref="D25:E25"/>
    <mergeCell ref="D26:E26"/>
    <mergeCell ref="D27:E27"/>
    <mergeCell ref="D28:E28"/>
    <mergeCell ref="D29:E29"/>
    <mergeCell ref="D30:E30"/>
    <mergeCell ref="D31:E31"/>
  </mergeCells>
  <drawing r:id="rId2"/>
  <legacyDrawing r:id="rId3"/>
</worksheet>
</file>