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 (MPD)\Excel\SHIPS\Banglar Agrajatra\Voy 01\"/>
    </mc:Choice>
  </mc:AlternateContent>
  <bookViews>
    <workbookView xWindow="0" yWindow="0" windowWidth="28800" windowHeight="12435"/>
  </bookViews>
  <sheets>
    <sheet name="Stowage" sheetId="1" r:id="rId1"/>
  </sheets>
  <externalReferences>
    <externalReference r:id="rId2"/>
  </externalReferences>
  <definedNames>
    <definedName name="_Fill" localSheetId="0" hidden="1">[1]PLAN!#REF!</definedName>
    <definedName name="_Fill" hidden="1">[1]PLAN!#REF!</definedName>
    <definedName name="_xlnm._FilterDatabase" localSheetId="0" hidden="1">Stowage!$A$4:$AG$51</definedName>
    <definedName name="_xlnm.Print_Area" localSheetId="0">Stowage!$B$1:$AE$38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7" i="1" l="1"/>
  <c r="W37" i="1"/>
  <c r="X36" i="1"/>
  <c r="W36" i="1"/>
  <c r="X30" i="1"/>
  <c r="W30" i="1"/>
  <c r="AC18" i="1"/>
  <c r="AC17" i="1"/>
  <c r="AC16" i="1"/>
  <c r="AC15" i="1"/>
  <c r="AC14" i="1"/>
  <c r="AD14" i="1" s="1"/>
  <c r="AE14" i="1" s="1"/>
  <c r="AC13" i="1"/>
  <c r="AC12" i="1"/>
  <c r="AC11" i="1"/>
  <c r="AD11" i="1" s="1"/>
  <c r="AE11" i="1" s="1"/>
  <c r="AC10" i="1"/>
  <c r="AC9" i="1"/>
  <c r="AC8" i="1"/>
  <c r="AC7" i="1"/>
  <c r="AC6" i="1"/>
  <c r="Y38" i="1"/>
  <c r="W23" i="1"/>
  <c r="AD12" i="1" l="1"/>
  <c r="AE12" i="1" s="1"/>
  <c r="AD13" i="1"/>
  <c r="AE13" i="1" s="1"/>
  <c r="AD16" i="1"/>
  <c r="AE16" i="1" s="1"/>
  <c r="AD17" i="1"/>
  <c r="AE17" i="1" s="1"/>
  <c r="AD18" i="1"/>
  <c r="AE18" i="1" s="1"/>
  <c r="X31" i="1"/>
  <c r="W31" i="1"/>
  <c r="AD7" i="1"/>
  <c r="AE7" i="1" s="1"/>
  <c r="AD15" i="1"/>
  <c r="AE15" i="1" s="1"/>
  <c r="W35" i="1"/>
  <c r="X35" i="1"/>
  <c r="AD8" i="1"/>
  <c r="AE8" i="1" s="1"/>
  <c r="AD9" i="1"/>
  <c r="AE9" i="1" s="1"/>
  <c r="AD10" i="1"/>
  <c r="AE10" i="1" s="1"/>
  <c r="X26" i="1"/>
  <c r="AD6" i="1"/>
  <c r="AE6" i="1" s="1"/>
  <c r="X23" i="1"/>
  <c r="W26" i="1"/>
  <c r="W33" i="1"/>
  <c r="Y37" i="1"/>
  <c r="AC5" i="1"/>
  <c r="AC19" i="1" s="1"/>
  <c r="Y23" i="1"/>
  <c r="Y28" i="1"/>
  <c r="Y24" i="1"/>
  <c r="Y34" i="1"/>
  <c r="W27" i="1"/>
  <c r="W34" i="1"/>
  <c r="Y29" i="1"/>
  <c r="Y30" i="1"/>
  <c r="Y31" i="1"/>
  <c r="Y35" i="1"/>
  <c r="Y33" i="1"/>
  <c r="W29" i="1"/>
  <c r="W32" i="1"/>
  <c r="Y25" i="1"/>
  <c r="Y26" i="1"/>
  <c r="Y27" i="1"/>
  <c r="Y32" i="1"/>
  <c r="Y36" i="1"/>
  <c r="Y22" i="1"/>
  <c r="X24" i="1" l="1"/>
  <c r="W24" i="1"/>
  <c r="X22" i="1"/>
  <c r="W22" i="1"/>
  <c r="W25" i="1"/>
  <c r="X25" i="1"/>
  <c r="X29" i="1"/>
  <c r="AD5" i="1"/>
  <c r="X33" i="1"/>
  <c r="X32" i="1"/>
  <c r="X34" i="1"/>
  <c r="X27" i="1"/>
  <c r="W28" i="1"/>
  <c r="X28" i="1"/>
  <c r="AD19" i="1" l="1"/>
  <c r="AE5" i="1"/>
  <c r="AE19" i="1" s="1"/>
</calcChain>
</file>

<file path=xl/sharedStrings.xml><?xml version="1.0" encoding="utf-8"?>
<sst xmlns="http://schemas.openxmlformats.org/spreadsheetml/2006/main" count="242" uniqueCount="81">
  <si>
    <t>Voyage:</t>
  </si>
  <si>
    <t xml:space="preserve"> </t>
  </si>
  <si>
    <t>No:</t>
  </si>
  <si>
    <t>Mt</t>
  </si>
  <si>
    <t>Commodity</t>
  </si>
  <si>
    <t>LW</t>
  </si>
  <si>
    <t>M³</t>
  </si>
  <si>
    <t>Load</t>
  </si>
  <si>
    <t>Disch</t>
  </si>
  <si>
    <t>USCG</t>
  </si>
  <si>
    <t>Stowed</t>
  </si>
  <si>
    <t>Mt Left</t>
  </si>
  <si>
    <t>M³ Left</t>
  </si>
  <si>
    <t>Tank</t>
  </si>
  <si>
    <t>Cgo</t>
  </si>
  <si>
    <t>Stow Mt</t>
  </si>
  <si>
    <t>Avail Mt</t>
  </si>
  <si>
    <t>Filling</t>
  </si>
  <si>
    <t>Last Cgo</t>
  </si>
  <si>
    <t>2nd Last Cgo</t>
  </si>
  <si>
    <t>3rd Last Cgo</t>
  </si>
  <si>
    <t>98 %</t>
  </si>
  <si>
    <t>Max Mt</t>
  </si>
  <si>
    <t>Loadline Information</t>
  </si>
  <si>
    <t>Loadline</t>
  </si>
  <si>
    <t>Freeboard</t>
  </si>
  <si>
    <t>Draft</t>
  </si>
  <si>
    <t>Deadweight</t>
  </si>
  <si>
    <t>Displacement</t>
  </si>
  <si>
    <t>Summer:</t>
  </si>
  <si>
    <t>4.914</t>
  </si>
  <si>
    <t>11.700</t>
  </si>
  <si>
    <t>38919.4</t>
  </si>
  <si>
    <t>Winter:</t>
  </si>
  <si>
    <t>5.144m</t>
  </si>
  <si>
    <t>11.456m</t>
  </si>
  <si>
    <t>37658MT</t>
  </si>
  <si>
    <t>Tropical:</t>
  </si>
  <si>
    <t>4.656m</t>
  </si>
  <si>
    <t>11.944m</t>
  </si>
  <si>
    <t>40079MT</t>
  </si>
  <si>
    <t>Lightship:</t>
  </si>
  <si>
    <t>13.570m</t>
  </si>
  <si>
    <t>3.03 m</t>
  </si>
  <si>
    <t>10777.0MT</t>
  </si>
  <si>
    <t>14192MT</t>
  </si>
  <si>
    <t>Normal Ballast Condition:</t>
  </si>
  <si>
    <t>9.17m</t>
  </si>
  <si>
    <t>7.43m</t>
  </si>
  <si>
    <t>18869 MT</t>
  </si>
  <si>
    <t>29646 MT</t>
  </si>
  <si>
    <t>Segregated Ballast Condition:</t>
  </si>
  <si>
    <t>SUNFLOWERSEED OIL, CRUDE</t>
  </si>
  <si>
    <t>Kavkaz</t>
  </si>
  <si>
    <t>JNPT</t>
  </si>
  <si>
    <t>New Mangalore</t>
  </si>
  <si>
    <t>Jeddah</t>
  </si>
  <si>
    <t>1P</t>
  </si>
  <si>
    <t>Phen</t>
  </si>
  <si>
    <t>-</t>
  </si>
  <si>
    <t>2P</t>
  </si>
  <si>
    <t>3P</t>
  </si>
  <si>
    <t>4P</t>
  </si>
  <si>
    <t>5P</t>
  </si>
  <si>
    <t>6P</t>
  </si>
  <si>
    <t>Sl P</t>
  </si>
  <si>
    <t>1S</t>
  </si>
  <si>
    <t>2S</t>
  </si>
  <si>
    <t>3S</t>
  </si>
  <si>
    <t>4S</t>
  </si>
  <si>
    <t>5S</t>
  </si>
  <si>
    <t>6S</t>
  </si>
  <si>
    <t>Sl S</t>
  </si>
  <si>
    <t>Crude Palm Oil</t>
  </si>
  <si>
    <t>Gas Oil</t>
  </si>
  <si>
    <t>Sunflower Oil</t>
  </si>
  <si>
    <t>Reformate</t>
  </si>
  <si>
    <t>Unleaded Gasoline</t>
  </si>
  <si>
    <t>Molasses</t>
  </si>
  <si>
    <t>Banglar Agrajatra</t>
  </si>
  <si>
    <t>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</si>
</sst>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;\-0;;@"/>
    <numFmt numFmtId="165" formatCode="0.000;\-0.000;;@"/>
    <numFmt numFmtId="166" formatCode="0.00;\-0.0;;@"/>
    <numFmt numFmtId="167" formatCode="0.0;\-0.0;;@"/>
    <numFmt numFmtId="168" formatCode="#,##0.0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22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sz val="11"/>
      <name val="Times New Roman"/>
      <family val="1"/>
    </font>
    <font>
      <sz val="9"/>
      <name val="Times New Roman"/>
      <family val="1"/>
    </font>
    <font>
      <b/>
      <sz val="11"/>
      <name val="Times New Roman"/>
      <family val="1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FF"/>
      <name val="Calibri"/>
      <family val="2"/>
    </font>
    <font>
      <sz val="12"/>
      <color rgb="FF1F497D"/>
      <name val="Calibri"/>
      <family val="2"/>
    </font>
    <font>
      <sz val="12"/>
      <color rgb="FF3344E5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09">
    <xf numFmtId="0" fontId="0" fillId="0" borderId="0" xfId="0"/>
    <xf numFmtId="4" fontId="2" fillId="2" borderId="0" xfId="1" applyNumberFormat="1" applyFont="1" applyFill="1" applyAlignment="1" applyProtection="1">
      <alignment horizontal="left" vertical="center"/>
    </xf>
    <xf numFmtId="4" fontId="3" fillId="2" borderId="0" xfId="1" applyNumberFormat="1" applyFont="1" applyFill="1" applyAlignment="1" applyProtection="1">
      <alignment horizontal="center" vertical="center"/>
    </xf>
    <xf numFmtId="3" fontId="3" fillId="2" borderId="0" xfId="1" applyNumberFormat="1" applyFont="1" applyFill="1" applyAlignment="1" applyProtection="1">
      <alignment horizontal="center" vertical="center"/>
    </xf>
    <xf numFmtId="4" fontId="3" fillId="2" borderId="0" xfId="1" applyNumberFormat="1" applyFont="1" applyFill="1" applyAlignment="1" applyProtection="1"/>
    <xf numFmtId="164" fontId="3" fillId="2" borderId="0" xfId="1" applyNumberFormat="1" applyFont="1" applyFill="1" applyAlignment="1" applyProtection="1">
      <alignment horizontal="center" vertical="center"/>
    </xf>
    <xf numFmtId="4" fontId="3" fillId="2" borderId="0" xfId="1" applyNumberFormat="1" applyFont="1" applyFill="1" applyAlignment="1" applyProtection="1">
      <alignment horizontal="right" vertical="center"/>
    </xf>
    <xf numFmtId="4" fontId="3" fillId="2" borderId="0" xfId="1" applyNumberFormat="1" applyFont="1" applyFill="1" applyBorder="1" applyAlignment="1" applyProtection="1"/>
    <xf numFmtId="4" fontId="2" fillId="2" borderId="0" xfId="1" applyNumberFormat="1" applyFont="1" applyFill="1" applyAlignment="1" applyProtection="1">
      <alignment vertical="center"/>
    </xf>
    <xf numFmtId="4" fontId="4" fillId="2" borderId="0" xfId="1" applyNumberFormat="1" applyFont="1" applyFill="1" applyAlignment="1" applyProtection="1">
      <alignment horizontal="center" vertical="center" wrapText="1"/>
    </xf>
    <xf numFmtId="4" fontId="4" fillId="2" borderId="0" xfId="1" applyNumberFormat="1" applyFont="1" applyFill="1" applyBorder="1" applyAlignment="1" applyProtection="1">
      <alignment horizontal="center" vertical="center" wrapText="1"/>
    </xf>
    <xf numFmtId="4" fontId="3" fillId="2" borderId="0" xfId="1" applyNumberFormat="1" applyFont="1" applyFill="1" applyAlignment="1" applyProtection="1">
      <alignment horizontal="left" vertical="center" wrapText="1"/>
    </xf>
    <xf numFmtId="4" fontId="3" fillId="2" borderId="0" xfId="1" applyNumberFormat="1" applyFont="1" applyFill="1" applyAlignment="1" applyProtection="1">
      <alignment horizontal="center" vertical="center" wrapText="1"/>
    </xf>
    <xf numFmtId="164" fontId="3" fillId="2" borderId="0" xfId="1" applyNumberFormat="1" applyFont="1" applyFill="1" applyAlignment="1" applyProtection="1">
      <alignment horizontal="center" vertical="center" wrapText="1"/>
    </xf>
    <xf numFmtId="3" fontId="3" fillId="2" borderId="0" xfId="1" applyNumberFormat="1" applyFont="1" applyFill="1" applyAlignment="1" applyProtection="1">
      <alignment horizontal="center" vertical="center" wrapText="1"/>
    </xf>
    <xf numFmtId="4" fontId="3" fillId="2" borderId="0" xfId="1" applyNumberFormat="1" applyFont="1" applyFill="1" applyAlignment="1" applyProtection="1">
      <alignment horizontal="right" vertical="center" wrapText="1"/>
    </xf>
    <xf numFmtId="4" fontId="4" fillId="2" borderId="0" xfId="1" applyNumberFormat="1" applyFont="1" applyFill="1" applyAlignment="1" applyProtection="1">
      <alignment horizontal="center"/>
    </xf>
    <xf numFmtId="4" fontId="4" fillId="2" borderId="0" xfId="1" applyNumberFormat="1" applyFont="1" applyFill="1" applyBorder="1" applyAlignment="1" applyProtection="1">
      <alignment horizontal="center"/>
    </xf>
    <xf numFmtId="164" fontId="3" fillId="2" borderId="1" xfId="1" applyNumberFormat="1" applyFont="1" applyFill="1" applyBorder="1" applyAlignment="1" applyProtection="1">
      <alignment horizontal="left" vertical="center"/>
    </xf>
    <xf numFmtId="164" fontId="3" fillId="2" borderId="2" xfId="1" applyNumberFormat="1" applyFont="1" applyFill="1" applyBorder="1" applyAlignment="1" applyProtection="1">
      <alignment vertical="center"/>
    </xf>
    <xf numFmtId="4" fontId="5" fillId="2" borderId="2" xfId="1" applyNumberFormat="1" applyFont="1" applyFill="1" applyBorder="1" applyAlignment="1" applyProtection="1"/>
    <xf numFmtId="164" fontId="5" fillId="2" borderId="3" xfId="1" applyNumberFormat="1" applyFont="1" applyFill="1" applyBorder="1" applyAlignment="1" applyProtection="1">
      <alignment horizontal="center" vertical="center"/>
    </xf>
    <xf numFmtId="4" fontId="3" fillId="2" borderId="2" xfId="1" applyNumberFormat="1" applyFont="1" applyFill="1" applyBorder="1" applyAlignment="1" applyProtection="1">
      <alignment horizontal="right" vertical="center"/>
    </xf>
    <xf numFmtId="164" fontId="3" fillId="2" borderId="4" xfId="1" applyNumberFormat="1" applyFont="1" applyFill="1" applyBorder="1" applyAlignment="1" applyProtection="1">
      <alignment horizontal="right" vertical="center"/>
    </xf>
    <xf numFmtId="4" fontId="3" fillId="2" borderId="2" xfId="1" applyNumberFormat="1" applyFont="1" applyFill="1" applyBorder="1" applyAlignment="1" applyProtection="1"/>
    <xf numFmtId="164" fontId="3" fillId="2" borderId="2" xfId="1" applyNumberFormat="1" applyFont="1" applyFill="1" applyBorder="1" applyAlignment="1" applyProtection="1">
      <alignment horizontal="right" vertical="center"/>
    </xf>
    <xf numFmtId="4" fontId="3" fillId="2" borderId="4" xfId="1" applyNumberFormat="1" applyFont="1" applyFill="1" applyBorder="1" applyAlignment="1" applyProtection="1">
      <alignment horizontal="right" vertical="center"/>
    </xf>
    <xf numFmtId="4" fontId="3" fillId="2" borderId="5" xfId="1" applyNumberFormat="1" applyFont="1" applyFill="1" applyBorder="1" applyAlignment="1" applyProtection="1">
      <alignment horizontal="center" vertical="center" wrapText="1"/>
    </xf>
    <xf numFmtId="4" fontId="3" fillId="2" borderId="6" xfId="1" applyNumberFormat="1" applyFont="1" applyFill="1" applyBorder="1" applyAlignment="1" applyProtection="1">
      <alignment horizontal="center" vertical="center"/>
    </xf>
    <xf numFmtId="4" fontId="3" fillId="2" borderId="6" xfId="1" applyNumberFormat="1" applyFont="1" applyFill="1" applyBorder="1" applyAlignment="1" applyProtection="1">
      <alignment vertical="center"/>
    </xf>
    <xf numFmtId="4" fontId="3" fillId="2" borderId="7" xfId="1" applyNumberFormat="1" applyFont="1" applyFill="1" applyBorder="1" applyAlignment="1" applyProtection="1">
      <alignment horizontal="center" vertical="center"/>
    </xf>
    <xf numFmtId="164" fontId="3" fillId="2" borderId="8" xfId="1" applyNumberFormat="1" applyFont="1" applyFill="1" applyBorder="1" applyAlignment="1" applyProtection="1">
      <alignment horizontal="center"/>
    </xf>
    <xf numFmtId="4" fontId="5" fillId="2" borderId="0" xfId="1" applyNumberFormat="1" applyFont="1" applyFill="1" applyBorder="1" applyAlignment="1" applyProtection="1"/>
    <xf numFmtId="164" fontId="5" fillId="2" borderId="0" xfId="1" applyNumberFormat="1" applyFont="1" applyFill="1" applyBorder="1" applyAlignment="1" applyProtection="1">
      <alignment horizontal="center"/>
    </xf>
    <xf numFmtId="4" fontId="3" fillId="2" borderId="9" xfId="1" applyNumberFormat="1" applyFont="1" applyFill="1" applyBorder="1" applyAlignment="1" applyProtection="1">
      <alignment horizontal="right"/>
    </xf>
    <xf numFmtId="164" fontId="3" fillId="2" borderId="8" xfId="1" applyNumberFormat="1" applyFont="1" applyFill="1" applyBorder="1" applyAlignment="1" applyProtection="1">
      <alignment horizontal="left"/>
    </xf>
    <xf numFmtId="164" fontId="3" fillId="2" borderId="0" xfId="1" applyNumberFormat="1" applyFont="1" applyFill="1" applyBorder="1" applyAlignment="1" applyProtection="1">
      <alignment horizontal="center" vertical="center"/>
    </xf>
    <xf numFmtId="164" fontId="5" fillId="2" borderId="2" xfId="1" applyNumberFormat="1" applyFont="1" applyFill="1" applyBorder="1" applyAlignment="1" applyProtection="1">
      <alignment horizontal="left" shrinkToFit="1"/>
    </xf>
    <xf numFmtId="165" fontId="3" fillId="2" borderId="0" xfId="1" applyNumberFormat="1" applyFont="1" applyFill="1" applyBorder="1" applyAlignment="1" applyProtection="1">
      <alignment horizontal="center" vertical="center"/>
    </xf>
    <xf numFmtId="164" fontId="3" fillId="2" borderId="0" xfId="1" applyNumberFormat="1" applyFont="1" applyFill="1" applyBorder="1" applyAlignment="1" applyProtection="1">
      <alignment horizontal="center"/>
    </xf>
    <xf numFmtId="166" fontId="3" fillId="2" borderId="0" xfId="1" applyNumberFormat="1" applyFont="1" applyFill="1" applyBorder="1" applyAlignment="1" applyProtection="1">
      <alignment horizontal="center"/>
    </xf>
    <xf numFmtId="164" fontId="3" fillId="2" borderId="9" xfId="1" applyNumberFormat="1" applyFont="1" applyFill="1" applyBorder="1" applyAlignment="1" applyProtection="1">
      <alignment horizontal="center"/>
    </xf>
    <xf numFmtId="164" fontId="5" fillId="2" borderId="8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left"/>
    </xf>
    <xf numFmtId="164" fontId="5" fillId="2" borderId="9" xfId="1" applyNumberFormat="1" applyFont="1" applyFill="1" applyBorder="1" applyAlignment="1" applyProtection="1">
      <alignment horizontal="left"/>
    </xf>
    <xf numFmtId="164" fontId="5" fillId="2" borderId="0" xfId="1" applyNumberFormat="1" applyFont="1" applyFill="1" applyBorder="1" applyAlignment="1" applyProtection="1">
      <alignment horizontal="left" shrinkToFit="1"/>
    </xf>
    <xf numFmtId="165" fontId="3" fillId="2" borderId="10" xfId="1" applyNumberFormat="1" applyFont="1" applyFill="1" applyBorder="1" applyAlignment="1" applyProtection="1">
      <alignment horizontal="center" vertical="center"/>
    </xf>
    <xf numFmtId="4" fontId="3" fillId="2" borderId="11" xfId="1" applyNumberFormat="1" applyFont="1" applyFill="1" applyBorder="1" applyAlignment="1" applyProtection="1"/>
    <xf numFmtId="164" fontId="5" fillId="2" borderId="0" xfId="1" applyNumberFormat="1" applyFont="1" applyFill="1" applyBorder="1" applyAlignment="1" applyProtection="1">
      <alignment horizontal="center"/>
    </xf>
    <xf numFmtId="164" fontId="3" fillId="2" borderId="12" xfId="1" applyNumberFormat="1" applyFont="1" applyFill="1" applyBorder="1" applyAlignment="1" applyProtection="1">
      <alignment horizontal="right" vertical="center"/>
    </xf>
    <xf numFmtId="4" fontId="6" fillId="2" borderId="0" xfId="1" applyNumberFormat="1" applyFont="1" applyFill="1" applyAlignment="1" applyProtection="1"/>
    <xf numFmtId="4" fontId="6" fillId="2" borderId="0" xfId="1" applyNumberFormat="1" applyFont="1" applyFill="1" applyBorder="1" applyAlignment="1" applyProtection="1"/>
    <xf numFmtId="164" fontId="3" fillId="2" borderId="10" xfId="1" applyNumberFormat="1" applyFont="1" applyFill="1" applyBorder="1" applyAlignment="1" applyProtection="1">
      <alignment horizontal="center"/>
    </xf>
    <xf numFmtId="164" fontId="3" fillId="2" borderId="11" xfId="1" applyNumberFormat="1" applyFont="1" applyFill="1" applyBorder="1" applyAlignment="1" applyProtection="1">
      <alignment horizontal="center"/>
    </xf>
    <xf numFmtId="164" fontId="3" fillId="2" borderId="11" xfId="1" applyNumberFormat="1" applyFont="1" applyFill="1" applyBorder="1" applyAlignment="1" applyProtection="1">
      <alignment shrinkToFit="1"/>
    </xf>
    <xf numFmtId="164" fontId="3" fillId="2" borderId="11" xfId="1" applyNumberFormat="1" applyFont="1" applyFill="1" applyBorder="1" applyAlignment="1" applyProtection="1"/>
    <xf numFmtId="164" fontId="3" fillId="2" borderId="12" xfId="1" applyNumberFormat="1" applyFont="1" applyFill="1" applyBorder="1" applyAlignment="1" applyProtection="1"/>
    <xf numFmtId="4" fontId="7" fillId="2" borderId="1" xfId="1" applyNumberFormat="1" applyFont="1" applyFill="1" applyBorder="1" applyAlignment="1" applyProtection="1"/>
    <xf numFmtId="4" fontId="7" fillId="2" borderId="1" xfId="1" applyNumberFormat="1" applyFont="1" applyFill="1" applyBorder="1" applyAlignment="1" applyProtection="1">
      <alignment horizontal="center"/>
    </xf>
    <xf numFmtId="4" fontId="7" fillId="2" borderId="4" xfId="1" applyNumberFormat="1" applyFont="1" applyFill="1" applyBorder="1" applyAlignment="1" applyProtection="1">
      <alignment horizontal="center"/>
    </xf>
    <xf numFmtId="4" fontId="7" fillId="2" borderId="5" xfId="1" applyNumberFormat="1" applyFont="1" applyFill="1" applyBorder="1" applyAlignment="1" applyProtection="1">
      <alignment horizontal="center"/>
    </xf>
    <xf numFmtId="4" fontId="7" fillId="2" borderId="6" xfId="1" applyNumberFormat="1" applyFont="1" applyFill="1" applyBorder="1" applyAlignment="1" applyProtection="1">
      <alignment horizontal="center"/>
    </xf>
    <xf numFmtId="4" fontId="7" fillId="2" borderId="6" xfId="1" applyNumberFormat="1" applyFont="1" applyFill="1" applyBorder="1" applyAlignment="1" applyProtection="1"/>
    <xf numFmtId="4" fontId="7" fillId="2" borderId="6" xfId="1" applyNumberFormat="1" applyFont="1" applyFill="1" applyBorder="1" applyAlignment="1" applyProtection="1">
      <alignment horizontal="left"/>
    </xf>
    <xf numFmtId="49" fontId="7" fillId="2" borderId="6" xfId="1" applyNumberFormat="1" applyFont="1" applyFill="1" applyBorder="1" applyAlignment="1" applyProtection="1">
      <alignment horizontal="center"/>
    </xf>
    <xf numFmtId="4" fontId="7" fillId="2" borderId="7" xfId="1" applyNumberFormat="1" applyFont="1" applyFill="1" applyBorder="1" applyAlignment="1" applyProtection="1"/>
    <xf numFmtId="164" fontId="5" fillId="2" borderId="1" xfId="1" applyNumberFormat="1" applyFont="1" applyFill="1" applyBorder="1" applyAlignment="1" applyProtection="1">
      <alignment horizontal="center"/>
    </xf>
    <xf numFmtId="3" fontId="5" fillId="2" borderId="1" xfId="1" applyNumberFormat="1" applyFont="1" applyFill="1" applyBorder="1" applyAlignment="1" applyProtection="1">
      <alignment horizontal="center"/>
      <protection locked="0"/>
    </xf>
    <xf numFmtId="164" fontId="5" fillId="2" borderId="4" xfId="1" applyNumberFormat="1" applyFont="1" applyFill="1" applyBorder="1" applyAlignment="1" applyProtection="1">
      <alignment horizontal="center"/>
      <protection locked="0"/>
    </xf>
    <xf numFmtId="164" fontId="5" fillId="2" borderId="2" xfId="1" applyNumberFormat="1" applyFont="1" applyFill="1" applyBorder="1" applyAlignment="1" applyProtection="1">
      <alignment horizontal="center"/>
    </xf>
    <xf numFmtId="167" fontId="5" fillId="2" borderId="2" xfId="1" applyNumberFormat="1" applyFont="1" applyFill="1" applyBorder="1" applyAlignment="1" applyProtection="1">
      <alignment horizontal="center"/>
    </xf>
    <xf numFmtId="164" fontId="3" fillId="2" borderId="2" xfId="1" applyNumberFormat="1" applyFont="1" applyFill="1" applyBorder="1" applyAlignment="1" applyProtection="1">
      <alignment horizontal="center"/>
    </xf>
    <xf numFmtId="164" fontId="3" fillId="2" borderId="2" xfId="1" applyNumberFormat="1" applyFont="1" applyFill="1" applyBorder="1" applyAlignment="1" applyProtection="1">
      <alignment horizontal="left"/>
    </xf>
    <xf numFmtId="164" fontId="5" fillId="2" borderId="2" xfId="1" applyNumberFormat="1" applyFont="1" applyFill="1" applyBorder="1" applyAlignment="1" applyProtection="1">
      <alignment horizontal="left"/>
    </xf>
    <xf numFmtId="164" fontId="5" fillId="2" borderId="2" xfId="1" applyNumberFormat="1" applyFont="1" applyFill="1" applyBorder="1" applyAlignment="1" applyProtection="1">
      <alignment horizontal="left"/>
    </xf>
    <xf numFmtId="167" fontId="5" fillId="2" borderId="4" xfId="1" applyNumberFormat="1" applyFont="1" applyFill="1" applyBorder="1" applyAlignment="1" applyProtection="1">
      <alignment horizontal="center"/>
    </xf>
    <xf numFmtId="0" fontId="8" fillId="3" borderId="13" xfId="0" applyFont="1" applyFill="1" applyBorder="1" applyAlignment="1">
      <alignment vertical="center" wrapText="1"/>
    </xf>
    <xf numFmtId="0" fontId="8" fillId="3" borderId="14" xfId="0" applyFont="1" applyFill="1" applyBorder="1" applyAlignment="1">
      <alignment vertical="center" wrapText="1"/>
    </xf>
    <xf numFmtId="0" fontId="8" fillId="3" borderId="15" xfId="0" applyFont="1" applyFill="1" applyBorder="1" applyAlignment="1">
      <alignment vertical="center" wrapText="1"/>
    </xf>
    <xf numFmtId="164" fontId="5" fillId="2" borderId="8" xfId="1" applyNumberFormat="1" applyFont="1" applyFill="1" applyBorder="1" applyAlignment="1" applyProtection="1">
      <alignment horizontal="center"/>
    </xf>
    <xf numFmtId="3" fontId="5" fillId="2" borderId="8" xfId="1" applyNumberFormat="1" applyFont="1" applyFill="1" applyBorder="1" applyAlignment="1" applyProtection="1">
      <alignment horizontal="center"/>
      <protection locked="0"/>
    </xf>
    <xf numFmtId="164" fontId="5" fillId="2" borderId="9" xfId="1" applyNumberFormat="1" applyFont="1" applyFill="1" applyBorder="1" applyAlignment="1" applyProtection="1">
      <alignment horizontal="center"/>
      <protection locked="0"/>
    </xf>
    <xf numFmtId="167" fontId="5" fillId="2" borderId="0" xfId="1" applyNumberFormat="1" applyFont="1" applyFill="1" applyBorder="1" applyAlignment="1" applyProtection="1">
      <alignment horizontal="center"/>
    </xf>
    <xf numFmtId="164" fontId="3" fillId="2" borderId="0" xfId="1" applyNumberFormat="1" applyFont="1" applyFill="1" applyBorder="1" applyAlignment="1" applyProtection="1">
      <alignment horizontal="left"/>
    </xf>
    <xf numFmtId="164" fontId="5" fillId="2" borderId="0" xfId="1" applyNumberFormat="1" applyFont="1" applyFill="1" applyBorder="1" applyAlignment="1" applyProtection="1">
      <alignment horizontal="left"/>
    </xf>
    <xf numFmtId="167" fontId="5" fillId="2" borderId="9" xfId="1" applyNumberFormat="1" applyFont="1" applyFill="1" applyBorder="1" applyAlignment="1" applyProtection="1">
      <alignment horizontal="center"/>
    </xf>
    <xf numFmtId="0" fontId="9" fillId="3" borderId="16" xfId="0" applyFont="1" applyFill="1" applyBorder="1" applyAlignment="1">
      <alignment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10" fillId="3" borderId="17" xfId="0" applyFont="1" applyFill="1" applyBorder="1" applyAlignment="1">
      <alignment horizontal="center" vertical="center" wrapText="1"/>
    </xf>
    <xf numFmtId="4" fontId="3" fillId="2" borderId="0" xfId="1" applyNumberFormat="1" applyFont="1" applyFill="1" applyBorder="1" applyAlignment="1" applyProtection="1">
      <alignment vertical="center"/>
    </xf>
    <xf numFmtId="0" fontId="11" fillId="3" borderId="17" xfId="0" applyFont="1" applyFill="1" applyBorder="1" applyAlignment="1">
      <alignment horizontal="center" vertical="center" wrapText="1"/>
    </xf>
    <xf numFmtId="0" fontId="12" fillId="3" borderId="17" xfId="0" applyFont="1" applyFill="1" applyBorder="1" applyAlignment="1">
      <alignment horizontal="center" vertical="center" wrapText="1"/>
    </xf>
    <xf numFmtId="4" fontId="3" fillId="2" borderId="2" xfId="1" applyNumberFormat="1" applyFont="1" applyFill="1" applyBorder="1" applyAlignment="1" applyProtection="1">
      <alignment horizontal="left" vertical="center"/>
    </xf>
    <xf numFmtId="164" fontId="3" fillId="2" borderId="2" xfId="1" applyNumberFormat="1" applyFont="1" applyFill="1" applyBorder="1" applyAlignment="1" applyProtection="1">
      <alignment horizontal="center" vertical="center"/>
    </xf>
    <xf numFmtId="4" fontId="3" fillId="2" borderId="2" xfId="1" applyNumberFormat="1" applyFont="1" applyFill="1" applyBorder="1" applyAlignment="1" applyProtection="1">
      <alignment horizontal="center" vertical="center"/>
    </xf>
    <xf numFmtId="3" fontId="3" fillId="2" borderId="2" xfId="1" applyNumberFormat="1" applyFont="1" applyFill="1" applyBorder="1" applyAlignment="1" applyProtection="1">
      <alignment horizontal="center" vertical="center"/>
    </xf>
    <xf numFmtId="4" fontId="3" fillId="2" borderId="0" xfId="1" applyNumberFormat="1" applyFont="1" applyFill="1" applyBorder="1" applyAlignment="1" applyProtection="1">
      <alignment horizontal="left" vertical="center"/>
    </xf>
    <xf numFmtId="4" fontId="3" fillId="2" borderId="0" xfId="1" applyNumberFormat="1" applyFont="1" applyFill="1" applyBorder="1" applyAlignment="1" applyProtection="1">
      <alignment horizontal="center" vertical="center"/>
    </xf>
    <xf numFmtId="3" fontId="3" fillId="2" borderId="0" xfId="1" applyNumberFormat="1" applyFont="1" applyFill="1" applyBorder="1" applyAlignment="1" applyProtection="1">
      <alignment horizontal="center" vertical="center"/>
    </xf>
    <xf numFmtId="4" fontId="3" fillId="2" borderId="0" xfId="1" applyNumberFormat="1" applyFont="1" applyFill="1" applyBorder="1" applyAlignment="1" applyProtection="1">
      <alignment horizontal="right" vertical="center"/>
    </xf>
    <xf numFmtId="4" fontId="3" fillId="2" borderId="0" xfId="1" applyNumberFormat="1" applyFont="1" applyFill="1" applyAlignment="1" applyProtection="1">
      <alignment horizontal="left" vertical="center"/>
    </xf>
    <xf numFmtId="4" fontId="5" fillId="2" borderId="10" xfId="1" applyNumberFormat="1" applyFont="1" applyFill="1" applyBorder="1" applyAlignment="1" applyProtection="1"/>
    <xf numFmtId="4" fontId="5" fillId="2" borderId="12" xfId="1" applyNumberFormat="1" applyFont="1" applyFill="1" applyBorder="1" applyAlignment="1" applyProtection="1"/>
    <xf numFmtId="168" fontId="5" fillId="2" borderId="11" xfId="1" applyNumberFormat="1" applyFont="1" applyFill="1" applyBorder="1" applyAlignment="1" applyProtection="1">
      <alignment horizontal="center"/>
    </xf>
    <xf numFmtId="164" fontId="5" fillId="2" borderId="11" xfId="1" applyNumberFormat="1" applyFont="1" applyFill="1" applyBorder="1" applyAlignment="1" applyProtection="1"/>
    <xf numFmtId="4" fontId="5" fillId="2" borderId="11" xfId="1" applyNumberFormat="1" applyFont="1" applyFill="1" applyBorder="1" applyAlignment="1" applyProtection="1"/>
    <xf numFmtId="4" fontId="5" fillId="2" borderId="11" xfId="1" applyNumberFormat="1" applyFont="1" applyFill="1" applyBorder="1" applyAlignment="1" applyProtection="1">
      <alignment horizontal="center"/>
    </xf>
    <xf numFmtId="168" fontId="3" fillId="2" borderId="0" xfId="1" applyNumberFormat="1" applyFont="1" applyFill="1" applyAlignment="1" applyProtection="1"/>
  </cellXfs>
  <cellStyles count="2">
    <cellStyle name="Normal" xfId="0" builtinId="0"/>
    <cellStyle name="Normal 2" xfId="1"/>
  </cellStyles>
  <dxfs count="224">
    <dxf>
      <fill>
        <patternFill>
          <bgColor theme="6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ill>
        <patternFill patternType="solid"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0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00B0F0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Desktop\CHIEF%20OFFICER\CARGO'S\PLAN%20CHEMIC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"/>
      <sheetName val="WORK"/>
      <sheetName val="ull.full"/>
      <sheetName val="ull.part"/>
      <sheetName val="CGO PLAN YBU 113"/>
      <sheetName val="Sheet1"/>
      <sheetName val="Comdty data"/>
      <sheetName val="Layout Loading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K68"/>
  <sheetViews>
    <sheetView tabSelected="1" zoomScale="70" zoomScaleNormal="70" workbookViewId="0">
      <selection activeCell="AF6" sqref="AF6"/>
    </sheetView>
  </sheetViews>
  <sheetFormatPr defaultColWidth="9.140625" defaultRowHeight="12.75" x14ac:dyDescent="0.2"/>
  <cols>
    <col min="1" max="1" width="1.42578125" style="4" customWidth="1"/>
    <col min="2" max="2" width="5.5703125" style="101" customWidth="1"/>
    <col min="3" max="4" width="8.7109375" style="4" customWidth="1"/>
    <col min="5" max="5" width="3.5703125" style="5" customWidth="1"/>
    <col min="6" max="7" width="8.7109375" style="4" customWidth="1"/>
    <col min="8" max="8" width="5.7109375" style="2" customWidth="1"/>
    <col min="9" max="9" width="5.7109375" style="3" customWidth="1"/>
    <col min="10" max="11" width="8.7109375" style="4" customWidth="1"/>
    <col min="12" max="12" width="3.5703125" style="5" customWidth="1"/>
    <col min="13" max="14" width="8.7109375" style="4" customWidth="1"/>
    <col min="15" max="15" width="5.140625" style="6" customWidth="1"/>
    <col min="16" max="16" width="5.42578125" style="4" customWidth="1"/>
    <col min="17" max="18" width="0" style="4" hidden="1" customWidth="1"/>
    <col min="19" max="19" width="2" style="4" customWidth="1"/>
    <col min="20" max="20" width="7" style="4" customWidth="1"/>
    <col min="21" max="21" width="8.7109375" style="4" customWidth="1"/>
    <col min="22" max="22" width="11.42578125" style="4" customWidth="1"/>
    <col min="23" max="23" width="12.5703125" style="4" customWidth="1"/>
    <col min="24" max="24" width="8" style="4" customWidth="1"/>
    <col min="25" max="25" width="9.28515625" style="4" customWidth="1"/>
    <col min="26" max="26" width="16.5703125" style="4" customWidth="1"/>
    <col min="27" max="27" width="17.5703125" style="4" customWidth="1"/>
    <col min="28" max="28" width="9.85546875" style="4" customWidth="1"/>
    <col min="29" max="29" width="11.5703125" style="4" customWidth="1"/>
    <col min="30" max="31" width="10.28515625" style="4" customWidth="1"/>
    <col min="32" max="32" width="3.5703125" style="4" customWidth="1"/>
    <col min="33" max="34" width="20.7109375" style="4" customWidth="1"/>
    <col min="35" max="35" width="14.5703125" style="4" customWidth="1"/>
    <col min="36" max="36" width="17" style="4" customWidth="1"/>
    <col min="37" max="37" width="18" style="4" customWidth="1"/>
    <col min="38" max="77" width="20.7109375" style="4" customWidth="1"/>
    <col min="78" max="211" width="9.140625" style="4"/>
    <col min="212" max="212" width="1.140625" style="4" customWidth="1"/>
    <col min="213" max="213" width="7.28515625" style="4" customWidth="1"/>
    <col min="214" max="214" width="5.28515625" style="4" customWidth="1"/>
    <col min="215" max="215" width="5.140625" style="4" customWidth="1"/>
    <col min="216" max="216" width="3.7109375" style="4" customWidth="1"/>
    <col min="217" max="217" width="4.42578125" style="4" customWidth="1"/>
    <col min="218" max="218" width="2.28515625" style="4" customWidth="1"/>
    <col min="219" max="219" width="2" style="4" customWidth="1"/>
    <col min="220" max="220" width="2.28515625" style="4" customWidth="1"/>
    <col min="221" max="221" width="1.5703125" style="4" customWidth="1"/>
    <col min="222" max="222" width="0.28515625" style="4" customWidth="1"/>
    <col min="223" max="223" width="7.140625" style="4" customWidth="1"/>
    <col min="224" max="225" width="3.85546875" style="4" customWidth="1"/>
    <col min="226" max="226" width="2.28515625" style="4" customWidth="1"/>
    <col min="227" max="227" width="3.42578125" style="4" customWidth="1"/>
    <col min="228" max="228" width="2.28515625" style="4" customWidth="1"/>
    <col min="229" max="229" width="4.28515625" style="4" customWidth="1"/>
    <col min="230" max="230" width="5" style="4" customWidth="1"/>
    <col min="231" max="231" width="6" style="4" customWidth="1"/>
    <col min="232" max="232" width="7.85546875" style="4" customWidth="1"/>
    <col min="233" max="233" width="2" style="4" customWidth="1"/>
    <col min="234" max="234" width="2.28515625" style="4" customWidth="1"/>
    <col min="235" max="235" width="5.7109375" style="4" customWidth="1"/>
    <col min="236" max="236" width="4" style="4" customWidth="1"/>
    <col min="237" max="237" width="5.28515625" style="4" customWidth="1"/>
    <col min="238" max="238" width="5.140625" style="4" customWidth="1"/>
    <col min="239" max="239" width="4.7109375" style="4" customWidth="1"/>
    <col min="240" max="240" width="4" style="4" customWidth="1"/>
    <col min="241" max="241" width="2.85546875" style="4" customWidth="1"/>
    <col min="242" max="242" width="2.28515625" style="4" customWidth="1"/>
    <col min="243" max="243" width="8" style="4" customWidth="1"/>
    <col min="244" max="244" width="4.7109375" style="4" customWidth="1"/>
    <col min="245" max="245" width="5" style="4" customWidth="1"/>
    <col min="246" max="246" width="3.85546875" style="4" customWidth="1"/>
    <col min="247" max="247" width="3.5703125" style="4" customWidth="1"/>
    <col min="248" max="248" width="3.42578125" style="4" customWidth="1"/>
    <col min="249" max="249" width="3.5703125" style="4" customWidth="1"/>
    <col min="250" max="250" width="3.7109375" style="4" customWidth="1"/>
    <col min="251" max="251" width="2.5703125" style="4" customWidth="1"/>
    <col min="252" max="252" width="2.85546875" style="4" customWidth="1"/>
    <col min="253" max="253" width="3.7109375" style="4" customWidth="1"/>
    <col min="254" max="254" width="6.7109375" style="4" customWidth="1"/>
    <col min="255" max="255" width="4.28515625" style="4" customWidth="1"/>
    <col min="256" max="256" width="4.140625" style="4" customWidth="1"/>
    <col min="257" max="257" width="3.28515625" style="4" customWidth="1"/>
    <col min="258" max="258" width="2.140625" style="4" customWidth="1"/>
    <col min="259" max="259" width="3.42578125" style="4" customWidth="1"/>
    <col min="260" max="260" width="3.5703125" style="4" customWidth="1"/>
    <col min="261" max="261" width="4.28515625" style="4" customWidth="1"/>
    <col min="262" max="262" width="3.7109375" style="4" customWidth="1"/>
    <col min="263" max="263" width="3.28515625" style="4" customWidth="1"/>
    <col min="264" max="264" width="3.7109375" style="4" customWidth="1"/>
    <col min="265" max="265" width="8" style="4" customWidth="1"/>
    <col min="266" max="266" width="1.28515625" style="4" customWidth="1"/>
    <col min="267" max="304" width="3.28515625" style="4" customWidth="1"/>
    <col min="305" max="467" width="9.140625" style="4"/>
    <col min="468" max="468" width="1.140625" style="4" customWidth="1"/>
    <col min="469" max="469" width="7.28515625" style="4" customWidth="1"/>
    <col min="470" max="470" width="5.28515625" style="4" customWidth="1"/>
    <col min="471" max="471" width="5.140625" style="4" customWidth="1"/>
    <col min="472" max="472" width="3.7109375" style="4" customWidth="1"/>
    <col min="473" max="473" width="4.42578125" style="4" customWidth="1"/>
    <col min="474" max="474" width="2.28515625" style="4" customWidth="1"/>
    <col min="475" max="475" width="2" style="4" customWidth="1"/>
    <col min="476" max="476" width="2.28515625" style="4" customWidth="1"/>
    <col min="477" max="477" width="1.5703125" style="4" customWidth="1"/>
    <col min="478" max="478" width="0.28515625" style="4" customWidth="1"/>
    <col min="479" max="479" width="7.140625" style="4" customWidth="1"/>
    <col min="480" max="481" width="3.85546875" style="4" customWidth="1"/>
    <col min="482" max="482" width="2.28515625" style="4" customWidth="1"/>
    <col min="483" max="483" width="3.42578125" style="4" customWidth="1"/>
    <col min="484" max="484" width="2.28515625" style="4" customWidth="1"/>
    <col min="485" max="485" width="4.28515625" style="4" customWidth="1"/>
    <col min="486" max="486" width="5" style="4" customWidth="1"/>
    <col min="487" max="487" width="6" style="4" customWidth="1"/>
    <col min="488" max="488" width="7.85546875" style="4" customWidth="1"/>
    <col min="489" max="489" width="2" style="4" customWidth="1"/>
    <col min="490" max="490" width="2.28515625" style="4" customWidth="1"/>
    <col min="491" max="491" width="5.7109375" style="4" customWidth="1"/>
    <col min="492" max="492" width="4" style="4" customWidth="1"/>
    <col min="493" max="493" width="5.28515625" style="4" customWidth="1"/>
    <col min="494" max="494" width="5.140625" style="4" customWidth="1"/>
    <col min="495" max="495" width="4.7109375" style="4" customWidth="1"/>
    <col min="496" max="496" width="4" style="4" customWidth="1"/>
    <col min="497" max="497" width="2.85546875" style="4" customWidth="1"/>
    <col min="498" max="498" width="2.28515625" style="4" customWidth="1"/>
    <col min="499" max="499" width="8" style="4" customWidth="1"/>
    <col min="500" max="500" width="4.7109375" style="4" customWidth="1"/>
    <col min="501" max="501" width="5" style="4" customWidth="1"/>
    <col min="502" max="502" width="3.85546875" style="4" customWidth="1"/>
    <col min="503" max="503" width="3.5703125" style="4" customWidth="1"/>
    <col min="504" max="504" width="3.42578125" style="4" customWidth="1"/>
    <col min="505" max="505" width="3.5703125" style="4" customWidth="1"/>
    <col min="506" max="506" width="3.7109375" style="4" customWidth="1"/>
    <col min="507" max="507" width="2.5703125" style="4" customWidth="1"/>
    <col min="508" max="508" width="2.85546875" style="4" customWidth="1"/>
    <col min="509" max="509" width="3.7109375" style="4" customWidth="1"/>
    <col min="510" max="510" width="6.7109375" style="4" customWidth="1"/>
    <col min="511" max="511" width="4.28515625" style="4" customWidth="1"/>
    <col min="512" max="512" width="4.140625" style="4" customWidth="1"/>
    <col min="513" max="513" width="3.28515625" style="4" customWidth="1"/>
    <col min="514" max="514" width="2.140625" style="4" customWidth="1"/>
    <col min="515" max="515" width="3.42578125" style="4" customWidth="1"/>
    <col min="516" max="516" width="3.5703125" style="4" customWidth="1"/>
    <col min="517" max="517" width="4.28515625" style="4" customWidth="1"/>
    <col min="518" max="518" width="3.7109375" style="4" customWidth="1"/>
    <col min="519" max="519" width="3.28515625" style="4" customWidth="1"/>
    <col min="520" max="520" width="3.7109375" style="4" customWidth="1"/>
    <col min="521" max="521" width="8" style="4" customWidth="1"/>
    <col min="522" max="522" width="1.28515625" style="4" customWidth="1"/>
    <col min="523" max="560" width="3.28515625" style="4" customWidth="1"/>
    <col min="561" max="723" width="9.140625" style="4"/>
    <col min="724" max="724" width="1.140625" style="4" customWidth="1"/>
    <col min="725" max="725" width="7.28515625" style="4" customWidth="1"/>
    <col min="726" max="726" width="5.28515625" style="4" customWidth="1"/>
    <col min="727" max="727" width="5.140625" style="4" customWidth="1"/>
    <col min="728" max="728" width="3.7109375" style="4" customWidth="1"/>
    <col min="729" max="729" width="4.42578125" style="4" customWidth="1"/>
    <col min="730" max="730" width="2.28515625" style="4" customWidth="1"/>
    <col min="731" max="731" width="2" style="4" customWidth="1"/>
    <col min="732" max="732" width="2.28515625" style="4" customWidth="1"/>
    <col min="733" max="733" width="1.5703125" style="4" customWidth="1"/>
    <col min="734" max="734" width="0.28515625" style="4" customWidth="1"/>
    <col min="735" max="735" width="7.140625" style="4" customWidth="1"/>
    <col min="736" max="737" width="3.85546875" style="4" customWidth="1"/>
    <col min="738" max="738" width="2.28515625" style="4" customWidth="1"/>
    <col min="739" max="739" width="3.42578125" style="4" customWidth="1"/>
    <col min="740" max="740" width="2.28515625" style="4" customWidth="1"/>
    <col min="741" max="741" width="4.28515625" style="4" customWidth="1"/>
    <col min="742" max="742" width="5" style="4" customWidth="1"/>
    <col min="743" max="743" width="6" style="4" customWidth="1"/>
    <col min="744" max="744" width="7.85546875" style="4" customWidth="1"/>
    <col min="745" max="745" width="2" style="4" customWidth="1"/>
    <col min="746" max="746" width="2.28515625" style="4" customWidth="1"/>
    <col min="747" max="747" width="5.7109375" style="4" customWidth="1"/>
    <col min="748" max="748" width="4" style="4" customWidth="1"/>
    <col min="749" max="749" width="5.28515625" style="4" customWidth="1"/>
    <col min="750" max="750" width="5.140625" style="4" customWidth="1"/>
    <col min="751" max="751" width="4.7109375" style="4" customWidth="1"/>
    <col min="752" max="752" width="4" style="4" customWidth="1"/>
    <col min="753" max="753" width="2.85546875" style="4" customWidth="1"/>
    <col min="754" max="754" width="2.28515625" style="4" customWidth="1"/>
    <col min="755" max="755" width="8" style="4" customWidth="1"/>
    <col min="756" max="756" width="4.7109375" style="4" customWidth="1"/>
    <col min="757" max="757" width="5" style="4" customWidth="1"/>
    <col min="758" max="758" width="3.85546875" style="4" customWidth="1"/>
    <col min="759" max="759" width="3.5703125" style="4" customWidth="1"/>
    <col min="760" max="760" width="3.42578125" style="4" customWidth="1"/>
    <col min="761" max="761" width="3.5703125" style="4" customWidth="1"/>
    <col min="762" max="762" width="3.7109375" style="4" customWidth="1"/>
    <col min="763" max="763" width="2.5703125" style="4" customWidth="1"/>
    <col min="764" max="764" width="2.85546875" style="4" customWidth="1"/>
    <col min="765" max="765" width="3.7109375" style="4" customWidth="1"/>
    <col min="766" max="766" width="6.7109375" style="4" customWidth="1"/>
    <col min="767" max="767" width="4.28515625" style="4" customWidth="1"/>
    <col min="768" max="768" width="4.140625" style="4" customWidth="1"/>
    <col min="769" max="769" width="3.28515625" style="4" customWidth="1"/>
    <col min="770" max="770" width="2.140625" style="4" customWidth="1"/>
    <col min="771" max="771" width="3.42578125" style="4" customWidth="1"/>
    <col min="772" max="772" width="3.5703125" style="4" customWidth="1"/>
    <col min="773" max="773" width="4.28515625" style="4" customWidth="1"/>
    <col min="774" max="774" width="3.7109375" style="4" customWidth="1"/>
    <col min="775" max="775" width="3.28515625" style="4" customWidth="1"/>
    <col min="776" max="776" width="3.7109375" style="4" customWidth="1"/>
    <col min="777" max="777" width="8" style="4" customWidth="1"/>
    <col min="778" max="778" width="1.28515625" style="4" customWidth="1"/>
    <col min="779" max="816" width="3.28515625" style="4" customWidth="1"/>
    <col min="817" max="979" width="9.140625" style="4"/>
    <col min="980" max="980" width="1.140625" style="4" customWidth="1"/>
    <col min="981" max="981" width="7.28515625" style="4" customWidth="1"/>
    <col min="982" max="982" width="5.28515625" style="4" customWidth="1"/>
    <col min="983" max="983" width="5.140625" style="4" customWidth="1"/>
    <col min="984" max="984" width="3.7109375" style="4" customWidth="1"/>
    <col min="985" max="985" width="4.42578125" style="4" customWidth="1"/>
    <col min="986" max="986" width="2.28515625" style="4" customWidth="1"/>
    <col min="987" max="987" width="2" style="4" customWidth="1"/>
    <col min="988" max="988" width="2.28515625" style="4" customWidth="1"/>
    <col min="989" max="989" width="1.5703125" style="4" customWidth="1"/>
    <col min="990" max="990" width="0.28515625" style="4" customWidth="1"/>
    <col min="991" max="991" width="7.140625" style="4" customWidth="1"/>
    <col min="992" max="993" width="3.85546875" style="4" customWidth="1"/>
    <col min="994" max="994" width="2.28515625" style="4" customWidth="1"/>
    <col min="995" max="995" width="3.42578125" style="4" customWidth="1"/>
    <col min="996" max="996" width="2.28515625" style="4" customWidth="1"/>
    <col min="997" max="997" width="4.28515625" style="4" customWidth="1"/>
    <col min="998" max="998" width="5" style="4" customWidth="1"/>
    <col min="999" max="999" width="6" style="4" customWidth="1"/>
    <col min="1000" max="1000" width="7.85546875" style="4" customWidth="1"/>
    <col min="1001" max="1001" width="2" style="4" customWidth="1"/>
    <col min="1002" max="1002" width="2.28515625" style="4" customWidth="1"/>
    <col min="1003" max="1003" width="5.7109375" style="4" customWidth="1"/>
    <col min="1004" max="1004" width="4" style="4" customWidth="1"/>
    <col min="1005" max="1005" width="5.28515625" style="4" customWidth="1"/>
    <col min="1006" max="1006" width="5.140625" style="4" customWidth="1"/>
    <col min="1007" max="1007" width="4.7109375" style="4" customWidth="1"/>
    <col min="1008" max="1008" width="4" style="4" customWidth="1"/>
    <col min="1009" max="1009" width="2.85546875" style="4" customWidth="1"/>
    <col min="1010" max="1010" width="2.28515625" style="4" customWidth="1"/>
    <col min="1011" max="1011" width="8" style="4" customWidth="1"/>
    <col min="1012" max="1012" width="4.7109375" style="4" customWidth="1"/>
    <col min="1013" max="1013" width="5" style="4" customWidth="1"/>
    <col min="1014" max="1014" width="3.85546875" style="4" customWidth="1"/>
    <col min="1015" max="1015" width="3.5703125" style="4" customWidth="1"/>
    <col min="1016" max="1016" width="3.42578125" style="4" customWidth="1"/>
    <col min="1017" max="1017" width="3.5703125" style="4" customWidth="1"/>
    <col min="1018" max="1018" width="3.7109375" style="4" customWidth="1"/>
    <col min="1019" max="1019" width="2.5703125" style="4" customWidth="1"/>
    <col min="1020" max="1020" width="2.85546875" style="4" customWidth="1"/>
    <col min="1021" max="1021" width="3.7109375" style="4" customWidth="1"/>
    <col min="1022" max="1022" width="6.7109375" style="4" customWidth="1"/>
    <col min="1023" max="1023" width="4.28515625" style="4" customWidth="1"/>
    <col min="1024" max="1024" width="4.140625" style="4" customWidth="1"/>
    <col min="1025" max="1025" width="3.28515625" style="4" customWidth="1"/>
    <col min="1026" max="1026" width="2.140625" style="4" customWidth="1"/>
    <col min="1027" max="1027" width="3.42578125" style="4" customWidth="1"/>
    <col min="1028" max="1028" width="3.5703125" style="4" customWidth="1"/>
    <col min="1029" max="1029" width="4.28515625" style="4" customWidth="1"/>
    <col min="1030" max="1030" width="3.7109375" style="4" customWidth="1"/>
    <col min="1031" max="1031" width="3.28515625" style="4" customWidth="1"/>
    <col min="1032" max="1032" width="3.7109375" style="4" customWidth="1"/>
    <col min="1033" max="1033" width="8" style="4" customWidth="1"/>
    <col min="1034" max="1034" width="1.28515625" style="4" customWidth="1"/>
    <col min="1035" max="1072" width="3.28515625" style="4" customWidth="1"/>
    <col min="1073" max="1235" width="9.140625" style="4"/>
    <col min="1236" max="1236" width="1.140625" style="4" customWidth="1"/>
    <col min="1237" max="1237" width="7.28515625" style="4" customWidth="1"/>
    <col min="1238" max="1238" width="5.28515625" style="4" customWidth="1"/>
    <col min="1239" max="1239" width="5.140625" style="4" customWidth="1"/>
    <col min="1240" max="1240" width="3.7109375" style="4" customWidth="1"/>
    <col min="1241" max="1241" width="4.42578125" style="4" customWidth="1"/>
    <col min="1242" max="1242" width="2.28515625" style="4" customWidth="1"/>
    <col min="1243" max="1243" width="2" style="4" customWidth="1"/>
    <col min="1244" max="1244" width="2.28515625" style="4" customWidth="1"/>
    <col min="1245" max="1245" width="1.5703125" style="4" customWidth="1"/>
    <col min="1246" max="1246" width="0.28515625" style="4" customWidth="1"/>
    <col min="1247" max="1247" width="7.140625" style="4" customWidth="1"/>
    <col min="1248" max="1249" width="3.85546875" style="4" customWidth="1"/>
    <col min="1250" max="1250" width="2.28515625" style="4" customWidth="1"/>
    <col min="1251" max="1251" width="3.42578125" style="4" customWidth="1"/>
    <col min="1252" max="1252" width="2.28515625" style="4" customWidth="1"/>
    <col min="1253" max="1253" width="4.28515625" style="4" customWidth="1"/>
    <col min="1254" max="1254" width="5" style="4" customWidth="1"/>
    <col min="1255" max="1255" width="6" style="4" customWidth="1"/>
    <col min="1256" max="1256" width="7.85546875" style="4" customWidth="1"/>
    <col min="1257" max="1257" width="2" style="4" customWidth="1"/>
    <col min="1258" max="1258" width="2.28515625" style="4" customWidth="1"/>
    <col min="1259" max="1259" width="5.7109375" style="4" customWidth="1"/>
    <col min="1260" max="1260" width="4" style="4" customWidth="1"/>
    <col min="1261" max="1261" width="5.28515625" style="4" customWidth="1"/>
    <col min="1262" max="1262" width="5.140625" style="4" customWidth="1"/>
    <col min="1263" max="1263" width="4.7109375" style="4" customWidth="1"/>
    <col min="1264" max="1264" width="4" style="4" customWidth="1"/>
    <col min="1265" max="1265" width="2.85546875" style="4" customWidth="1"/>
    <col min="1266" max="1266" width="2.28515625" style="4" customWidth="1"/>
    <col min="1267" max="1267" width="8" style="4" customWidth="1"/>
    <col min="1268" max="1268" width="4.7109375" style="4" customWidth="1"/>
    <col min="1269" max="1269" width="5" style="4" customWidth="1"/>
    <col min="1270" max="1270" width="3.85546875" style="4" customWidth="1"/>
    <col min="1271" max="1271" width="3.5703125" style="4" customWidth="1"/>
    <col min="1272" max="1272" width="3.42578125" style="4" customWidth="1"/>
    <col min="1273" max="1273" width="3.5703125" style="4" customWidth="1"/>
    <col min="1274" max="1274" width="3.7109375" style="4" customWidth="1"/>
    <col min="1275" max="1275" width="2.5703125" style="4" customWidth="1"/>
    <col min="1276" max="1276" width="2.85546875" style="4" customWidth="1"/>
    <col min="1277" max="1277" width="3.7109375" style="4" customWidth="1"/>
    <col min="1278" max="1278" width="6.7109375" style="4" customWidth="1"/>
    <col min="1279" max="1279" width="4.28515625" style="4" customWidth="1"/>
    <col min="1280" max="1280" width="4.140625" style="4" customWidth="1"/>
    <col min="1281" max="1281" width="3.28515625" style="4" customWidth="1"/>
    <col min="1282" max="1282" width="2.140625" style="4" customWidth="1"/>
    <col min="1283" max="1283" width="3.42578125" style="4" customWidth="1"/>
    <col min="1284" max="1284" width="3.5703125" style="4" customWidth="1"/>
    <col min="1285" max="1285" width="4.28515625" style="4" customWidth="1"/>
    <col min="1286" max="1286" width="3.7109375" style="4" customWidth="1"/>
    <col min="1287" max="1287" width="3.28515625" style="4" customWidth="1"/>
    <col min="1288" max="1288" width="3.7109375" style="4" customWidth="1"/>
    <col min="1289" max="1289" width="8" style="4" customWidth="1"/>
    <col min="1290" max="1290" width="1.28515625" style="4" customWidth="1"/>
    <col min="1291" max="1328" width="3.28515625" style="4" customWidth="1"/>
    <col min="1329" max="1491" width="9.140625" style="4"/>
    <col min="1492" max="1492" width="1.140625" style="4" customWidth="1"/>
    <col min="1493" max="1493" width="7.28515625" style="4" customWidth="1"/>
    <col min="1494" max="1494" width="5.28515625" style="4" customWidth="1"/>
    <col min="1495" max="1495" width="5.140625" style="4" customWidth="1"/>
    <col min="1496" max="1496" width="3.7109375" style="4" customWidth="1"/>
    <col min="1497" max="1497" width="4.42578125" style="4" customWidth="1"/>
    <col min="1498" max="1498" width="2.28515625" style="4" customWidth="1"/>
    <col min="1499" max="1499" width="2" style="4" customWidth="1"/>
    <col min="1500" max="1500" width="2.28515625" style="4" customWidth="1"/>
    <col min="1501" max="1501" width="1.5703125" style="4" customWidth="1"/>
    <col min="1502" max="1502" width="0.28515625" style="4" customWidth="1"/>
    <col min="1503" max="1503" width="7.140625" style="4" customWidth="1"/>
    <col min="1504" max="1505" width="3.85546875" style="4" customWidth="1"/>
    <col min="1506" max="1506" width="2.28515625" style="4" customWidth="1"/>
    <col min="1507" max="1507" width="3.42578125" style="4" customWidth="1"/>
    <col min="1508" max="1508" width="2.28515625" style="4" customWidth="1"/>
    <col min="1509" max="1509" width="4.28515625" style="4" customWidth="1"/>
    <col min="1510" max="1510" width="5" style="4" customWidth="1"/>
    <col min="1511" max="1511" width="6" style="4" customWidth="1"/>
    <col min="1512" max="1512" width="7.85546875" style="4" customWidth="1"/>
    <col min="1513" max="1513" width="2" style="4" customWidth="1"/>
    <col min="1514" max="1514" width="2.28515625" style="4" customWidth="1"/>
    <col min="1515" max="1515" width="5.7109375" style="4" customWidth="1"/>
    <col min="1516" max="1516" width="4" style="4" customWidth="1"/>
    <col min="1517" max="1517" width="5.28515625" style="4" customWidth="1"/>
    <col min="1518" max="1518" width="5.140625" style="4" customWidth="1"/>
    <col min="1519" max="1519" width="4.7109375" style="4" customWidth="1"/>
    <col min="1520" max="1520" width="4" style="4" customWidth="1"/>
    <col min="1521" max="1521" width="2.85546875" style="4" customWidth="1"/>
    <col min="1522" max="1522" width="2.28515625" style="4" customWidth="1"/>
    <col min="1523" max="1523" width="8" style="4" customWidth="1"/>
    <col min="1524" max="1524" width="4.7109375" style="4" customWidth="1"/>
    <col min="1525" max="1525" width="5" style="4" customWidth="1"/>
    <col min="1526" max="1526" width="3.85546875" style="4" customWidth="1"/>
    <col min="1527" max="1527" width="3.5703125" style="4" customWidth="1"/>
    <col min="1528" max="1528" width="3.42578125" style="4" customWidth="1"/>
    <col min="1529" max="1529" width="3.5703125" style="4" customWidth="1"/>
    <col min="1530" max="1530" width="3.7109375" style="4" customWidth="1"/>
    <col min="1531" max="1531" width="2.5703125" style="4" customWidth="1"/>
    <col min="1532" max="1532" width="2.85546875" style="4" customWidth="1"/>
    <col min="1533" max="1533" width="3.7109375" style="4" customWidth="1"/>
    <col min="1534" max="1534" width="6.7109375" style="4" customWidth="1"/>
    <col min="1535" max="1535" width="4.28515625" style="4" customWidth="1"/>
    <col min="1536" max="1536" width="4.140625" style="4" customWidth="1"/>
    <col min="1537" max="1537" width="3.28515625" style="4" customWidth="1"/>
    <col min="1538" max="1538" width="2.140625" style="4" customWidth="1"/>
    <col min="1539" max="1539" width="3.42578125" style="4" customWidth="1"/>
    <col min="1540" max="1540" width="3.5703125" style="4" customWidth="1"/>
    <col min="1541" max="1541" width="4.28515625" style="4" customWidth="1"/>
    <col min="1542" max="1542" width="3.7109375" style="4" customWidth="1"/>
    <col min="1543" max="1543" width="3.28515625" style="4" customWidth="1"/>
    <col min="1544" max="1544" width="3.7109375" style="4" customWidth="1"/>
    <col min="1545" max="1545" width="8" style="4" customWidth="1"/>
    <col min="1546" max="1546" width="1.28515625" style="4" customWidth="1"/>
    <col min="1547" max="1584" width="3.28515625" style="4" customWidth="1"/>
    <col min="1585" max="1747" width="9.140625" style="4"/>
    <col min="1748" max="1748" width="1.140625" style="4" customWidth="1"/>
    <col min="1749" max="1749" width="7.28515625" style="4" customWidth="1"/>
    <col min="1750" max="1750" width="5.28515625" style="4" customWidth="1"/>
    <col min="1751" max="1751" width="5.140625" style="4" customWidth="1"/>
    <col min="1752" max="1752" width="3.7109375" style="4" customWidth="1"/>
    <col min="1753" max="1753" width="4.42578125" style="4" customWidth="1"/>
    <col min="1754" max="1754" width="2.28515625" style="4" customWidth="1"/>
    <col min="1755" max="1755" width="2" style="4" customWidth="1"/>
    <col min="1756" max="1756" width="2.28515625" style="4" customWidth="1"/>
    <col min="1757" max="1757" width="1.5703125" style="4" customWidth="1"/>
    <col min="1758" max="1758" width="0.28515625" style="4" customWidth="1"/>
    <col min="1759" max="1759" width="7.140625" style="4" customWidth="1"/>
    <col min="1760" max="1761" width="3.85546875" style="4" customWidth="1"/>
    <col min="1762" max="1762" width="2.28515625" style="4" customWidth="1"/>
    <col min="1763" max="1763" width="3.42578125" style="4" customWidth="1"/>
    <col min="1764" max="1764" width="2.28515625" style="4" customWidth="1"/>
    <col min="1765" max="1765" width="4.28515625" style="4" customWidth="1"/>
    <col min="1766" max="1766" width="5" style="4" customWidth="1"/>
    <col min="1767" max="1767" width="6" style="4" customWidth="1"/>
    <col min="1768" max="1768" width="7.85546875" style="4" customWidth="1"/>
    <col min="1769" max="1769" width="2" style="4" customWidth="1"/>
    <col min="1770" max="1770" width="2.28515625" style="4" customWidth="1"/>
    <col min="1771" max="1771" width="5.7109375" style="4" customWidth="1"/>
    <col min="1772" max="1772" width="4" style="4" customWidth="1"/>
    <col min="1773" max="1773" width="5.28515625" style="4" customWidth="1"/>
    <col min="1774" max="1774" width="5.140625" style="4" customWidth="1"/>
    <col min="1775" max="1775" width="4.7109375" style="4" customWidth="1"/>
    <col min="1776" max="1776" width="4" style="4" customWidth="1"/>
    <col min="1777" max="1777" width="2.85546875" style="4" customWidth="1"/>
    <col min="1778" max="1778" width="2.28515625" style="4" customWidth="1"/>
    <col min="1779" max="1779" width="8" style="4" customWidth="1"/>
    <col min="1780" max="1780" width="4.7109375" style="4" customWidth="1"/>
    <col min="1781" max="1781" width="5" style="4" customWidth="1"/>
    <col min="1782" max="1782" width="3.85546875" style="4" customWidth="1"/>
    <col min="1783" max="1783" width="3.5703125" style="4" customWidth="1"/>
    <col min="1784" max="1784" width="3.42578125" style="4" customWidth="1"/>
    <col min="1785" max="1785" width="3.5703125" style="4" customWidth="1"/>
    <col min="1786" max="1786" width="3.7109375" style="4" customWidth="1"/>
    <col min="1787" max="1787" width="2.5703125" style="4" customWidth="1"/>
    <col min="1788" max="1788" width="2.85546875" style="4" customWidth="1"/>
    <col min="1789" max="1789" width="3.7109375" style="4" customWidth="1"/>
    <col min="1790" max="1790" width="6.7109375" style="4" customWidth="1"/>
    <col min="1791" max="1791" width="4.28515625" style="4" customWidth="1"/>
    <col min="1792" max="1792" width="4.140625" style="4" customWidth="1"/>
    <col min="1793" max="1793" width="3.28515625" style="4" customWidth="1"/>
    <col min="1794" max="1794" width="2.140625" style="4" customWidth="1"/>
    <col min="1795" max="1795" width="3.42578125" style="4" customWidth="1"/>
    <col min="1796" max="1796" width="3.5703125" style="4" customWidth="1"/>
    <col min="1797" max="1797" width="4.28515625" style="4" customWidth="1"/>
    <col min="1798" max="1798" width="3.7109375" style="4" customWidth="1"/>
    <col min="1799" max="1799" width="3.28515625" style="4" customWidth="1"/>
    <col min="1800" max="1800" width="3.7109375" style="4" customWidth="1"/>
    <col min="1801" max="1801" width="8" style="4" customWidth="1"/>
    <col min="1802" max="1802" width="1.28515625" style="4" customWidth="1"/>
    <col min="1803" max="1840" width="3.28515625" style="4" customWidth="1"/>
    <col min="1841" max="2003" width="9.140625" style="4"/>
    <col min="2004" max="2004" width="1.140625" style="4" customWidth="1"/>
    <col min="2005" max="2005" width="7.28515625" style="4" customWidth="1"/>
    <col min="2006" max="2006" width="5.28515625" style="4" customWidth="1"/>
    <col min="2007" max="2007" width="5.140625" style="4" customWidth="1"/>
    <col min="2008" max="2008" width="3.7109375" style="4" customWidth="1"/>
    <col min="2009" max="2009" width="4.42578125" style="4" customWidth="1"/>
    <col min="2010" max="2010" width="2.28515625" style="4" customWidth="1"/>
    <col min="2011" max="2011" width="2" style="4" customWidth="1"/>
    <col min="2012" max="2012" width="2.28515625" style="4" customWidth="1"/>
    <col min="2013" max="2013" width="1.5703125" style="4" customWidth="1"/>
    <col min="2014" max="2014" width="0.28515625" style="4" customWidth="1"/>
    <col min="2015" max="2015" width="7.140625" style="4" customWidth="1"/>
    <col min="2016" max="2017" width="3.85546875" style="4" customWidth="1"/>
    <col min="2018" max="2018" width="2.28515625" style="4" customWidth="1"/>
    <col min="2019" max="2019" width="3.42578125" style="4" customWidth="1"/>
    <col min="2020" max="2020" width="2.28515625" style="4" customWidth="1"/>
    <col min="2021" max="2021" width="4.28515625" style="4" customWidth="1"/>
    <col min="2022" max="2022" width="5" style="4" customWidth="1"/>
    <col min="2023" max="2023" width="6" style="4" customWidth="1"/>
    <col min="2024" max="2024" width="7.85546875" style="4" customWidth="1"/>
    <col min="2025" max="2025" width="2" style="4" customWidth="1"/>
    <col min="2026" max="2026" width="2.28515625" style="4" customWidth="1"/>
    <col min="2027" max="2027" width="5.7109375" style="4" customWidth="1"/>
    <col min="2028" max="2028" width="4" style="4" customWidth="1"/>
    <col min="2029" max="2029" width="5.28515625" style="4" customWidth="1"/>
    <col min="2030" max="2030" width="5.140625" style="4" customWidth="1"/>
    <col min="2031" max="2031" width="4.7109375" style="4" customWidth="1"/>
    <col min="2032" max="2032" width="4" style="4" customWidth="1"/>
    <col min="2033" max="2033" width="2.85546875" style="4" customWidth="1"/>
    <col min="2034" max="2034" width="2.28515625" style="4" customWidth="1"/>
    <col min="2035" max="2035" width="8" style="4" customWidth="1"/>
    <col min="2036" max="2036" width="4.7109375" style="4" customWidth="1"/>
    <col min="2037" max="2037" width="5" style="4" customWidth="1"/>
    <col min="2038" max="2038" width="3.85546875" style="4" customWidth="1"/>
    <col min="2039" max="2039" width="3.5703125" style="4" customWidth="1"/>
    <col min="2040" max="2040" width="3.42578125" style="4" customWidth="1"/>
    <col min="2041" max="2041" width="3.5703125" style="4" customWidth="1"/>
    <col min="2042" max="2042" width="3.7109375" style="4" customWidth="1"/>
    <col min="2043" max="2043" width="2.5703125" style="4" customWidth="1"/>
    <col min="2044" max="2044" width="2.85546875" style="4" customWidth="1"/>
    <col min="2045" max="2045" width="3.7109375" style="4" customWidth="1"/>
    <col min="2046" max="2046" width="6.7109375" style="4" customWidth="1"/>
    <col min="2047" max="2047" width="4.28515625" style="4" customWidth="1"/>
    <col min="2048" max="2048" width="4.140625" style="4" customWidth="1"/>
    <col min="2049" max="2049" width="3.28515625" style="4" customWidth="1"/>
    <col min="2050" max="2050" width="2.140625" style="4" customWidth="1"/>
    <col min="2051" max="2051" width="3.42578125" style="4" customWidth="1"/>
    <col min="2052" max="2052" width="3.5703125" style="4" customWidth="1"/>
    <col min="2053" max="2053" width="4.28515625" style="4" customWidth="1"/>
    <col min="2054" max="2054" width="3.7109375" style="4" customWidth="1"/>
    <col min="2055" max="2055" width="3.28515625" style="4" customWidth="1"/>
    <col min="2056" max="2056" width="3.7109375" style="4" customWidth="1"/>
    <col min="2057" max="2057" width="8" style="4" customWidth="1"/>
    <col min="2058" max="2058" width="1.28515625" style="4" customWidth="1"/>
    <col min="2059" max="2096" width="3.28515625" style="4" customWidth="1"/>
    <col min="2097" max="2259" width="9.140625" style="4"/>
    <col min="2260" max="2260" width="1.140625" style="4" customWidth="1"/>
    <col min="2261" max="2261" width="7.28515625" style="4" customWidth="1"/>
    <col min="2262" max="2262" width="5.28515625" style="4" customWidth="1"/>
    <col min="2263" max="2263" width="5.140625" style="4" customWidth="1"/>
    <col min="2264" max="2264" width="3.7109375" style="4" customWidth="1"/>
    <col min="2265" max="2265" width="4.42578125" style="4" customWidth="1"/>
    <col min="2266" max="2266" width="2.28515625" style="4" customWidth="1"/>
    <col min="2267" max="2267" width="2" style="4" customWidth="1"/>
    <col min="2268" max="2268" width="2.28515625" style="4" customWidth="1"/>
    <col min="2269" max="2269" width="1.5703125" style="4" customWidth="1"/>
    <col min="2270" max="2270" width="0.28515625" style="4" customWidth="1"/>
    <col min="2271" max="2271" width="7.140625" style="4" customWidth="1"/>
    <col min="2272" max="2273" width="3.85546875" style="4" customWidth="1"/>
    <col min="2274" max="2274" width="2.28515625" style="4" customWidth="1"/>
    <col min="2275" max="2275" width="3.42578125" style="4" customWidth="1"/>
    <col min="2276" max="2276" width="2.28515625" style="4" customWidth="1"/>
    <col min="2277" max="2277" width="4.28515625" style="4" customWidth="1"/>
    <col min="2278" max="2278" width="5" style="4" customWidth="1"/>
    <col min="2279" max="2279" width="6" style="4" customWidth="1"/>
    <col min="2280" max="2280" width="7.85546875" style="4" customWidth="1"/>
    <col min="2281" max="2281" width="2" style="4" customWidth="1"/>
    <col min="2282" max="2282" width="2.28515625" style="4" customWidth="1"/>
    <col min="2283" max="2283" width="5.7109375" style="4" customWidth="1"/>
    <col min="2284" max="2284" width="4" style="4" customWidth="1"/>
    <col min="2285" max="2285" width="5.28515625" style="4" customWidth="1"/>
    <col min="2286" max="2286" width="5.140625" style="4" customWidth="1"/>
    <col min="2287" max="2287" width="4.7109375" style="4" customWidth="1"/>
    <col min="2288" max="2288" width="4" style="4" customWidth="1"/>
    <col min="2289" max="2289" width="2.85546875" style="4" customWidth="1"/>
    <col min="2290" max="2290" width="2.28515625" style="4" customWidth="1"/>
    <col min="2291" max="2291" width="8" style="4" customWidth="1"/>
    <col min="2292" max="2292" width="4.7109375" style="4" customWidth="1"/>
    <col min="2293" max="2293" width="5" style="4" customWidth="1"/>
    <col min="2294" max="2294" width="3.85546875" style="4" customWidth="1"/>
    <col min="2295" max="2295" width="3.5703125" style="4" customWidth="1"/>
    <col min="2296" max="2296" width="3.42578125" style="4" customWidth="1"/>
    <col min="2297" max="2297" width="3.5703125" style="4" customWidth="1"/>
    <col min="2298" max="2298" width="3.7109375" style="4" customWidth="1"/>
    <col min="2299" max="2299" width="2.5703125" style="4" customWidth="1"/>
    <col min="2300" max="2300" width="2.85546875" style="4" customWidth="1"/>
    <col min="2301" max="2301" width="3.7109375" style="4" customWidth="1"/>
    <col min="2302" max="2302" width="6.7109375" style="4" customWidth="1"/>
    <col min="2303" max="2303" width="4.28515625" style="4" customWidth="1"/>
    <col min="2304" max="2304" width="4.140625" style="4" customWidth="1"/>
    <col min="2305" max="2305" width="3.28515625" style="4" customWidth="1"/>
    <col min="2306" max="2306" width="2.140625" style="4" customWidth="1"/>
    <col min="2307" max="2307" width="3.42578125" style="4" customWidth="1"/>
    <col min="2308" max="2308" width="3.5703125" style="4" customWidth="1"/>
    <col min="2309" max="2309" width="4.28515625" style="4" customWidth="1"/>
    <col min="2310" max="2310" width="3.7109375" style="4" customWidth="1"/>
    <col min="2311" max="2311" width="3.28515625" style="4" customWidth="1"/>
    <col min="2312" max="2312" width="3.7109375" style="4" customWidth="1"/>
    <col min="2313" max="2313" width="8" style="4" customWidth="1"/>
    <col min="2314" max="2314" width="1.28515625" style="4" customWidth="1"/>
    <col min="2315" max="2352" width="3.28515625" style="4" customWidth="1"/>
    <col min="2353" max="2515" width="9.140625" style="4"/>
    <col min="2516" max="2516" width="1.140625" style="4" customWidth="1"/>
    <col min="2517" max="2517" width="7.28515625" style="4" customWidth="1"/>
    <col min="2518" max="2518" width="5.28515625" style="4" customWidth="1"/>
    <col min="2519" max="2519" width="5.140625" style="4" customWidth="1"/>
    <col min="2520" max="2520" width="3.7109375" style="4" customWidth="1"/>
    <col min="2521" max="2521" width="4.42578125" style="4" customWidth="1"/>
    <col min="2522" max="2522" width="2.28515625" style="4" customWidth="1"/>
    <col min="2523" max="2523" width="2" style="4" customWidth="1"/>
    <col min="2524" max="2524" width="2.28515625" style="4" customWidth="1"/>
    <col min="2525" max="2525" width="1.5703125" style="4" customWidth="1"/>
    <col min="2526" max="2526" width="0.28515625" style="4" customWidth="1"/>
    <col min="2527" max="2527" width="7.140625" style="4" customWidth="1"/>
    <col min="2528" max="2529" width="3.85546875" style="4" customWidth="1"/>
    <col min="2530" max="2530" width="2.28515625" style="4" customWidth="1"/>
    <col min="2531" max="2531" width="3.42578125" style="4" customWidth="1"/>
    <col min="2532" max="2532" width="2.28515625" style="4" customWidth="1"/>
    <col min="2533" max="2533" width="4.28515625" style="4" customWidth="1"/>
    <col min="2534" max="2534" width="5" style="4" customWidth="1"/>
    <col min="2535" max="2535" width="6" style="4" customWidth="1"/>
    <col min="2536" max="2536" width="7.85546875" style="4" customWidth="1"/>
    <col min="2537" max="2537" width="2" style="4" customWidth="1"/>
    <col min="2538" max="2538" width="2.28515625" style="4" customWidth="1"/>
    <col min="2539" max="2539" width="5.7109375" style="4" customWidth="1"/>
    <col min="2540" max="2540" width="4" style="4" customWidth="1"/>
    <col min="2541" max="2541" width="5.28515625" style="4" customWidth="1"/>
    <col min="2542" max="2542" width="5.140625" style="4" customWidth="1"/>
    <col min="2543" max="2543" width="4.7109375" style="4" customWidth="1"/>
    <col min="2544" max="2544" width="4" style="4" customWidth="1"/>
    <col min="2545" max="2545" width="2.85546875" style="4" customWidth="1"/>
    <col min="2546" max="2546" width="2.28515625" style="4" customWidth="1"/>
    <col min="2547" max="2547" width="8" style="4" customWidth="1"/>
    <col min="2548" max="2548" width="4.7109375" style="4" customWidth="1"/>
    <col min="2549" max="2549" width="5" style="4" customWidth="1"/>
    <col min="2550" max="2550" width="3.85546875" style="4" customWidth="1"/>
    <col min="2551" max="2551" width="3.5703125" style="4" customWidth="1"/>
    <col min="2552" max="2552" width="3.42578125" style="4" customWidth="1"/>
    <col min="2553" max="2553" width="3.5703125" style="4" customWidth="1"/>
    <col min="2554" max="2554" width="3.7109375" style="4" customWidth="1"/>
    <col min="2555" max="2555" width="2.5703125" style="4" customWidth="1"/>
    <col min="2556" max="2556" width="2.85546875" style="4" customWidth="1"/>
    <col min="2557" max="2557" width="3.7109375" style="4" customWidth="1"/>
    <col min="2558" max="2558" width="6.7109375" style="4" customWidth="1"/>
    <col min="2559" max="2559" width="4.28515625" style="4" customWidth="1"/>
    <col min="2560" max="2560" width="4.140625" style="4" customWidth="1"/>
    <col min="2561" max="2561" width="3.28515625" style="4" customWidth="1"/>
    <col min="2562" max="2562" width="2.140625" style="4" customWidth="1"/>
    <col min="2563" max="2563" width="3.42578125" style="4" customWidth="1"/>
    <col min="2564" max="2564" width="3.5703125" style="4" customWidth="1"/>
    <col min="2565" max="2565" width="4.28515625" style="4" customWidth="1"/>
    <col min="2566" max="2566" width="3.7109375" style="4" customWidth="1"/>
    <col min="2567" max="2567" width="3.28515625" style="4" customWidth="1"/>
    <col min="2568" max="2568" width="3.7109375" style="4" customWidth="1"/>
    <col min="2569" max="2569" width="8" style="4" customWidth="1"/>
    <col min="2570" max="2570" width="1.28515625" style="4" customWidth="1"/>
    <col min="2571" max="2608" width="3.28515625" style="4" customWidth="1"/>
    <col min="2609" max="2771" width="9.140625" style="4"/>
    <col min="2772" max="2772" width="1.140625" style="4" customWidth="1"/>
    <col min="2773" max="2773" width="7.28515625" style="4" customWidth="1"/>
    <col min="2774" max="2774" width="5.28515625" style="4" customWidth="1"/>
    <col min="2775" max="2775" width="5.140625" style="4" customWidth="1"/>
    <col min="2776" max="2776" width="3.7109375" style="4" customWidth="1"/>
    <col min="2777" max="2777" width="4.42578125" style="4" customWidth="1"/>
    <col min="2778" max="2778" width="2.28515625" style="4" customWidth="1"/>
    <col min="2779" max="2779" width="2" style="4" customWidth="1"/>
    <col min="2780" max="2780" width="2.28515625" style="4" customWidth="1"/>
    <col min="2781" max="2781" width="1.5703125" style="4" customWidth="1"/>
    <col min="2782" max="2782" width="0.28515625" style="4" customWidth="1"/>
    <col min="2783" max="2783" width="7.140625" style="4" customWidth="1"/>
    <col min="2784" max="2785" width="3.85546875" style="4" customWidth="1"/>
    <col min="2786" max="2786" width="2.28515625" style="4" customWidth="1"/>
    <col min="2787" max="2787" width="3.42578125" style="4" customWidth="1"/>
    <col min="2788" max="2788" width="2.28515625" style="4" customWidth="1"/>
    <col min="2789" max="2789" width="4.28515625" style="4" customWidth="1"/>
    <col min="2790" max="2790" width="5" style="4" customWidth="1"/>
    <col min="2791" max="2791" width="6" style="4" customWidth="1"/>
    <col min="2792" max="2792" width="7.85546875" style="4" customWidth="1"/>
    <col min="2793" max="2793" width="2" style="4" customWidth="1"/>
    <col min="2794" max="2794" width="2.28515625" style="4" customWidth="1"/>
    <col min="2795" max="2795" width="5.7109375" style="4" customWidth="1"/>
    <col min="2796" max="2796" width="4" style="4" customWidth="1"/>
    <col min="2797" max="2797" width="5.28515625" style="4" customWidth="1"/>
    <col min="2798" max="2798" width="5.140625" style="4" customWidth="1"/>
    <col min="2799" max="2799" width="4.7109375" style="4" customWidth="1"/>
    <col min="2800" max="2800" width="4" style="4" customWidth="1"/>
    <col min="2801" max="2801" width="2.85546875" style="4" customWidth="1"/>
    <col min="2802" max="2802" width="2.28515625" style="4" customWidth="1"/>
    <col min="2803" max="2803" width="8" style="4" customWidth="1"/>
    <col min="2804" max="2804" width="4.7109375" style="4" customWidth="1"/>
    <col min="2805" max="2805" width="5" style="4" customWidth="1"/>
    <col min="2806" max="2806" width="3.85546875" style="4" customWidth="1"/>
    <col min="2807" max="2807" width="3.5703125" style="4" customWidth="1"/>
    <col min="2808" max="2808" width="3.42578125" style="4" customWidth="1"/>
    <col min="2809" max="2809" width="3.5703125" style="4" customWidth="1"/>
    <col min="2810" max="2810" width="3.7109375" style="4" customWidth="1"/>
    <col min="2811" max="2811" width="2.5703125" style="4" customWidth="1"/>
    <col min="2812" max="2812" width="2.85546875" style="4" customWidth="1"/>
    <col min="2813" max="2813" width="3.7109375" style="4" customWidth="1"/>
    <col min="2814" max="2814" width="6.7109375" style="4" customWidth="1"/>
    <col min="2815" max="2815" width="4.28515625" style="4" customWidth="1"/>
    <col min="2816" max="2816" width="4.140625" style="4" customWidth="1"/>
    <col min="2817" max="2817" width="3.28515625" style="4" customWidth="1"/>
    <col min="2818" max="2818" width="2.140625" style="4" customWidth="1"/>
    <col min="2819" max="2819" width="3.42578125" style="4" customWidth="1"/>
    <col min="2820" max="2820" width="3.5703125" style="4" customWidth="1"/>
    <col min="2821" max="2821" width="4.28515625" style="4" customWidth="1"/>
    <col min="2822" max="2822" width="3.7109375" style="4" customWidth="1"/>
    <col min="2823" max="2823" width="3.28515625" style="4" customWidth="1"/>
    <col min="2824" max="2824" width="3.7109375" style="4" customWidth="1"/>
    <col min="2825" max="2825" width="8" style="4" customWidth="1"/>
    <col min="2826" max="2826" width="1.28515625" style="4" customWidth="1"/>
    <col min="2827" max="2864" width="3.28515625" style="4" customWidth="1"/>
    <col min="2865" max="3027" width="9.140625" style="4"/>
    <col min="3028" max="3028" width="1.140625" style="4" customWidth="1"/>
    <col min="3029" max="3029" width="7.28515625" style="4" customWidth="1"/>
    <col min="3030" max="3030" width="5.28515625" style="4" customWidth="1"/>
    <col min="3031" max="3031" width="5.140625" style="4" customWidth="1"/>
    <col min="3032" max="3032" width="3.7109375" style="4" customWidth="1"/>
    <col min="3033" max="3033" width="4.42578125" style="4" customWidth="1"/>
    <col min="3034" max="3034" width="2.28515625" style="4" customWidth="1"/>
    <col min="3035" max="3035" width="2" style="4" customWidth="1"/>
    <col min="3036" max="3036" width="2.28515625" style="4" customWidth="1"/>
    <col min="3037" max="3037" width="1.5703125" style="4" customWidth="1"/>
    <col min="3038" max="3038" width="0.28515625" style="4" customWidth="1"/>
    <col min="3039" max="3039" width="7.140625" style="4" customWidth="1"/>
    <col min="3040" max="3041" width="3.85546875" style="4" customWidth="1"/>
    <col min="3042" max="3042" width="2.28515625" style="4" customWidth="1"/>
    <col min="3043" max="3043" width="3.42578125" style="4" customWidth="1"/>
    <col min="3044" max="3044" width="2.28515625" style="4" customWidth="1"/>
    <col min="3045" max="3045" width="4.28515625" style="4" customWidth="1"/>
    <col min="3046" max="3046" width="5" style="4" customWidth="1"/>
    <col min="3047" max="3047" width="6" style="4" customWidth="1"/>
    <col min="3048" max="3048" width="7.85546875" style="4" customWidth="1"/>
    <col min="3049" max="3049" width="2" style="4" customWidth="1"/>
    <col min="3050" max="3050" width="2.28515625" style="4" customWidth="1"/>
    <col min="3051" max="3051" width="5.7109375" style="4" customWidth="1"/>
    <col min="3052" max="3052" width="4" style="4" customWidth="1"/>
    <col min="3053" max="3053" width="5.28515625" style="4" customWidth="1"/>
    <col min="3054" max="3054" width="5.140625" style="4" customWidth="1"/>
    <col min="3055" max="3055" width="4.7109375" style="4" customWidth="1"/>
    <col min="3056" max="3056" width="4" style="4" customWidth="1"/>
    <col min="3057" max="3057" width="2.85546875" style="4" customWidth="1"/>
    <col min="3058" max="3058" width="2.28515625" style="4" customWidth="1"/>
    <col min="3059" max="3059" width="8" style="4" customWidth="1"/>
    <col min="3060" max="3060" width="4.7109375" style="4" customWidth="1"/>
    <col min="3061" max="3061" width="5" style="4" customWidth="1"/>
    <col min="3062" max="3062" width="3.85546875" style="4" customWidth="1"/>
    <col min="3063" max="3063" width="3.5703125" style="4" customWidth="1"/>
    <col min="3064" max="3064" width="3.42578125" style="4" customWidth="1"/>
    <col min="3065" max="3065" width="3.5703125" style="4" customWidth="1"/>
    <col min="3066" max="3066" width="3.7109375" style="4" customWidth="1"/>
    <col min="3067" max="3067" width="2.5703125" style="4" customWidth="1"/>
    <col min="3068" max="3068" width="2.85546875" style="4" customWidth="1"/>
    <col min="3069" max="3069" width="3.7109375" style="4" customWidth="1"/>
    <col min="3070" max="3070" width="6.7109375" style="4" customWidth="1"/>
    <col min="3071" max="3071" width="4.28515625" style="4" customWidth="1"/>
    <col min="3072" max="3072" width="4.140625" style="4" customWidth="1"/>
    <col min="3073" max="3073" width="3.28515625" style="4" customWidth="1"/>
    <col min="3074" max="3074" width="2.140625" style="4" customWidth="1"/>
    <col min="3075" max="3075" width="3.42578125" style="4" customWidth="1"/>
    <col min="3076" max="3076" width="3.5703125" style="4" customWidth="1"/>
    <col min="3077" max="3077" width="4.28515625" style="4" customWidth="1"/>
    <col min="3078" max="3078" width="3.7109375" style="4" customWidth="1"/>
    <col min="3079" max="3079" width="3.28515625" style="4" customWidth="1"/>
    <col min="3080" max="3080" width="3.7109375" style="4" customWidth="1"/>
    <col min="3081" max="3081" width="8" style="4" customWidth="1"/>
    <col min="3082" max="3082" width="1.28515625" style="4" customWidth="1"/>
    <col min="3083" max="3120" width="3.28515625" style="4" customWidth="1"/>
    <col min="3121" max="3283" width="9.140625" style="4"/>
    <col min="3284" max="3284" width="1.140625" style="4" customWidth="1"/>
    <col min="3285" max="3285" width="7.28515625" style="4" customWidth="1"/>
    <col min="3286" max="3286" width="5.28515625" style="4" customWidth="1"/>
    <col min="3287" max="3287" width="5.140625" style="4" customWidth="1"/>
    <col min="3288" max="3288" width="3.7109375" style="4" customWidth="1"/>
    <col min="3289" max="3289" width="4.42578125" style="4" customWidth="1"/>
    <col min="3290" max="3290" width="2.28515625" style="4" customWidth="1"/>
    <col min="3291" max="3291" width="2" style="4" customWidth="1"/>
    <col min="3292" max="3292" width="2.28515625" style="4" customWidth="1"/>
    <col min="3293" max="3293" width="1.5703125" style="4" customWidth="1"/>
    <col min="3294" max="3294" width="0.28515625" style="4" customWidth="1"/>
    <col min="3295" max="3295" width="7.140625" style="4" customWidth="1"/>
    <col min="3296" max="3297" width="3.85546875" style="4" customWidth="1"/>
    <col min="3298" max="3298" width="2.28515625" style="4" customWidth="1"/>
    <col min="3299" max="3299" width="3.42578125" style="4" customWidth="1"/>
    <col min="3300" max="3300" width="2.28515625" style="4" customWidth="1"/>
    <col min="3301" max="3301" width="4.28515625" style="4" customWidth="1"/>
    <col min="3302" max="3302" width="5" style="4" customWidth="1"/>
    <col min="3303" max="3303" width="6" style="4" customWidth="1"/>
    <col min="3304" max="3304" width="7.85546875" style="4" customWidth="1"/>
    <col min="3305" max="3305" width="2" style="4" customWidth="1"/>
    <col min="3306" max="3306" width="2.28515625" style="4" customWidth="1"/>
    <col min="3307" max="3307" width="5.7109375" style="4" customWidth="1"/>
    <col min="3308" max="3308" width="4" style="4" customWidth="1"/>
    <col min="3309" max="3309" width="5.28515625" style="4" customWidth="1"/>
    <col min="3310" max="3310" width="5.140625" style="4" customWidth="1"/>
    <col min="3311" max="3311" width="4.7109375" style="4" customWidth="1"/>
    <col min="3312" max="3312" width="4" style="4" customWidth="1"/>
    <col min="3313" max="3313" width="2.85546875" style="4" customWidth="1"/>
    <col min="3314" max="3314" width="2.28515625" style="4" customWidth="1"/>
    <col min="3315" max="3315" width="8" style="4" customWidth="1"/>
    <col min="3316" max="3316" width="4.7109375" style="4" customWidth="1"/>
    <col min="3317" max="3317" width="5" style="4" customWidth="1"/>
    <col min="3318" max="3318" width="3.85546875" style="4" customWidth="1"/>
    <col min="3319" max="3319" width="3.5703125" style="4" customWidth="1"/>
    <col min="3320" max="3320" width="3.42578125" style="4" customWidth="1"/>
    <col min="3321" max="3321" width="3.5703125" style="4" customWidth="1"/>
    <col min="3322" max="3322" width="3.7109375" style="4" customWidth="1"/>
    <col min="3323" max="3323" width="2.5703125" style="4" customWidth="1"/>
    <col min="3324" max="3324" width="2.85546875" style="4" customWidth="1"/>
    <col min="3325" max="3325" width="3.7109375" style="4" customWidth="1"/>
    <col min="3326" max="3326" width="6.7109375" style="4" customWidth="1"/>
    <col min="3327" max="3327" width="4.28515625" style="4" customWidth="1"/>
    <col min="3328" max="3328" width="4.140625" style="4" customWidth="1"/>
    <col min="3329" max="3329" width="3.28515625" style="4" customWidth="1"/>
    <col min="3330" max="3330" width="2.140625" style="4" customWidth="1"/>
    <col min="3331" max="3331" width="3.42578125" style="4" customWidth="1"/>
    <col min="3332" max="3332" width="3.5703125" style="4" customWidth="1"/>
    <col min="3333" max="3333" width="4.28515625" style="4" customWidth="1"/>
    <col min="3334" max="3334" width="3.7109375" style="4" customWidth="1"/>
    <col min="3335" max="3335" width="3.28515625" style="4" customWidth="1"/>
    <col min="3336" max="3336" width="3.7109375" style="4" customWidth="1"/>
    <col min="3337" max="3337" width="8" style="4" customWidth="1"/>
    <col min="3338" max="3338" width="1.28515625" style="4" customWidth="1"/>
    <col min="3339" max="3376" width="3.28515625" style="4" customWidth="1"/>
    <col min="3377" max="3539" width="9.140625" style="4"/>
    <col min="3540" max="3540" width="1.140625" style="4" customWidth="1"/>
    <col min="3541" max="3541" width="7.28515625" style="4" customWidth="1"/>
    <col min="3542" max="3542" width="5.28515625" style="4" customWidth="1"/>
    <col min="3543" max="3543" width="5.140625" style="4" customWidth="1"/>
    <col min="3544" max="3544" width="3.7109375" style="4" customWidth="1"/>
    <col min="3545" max="3545" width="4.42578125" style="4" customWidth="1"/>
    <col min="3546" max="3546" width="2.28515625" style="4" customWidth="1"/>
    <col min="3547" max="3547" width="2" style="4" customWidth="1"/>
    <col min="3548" max="3548" width="2.28515625" style="4" customWidth="1"/>
    <col min="3549" max="3549" width="1.5703125" style="4" customWidth="1"/>
    <col min="3550" max="3550" width="0.28515625" style="4" customWidth="1"/>
    <col min="3551" max="3551" width="7.140625" style="4" customWidth="1"/>
    <col min="3552" max="3553" width="3.85546875" style="4" customWidth="1"/>
    <col min="3554" max="3554" width="2.28515625" style="4" customWidth="1"/>
    <col min="3555" max="3555" width="3.42578125" style="4" customWidth="1"/>
    <col min="3556" max="3556" width="2.28515625" style="4" customWidth="1"/>
    <col min="3557" max="3557" width="4.28515625" style="4" customWidth="1"/>
    <col min="3558" max="3558" width="5" style="4" customWidth="1"/>
    <col min="3559" max="3559" width="6" style="4" customWidth="1"/>
    <col min="3560" max="3560" width="7.85546875" style="4" customWidth="1"/>
    <col min="3561" max="3561" width="2" style="4" customWidth="1"/>
    <col min="3562" max="3562" width="2.28515625" style="4" customWidth="1"/>
    <col min="3563" max="3563" width="5.7109375" style="4" customWidth="1"/>
    <col min="3564" max="3564" width="4" style="4" customWidth="1"/>
    <col min="3565" max="3565" width="5.28515625" style="4" customWidth="1"/>
    <col min="3566" max="3566" width="5.140625" style="4" customWidth="1"/>
    <col min="3567" max="3567" width="4.7109375" style="4" customWidth="1"/>
    <col min="3568" max="3568" width="4" style="4" customWidth="1"/>
    <col min="3569" max="3569" width="2.85546875" style="4" customWidth="1"/>
    <col min="3570" max="3570" width="2.28515625" style="4" customWidth="1"/>
    <col min="3571" max="3571" width="8" style="4" customWidth="1"/>
    <col min="3572" max="3572" width="4.7109375" style="4" customWidth="1"/>
    <col min="3573" max="3573" width="5" style="4" customWidth="1"/>
    <col min="3574" max="3574" width="3.85546875" style="4" customWidth="1"/>
    <col min="3575" max="3575" width="3.5703125" style="4" customWidth="1"/>
    <col min="3576" max="3576" width="3.42578125" style="4" customWidth="1"/>
    <col min="3577" max="3577" width="3.5703125" style="4" customWidth="1"/>
    <col min="3578" max="3578" width="3.7109375" style="4" customWidth="1"/>
    <col min="3579" max="3579" width="2.5703125" style="4" customWidth="1"/>
    <col min="3580" max="3580" width="2.85546875" style="4" customWidth="1"/>
    <col min="3581" max="3581" width="3.7109375" style="4" customWidth="1"/>
    <col min="3582" max="3582" width="6.7109375" style="4" customWidth="1"/>
    <col min="3583" max="3583" width="4.28515625" style="4" customWidth="1"/>
    <col min="3584" max="3584" width="4.140625" style="4" customWidth="1"/>
    <col min="3585" max="3585" width="3.28515625" style="4" customWidth="1"/>
    <col min="3586" max="3586" width="2.140625" style="4" customWidth="1"/>
    <col min="3587" max="3587" width="3.42578125" style="4" customWidth="1"/>
    <col min="3588" max="3588" width="3.5703125" style="4" customWidth="1"/>
    <col min="3589" max="3589" width="4.28515625" style="4" customWidth="1"/>
    <col min="3590" max="3590" width="3.7109375" style="4" customWidth="1"/>
    <col min="3591" max="3591" width="3.28515625" style="4" customWidth="1"/>
    <col min="3592" max="3592" width="3.7109375" style="4" customWidth="1"/>
    <col min="3593" max="3593" width="8" style="4" customWidth="1"/>
    <col min="3594" max="3594" width="1.28515625" style="4" customWidth="1"/>
    <col min="3595" max="3632" width="3.28515625" style="4" customWidth="1"/>
    <col min="3633" max="3795" width="9.140625" style="4"/>
    <col min="3796" max="3796" width="1.140625" style="4" customWidth="1"/>
    <col min="3797" max="3797" width="7.28515625" style="4" customWidth="1"/>
    <col min="3798" max="3798" width="5.28515625" style="4" customWidth="1"/>
    <col min="3799" max="3799" width="5.140625" style="4" customWidth="1"/>
    <col min="3800" max="3800" width="3.7109375" style="4" customWidth="1"/>
    <col min="3801" max="3801" width="4.42578125" style="4" customWidth="1"/>
    <col min="3802" max="3802" width="2.28515625" style="4" customWidth="1"/>
    <col min="3803" max="3803" width="2" style="4" customWidth="1"/>
    <col min="3804" max="3804" width="2.28515625" style="4" customWidth="1"/>
    <col min="3805" max="3805" width="1.5703125" style="4" customWidth="1"/>
    <col min="3806" max="3806" width="0.28515625" style="4" customWidth="1"/>
    <col min="3807" max="3807" width="7.140625" style="4" customWidth="1"/>
    <col min="3808" max="3809" width="3.85546875" style="4" customWidth="1"/>
    <col min="3810" max="3810" width="2.28515625" style="4" customWidth="1"/>
    <col min="3811" max="3811" width="3.42578125" style="4" customWidth="1"/>
    <col min="3812" max="3812" width="2.28515625" style="4" customWidth="1"/>
    <col min="3813" max="3813" width="4.28515625" style="4" customWidth="1"/>
    <col min="3814" max="3814" width="5" style="4" customWidth="1"/>
    <col min="3815" max="3815" width="6" style="4" customWidth="1"/>
    <col min="3816" max="3816" width="7.85546875" style="4" customWidth="1"/>
    <col min="3817" max="3817" width="2" style="4" customWidth="1"/>
    <col min="3818" max="3818" width="2.28515625" style="4" customWidth="1"/>
    <col min="3819" max="3819" width="5.7109375" style="4" customWidth="1"/>
    <col min="3820" max="3820" width="4" style="4" customWidth="1"/>
    <col min="3821" max="3821" width="5.28515625" style="4" customWidth="1"/>
    <col min="3822" max="3822" width="5.140625" style="4" customWidth="1"/>
    <col min="3823" max="3823" width="4.7109375" style="4" customWidth="1"/>
    <col min="3824" max="3824" width="4" style="4" customWidth="1"/>
    <col min="3825" max="3825" width="2.85546875" style="4" customWidth="1"/>
    <col min="3826" max="3826" width="2.28515625" style="4" customWidth="1"/>
    <col min="3827" max="3827" width="8" style="4" customWidth="1"/>
    <col min="3828" max="3828" width="4.7109375" style="4" customWidth="1"/>
    <col min="3829" max="3829" width="5" style="4" customWidth="1"/>
    <col min="3830" max="3830" width="3.85546875" style="4" customWidth="1"/>
    <col min="3831" max="3831" width="3.5703125" style="4" customWidth="1"/>
    <col min="3832" max="3832" width="3.42578125" style="4" customWidth="1"/>
    <col min="3833" max="3833" width="3.5703125" style="4" customWidth="1"/>
    <col min="3834" max="3834" width="3.7109375" style="4" customWidth="1"/>
    <col min="3835" max="3835" width="2.5703125" style="4" customWidth="1"/>
    <col min="3836" max="3836" width="2.85546875" style="4" customWidth="1"/>
    <col min="3837" max="3837" width="3.7109375" style="4" customWidth="1"/>
    <col min="3838" max="3838" width="6.7109375" style="4" customWidth="1"/>
    <col min="3839" max="3839" width="4.28515625" style="4" customWidth="1"/>
    <col min="3840" max="3840" width="4.140625" style="4" customWidth="1"/>
    <col min="3841" max="3841" width="3.28515625" style="4" customWidth="1"/>
    <col min="3842" max="3842" width="2.140625" style="4" customWidth="1"/>
    <col min="3843" max="3843" width="3.42578125" style="4" customWidth="1"/>
    <col min="3844" max="3844" width="3.5703125" style="4" customWidth="1"/>
    <col min="3845" max="3845" width="4.28515625" style="4" customWidth="1"/>
    <col min="3846" max="3846" width="3.7109375" style="4" customWidth="1"/>
    <col min="3847" max="3847" width="3.28515625" style="4" customWidth="1"/>
    <col min="3848" max="3848" width="3.7109375" style="4" customWidth="1"/>
    <col min="3849" max="3849" width="8" style="4" customWidth="1"/>
    <col min="3850" max="3850" width="1.28515625" style="4" customWidth="1"/>
    <col min="3851" max="3888" width="3.28515625" style="4" customWidth="1"/>
    <col min="3889" max="4051" width="9.140625" style="4"/>
    <col min="4052" max="4052" width="1.140625" style="4" customWidth="1"/>
    <col min="4053" max="4053" width="7.28515625" style="4" customWidth="1"/>
    <col min="4054" max="4054" width="5.28515625" style="4" customWidth="1"/>
    <col min="4055" max="4055" width="5.140625" style="4" customWidth="1"/>
    <col min="4056" max="4056" width="3.7109375" style="4" customWidth="1"/>
    <col min="4057" max="4057" width="4.42578125" style="4" customWidth="1"/>
    <col min="4058" max="4058" width="2.28515625" style="4" customWidth="1"/>
    <col min="4059" max="4059" width="2" style="4" customWidth="1"/>
    <col min="4060" max="4060" width="2.28515625" style="4" customWidth="1"/>
    <col min="4061" max="4061" width="1.5703125" style="4" customWidth="1"/>
    <col min="4062" max="4062" width="0.28515625" style="4" customWidth="1"/>
    <col min="4063" max="4063" width="7.140625" style="4" customWidth="1"/>
    <col min="4064" max="4065" width="3.85546875" style="4" customWidth="1"/>
    <col min="4066" max="4066" width="2.28515625" style="4" customWidth="1"/>
    <col min="4067" max="4067" width="3.42578125" style="4" customWidth="1"/>
    <col min="4068" max="4068" width="2.28515625" style="4" customWidth="1"/>
    <col min="4069" max="4069" width="4.28515625" style="4" customWidth="1"/>
    <col min="4070" max="4070" width="5" style="4" customWidth="1"/>
    <col min="4071" max="4071" width="6" style="4" customWidth="1"/>
    <col min="4072" max="4072" width="7.85546875" style="4" customWidth="1"/>
    <col min="4073" max="4073" width="2" style="4" customWidth="1"/>
    <col min="4074" max="4074" width="2.28515625" style="4" customWidth="1"/>
    <col min="4075" max="4075" width="5.7109375" style="4" customWidth="1"/>
    <col min="4076" max="4076" width="4" style="4" customWidth="1"/>
    <col min="4077" max="4077" width="5.28515625" style="4" customWidth="1"/>
    <col min="4078" max="4078" width="5.140625" style="4" customWidth="1"/>
    <col min="4079" max="4079" width="4.7109375" style="4" customWidth="1"/>
    <col min="4080" max="4080" width="4" style="4" customWidth="1"/>
    <col min="4081" max="4081" width="2.85546875" style="4" customWidth="1"/>
    <col min="4082" max="4082" width="2.28515625" style="4" customWidth="1"/>
    <col min="4083" max="4083" width="8" style="4" customWidth="1"/>
    <col min="4084" max="4084" width="4.7109375" style="4" customWidth="1"/>
    <col min="4085" max="4085" width="5" style="4" customWidth="1"/>
    <col min="4086" max="4086" width="3.85546875" style="4" customWidth="1"/>
    <col min="4087" max="4087" width="3.5703125" style="4" customWidth="1"/>
    <col min="4088" max="4088" width="3.42578125" style="4" customWidth="1"/>
    <col min="4089" max="4089" width="3.5703125" style="4" customWidth="1"/>
    <col min="4090" max="4090" width="3.7109375" style="4" customWidth="1"/>
    <col min="4091" max="4091" width="2.5703125" style="4" customWidth="1"/>
    <col min="4092" max="4092" width="2.85546875" style="4" customWidth="1"/>
    <col min="4093" max="4093" width="3.7109375" style="4" customWidth="1"/>
    <col min="4094" max="4094" width="6.7109375" style="4" customWidth="1"/>
    <col min="4095" max="4095" width="4.28515625" style="4" customWidth="1"/>
    <col min="4096" max="4096" width="4.140625" style="4" customWidth="1"/>
    <col min="4097" max="4097" width="3.28515625" style="4" customWidth="1"/>
    <col min="4098" max="4098" width="2.140625" style="4" customWidth="1"/>
    <col min="4099" max="4099" width="3.42578125" style="4" customWidth="1"/>
    <col min="4100" max="4100" width="3.5703125" style="4" customWidth="1"/>
    <col min="4101" max="4101" width="4.28515625" style="4" customWidth="1"/>
    <col min="4102" max="4102" width="3.7109375" style="4" customWidth="1"/>
    <col min="4103" max="4103" width="3.28515625" style="4" customWidth="1"/>
    <col min="4104" max="4104" width="3.7109375" style="4" customWidth="1"/>
    <col min="4105" max="4105" width="8" style="4" customWidth="1"/>
    <col min="4106" max="4106" width="1.28515625" style="4" customWidth="1"/>
    <col min="4107" max="4144" width="3.28515625" style="4" customWidth="1"/>
    <col min="4145" max="4307" width="9.140625" style="4"/>
    <col min="4308" max="4308" width="1.140625" style="4" customWidth="1"/>
    <col min="4309" max="4309" width="7.28515625" style="4" customWidth="1"/>
    <col min="4310" max="4310" width="5.28515625" style="4" customWidth="1"/>
    <col min="4311" max="4311" width="5.140625" style="4" customWidth="1"/>
    <col min="4312" max="4312" width="3.7109375" style="4" customWidth="1"/>
    <col min="4313" max="4313" width="4.42578125" style="4" customWidth="1"/>
    <col min="4314" max="4314" width="2.28515625" style="4" customWidth="1"/>
    <col min="4315" max="4315" width="2" style="4" customWidth="1"/>
    <col min="4316" max="4316" width="2.28515625" style="4" customWidth="1"/>
    <col min="4317" max="4317" width="1.5703125" style="4" customWidth="1"/>
    <col min="4318" max="4318" width="0.28515625" style="4" customWidth="1"/>
    <col min="4319" max="4319" width="7.140625" style="4" customWidth="1"/>
    <col min="4320" max="4321" width="3.85546875" style="4" customWidth="1"/>
    <col min="4322" max="4322" width="2.28515625" style="4" customWidth="1"/>
    <col min="4323" max="4323" width="3.42578125" style="4" customWidth="1"/>
    <col min="4324" max="4324" width="2.28515625" style="4" customWidth="1"/>
    <col min="4325" max="4325" width="4.28515625" style="4" customWidth="1"/>
    <col min="4326" max="4326" width="5" style="4" customWidth="1"/>
    <col min="4327" max="4327" width="6" style="4" customWidth="1"/>
    <col min="4328" max="4328" width="7.85546875" style="4" customWidth="1"/>
    <col min="4329" max="4329" width="2" style="4" customWidth="1"/>
    <col min="4330" max="4330" width="2.28515625" style="4" customWidth="1"/>
    <col min="4331" max="4331" width="5.7109375" style="4" customWidth="1"/>
    <col min="4332" max="4332" width="4" style="4" customWidth="1"/>
    <col min="4333" max="4333" width="5.28515625" style="4" customWidth="1"/>
    <col min="4334" max="4334" width="5.140625" style="4" customWidth="1"/>
    <col min="4335" max="4335" width="4.7109375" style="4" customWidth="1"/>
    <col min="4336" max="4336" width="4" style="4" customWidth="1"/>
    <col min="4337" max="4337" width="2.85546875" style="4" customWidth="1"/>
    <col min="4338" max="4338" width="2.28515625" style="4" customWidth="1"/>
    <col min="4339" max="4339" width="8" style="4" customWidth="1"/>
    <col min="4340" max="4340" width="4.7109375" style="4" customWidth="1"/>
    <col min="4341" max="4341" width="5" style="4" customWidth="1"/>
    <col min="4342" max="4342" width="3.85546875" style="4" customWidth="1"/>
    <col min="4343" max="4343" width="3.5703125" style="4" customWidth="1"/>
    <col min="4344" max="4344" width="3.42578125" style="4" customWidth="1"/>
    <col min="4345" max="4345" width="3.5703125" style="4" customWidth="1"/>
    <col min="4346" max="4346" width="3.7109375" style="4" customWidth="1"/>
    <col min="4347" max="4347" width="2.5703125" style="4" customWidth="1"/>
    <col min="4348" max="4348" width="2.85546875" style="4" customWidth="1"/>
    <col min="4349" max="4349" width="3.7109375" style="4" customWidth="1"/>
    <col min="4350" max="4350" width="6.7109375" style="4" customWidth="1"/>
    <col min="4351" max="4351" width="4.28515625" style="4" customWidth="1"/>
    <col min="4352" max="4352" width="4.140625" style="4" customWidth="1"/>
    <col min="4353" max="4353" width="3.28515625" style="4" customWidth="1"/>
    <col min="4354" max="4354" width="2.140625" style="4" customWidth="1"/>
    <col min="4355" max="4355" width="3.42578125" style="4" customWidth="1"/>
    <col min="4356" max="4356" width="3.5703125" style="4" customWidth="1"/>
    <col min="4357" max="4357" width="4.28515625" style="4" customWidth="1"/>
    <col min="4358" max="4358" width="3.7109375" style="4" customWidth="1"/>
    <col min="4359" max="4359" width="3.28515625" style="4" customWidth="1"/>
    <col min="4360" max="4360" width="3.7109375" style="4" customWidth="1"/>
    <col min="4361" max="4361" width="8" style="4" customWidth="1"/>
    <col min="4362" max="4362" width="1.28515625" style="4" customWidth="1"/>
    <col min="4363" max="4400" width="3.28515625" style="4" customWidth="1"/>
    <col min="4401" max="4563" width="9.140625" style="4"/>
    <col min="4564" max="4564" width="1.140625" style="4" customWidth="1"/>
    <col min="4565" max="4565" width="7.28515625" style="4" customWidth="1"/>
    <col min="4566" max="4566" width="5.28515625" style="4" customWidth="1"/>
    <col min="4567" max="4567" width="5.140625" style="4" customWidth="1"/>
    <col min="4568" max="4568" width="3.7109375" style="4" customWidth="1"/>
    <col min="4569" max="4569" width="4.42578125" style="4" customWidth="1"/>
    <col min="4570" max="4570" width="2.28515625" style="4" customWidth="1"/>
    <col min="4571" max="4571" width="2" style="4" customWidth="1"/>
    <col min="4572" max="4572" width="2.28515625" style="4" customWidth="1"/>
    <col min="4573" max="4573" width="1.5703125" style="4" customWidth="1"/>
    <col min="4574" max="4574" width="0.28515625" style="4" customWidth="1"/>
    <col min="4575" max="4575" width="7.140625" style="4" customWidth="1"/>
    <col min="4576" max="4577" width="3.85546875" style="4" customWidth="1"/>
    <col min="4578" max="4578" width="2.28515625" style="4" customWidth="1"/>
    <col min="4579" max="4579" width="3.42578125" style="4" customWidth="1"/>
    <col min="4580" max="4580" width="2.28515625" style="4" customWidth="1"/>
    <col min="4581" max="4581" width="4.28515625" style="4" customWidth="1"/>
    <col min="4582" max="4582" width="5" style="4" customWidth="1"/>
    <col min="4583" max="4583" width="6" style="4" customWidth="1"/>
    <col min="4584" max="4584" width="7.85546875" style="4" customWidth="1"/>
    <col min="4585" max="4585" width="2" style="4" customWidth="1"/>
    <col min="4586" max="4586" width="2.28515625" style="4" customWidth="1"/>
    <col min="4587" max="4587" width="5.7109375" style="4" customWidth="1"/>
    <col min="4588" max="4588" width="4" style="4" customWidth="1"/>
    <col min="4589" max="4589" width="5.28515625" style="4" customWidth="1"/>
    <col min="4590" max="4590" width="5.140625" style="4" customWidth="1"/>
    <col min="4591" max="4591" width="4.7109375" style="4" customWidth="1"/>
    <col min="4592" max="4592" width="4" style="4" customWidth="1"/>
    <col min="4593" max="4593" width="2.85546875" style="4" customWidth="1"/>
    <col min="4594" max="4594" width="2.28515625" style="4" customWidth="1"/>
    <col min="4595" max="4595" width="8" style="4" customWidth="1"/>
    <col min="4596" max="4596" width="4.7109375" style="4" customWidth="1"/>
    <col min="4597" max="4597" width="5" style="4" customWidth="1"/>
    <col min="4598" max="4598" width="3.85546875" style="4" customWidth="1"/>
    <col min="4599" max="4599" width="3.5703125" style="4" customWidth="1"/>
    <col min="4600" max="4600" width="3.42578125" style="4" customWidth="1"/>
    <col min="4601" max="4601" width="3.5703125" style="4" customWidth="1"/>
    <col min="4602" max="4602" width="3.7109375" style="4" customWidth="1"/>
    <col min="4603" max="4603" width="2.5703125" style="4" customWidth="1"/>
    <col min="4604" max="4604" width="2.85546875" style="4" customWidth="1"/>
    <col min="4605" max="4605" width="3.7109375" style="4" customWidth="1"/>
    <col min="4606" max="4606" width="6.7109375" style="4" customWidth="1"/>
    <col min="4607" max="4607" width="4.28515625" style="4" customWidth="1"/>
    <col min="4608" max="4608" width="4.140625" style="4" customWidth="1"/>
    <col min="4609" max="4609" width="3.28515625" style="4" customWidth="1"/>
    <col min="4610" max="4610" width="2.140625" style="4" customWidth="1"/>
    <col min="4611" max="4611" width="3.42578125" style="4" customWidth="1"/>
    <col min="4612" max="4612" width="3.5703125" style="4" customWidth="1"/>
    <col min="4613" max="4613" width="4.28515625" style="4" customWidth="1"/>
    <col min="4614" max="4614" width="3.7109375" style="4" customWidth="1"/>
    <col min="4615" max="4615" width="3.28515625" style="4" customWidth="1"/>
    <col min="4616" max="4616" width="3.7109375" style="4" customWidth="1"/>
    <col min="4617" max="4617" width="8" style="4" customWidth="1"/>
    <col min="4618" max="4618" width="1.28515625" style="4" customWidth="1"/>
    <col min="4619" max="4656" width="3.28515625" style="4" customWidth="1"/>
    <col min="4657" max="4819" width="9.140625" style="4"/>
    <col min="4820" max="4820" width="1.140625" style="4" customWidth="1"/>
    <col min="4821" max="4821" width="7.28515625" style="4" customWidth="1"/>
    <col min="4822" max="4822" width="5.28515625" style="4" customWidth="1"/>
    <col min="4823" max="4823" width="5.140625" style="4" customWidth="1"/>
    <col min="4824" max="4824" width="3.7109375" style="4" customWidth="1"/>
    <col min="4825" max="4825" width="4.42578125" style="4" customWidth="1"/>
    <col min="4826" max="4826" width="2.28515625" style="4" customWidth="1"/>
    <col min="4827" max="4827" width="2" style="4" customWidth="1"/>
    <col min="4828" max="4828" width="2.28515625" style="4" customWidth="1"/>
    <col min="4829" max="4829" width="1.5703125" style="4" customWidth="1"/>
    <col min="4830" max="4830" width="0.28515625" style="4" customWidth="1"/>
    <col min="4831" max="4831" width="7.140625" style="4" customWidth="1"/>
    <col min="4832" max="4833" width="3.85546875" style="4" customWidth="1"/>
    <col min="4834" max="4834" width="2.28515625" style="4" customWidth="1"/>
    <col min="4835" max="4835" width="3.42578125" style="4" customWidth="1"/>
    <col min="4836" max="4836" width="2.28515625" style="4" customWidth="1"/>
    <col min="4837" max="4837" width="4.28515625" style="4" customWidth="1"/>
    <col min="4838" max="4838" width="5" style="4" customWidth="1"/>
    <col min="4839" max="4839" width="6" style="4" customWidth="1"/>
    <col min="4840" max="4840" width="7.85546875" style="4" customWidth="1"/>
    <col min="4841" max="4841" width="2" style="4" customWidth="1"/>
    <col min="4842" max="4842" width="2.28515625" style="4" customWidth="1"/>
    <col min="4843" max="4843" width="5.7109375" style="4" customWidth="1"/>
    <col min="4844" max="4844" width="4" style="4" customWidth="1"/>
    <col min="4845" max="4845" width="5.28515625" style="4" customWidth="1"/>
    <col min="4846" max="4846" width="5.140625" style="4" customWidth="1"/>
    <col min="4847" max="4847" width="4.7109375" style="4" customWidth="1"/>
    <col min="4848" max="4848" width="4" style="4" customWidth="1"/>
    <col min="4849" max="4849" width="2.85546875" style="4" customWidth="1"/>
    <col min="4850" max="4850" width="2.28515625" style="4" customWidth="1"/>
    <col min="4851" max="4851" width="8" style="4" customWidth="1"/>
    <col min="4852" max="4852" width="4.7109375" style="4" customWidth="1"/>
    <col min="4853" max="4853" width="5" style="4" customWidth="1"/>
    <col min="4854" max="4854" width="3.85546875" style="4" customWidth="1"/>
    <col min="4855" max="4855" width="3.5703125" style="4" customWidth="1"/>
    <col min="4856" max="4856" width="3.42578125" style="4" customWidth="1"/>
    <col min="4857" max="4857" width="3.5703125" style="4" customWidth="1"/>
    <col min="4858" max="4858" width="3.7109375" style="4" customWidth="1"/>
    <col min="4859" max="4859" width="2.5703125" style="4" customWidth="1"/>
    <col min="4860" max="4860" width="2.85546875" style="4" customWidth="1"/>
    <col min="4861" max="4861" width="3.7109375" style="4" customWidth="1"/>
    <col min="4862" max="4862" width="6.7109375" style="4" customWidth="1"/>
    <col min="4863" max="4863" width="4.28515625" style="4" customWidth="1"/>
    <col min="4864" max="4864" width="4.140625" style="4" customWidth="1"/>
    <col min="4865" max="4865" width="3.28515625" style="4" customWidth="1"/>
    <col min="4866" max="4866" width="2.140625" style="4" customWidth="1"/>
    <col min="4867" max="4867" width="3.42578125" style="4" customWidth="1"/>
    <col min="4868" max="4868" width="3.5703125" style="4" customWidth="1"/>
    <col min="4869" max="4869" width="4.28515625" style="4" customWidth="1"/>
    <col min="4870" max="4870" width="3.7109375" style="4" customWidth="1"/>
    <col min="4871" max="4871" width="3.28515625" style="4" customWidth="1"/>
    <col min="4872" max="4872" width="3.7109375" style="4" customWidth="1"/>
    <col min="4873" max="4873" width="8" style="4" customWidth="1"/>
    <col min="4874" max="4874" width="1.28515625" style="4" customWidth="1"/>
    <col min="4875" max="4912" width="3.28515625" style="4" customWidth="1"/>
    <col min="4913" max="5075" width="9.140625" style="4"/>
    <col min="5076" max="5076" width="1.140625" style="4" customWidth="1"/>
    <col min="5077" max="5077" width="7.28515625" style="4" customWidth="1"/>
    <col min="5078" max="5078" width="5.28515625" style="4" customWidth="1"/>
    <col min="5079" max="5079" width="5.140625" style="4" customWidth="1"/>
    <col min="5080" max="5080" width="3.7109375" style="4" customWidth="1"/>
    <col min="5081" max="5081" width="4.42578125" style="4" customWidth="1"/>
    <col min="5082" max="5082" width="2.28515625" style="4" customWidth="1"/>
    <col min="5083" max="5083" width="2" style="4" customWidth="1"/>
    <col min="5084" max="5084" width="2.28515625" style="4" customWidth="1"/>
    <col min="5085" max="5085" width="1.5703125" style="4" customWidth="1"/>
    <col min="5086" max="5086" width="0.28515625" style="4" customWidth="1"/>
    <col min="5087" max="5087" width="7.140625" style="4" customWidth="1"/>
    <col min="5088" max="5089" width="3.85546875" style="4" customWidth="1"/>
    <col min="5090" max="5090" width="2.28515625" style="4" customWidth="1"/>
    <col min="5091" max="5091" width="3.42578125" style="4" customWidth="1"/>
    <col min="5092" max="5092" width="2.28515625" style="4" customWidth="1"/>
    <col min="5093" max="5093" width="4.28515625" style="4" customWidth="1"/>
    <col min="5094" max="5094" width="5" style="4" customWidth="1"/>
    <col min="5095" max="5095" width="6" style="4" customWidth="1"/>
    <col min="5096" max="5096" width="7.85546875" style="4" customWidth="1"/>
    <col min="5097" max="5097" width="2" style="4" customWidth="1"/>
    <col min="5098" max="5098" width="2.28515625" style="4" customWidth="1"/>
    <col min="5099" max="5099" width="5.7109375" style="4" customWidth="1"/>
    <col min="5100" max="5100" width="4" style="4" customWidth="1"/>
    <col min="5101" max="5101" width="5.28515625" style="4" customWidth="1"/>
    <col min="5102" max="5102" width="5.140625" style="4" customWidth="1"/>
    <col min="5103" max="5103" width="4.7109375" style="4" customWidth="1"/>
    <col min="5104" max="5104" width="4" style="4" customWidth="1"/>
    <col min="5105" max="5105" width="2.85546875" style="4" customWidth="1"/>
    <col min="5106" max="5106" width="2.28515625" style="4" customWidth="1"/>
    <col min="5107" max="5107" width="8" style="4" customWidth="1"/>
    <col min="5108" max="5108" width="4.7109375" style="4" customWidth="1"/>
    <col min="5109" max="5109" width="5" style="4" customWidth="1"/>
    <col min="5110" max="5110" width="3.85546875" style="4" customWidth="1"/>
    <col min="5111" max="5111" width="3.5703125" style="4" customWidth="1"/>
    <col min="5112" max="5112" width="3.42578125" style="4" customWidth="1"/>
    <col min="5113" max="5113" width="3.5703125" style="4" customWidth="1"/>
    <col min="5114" max="5114" width="3.7109375" style="4" customWidth="1"/>
    <col min="5115" max="5115" width="2.5703125" style="4" customWidth="1"/>
    <col min="5116" max="5116" width="2.85546875" style="4" customWidth="1"/>
    <col min="5117" max="5117" width="3.7109375" style="4" customWidth="1"/>
    <col min="5118" max="5118" width="6.7109375" style="4" customWidth="1"/>
    <col min="5119" max="5119" width="4.28515625" style="4" customWidth="1"/>
    <col min="5120" max="5120" width="4.140625" style="4" customWidth="1"/>
    <col min="5121" max="5121" width="3.28515625" style="4" customWidth="1"/>
    <col min="5122" max="5122" width="2.140625" style="4" customWidth="1"/>
    <col min="5123" max="5123" width="3.42578125" style="4" customWidth="1"/>
    <col min="5124" max="5124" width="3.5703125" style="4" customWidth="1"/>
    <col min="5125" max="5125" width="4.28515625" style="4" customWidth="1"/>
    <col min="5126" max="5126" width="3.7109375" style="4" customWidth="1"/>
    <col min="5127" max="5127" width="3.28515625" style="4" customWidth="1"/>
    <col min="5128" max="5128" width="3.7109375" style="4" customWidth="1"/>
    <col min="5129" max="5129" width="8" style="4" customWidth="1"/>
    <col min="5130" max="5130" width="1.28515625" style="4" customWidth="1"/>
    <col min="5131" max="5168" width="3.28515625" style="4" customWidth="1"/>
    <col min="5169" max="5331" width="9.140625" style="4"/>
    <col min="5332" max="5332" width="1.140625" style="4" customWidth="1"/>
    <col min="5333" max="5333" width="7.28515625" style="4" customWidth="1"/>
    <col min="5334" max="5334" width="5.28515625" style="4" customWidth="1"/>
    <col min="5335" max="5335" width="5.140625" style="4" customWidth="1"/>
    <col min="5336" max="5336" width="3.7109375" style="4" customWidth="1"/>
    <col min="5337" max="5337" width="4.42578125" style="4" customWidth="1"/>
    <col min="5338" max="5338" width="2.28515625" style="4" customWidth="1"/>
    <col min="5339" max="5339" width="2" style="4" customWidth="1"/>
    <col min="5340" max="5340" width="2.28515625" style="4" customWidth="1"/>
    <col min="5341" max="5341" width="1.5703125" style="4" customWidth="1"/>
    <col min="5342" max="5342" width="0.28515625" style="4" customWidth="1"/>
    <col min="5343" max="5343" width="7.140625" style="4" customWidth="1"/>
    <col min="5344" max="5345" width="3.85546875" style="4" customWidth="1"/>
    <col min="5346" max="5346" width="2.28515625" style="4" customWidth="1"/>
    <col min="5347" max="5347" width="3.42578125" style="4" customWidth="1"/>
    <col min="5348" max="5348" width="2.28515625" style="4" customWidth="1"/>
    <col min="5349" max="5349" width="4.28515625" style="4" customWidth="1"/>
    <col min="5350" max="5350" width="5" style="4" customWidth="1"/>
    <col min="5351" max="5351" width="6" style="4" customWidth="1"/>
    <col min="5352" max="5352" width="7.85546875" style="4" customWidth="1"/>
    <col min="5353" max="5353" width="2" style="4" customWidth="1"/>
    <col min="5354" max="5354" width="2.28515625" style="4" customWidth="1"/>
    <col min="5355" max="5355" width="5.7109375" style="4" customWidth="1"/>
    <col min="5356" max="5356" width="4" style="4" customWidth="1"/>
    <col min="5357" max="5357" width="5.28515625" style="4" customWidth="1"/>
    <col min="5358" max="5358" width="5.140625" style="4" customWidth="1"/>
    <col min="5359" max="5359" width="4.7109375" style="4" customWidth="1"/>
    <col min="5360" max="5360" width="4" style="4" customWidth="1"/>
    <col min="5361" max="5361" width="2.85546875" style="4" customWidth="1"/>
    <col min="5362" max="5362" width="2.28515625" style="4" customWidth="1"/>
    <col min="5363" max="5363" width="8" style="4" customWidth="1"/>
    <col min="5364" max="5364" width="4.7109375" style="4" customWidth="1"/>
    <col min="5365" max="5365" width="5" style="4" customWidth="1"/>
    <col min="5366" max="5366" width="3.85546875" style="4" customWidth="1"/>
    <col min="5367" max="5367" width="3.5703125" style="4" customWidth="1"/>
    <col min="5368" max="5368" width="3.42578125" style="4" customWidth="1"/>
    <col min="5369" max="5369" width="3.5703125" style="4" customWidth="1"/>
    <col min="5370" max="5370" width="3.7109375" style="4" customWidth="1"/>
    <col min="5371" max="5371" width="2.5703125" style="4" customWidth="1"/>
    <col min="5372" max="5372" width="2.85546875" style="4" customWidth="1"/>
    <col min="5373" max="5373" width="3.7109375" style="4" customWidth="1"/>
    <col min="5374" max="5374" width="6.7109375" style="4" customWidth="1"/>
    <col min="5375" max="5375" width="4.28515625" style="4" customWidth="1"/>
    <col min="5376" max="5376" width="4.140625" style="4" customWidth="1"/>
    <col min="5377" max="5377" width="3.28515625" style="4" customWidth="1"/>
    <col min="5378" max="5378" width="2.140625" style="4" customWidth="1"/>
    <col min="5379" max="5379" width="3.42578125" style="4" customWidth="1"/>
    <col min="5380" max="5380" width="3.5703125" style="4" customWidth="1"/>
    <col min="5381" max="5381" width="4.28515625" style="4" customWidth="1"/>
    <col min="5382" max="5382" width="3.7109375" style="4" customWidth="1"/>
    <col min="5383" max="5383" width="3.28515625" style="4" customWidth="1"/>
    <col min="5384" max="5384" width="3.7109375" style="4" customWidth="1"/>
    <col min="5385" max="5385" width="8" style="4" customWidth="1"/>
    <col min="5386" max="5386" width="1.28515625" style="4" customWidth="1"/>
    <col min="5387" max="5424" width="3.28515625" style="4" customWidth="1"/>
    <col min="5425" max="5587" width="9.140625" style="4"/>
    <col min="5588" max="5588" width="1.140625" style="4" customWidth="1"/>
    <col min="5589" max="5589" width="7.28515625" style="4" customWidth="1"/>
    <col min="5590" max="5590" width="5.28515625" style="4" customWidth="1"/>
    <col min="5591" max="5591" width="5.140625" style="4" customWidth="1"/>
    <col min="5592" max="5592" width="3.7109375" style="4" customWidth="1"/>
    <col min="5593" max="5593" width="4.42578125" style="4" customWidth="1"/>
    <col min="5594" max="5594" width="2.28515625" style="4" customWidth="1"/>
    <col min="5595" max="5595" width="2" style="4" customWidth="1"/>
    <col min="5596" max="5596" width="2.28515625" style="4" customWidth="1"/>
    <col min="5597" max="5597" width="1.5703125" style="4" customWidth="1"/>
    <col min="5598" max="5598" width="0.28515625" style="4" customWidth="1"/>
    <col min="5599" max="5599" width="7.140625" style="4" customWidth="1"/>
    <col min="5600" max="5601" width="3.85546875" style="4" customWidth="1"/>
    <col min="5602" max="5602" width="2.28515625" style="4" customWidth="1"/>
    <col min="5603" max="5603" width="3.42578125" style="4" customWidth="1"/>
    <col min="5604" max="5604" width="2.28515625" style="4" customWidth="1"/>
    <col min="5605" max="5605" width="4.28515625" style="4" customWidth="1"/>
    <col min="5606" max="5606" width="5" style="4" customWidth="1"/>
    <col min="5607" max="5607" width="6" style="4" customWidth="1"/>
    <col min="5608" max="5608" width="7.85546875" style="4" customWidth="1"/>
    <col min="5609" max="5609" width="2" style="4" customWidth="1"/>
    <col min="5610" max="5610" width="2.28515625" style="4" customWidth="1"/>
    <col min="5611" max="5611" width="5.7109375" style="4" customWidth="1"/>
    <col min="5612" max="5612" width="4" style="4" customWidth="1"/>
    <col min="5613" max="5613" width="5.28515625" style="4" customWidth="1"/>
    <col min="5614" max="5614" width="5.140625" style="4" customWidth="1"/>
    <col min="5615" max="5615" width="4.7109375" style="4" customWidth="1"/>
    <col min="5616" max="5616" width="4" style="4" customWidth="1"/>
    <col min="5617" max="5617" width="2.85546875" style="4" customWidth="1"/>
    <col min="5618" max="5618" width="2.28515625" style="4" customWidth="1"/>
    <col min="5619" max="5619" width="8" style="4" customWidth="1"/>
    <col min="5620" max="5620" width="4.7109375" style="4" customWidth="1"/>
    <col min="5621" max="5621" width="5" style="4" customWidth="1"/>
    <col min="5622" max="5622" width="3.85546875" style="4" customWidth="1"/>
    <col min="5623" max="5623" width="3.5703125" style="4" customWidth="1"/>
    <col min="5624" max="5624" width="3.42578125" style="4" customWidth="1"/>
    <col min="5625" max="5625" width="3.5703125" style="4" customWidth="1"/>
    <col min="5626" max="5626" width="3.7109375" style="4" customWidth="1"/>
    <col min="5627" max="5627" width="2.5703125" style="4" customWidth="1"/>
    <col min="5628" max="5628" width="2.85546875" style="4" customWidth="1"/>
    <col min="5629" max="5629" width="3.7109375" style="4" customWidth="1"/>
    <col min="5630" max="5630" width="6.7109375" style="4" customWidth="1"/>
    <col min="5631" max="5631" width="4.28515625" style="4" customWidth="1"/>
    <col min="5632" max="5632" width="4.140625" style="4" customWidth="1"/>
    <col min="5633" max="5633" width="3.28515625" style="4" customWidth="1"/>
    <col min="5634" max="5634" width="2.140625" style="4" customWidth="1"/>
    <col min="5635" max="5635" width="3.42578125" style="4" customWidth="1"/>
    <col min="5636" max="5636" width="3.5703125" style="4" customWidth="1"/>
    <col min="5637" max="5637" width="4.28515625" style="4" customWidth="1"/>
    <col min="5638" max="5638" width="3.7109375" style="4" customWidth="1"/>
    <col min="5639" max="5639" width="3.28515625" style="4" customWidth="1"/>
    <col min="5640" max="5640" width="3.7109375" style="4" customWidth="1"/>
    <col min="5641" max="5641" width="8" style="4" customWidth="1"/>
    <col min="5642" max="5642" width="1.28515625" style="4" customWidth="1"/>
    <col min="5643" max="5680" width="3.28515625" style="4" customWidth="1"/>
    <col min="5681" max="5843" width="9.140625" style="4"/>
    <col min="5844" max="5844" width="1.140625" style="4" customWidth="1"/>
    <col min="5845" max="5845" width="7.28515625" style="4" customWidth="1"/>
    <col min="5846" max="5846" width="5.28515625" style="4" customWidth="1"/>
    <col min="5847" max="5847" width="5.140625" style="4" customWidth="1"/>
    <col min="5848" max="5848" width="3.7109375" style="4" customWidth="1"/>
    <col min="5849" max="5849" width="4.42578125" style="4" customWidth="1"/>
    <col min="5850" max="5850" width="2.28515625" style="4" customWidth="1"/>
    <col min="5851" max="5851" width="2" style="4" customWidth="1"/>
    <col min="5852" max="5852" width="2.28515625" style="4" customWidth="1"/>
    <col min="5853" max="5853" width="1.5703125" style="4" customWidth="1"/>
    <col min="5854" max="5854" width="0.28515625" style="4" customWidth="1"/>
    <col min="5855" max="5855" width="7.140625" style="4" customWidth="1"/>
    <col min="5856" max="5857" width="3.85546875" style="4" customWidth="1"/>
    <col min="5858" max="5858" width="2.28515625" style="4" customWidth="1"/>
    <col min="5859" max="5859" width="3.42578125" style="4" customWidth="1"/>
    <col min="5860" max="5860" width="2.28515625" style="4" customWidth="1"/>
    <col min="5861" max="5861" width="4.28515625" style="4" customWidth="1"/>
    <col min="5862" max="5862" width="5" style="4" customWidth="1"/>
    <col min="5863" max="5863" width="6" style="4" customWidth="1"/>
    <col min="5864" max="5864" width="7.85546875" style="4" customWidth="1"/>
    <col min="5865" max="5865" width="2" style="4" customWidth="1"/>
    <col min="5866" max="5866" width="2.28515625" style="4" customWidth="1"/>
    <col min="5867" max="5867" width="5.7109375" style="4" customWidth="1"/>
    <col min="5868" max="5868" width="4" style="4" customWidth="1"/>
    <col min="5869" max="5869" width="5.28515625" style="4" customWidth="1"/>
    <col min="5870" max="5870" width="5.140625" style="4" customWidth="1"/>
    <col min="5871" max="5871" width="4.7109375" style="4" customWidth="1"/>
    <col min="5872" max="5872" width="4" style="4" customWidth="1"/>
    <col min="5873" max="5873" width="2.85546875" style="4" customWidth="1"/>
    <col min="5874" max="5874" width="2.28515625" style="4" customWidth="1"/>
    <col min="5875" max="5875" width="8" style="4" customWidth="1"/>
    <col min="5876" max="5876" width="4.7109375" style="4" customWidth="1"/>
    <col min="5877" max="5877" width="5" style="4" customWidth="1"/>
    <col min="5878" max="5878" width="3.85546875" style="4" customWidth="1"/>
    <col min="5879" max="5879" width="3.5703125" style="4" customWidth="1"/>
    <col min="5880" max="5880" width="3.42578125" style="4" customWidth="1"/>
    <col min="5881" max="5881" width="3.5703125" style="4" customWidth="1"/>
    <col min="5882" max="5882" width="3.7109375" style="4" customWidth="1"/>
    <col min="5883" max="5883" width="2.5703125" style="4" customWidth="1"/>
    <col min="5884" max="5884" width="2.85546875" style="4" customWidth="1"/>
    <col min="5885" max="5885" width="3.7109375" style="4" customWidth="1"/>
    <col min="5886" max="5886" width="6.7109375" style="4" customWidth="1"/>
    <col min="5887" max="5887" width="4.28515625" style="4" customWidth="1"/>
    <col min="5888" max="5888" width="4.140625" style="4" customWidth="1"/>
    <col min="5889" max="5889" width="3.28515625" style="4" customWidth="1"/>
    <col min="5890" max="5890" width="2.140625" style="4" customWidth="1"/>
    <col min="5891" max="5891" width="3.42578125" style="4" customWidth="1"/>
    <col min="5892" max="5892" width="3.5703125" style="4" customWidth="1"/>
    <col min="5893" max="5893" width="4.28515625" style="4" customWidth="1"/>
    <col min="5894" max="5894" width="3.7109375" style="4" customWidth="1"/>
    <col min="5895" max="5895" width="3.28515625" style="4" customWidth="1"/>
    <col min="5896" max="5896" width="3.7109375" style="4" customWidth="1"/>
    <col min="5897" max="5897" width="8" style="4" customWidth="1"/>
    <col min="5898" max="5898" width="1.28515625" style="4" customWidth="1"/>
    <col min="5899" max="5936" width="3.28515625" style="4" customWidth="1"/>
    <col min="5937" max="6099" width="9.140625" style="4"/>
    <col min="6100" max="6100" width="1.140625" style="4" customWidth="1"/>
    <col min="6101" max="6101" width="7.28515625" style="4" customWidth="1"/>
    <col min="6102" max="6102" width="5.28515625" style="4" customWidth="1"/>
    <col min="6103" max="6103" width="5.140625" style="4" customWidth="1"/>
    <col min="6104" max="6104" width="3.7109375" style="4" customWidth="1"/>
    <col min="6105" max="6105" width="4.42578125" style="4" customWidth="1"/>
    <col min="6106" max="6106" width="2.28515625" style="4" customWidth="1"/>
    <col min="6107" max="6107" width="2" style="4" customWidth="1"/>
    <col min="6108" max="6108" width="2.28515625" style="4" customWidth="1"/>
    <col min="6109" max="6109" width="1.5703125" style="4" customWidth="1"/>
    <col min="6110" max="6110" width="0.28515625" style="4" customWidth="1"/>
    <col min="6111" max="6111" width="7.140625" style="4" customWidth="1"/>
    <col min="6112" max="6113" width="3.85546875" style="4" customWidth="1"/>
    <col min="6114" max="6114" width="2.28515625" style="4" customWidth="1"/>
    <col min="6115" max="6115" width="3.42578125" style="4" customWidth="1"/>
    <col min="6116" max="6116" width="2.28515625" style="4" customWidth="1"/>
    <col min="6117" max="6117" width="4.28515625" style="4" customWidth="1"/>
    <col min="6118" max="6118" width="5" style="4" customWidth="1"/>
    <col min="6119" max="6119" width="6" style="4" customWidth="1"/>
    <col min="6120" max="6120" width="7.85546875" style="4" customWidth="1"/>
    <col min="6121" max="6121" width="2" style="4" customWidth="1"/>
    <col min="6122" max="6122" width="2.28515625" style="4" customWidth="1"/>
    <col min="6123" max="6123" width="5.7109375" style="4" customWidth="1"/>
    <col min="6124" max="6124" width="4" style="4" customWidth="1"/>
    <col min="6125" max="6125" width="5.28515625" style="4" customWidth="1"/>
    <col min="6126" max="6126" width="5.140625" style="4" customWidth="1"/>
    <col min="6127" max="6127" width="4.7109375" style="4" customWidth="1"/>
    <col min="6128" max="6128" width="4" style="4" customWidth="1"/>
    <col min="6129" max="6129" width="2.85546875" style="4" customWidth="1"/>
    <col min="6130" max="6130" width="2.28515625" style="4" customWidth="1"/>
    <col min="6131" max="6131" width="8" style="4" customWidth="1"/>
    <col min="6132" max="6132" width="4.7109375" style="4" customWidth="1"/>
    <col min="6133" max="6133" width="5" style="4" customWidth="1"/>
    <col min="6134" max="6134" width="3.85546875" style="4" customWidth="1"/>
    <col min="6135" max="6135" width="3.5703125" style="4" customWidth="1"/>
    <col min="6136" max="6136" width="3.42578125" style="4" customWidth="1"/>
    <col min="6137" max="6137" width="3.5703125" style="4" customWidth="1"/>
    <col min="6138" max="6138" width="3.7109375" style="4" customWidth="1"/>
    <col min="6139" max="6139" width="2.5703125" style="4" customWidth="1"/>
    <col min="6140" max="6140" width="2.85546875" style="4" customWidth="1"/>
    <col min="6141" max="6141" width="3.7109375" style="4" customWidth="1"/>
    <col min="6142" max="6142" width="6.7109375" style="4" customWidth="1"/>
    <col min="6143" max="6143" width="4.28515625" style="4" customWidth="1"/>
    <col min="6144" max="6144" width="4.140625" style="4" customWidth="1"/>
    <col min="6145" max="6145" width="3.28515625" style="4" customWidth="1"/>
    <col min="6146" max="6146" width="2.140625" style="4" customWidth="1"/>
    <col min="6147" max="6147" width="3.42578125" style="4" customWidth="1"/>
    <col min="6148" max="6148" width="3.5703125" style="4" customWidth="1"/>
    <col min="6149" max="6149" width="4.28515625" style="4" customWidth="1"/>
    <col min="6150" max="6150" width="3.7109375" style="4" customWidth="1"/>
    <col min="6151" max="6151" width="3.28515625" style="4" customWidth="1"/>
    <col min="6152" max="6152" width="3.7109375" style="4" customWidth="1"/>
    <col min="6153" max="6153" width="8" style="4" customWidth="1"/>
    <col min="6154" max="6154" width="1.28515625" style="4" customWidth="1"/>
    <col min="6155" max="6192" width="3.28515625" style="4" customWidth="1"/>
    <col min="6193" max="6355" width="9.140625" style="4"/>
    <col min="6356" max="6356" width="1.140625" style="4" customWidth="1"/>
    <col min="6357" max="6357" width="7.28515625" style="4" customWidth="1"/>
    <col min="6358" max="6358" width="5.28515625" style="4" customWidth="1"/>
    <col min="6359" max="6359" width="5.140625" style="4" customWidth="1"/>
    <col min="6360" max="6360" width="3.7109375" style="4" customWidth="1"/>
    <col min="6361" max="6361" width="4.42578125" style="4" customWidth="1"/>
    <col min="6362" max="6362" width="2.28515625" style="4" customWidth="1"/>
    <col min="6363" max="6363" width="2" style="4" customWidth="1"/>
    <col min="6364" max="6364" width="2.28515625" style="4" customWidth="1"/>
    <col min="6365" max="6365" width="1.5703125" style="4" customWidth="1"/>
    <col min="6366" max="6366" width="0.28515625" style="4" customWidth="1"/>
    <col min="6367" max="6367" width="7.140625" style="4" customWidth="1"/>
    <col min="6368" max="6369" width="3.85546875" style="4" customWidth="1"/>
    <col min="6370" max="6370" width="2.28515625" style="4" customWidth="1"/>
    <col min="6371" max="6371" width="3.42578125" style="4" customWidth="1"/>
    <col min="6372" max="6372" width="2.28515625" style="4" customWidth="1"/>
    <col min="6373" max="6373" width="4.28515625" style="4" customWidth="1"/>
    <col min="6374" max="6374" width="5" style="4" customWidth="1"/>
    <col min="6375" max="6375" width="6" style="4" customWidth="1"/>
    <col min="6376" max="6376" width="7.85546875" style="4" customWidth="1"/>
    <col min="6377" max="6377" width="2" style="4" customWidth="1"/>
    <col min="6378" max="6378" width="2.28515625" style="4" customWidth="1"/>
    <col min="6379" max="6379" width="5.7109375" style="4" customWidth="1"/>
    <col min="6380" max="6380" width="4" style="4" customWidth="1"/>
    <col min="6381" max="6381" width="5.28515625" style="4" customWidth="1"/>
    <col min="6382" max="6382" width="5.140625" style="4" customWidth="1"/>
    <col min="6383" max="6383" width="4.7109375" style="4" customWidth="1"/>
    <col min="6384" max="6384" width="4" style="4" customWidth="1"/>
    <col min="6385" max="6385" width="2.85546875" style="4" customWidth="1"/>
    <col min="6386" max="6386" width="2.28515625" style="4" customWidth="1"/>
    <col min="6387" max="6387" width="8" style="4" customWidth="1"/>
    <col min="6388" max="6388" width="4.7109375" style="4" customWidth="1"/>
    <col min="6389" max="6389" width="5" style="4" customWidth="1"/>
    <col min="6390" max="6390" width="3.85546875" style="4" customWidth="1"/>
    <col min="6391" max="6391" width="3.5703125" style="4" customWidth="1"/>
    <col min="6392" max="6392" width="3.42578125" style="4" customWidth="1"/>
    <col min="6393" max="6393" width="3.5703125" style="4" customWidth="1"/>
    <col min="6394" max="6394" width="3.7109375" style="4" customWidth="1"/>
    <col min="6395" max="6395" width="2.5703125" style="4" customWidth="1"/>
    <col min="6396" max="6396" width="2.85546875" style="4" customWidth="1"/>
    <col min="6397" max="6397" width="3.7109375" style="4" customWidth="1"/>
    <col min="6398" max="6398" width="6.7109375" style="4" customWidth="1"/>
    <col min="6399" max="6399" width="4.28515625" style="4" customWidth="1"/>
    <col min="6400" max="6400" width="4.140625" style="4" customWidth="1"/>
    <col min="6401" max="6401" width="3.28515625" style="4" customWidth="1"/>
    <col min="6402" max="6402" width="2.140625" style="4" customWidth="1"/>
    <col min="6403" max="6403" width="3.42578125" style="4" customWidth="1"/>
    <col min="6404" max="6404" width="3.5703125" style="4" customWidth="1"/>
    <col min="6405" max="6405" width="4.28515625" style="4" customWidth="1"/>
    <col min="6406" max="6406" width="3.7109375" style="4" customWidth="1"/>
    <col min="6407" max="6407" width="3.28515625" style="4" customWidth="1"/>
    <col min="6408" max="6408" width="3.7109375" style="4" customWidth="1"/>
    <col min="6409" max="6409" width="8" style="4" customWidth="1"/>
    <col min="6410" max="6410" width="1.28515625" style="4" customWidth="1"/>
    <col min="6411" max="6448" width="3.28515625" style="4" customWidth="1"/>
    <col min="6449" max="6611" width="9.140625" style="4"/>
    <col min="6612" max="6612" width="1.140625" style="4" customWidth="1"/>
    <col min="6613" max="6613" width="7.28515625" style="4" customWidth="1"/>
    <col min="6614" max="6614" width="5.28515625" style="4" customWidth="1"/>
    <col min="6615" max="6615" width="5.140625" style="4" customWidth="1"/>
    <col min="6616" max="6616" width="3.7109375" style="4" customWidth="1"/>
    <col min="6617" max="6617" width="4.42578125" style="4" customWidth="1"/>
    <col min="6618" max="6618" width="2.28515625" style="4" customWidth="1"/>
    <col min="6619" max="6619" width="2" style="4" customWidth="1"/>
    <col min="6620" max="6620" width="2.28515625" style="4" customWidth="1"/>
    <col min="6621" max="6621" width="1.5703125" style="4" customWidth="1"/>
    <col min="6622" max="6622" width="0.28515625" style="4" customWidth="1"/>
    <col min="6623" max="6623" width="7.140625" style="4" customWidth="1"/>
    <col min="6624" max="6625" width="3.85546875" style="4" customWidth="1"/>
    <col min="6626" max="6626" width="2.28515625" style="4" customWidth="1"/>
    <col min="6627" max="6627" width="3.42578125" style="4" customWidth="1"/>
    <col min="6628" max="6628" width="2.28515625" style="4" customWidth="1"/>
    <col min="6629" max="6629" width="4.28515625" style="4" customWidth="1"/>
    <col min="6630" max="6630" width="5" style="4" customWidth="1"/>
    <col min="6631" max="6631" width="6" style="4" customWidth="1"/>
    <col min="6632" max="6632" width="7.85546875" style="4" customWidth="1"/>
    <col min="6633" max="6633" width="2" style="4" customWidth="1"/>
    <col min="6634" max="6634" width="2.28515625" style="4" customWidth="1"/>
    <col min="6635" max="6635" width="5.7109375" style="4" customWidth="1"/>
    <col min="6636" max="6636" width="4" style="4" customWidth="1"/>
    <col min="6637" max="6637" width="5.28515625" style="4" customWidth="1"/>
    <col min="6638" max="6638" width="5.140625" style="4" customWidth="1"/>
    <col min="6639" max="6639" width="4.7109375" style="4" customWidth="1"/>
    <col min="6640" max="6640" width="4" style="4" customWidth="1"/>
    <col min="6641" max="6641" width="2.85546875" style="4" customWidth="1"/>
    <col min="6642" max="6642" width="2.28515625" style="4" customWidth="1"/>
    <col min="6643" max="6643" width="8" style="4" customWidth="1"/>
    <col min="6644" max="6644" width="4.7109375" style="4" customWidth="1"/>
    <col min="6645" max="6645" width="5" style="4" customWidth="1"/>
    <col min="6646" max="6646" width="3.85546875" style="4" customWidth="1"/>
    <col min="6647" max="6647" width="3.5703125" style="4" customWidth="1"/>
    <col min="6648" max="6648" width="3.42578125" style="4" customWidth="1"/>
    <col min="6649" max="6649" width="3.5703125" style="4" customWidth="1"/>
    <col min="6650" max="6650" width="3.7109375" style="4" customWidth="1"/>
    <col min="6651" max="6651" width="2.5703125" style="4" customWidth="1"/>
    <col min="6652" max="6652" width="2.85546875" style="4" customWidth="1"/>
    <col min="6653" max="6653" width="3.7109375" style="4" customWidth="1"/>
    <col min="6654" max="6654" width="6.7109375" style="4" customWidth="1"/>
    <col min="6655" max="6655" width="4.28515625" style="4" customWidth="1"/>
    <col min="6656" max="6656" width="4.140625" style="4" customWidth="1"/>
    <col min="6657" max="6657" width="3.28515625" style="4" customWidth="1"/>
    <col min="6658" max="6658" width="2.140625" style="4" customWidth="1"/>
    <col min="6659" max="6659" width="3.42578125" style="4" customWidth="1"/>
    <col min="6660" max="6660" width="3.5703125" style="4" customWidth="1"/>
    <col min="6661" max="6661" width="4.28515625" style="4" customWidth="1"/>
    <col min="6662" max="6662" width="3.7109375" style="4" customWidth="1"/>
    <col min="6663" max="6663" width="3.28515625" style="4" customWidth="1"/>
    <col min="6664" max="6664" width="3.7109375" style="4" customWidth="1"/>
    <col min="6665" max="6665" width="8" style="4" customWidth="1"/>
    <col min="6666" max="6666" width="1.28515625" style="4" customWidth="1"/>
    <col min="6667" max="6704" width="3.28515625" style="4" customWidth="1"/>
    <col min="6705" max="6867" width="9.140625" style="4"/>
    <col min="6868" max="6868" width="1.140625" style="4" customWidth="1"/>
    <col min="6869" max="6869" width="7.28515625" style="4" customWidth="1"/>
    <col min="6870" max="6870" width="5.28515625" style="4" customWidth="1"/>
    <col min="6871" max="6871" width="5.140625" style="4" customWidth="1"/>
    <col min="6872" max="6872" width="3.7109375" style="4" customWidth="1"/>
    <col min="6873" max="6873" width="4.42578125" style="4" customWidth="1"/>
    <col min="6874" max="6874" width="2.28515625" style="4" customWidth="1"/>
    <col min="6875" max="6875" width="2" style="4" customWidth="1"/>
    <col min="6876" max="6876" width="2.28515625" style="4" customWidth="1"/>
    <col min="6877" max="6877" width="1.5703125" style="4" customWidth="1"/>
    <col min="6878" max="6878" width="0.28515625" style="4" customWidth="1"/>
    <col min="6879" max="6879" width="7.140625" style="4" customWidth="1"/>
    <col min="6880" max="6881" width="3.85546875" style="4" customWidth="1"/>
    <col min="6882" max="6882" width="2.28515625" style="4" customWidth="1"/>
    <col min="6883" max="6883" width="3.42578125" style="4" customWidth="1"/>
    <col min="6884" max="6884" width="2.28515625" style="4" customWidth="1"/>
    <col min="6885" max="6885" width="4.28515625" style="4" customWidth="1"/>
    <col min="6886" max="6886" width="5" style="4" customWidth="1"/>
    <col min="6887" max="6887" width="6" style="4" customWidth="1"/>
    <col min="6888" max="6888" width="7.85546875" style="4" customWidth="1"/>
    <col min="6889" max="6889" width="2" style="4" customWidth="1"/>
    <col min="6890" max="6890" width="2.28515625" style="4" customWidth="1"/>
    <col min="6891" max="6891" width="5.7109375" style="4" customWidth="1"/>
    <col min="6892" max="6892" width="4" style="4" customWidth="1"/>
    <col min="6893" max="6893" width="5.28515625" style="4" customWidth="1"/>
    <col min="6894" max="6894" width="5.140625" style="4" customWidth="1"/>
    <col min="6895" max="6895" width="4.7109375" style="4" customWidth="1"/>
    <col min="6896" max="6896" width="4" style="4" customWidth="1"/>
    <col min="6897" max="6897" width="2.85546875" style="4" customWidth="1"/>
    <col min="6898" max="6898" width="2.28515625" style="4" customWidth="1"/>
    <col min="6899" max="6899" width="8" style="4" customWidth="1"/>
    <col min="6900" max="6900" width="4.7109375" style="4" customWidth="1"/>
    <col min="6901" max="6901" width="5" style="4" customWidth="1"/>
    <col min="6902" max="6902" width="3.85546875" style="4" customWidth="1"/>
    <col min="6903" max="6903" width="3.5703125" style="4" customWidth="1"/>
    <col min="6904" max="6904" width="3.42578125" style="4" customWidth="1"/>
    <col min="6905" max="6905" width="3.5703125" style="4" customWidth="1"/>
    <col min="6906" max="6906" width="3.7109375" style="4" customWidth="1"/>
    <col min="6907" max="6907" width="2.5703125" style="4" customWidth="1"/>
    <col min="6908" max="6908" width="2.85546875" style="4" customWidth="1"/>
    <col min="6909" max="6909" width="3.7109375" style="4" customWidth="1"/>
    <col min="6910" max="6910" width="6.7109375" style="4" customWidth="1"/>
    <col min="6911" max="6911" width="4.28515625" style="4" customWidth="1"/>
    <col min="6912" max="6912" width="4.140625" style="4" customWidth="1"/>
    <col min="6913" max="6913" width="3.28515625" style="4" customWidth="1"/>
    <col min="6914" max="6914" width="2.140625" style="4" customWidth="1"/>
    <col min="6915" max="6915" width="3.42578125" style="4" customWidth="1"/>
    <col min="6916" max="6916" width="3.5703125" style="4" customWidth="1"/>
    <col min="6917" max="6917" width="4.28515625" style="4" customWidth="1"/>
    <col min="6918" max="6918" width="3.7109375" style="4" customWidth="1"/>
    <col min="6919" max="6919" width="3.28515625" style="4" customWidth="1"/>
    <col min="6920" max="6920" width="3.7109375" style="4" customWidth="1"/>
    <col min="6921" max="6921" width="8" style="4" customWidth="1"/>
    <col min="6922" max="6922" width="1.28515625" style="4" customWidth="1"/>
    <col min="6923" max="6960" width="3.28515625" style="4" customWidth="1"/>
    <col min="6961" max="7123" width="9.140625" style="4"/>
    <col min="7124" max="7124" width="1.140625" style="4" customWidth="1"/>
    <col min="7125" max="7125" width="7.28515625" style="4" customWidth="1"/>
    <col min="7126" max="7126" width="5.28515625" style="4" customWidth="1"/>
    <col min="7127" max="7127" width="5.140625" style="4" customWidth="1"/>
    <col min="7128" max="7128" width="3.7109375" style="4" customWidth="1"/>
    <col min="7129" max="7129" width="4.42578125" style="4" customWidth="1"/>
    <col min="7130" max="7130" width="2.28515625" style="4" customWidth="1"/>
    <col min="7131" max="7131" width="2" style="4" customWidth="1"/>
    <col min="7132" max="7132" width="2.28515625" style="4" customWidth="1"/>
    <col min="7133" max="7133" width="1.5703125" style="4" customWidth="1"/>
    <col min="7134" max="7134" width="0.28515625" style="4" customWidth="1"/>
    <col min="7135" max="7135" width="7.140625" style="4" customWidth="1"/>
    <col min="7136" max="7137" width="3.85546875" style="4" customWidth="1"/>
    <col min="7138" max="7138" width="2.28515625" style="4" customWidth="1"/>
    <col min="7139" max="7139" width="3.42578125" style="4" customWidth="1"/>
    <col min="7140" max="7140" width="2.28515625" style="4" customWidth="1"/>
    <col min="7141" max="7141" width="4.28515625" style="4" customWidth="1"/>
    <col min="7142" max="7142" width="5" style="4" customWidth="1"/>
    <col min="7143" max="7143" width="6" style="4" customWidth="1"/>
    <col min="7144" max="7144" width="7.85546875" style="4" customWidth="1"/>
    <col min="7145" max="7145" width="2" style="4" customWidth="1"/>
    <col min="7146" max="7146" width="2.28515625" style="4" customWidth="1"/>
    <col min="7147" max="7147" width="5.7109375" style="4" customWidth="1"/>
    <col min="7148" max="7148" width="4" style="4" customWidth="1"/>
    <col min="7149" max="7149" width="5.28515625" style="4" customWidth="1"/>
    <col min="7150" max="7150" width="5.140625" style="4" customWidth="1"/>
    <col min="7151" max="7151" width="4.7109375" style="4" customWidth="1"/>
    <col min="7152" max="7152" width="4" style="4" customWidth="1"/>
    <col min="7153" max="7153" width="2.85546875" style="4" customWidth="1"/>
    <col min="7154" max="7154" width="2.28515625" style="4" customWidth="1"/>
    <col min="7155" max="7155" width="8" style="4" customWidth="1"/>
    <col min="7156" max="7156" width="4.7109375" style="4" customWidth="1"/>
    <col min="7157" max="7157" width="5" style="4" customWidth="1"/>
    <col min="7158" max="7158" width="3.85546875" style="4" customWidth="1"/>
    <col min="7159" max="7159" width="3.5703125" style="4" customWidth="1"/>
    <col min="7160" max="7160" width="3.42578125" style="4" customWidth="1"/>
    <col min="7161" max="7161" width="3.5703125" style="4" customWidth="1"/>
    <col min="7162" max="7162" width="3.7109375" style="4" customWidth="1"/>
    <col min="7163" max="7163" width="2.5703125" style="4" customWidth="1"/>
    <col min="7164" max="7164" width="2.85546875" style="4" customWidth="1"/>
    <col min="7165" max="7165" width="3.7109375" style="4" customWidth="1"/>
    <col min="7166" max="7166" width="6.7109375" style="4" customWidth="1"/>
    <col min="7167" max="7167" width="4.28515625" style="4" customWidth="1"/>
    <col min="7168" max="7168" width="4.140625" style="4" customWidth="1"/>
    <col min="7169" max="7169" width="3.28515625" style="4" customWidth="1"/>
    <col min="7170" max="7170" width="2.140625" style="4" customWidth="1"/>
    <col min="7171" max="7171" width="3.42578125" style="4" customWidth="1"/>
    <col min="7172" max="7172" width="3.5703125" style="4" customWidth="1"/>
    <col min="7173" max="7173" width="4.28515625" style="4" customWidth="1"/>
    <col min="7174" max="7174" width="3.7109375" style="4" customWidth="1"/>
    <col min="7175" max="7175" width="3.28515625" style="4" customWidth="1"/>
    <col min="7176" max="7176" width="3.7109375" style="4" customWidth="1"/>
    <col min="7177" max="7177" width="8" style="4" customWidth="1"/>
    <col min="7178" max="7178" width="1.28515625" style="4" customWidth="1"/>
    <col min="7179" max="7216" width="3.28515625" style="4" customWidth="1"/>
    <col min="7217" max="7379" width="9.140625" style="4"/>
    <col min="7380" max="7380" width="1.140625" style="4" customWidth="1"/>
    <col min="7381" max="7381" width="7.28515625" style="4" customWidth="1"/>
    <col min="7382" max="7382" width="5.28515625" style="4" customWidth="1"/>
    <col min="7383" max="7383" width="5.140625" style="4" customWidth="1"/>
    <col min="7384" max="7384" width="3.7109375" style="4" customWidth="1"/>
    <col min="7385" max="7385" width="4.42578125" style="4" customWidth="1"/>
    <col min="7386" max="7386" width="2.28515625" style="4" customWidth="1"/>
    <col min="7387" max="7387" width="2" style="4" customWidth="1"/>
    <col min="7388" max="7388" width="2.28515625" style="4" customWidth="1"/>
    <col min="7389" max="7389" width="1.5703125" style="4" customWidth="1"/>
    <col min="7390" max="7390" width="0.28515625" style="4" customWidth="1"/>
    <col min="7391" max="7391" width="7.140625" style="4" customWidth="1"/>
    <col min="7392" max="7393" width="3.85546875" style="4" customWidth="1"/>
    <col min="7394" max="7394" width="2.28515625" style="4" customWidth="1"/>
    <col min="7395" max="7395" width="3.42578125" style="4" customWidth="1"/>
    <col min="7396" max="7396" width="2.28515625" style="4" customWidth="1"/>
    <col min="7397" max="7397" width="4.28515625" style="4" customWidth="1"/>
    <col min="7398" max="7398" width="5" style="4" customWidth="1"/>
    <col min="7399" max="7399" width="6" style="4" customWidth="1"/>
    <col min="7400" max="7400" width="7.85546875" style="4" customWidth="1"/>
    <col min="7401" max="7401" width="2" style="4" customWidth="1"/>
    <col min="7402" max="7402" width="2.28515625" style="4" customWidth="1"/>
    <col min="7403" max="7403" width="5.7109375" style="4" customWidth="1"/>
    <col min="7404" max="7404" width="4" style="4" customWidth="1"/>
    <col min="7405" max="7405" width="5.28515625" style="4" customWidth="1"/>
    <col min="7406" max="7406" width="5.140625" style="4" customWidth="1"/>
    <col min="7407" max="7407" width="4.7109375" style="4" customWidth="1"/>
    <col min="7408" max="7408" width="4" style="4" customWidth="1"/>
    <col min="7409" max="7409" width="2.85546875" style="4" customWidth="1"/>
    <col min="7410" max="7410" width="2.28515625" style="4" customWidth="1"/>
    <col min="7411" max="7411" width="8" style="4" customWidth="1"/>
    <col min="7412" max="7412" width="4.7109375" style="4" customWidth="1"/>
    <col min="7413" max="7413" width="5" style="4" customWidth="1"/>
    <col min="7414" max="7414" width="3.85546875" style="4" customWidth="1"/>
    <col min="7415" max="7415" width="3.5703125" style="4" customWidth="1"/>
    <col min="7416" max="7416" width="3.42578125" style="4" customWidth="1"/>
    <col min="7417" max="7417" width="3.5703125" style="4" customWidth="1"/>
    <col min="7418" max="7418" width="3.7109375" style="4" customWidth="1"/>
    <col min="7419" max="7419" width="2.5703125" style="4" customWidth="1"/>
    <col min="7420" max="7420" width="2.85546875" style="4" customWidth="1"/>
    <col min="7421" max="7421" width="3.7109375" style="4" customWidth="1"/>
    <col min="7422" max="7422" width="6.7109375" style="4" customWidth="1"/>
    <col min="7423" max="7423" width="4.28515625" style="4" customWidth="1"/>
    <col min="7424" max="7424" width="4.140625" style="4" customWidth="1"/>
    <col min="7425" max="7425" width="3.28515625" style="4" customWidth="1"/>
    <col min="7426" max="7426" width="2.140625" style="4" customWidth="1"/>
    <col min="7427" max="7427" width="3.42578125" style="4" customWidth="1"/>
    <col min="7428" max="7428" width="3.5703125" style="4" customWidth="1"/>
    <col min="7429" max="7429" width="4.28515625" style="4" customWidth="1"/>
    <col min="7430" max="7430" width="3.7109375" style="4" customWidth="1"/>
    <col min="7431" max="7431" width="3.28515625" style="4" customWidth="1"/>
    <col min="7432" max="7432" width="3.7109375" style="4" customWidth="1"/>
    <col min="7433" max="7433" width="8" style="4" customWidth="1"/>
    <col min="7434" max="7434" width="1.28515625" style="4" customWidth="1"/>
    <col min="7435" max="7472" width="3.28515625" style="4" customWidth="1"/>
    <col min="7473" max="7635" width="9.140625" style="4"/>
    <col min="7636" max="7636" width="1.140625" style="4" customWidth="1"/>
    <col min="7637" max="7637" width="7.28515625" style="4" customWidth="1"/>
    <col min="7638" max="7638" width="5.28515625" style="4" customWidth="1"/>
    <col min="7639" max="7639" width="5.140625" style="4" customWidth="1"/>
    <col min="7640" max="7640" width="3.7109375" style="4" customWidth="1"/>
    <col min="7641" max="7641" width="4.42578125" style="4" customWidth="1"/>
    <col min="7642" max="7642" width="2.28515625" style="4" customWidth="1"/>
    <col min="7643" max="7643" width="2" style="4" customWidth="1"/>
    <col min="7644" max="7644" width="2.28515625" style="4" customWidth="1"/>
    <col min="7645" max="7645" width="1.5703125" style="4" customWidth="1"/>
    <col min="7646" max="7646" width="0.28515625" style="4" customWidth="1"/>
    <col min="7647" max="7647" width="7.140625" style="4" customWidth="1"/>
    <col min="7648" max="7649" width="3.85546875" style="4" customWidth="1"/>
    <col min="7650" max="7650" width="2.28515625" style="4" customWidth="1"/>
    <col min="7651" max="7651" width="3.42578125" style="4" customWidth="1"/>
    <col min="7652" max="7652" width="2.28515625" style="4" customWidth="1"/>
    <col min="7653" max="7653" width="4.28515625" style="4" customWidth="1"/>
    <col min="7654" max="7654" width="5" style="4" customWidth="1"/>
    <col min="7655" max="7655" width="6" style="4" customWidth="1"/>
    <col min="7656" max="7656" width="7.85546875" style="4" customWidth="1"/>
    <col min="7657" max="7657" width="2" style="4" customWidth="1"/>
    <col min="7658" max="7658" width="2.28515625" style="4" customWidth="1"/>
    <col min="7659" max="7659" width="5.7109375" style="4" customWidth="1"/>
    <col min="7660" max="7660" width="4" style="4" customWidth="1"/>
    <col min="7661" max="7661" width="5.28515625" style="4" customWidth="1"/>
    <col min="7662" max="7662" width="5.140625" style="4" customWidth="1"/>
    <col min="7663" max="7663" width="4.7109375" style="4" customWidth="1"/>
    <col min="7664" max="7664" width="4" style="4" customWidth="1"/>
    <col min="7665" max="7665" width="2.85546875" style="4" customWidth="1"/>
    <col min="7666" max="7666" width="2.28515625" style="4" customWidth="1"/>
    <col min="7667" max="7667" width="8" style="4" customWidth="1"/>
    <col min="7668" max="7668" width="4.7109375" style="4" customWidth="1"/>
    <col min="7669" max="7669" width="5" style="4" customWidth="1"/>
    <col min="7670" max="7670" width="3.85546875" style="4" customWidth="1"/>
    <col min="7671" max="7671" width="3.5703125" style="4" customWidth="1"/>
    <col min="7672" max="7672" width="3.42578125" style="4" customWidth="1"/>
    <col min="7673" max="7673" width="3.5703125" style="4" customWidth="1"/>
    <col min="7674" max="7674" width="3.7109375" style="4" customWidth="1"/>
    <col min="7675" max="7675" width="2.5703125" style="4" customWidth="1"/>
    <col min="7676" max="7676" width="2.85546875" style="4" customWidth="1"/>
    <col min="7677" max="7677" width="3.7109375" style="4" customWidth="1"/>
    <col min="7678" max="7678" width="6.7109375" style="4" customWidth="1"/>
    <col min="7679" max="7679" width="4.28515625" style="4" customWidth="1"/>
    <col min="7680" max="7680" width="4.140625" style="4" customWidth="1"/>
    <col min="7681" max="7681" width="3.28515625" style="4" customWidth="1"/>
    <col min="7682" max="7682" width="2.140625" style="4" customWidth="1"/>
    <col min="7683" max="7683" width="3.42578125" style="4" customWidth="1"/>
    <col min="7684" max="7684" width="3.5703125" style="4" customWidth="1"/>
    <col min="7685" max="7685" width="4.28515625" style="4" customWidth="1"/>
    <col min="7686" max="7686" width="3.7109375" style="4" customWidth="1"/>
    <col min="7687" max="7687" width="3.28515625" style="4" customWidth="1"/>
    <col min="7688" max="7688" width="3.7109375" style="4" customWidth="1"/>
    <col min="7689" max="7689" width="8" style="4" customWidth="1"/>
    <col min="7690" max="7690" width="1.28515625" style="4" customWidth="1"/>
    <col min="7691" max="7728" width="3.28515625" style="4" customWidth="1"/>
    <col min="7729" max="7891" width="9.140625" style="4"/>
    <col min="7892" max="7892" width="1.140625" style="4" customWidth="1"/>
    <col min="7893" max="7893" width="7.28515625" style="4" customWidth="1"/>
    <col min="7894" max="7894" width="5.28515625" style="4" customWidth="1"/>
    <col min="7895" max="7895" width="5.140625" style="4" customWidth="1"/>
    <col min="7896" max="7896" width="3.7109375" style="4" customWidth="1"/>
    <col min="7897" max="7897" width="4.42578125" style="4" customWidth="1"/>
    <col min="7898" max="7898" width="2.28515625" style="4" customWidth="1"/>
    <col min="7899" max="7899" width="2" style="4" customWidth="1"/>
    <col min="7900" max="7900" width="2.28515625" style="4" customWidth="1"/>
    <col min="7901" max="7901" width="1.5703125" style="4" customWidth="1"/>
    <col min="7902" max="7902" width="0.28515625" style="4" customWidth="1"/>
    <col min="7903" max="7903" width="7.140625" style="4" customWidth="1"/>
    <col min="7904" max="7905" width="3.85546875" style="4" customWidth="1"/>
    <col min="7906" max="7906" width="2.28515625" style="4" customWidth="1"/>
    <col min="7907" max="7907" width="3.42578125" style="4" customWidth="1"/>
    <col min="7908" max="7908" width="2.28515625" style="4" customWidth="1"/>
    <col min="7909" max="7909" width="4.28515625" style="4" customWidth="1"/>
    <col min="7910" max="7910" width="5" style="4" customWidth="1"/>
    <col min="7911" max="7911" width="6" style="4" customWidth="1"/>
    <col min="7912" max="7912" width="7.85546875" style="4" customWidth="1"/>
    <col min="7913" max="7913" width="2" style="4" customWidth="1"/>
    <col min="7914" max="7914" width="2.28515625" style="4" customWidth="1"/>
    <col min="7915" max="7915" width="5.7109375" style="4" customWidth="1"/>
    <col min="7916" max="7916" width="4" style="4" customWidth="1"/>
    <col min="7917" max="7917" width="5.28515625" style="4" customWidth="1"/>
    <col min="7918" max="7918" width="5.140625" style="4" customWidth="1"/>
    <col min="7919" max="7919" width="4.7109375" style="4" customWidth="1"/>
    <col min="7920" max="7920" width="4" style="4" customWidth="1"/>
    <col min="7921" max="7921" width="2.85546875" style="4" customWidth="1"/>
    <col min="7922" max="7922" width="2.28515625" style="4" customWidth="1"/>
    <col min="7923" max="7923" width="8" style="4" customWidth="1"/>
    <col min="7924" max="7924" width="4.7109375" style="4" customWidth="1"/>
    <col min="7925" max="7925" width="5" style="4" customWidth="1"/>
    <col min="7926" max="7926" width="3.85546875" style="4" customWidth="1"/>
    <col min="7927" max="7927" width="3.5703125" style="4" customWidth="1"/>
    <col min="7928" max="7928" width="3.42578125" style="4" customWidth="1"/>
    <col min="7929" max="7929" width="3.5703125" style="4" customWidth="1"/>
    <col min="7930" max="7930" width="3.7109375" style="4" customWidth="1"/>
    <col min="7931" max="7931" width="2.5703125" style="4" customWidth="1"/>
    <col min="7932" max="7932" width="2.85546875" style="4" customWidth="1"/>
    <col min="7933" max="7933" width="3.7109375" style="4" customWidth="1"/>
    <col min="7934" max="7934" width="6.7109375" style="4" customWidth="1"/>
    <col min="7935" max="7935" width="4.28515625" style="4" customWidth="1"/>
    <col min="7936" max="7936" width="4.140625" style="4" customWidth="1"/>
    <col min="7937" max="7937" width="3.28515625" style="4" customWidth="1"/>
    <col min="7938" max="7938" width="2.140625" style="4" customWidth="1"/>
    <col min="7939" max="7939" width="3.42578125" style="4" customWidth="1"/>
    <col min="7940" max="7940" width="3.5703125" style="4" customWidth="1"/>
    <col min="7941" max="7941" width="4.28515625" style="4" customWidth="1"/>
    <col min="7942" max="7942" width="3.7109375" style="4" customWidth="1"/>
    <col min="7943" max="7943" width="3.28515625" style="4" customWidth="1"/>
    <col min="7944" max="7944" width="3.7109375" style="4" customWidth="1"/>
    <col min="7945" max="7945" width="8" style="4" customWidth="1"/>
    <col min="7946" max="7946" width="1.28515625" style="4" customWidth="1"/>
    <col min="7947" max="7984" width="3.28515625" style="4" customWidth="1"/>
    <col min="7985" max="8147" width="9.140625" style="4"/>
    <col min="8148" max="8148" width="1.140625" style="4" customWidth="1"/>
    <col min="8149" max="8149" width="7.28515625" style="4" customWidth="1"/>
    <col min="8150" max="8150" width="5.28515625" style="4" customWidth="1"/>
    <col min="8151" max="8151" width="5.140625" style="4" customWidth="1"/>
    <col min="8152" max="8152" width="3.7109375" style="4" customWidth="1"/>
    <col min="8153" max="8153" width="4.42578125" style="4" customWidth="1"/>
    <col min="8154" max="8154" width="2.28515625" style="4" customWidth="1"/>
    <col min="8155" max="8155" width="2" style="4" customWidth="1"/>
    <col min="8156" max="8156" width="2.28515625" style="4" customWidth="1"/>
    <col min="8157" max="8157" width="1.5703125" style="4" customWidth="1"/>
    <col min="8158" max="8158" width="0.28515625" style="4" customWidth="1"/>
    <col min="8159" max="8159" width="7.140625" style="4" customWidth="1"/>
    <col min="8160" max="8161" width="3.85546875" style="4" customWidth="1"/>
    <col min="8162" max="8162" width="2.28515625" style="4" customWidth="1"/>
    <col min="8163" max="8163" width="3.42578125" style="4" customWidth="1"/>
    <col min="8164" max="8164" width="2.28515625" style="4" customWidth="1"/>
    <col min="8165" max="8165" width="4.28515625" style="4" customWidth="1"/>
    <col min="8166" max="8166" width="5" style="4" customWidth="1"/>
    <col min="8167" max="8167" width="6" style="4" customWidth="1"/>
    <col min="8168" max="8168" width="7.85546875" style="4" customWidth="1"/>
    <col min="8169" max="8169" width="2" style="4" customWidth="1"/>
    <col min="8170" max="8170" width="2.28515625" style="4" customWidth="1"/>
    <col min="8171" max="8171" width="5.7109375" style="4" customWidth="1"/>
    <col min="8172" max="8172" width="4" style="4" customWidth="1"/>
    <col min="8173" max="8173" width="5.28515625" style="4" customWidth="1"/>
    <col min="8174" max="8174" width="5.140625" style="4" customWidth="1"/>
    <col min="8175" max="8175" width="4.7109375" style="4" customWidth="1"/>
    <col min="8176" max="8176" width="4" style="4" customWidth="1"/>
    <col min="8177" max="8177" width="2.85546875" style="4" customWidth="1"/>
    <col min="8178" max="8178" width="2.28515625" style="4" customWidth="1"/>
    <col min="8179" max="8179" width="8" style="4" customWidth="1"/>
    <col min="8180" max="8180" width="4.7109375" style="4" customWidth="1"/>
    <col min="8181" max="8181" width="5" style="4" customWidth="1"/>
    <col min="8182" max="8182" width="3.85546875" style="4" customWidth="1"/>
    <col min="8183" max="8183" width="3.5703125" style="4" customWidth="1"/>
    <col min="8184" max="8184" width="3.42578125" style="4" customWidth="1"/>
    <col min="8185" max="8185" width="3.5703125" style="4" customWidth="1"/>
    <col min="8186" max="8186" width="3.7109375" style="4" customWidth="1"/>
    <col min="8187" max="8187" width="2.5703125" style="4" customWidth="1"/>
    <col min="8188" max="8188" width="2.85546875" style="4" customWidth="1"/>
    <col min="8189" max="8189" width="3.7109375" style="4" customWidth="1"/>
    <col min="8190" max="8190" width="6.7109375" style="4" customWidth="1"/>
    <col min="8191" max="8191" width="4.28515625" style="4" customWidth="1"/>
    <col min="8192" max="8192" width="4.140625" style="4" customWidth="1"/>
    <col min="8193" max="8193" width="3.28515625" style="4" customWidth="1"/>
    <col min="8194" max="8194" width="2.140625" style="4" customWidth="1"/>
    <col min="8195" max="8195" width="3.42578125" style="4" customWidth="1"/>
    <col min="8196" max="8196" width="3.5703125" style="4" customWidth="1"/>
    <col min="8197" max="8197" width="4.28515625" style="4" customWidth="1"/>
    <col min="8198" max="8198" width="3.7109375" style="4" customWidth="1"/>
    <col min="8199" max="8199" width="3.28515625" style="4" customWidth="1"/>
    <col min="8200" max="8200" width="3.7109375" style="4" customWidth="1"/>
    <col min="8201" max="8201" width="8" style="4" customWidth="1"/>
    <col min="8202" max="8202" width="1.28515625" style="4" customWidth="1"/>
    <col min="8203" max="8240" width="3.28515625" style="4" customWidth="1"/>
    <col min="8241" max="8403" width="9.140625" style="4"/>
    <col min="8404" max="8404" width="1.140625" style="4" customWidth="1"/>
    <col min="8405" max="8405" width="7.28515625" style="4" customWidth="1"/>
    <col min="8406" max="8406" width="5.28515625" style="4" customWidth="1"/>
    <col min="8407" max="8407" width="5.140625" style="4" customWidth="1"/>
    <col min="8408" max="8408" width="3.7109375" style="4" customWidth="1"/>
    <col min="8409" max="8409" width="4.42578125" style="4" customWidth="1"/>
    <col min="8410" max="8410" width="2.28515625" style="4" customWidth="1"/>
    <col min="8411" max="8411" width="2" style="4" customWidth="1"/>
    <col min="8412" max="8412" width="2.28515625" style="4" customWidth="1"/>
    <col min="8413" max="8413" width="1.5703125" style="4" customWidth="1"/>
    <col min="8414" max="8414" width="0.28515625" style="4" customWidth="1"/>
    <col min="8415" max="8415" width="7.140625" style="4" customWidth="1"/>
    <col min="8416" max="8417" width="3.85546875" style="4" customWidth="1"/>
    <col min="8418" max="8418" width="2.28515625" style="4" customWidth="1"/>
    <col min="8419" max="8419" width="3.42578125" style="4" customWidth="1"/>
    <col min="8420" max="8420" width="2.28515625" style="4" customWidth="1"/>
    <col min="8421" max="8421" width="4.28515625" style="4" customWidth="1"/>
    <col min="8422" max="8422" width="5" style="4" customWidth="1"/>
    <col min="8423" max="8423" width="6" style="4" customWidth="1"/>
    <col min="8424" max="8424" width="7.85546875" style="4" customWidth="1"/>
    <col min="8425" max="8425" width="2" style="4" customWidth="1"/>
    <col min="8426" max="8426" width="2.28515625" style="4" customWidth="1"/>
    <col min="8427" max="8427" width="5.7109375" style="4" customWidth="1"/>
    <col min="8428" max="8428" width="4" style="4" customWidth="1"/>
    <col min="8429" max="8429" width="5.28515625" style="4" customWidth="1"/>
    <col min="8430" max="8430" width="5.140625" style="4" customWidth="1"/>
    <col min="8431" max="8431" width="4.7109375" style="4" customWidth="1"/>
    <col min="8432" max="8432" width="4" style="4" customWidth="1"/>
    <col min="8433" max="8433" width="2.85546875" style="4" customWidth="1"/>
    <col min="8434" max="8434" width="2.28515625" style="4" customWidth="1"/>
    <col min="8435" max="8435" width="8" style="4" customWidth="1"/>
    <col min="8436" max="8436" width="4.7109375" style="4" customWidth="1"/>
    <col min="8437" max="8437" width="5" style="4" customWidth="1"/>
    <col min="8438" max="8438" width="3.85546875" style="4" customWidth="1"/>
    <col min="8439" max="8439" width="3.5703125" style="4" customWidth="1"/>
    <col min="8440" max="8440" width="3.42578125" style="4" customWidth="1"/>
    <col min="8441" max="8441" width="3.5703125" style="4" customWidth="1"/>
    <col min="8442" max="8442" width="3.7109375" style="4" customWidth="1"/>
    <col min="8443" max="8443" width="2.5703125" style="4" customWidth="1"/>
    <col min="8444" max="8444" width="2.85546875" style="4" customWidth="1"/>
    <col min="8445" max="8445" width="3.7109375" style="4" customWidth="1"/>
    <col min="8446" max="8446" width="6.7109375" style="4" customWidth="1"/>
    <col min="8447" max="8447" width="4.28515625" style="4" customWidth="1"/>
    <col min="8448" max="8448" width="4.140625" style="4" customWidth="1"/>
    <col min="8449" max="8449" width="3.28515625" style="4" customWidth="1"/>
    <col min="8450" max="8450" width="2.140625" style="4" customWidth="1"/>
    <col min="8451" max="8451" width="3.42578125" style="4" customWidth="1"/>
    <col min="8452" max="8452" width="3.5703125" style="4" customWidth="1"/>
    <col min="8453" max="8453" width="4.28515625" style="4" customWidth="1"/>
    <col min="8454" max="8454" width="3.7109375" style="4" customWidth="1"/>
    <col min="8455" max="8455" width="3.28515625" style="4" customWidth="1"/>
    <col min="8456" max="8456" width="3.7109375" style="4" customWidth="1"/>
    <col min="8457" max="8457" width="8" style="4" customWidth="1"/>
    <col min="8458" max="8458" width="1.28515625" style="4" customWidth="1"/>
    <col min="8459" max="8496" width="3.28515625" style="4" customWidth="1"/>
    <col min="8497" max="8659" width="9.140625" style="4"/>
    <col min="8660" max="8660" width="1.140625" style="4" customWidth="1"/>
    <col min="8661" max="8661" width="7.28515625" style="4" customWidth="1"/>
    <col min="8662" max="8662" width="5.28515625" style="4" customWidth="1"/>
    <col min="8663" max="8663" width="5.140625" style="4" customWidth="1"/>
    <col min="8664" max="8664" width="3.7109375" style="4" customWidth="1"/>
    <col min="8665" max="8665" width="4.42578125" style="4" customWidth="1"/>
    <col min="8666" max="8666" width="2.28515625" style="4" customWidth="1"/>
    <col min="8667" max="8667" width="2" style="4" customWidth="1"/>
    <col min="8668" max="8668" width="2.28515625" style="4" customWidth="1"/>
    <col min="8669" max="8669" width="1.5703125" style="4" customWidth="1"/>
    <col min="8670" max="8670" width="0.28515625" style="4" customWidth="1"/>
    <col min="8671" max="8671" width="7.140625" style="4" customWidth="1"/>
    <col min="8672" max="8673" width="3.85546875" style="4" customWidth="1"/>
    <col min="8674" max="8674" width="2.28515625" style="4" customWidth="1"/>
    <col min="8675" max="8675" width="3.42578125" style="4" customWidth="1"/>
    <col min="8676" max="8676" width="2.28515625" style="4" customWidth="1"/>
    <col min="8677" max="8677" width="4.28515625" style="4" customWidth="1"/>
    <col min="8678" max="8678" width="5" style="4" customWidth="1"/>
    <col min="8679" max="8679" width="6" style="4" customWidth="1"/>
    <col min="8680" max="8680" width="7.85546875" style="4" customWidth="1"/>
    <col min="8681" max="8681" width="2" style="4" customWidth="1"/>
    <col min="8682" max="8682" width="2.28515625" style="4" customWidth="1"/>
    <col min="8683" max="8683" width="5.7109375" style="4" customWidth="1"/>
    <col min="8684" max="8684" width="4" style="4" customWidth="1"/>
    <col min="8685" max="8685" width="5.28515625" style="4" customWidth="1"/>
    <col min="8686" max="8686" width="5.140625" style="4" customWidth="1"/>
    <col min="8687" max="8687" width="4.7109375" style="4" customWidth="1"/>
    <col min="8688" max="8688" width="4" style="4" customWidth="1"/>
    <col min="8689" max="8689" width="2.85546875" style="4" customWidth="1"/>
    <col min="8690" max="8690" width="2.28515625" style="4" customWidth="1"/>
    <col min="8691" max="8691" width="8" style="4" customWidth="1"/>
    <col min="8692" max="8692" width="4.7109375" style="4" customWidth="1"/>
    <col min="8693" max="8693" width="5" style="4" customWidth="1"/>
    <col min="8694" max="8694" width="3.85546875" style="4" customWidth="1"/>
    <col min="8695" max="8695" width="3.5703125" style="4" customWidth="1"/>
    <col min="8696" max="8696" width="3.42578125" style="4" customWidth="1"/>
    <col min="8697" max="8697" width="3.5703125" style="4" customWidth="1"/>
    <col min="8698" max="8698" width="3.7109375" style="4" customWidth="1"/>
    <col min="8699" max="8699" width="2.5703125" style="4" customWidth="1"/>
    <col min="8700" max="8700" width="2.85546875" style="4" customWidth="1"/>
    <col min="8701" max="8701" width="3.7109375" style="4" customWidth="1"/>
    <col min="8702" max="8702" width="6.7109375" style="4" customWidth="1"/>
    <col min="8703" max="8703" width="4.28515625" style="4" customWidth="1"/>
    <col min="8704" max="8704" width="4.140625" style="4" customWidth="1"/>
    <col min="8705" max="8705" width="3.28515625" style="4" customWidth="1"/>
    <col min="8706" max="8706" width="2.140625" style="4" customWidth="1"/>
    <col min="8707" max="8707" width="3.42578125" style="4" customWidth="1"/>
    <col min="8708" max="8708" width="3.5703125" style="4" customWidth="1"/>
    <col min="8709" max="8709" width="4.28515625" style="4" customWidth="1"/>
    <col min="8710" max="8710" width="3.7109375" style="4" customWidth="1"/>
    <col min="8711" max="8711" width="3.28515625" style="4" customWidth="1"/>
    <col min="8712" max="8712" width="3.7109375" style="4" customWidth="1"/>
    <col min="8713" max="8713" width="8" style="4" customWidth="1"/>
    <col min="8714" max="8714" width="1.28515625" style="4" customWidth="1"/>
    <col min="8715" max="8752" width="3.28515625" style="4" customWidth="1"/>
    <col min="8753" max="8915" width="9.140625" style="4"/>
    <col min="8916" max="8916" width="1.140625" style="4" customWidth="1"/>
    <col min="8917" max="8917" width="7.28515625" style="4" customWidth="1"/>
    <col min="8918" max="8918" width="5.28515625" style="4" customWidth="1"/>
    <col min="8919" max="8919" width="5.140625" style="4" customWidth="1"/>
    <col min="8920" max="8920" width="3.7109375" style="4" customWidth="1"/>
    <col min="8921" max="8921" width="4.42578125" style="4" customWidth="1"/>
    <col min="8922" max="8922" width="2.28515625" style="4" customWidth="1"/>
    <col min="8923" max="8923" width="2" style="4" customWidth="1"/>
    <col min="8924" max="8924" width="2.28515625" style="4" customWidth="1"/>
    <col min="8925" max="8925" width="1.5703125" style="4" customWidth="1"/>
    <col min="8926" max="8926" width="0.28515625" style="4" customWidth="1"/>
    <col min="8927" max="8927" width="7.140625" style="4" customWidth="1"/>
    <col min="8928" max="8929" width="3.85546875" style="4" customWidth="1"/>
    <col min="8930" max="8930" width="2.28515625" style="4" customWidth="1"/>
    <col min="8931" max="8931" width="3.42578125" style="4" customWidth="1"/>
    <col min="8932" max="8932" width="2.28515625" style="4" customWidth="1"/>
    <col min="8933" max="8933" width="4.28515625" style="4" customWidth="1"/>
    <col min="8934" max="8934" width="5" style="4" customWidth="1"/>
    <col min="8935" max="8935" width="6" style="4" customWidth="1"/>
    <col min="8936" max="8936" width="7.85546875" style="4" customWidth="1"/>
    <col min="8937" max="8937" width="2" style="4" customWidth="1"/>
    <col min="8938" max="8938" width="2.28515625" style="4" customWidth="1"/>
    <col min="8939" max="8939" width="5.7109375" style="4" customWidth="1"/>
    <col min="8940" max="8940" width="4" style="4" customWidth="1"/>
    <col min="8941" max="8941" width="5.28515625" style="4" customWidth="1"/>
    <col min="8942" max="8942" width="5.140625" style="4" customWidth="1"/>
    <col min="8943" max="8943" width="4.7109375" style="4" customWidth="1"/>
    <col min="8944" max="8944" width="4" style="4" customWidth="1"/>
    <col min="8945" max="8945" width="2.85546875" style="4" customWidth="1"/>
    <col min="8946" max="8946" width="2.28515625" style="4" customWidth="1"/>
    <col min="8947" max="8947" width="8" style="4" customWidth="1"/>
    <col min="8948" max="8948" width="4.7109375" style="4" customWidth="1"/>
    <col min="8949" max="8949" width="5" style="4" customWidth="1"/>
    <col min="8950" max="8950" width="3.85546875" style="4" customWidth="1"/>
    <col min="8951" max="8951" width="3.5703125" style="4" customWidth="1"/>
    <col min="8952" max="8952" width="3.42578125" style="4" customWidth="1"/>
    <col min="8953" max="8953" width="3.5703125" style="4" customWidth="1"/>
    <col min="8954" max="8954" width="3.7109375" style="4" customWidth="1"/>
    <col min="8955" max="8955" width="2.5703125" style="4" customWidth="1"/>
    <col min="8956" max="8956" width="2.85546875" style="4" customWidth="1"/>
    <col min="8957" max="8957" width="3.7109375" style="4" customWidth="1"/>
    <col min="8958" max="8958" width="6.7109375" style="4" customWidth="1"/>
    <col min="8959" max="8959" width="4.28515625" style="4" customWidth="1"/>
    <col min="8960" max="8960" width="4.140625" style="4" customWidth="1"/>
    <col min="8961" max="8961" width="3.28515625" style="4" customWidth="1"/>
    <col min="8962" max="8962" width="2.140625" style="4" customWidth="1"/>
    <col min="8963" max="8963" width="3.42578125" style="4" customWidth="1"/>
    <col min="8964" max="8964" width="3.5703125" style="4" customWidth="1"/>
    <col min="8965" max="8965" width="4.28515625" style="4" customWidth="1"/>
    <col min="8966" max="8966" width="3.7109375" style="4" customWidth="1"/>
    <col min="8967" max="8967" width="3.28515625" style="4" customWidth="1"/>
    <col min="8968" max="8968" width="3.7109375" style="4" customWidth="1"/>
    <col min="8969" max="8969" width="8" style="4" customWidth="1"/>
    <col min="8970" max="8970" width="1.28515625" style="4" customWidth="1"/>
    <col min="8971" max="9008" width="3.28515625" style="4" customWidth="1"/>
    <col min="9009" max="9171" width="9.140625" style="4"/>
    <col min="9172" max="9172" width="1.140625" style="4" customWidth="1"/>
    <col min="9173" max="9173" width="7.28515625" style="4" customWidth="1"/>
    <col min="9174" max="9174" width="5.28515625" style="4" customWidth="1"/>
    <col min="9175" max="9175" width="5.140625" style="4" customWidth="1"/>
    <col min="9176" max="9176" width="3.7109375" style="4" customWidth="1"/>
    <col min="9177" max="9177" width="4.42578125" style="4" customWidth="1"/>
    <col min="9178" max="9178" width="2.28515625" style="4" customWidth="1"/>
    <col min="9179" max="9179" width="2" style="4" customWidth="1"/>
    <col min="9180" max="9180" width="2.28515625" style="4" customWidth="1"/>
    <col min="9181" max="9181" width="1.5703125" style="4" customWidth="1"/>
    <col min="9182" max="9182" width="0.28515625" style="4" customWidth="1"/>
    <col min="9183" max="9183" width="7.140625" style="4" customWidth="1"/>
    <col min="9184" max="9185" width="3.85546875" style="4" customWidth="1"/>
    <col min="9186" max="9186" width="2.28515625" style="4" customWidth="1"/>
    <col min="9187" max="9187" width="3.42578125" style="4" customWidth="1"/>
    <col min="9188" max="9188" width="2.28515625" style="4" customWidth="1"/>
    <col min="9189" max="9189" width="4.28515625" style="4" customWidth="1"/>
    <col min="9190" max="9190" width="5" style="4" customWidth="1"/>
    <col min="9191" max="9191" width="6" style="4" customWidth="1"/>
    <col min="9192" max="9192" width="7.85546875" style="4" customWidth="1"/>
    <col min="9193" max="9193" width="2" style="4" customWidth="1"/>
    <col min="9194" max="9194" width="2.28515625" style="4" customWidth="1"/>
    <col min="9195" max="9195" width="5.7109375" style="4" customWidth="1"/>
    <col min="9196" max="9196" width="4" style="4" customWidth="1"/>
    <col min="9197" max="9197" width="5.28515625" style="4" customWidth="1"/>
    <col min="9198" max="9198" width="5.140625" style="4" customWidth="1"/>
    <col min="9199" max="9199" width="4.7109375" style="4" customWidth="1"/>
    <col min="9200" max="9200" width="4" style="4" customWidth="1"/>
    <col min="9201" max="9201" width="2.85546875" style="4" customWidth="1"/>
    <col min="9202" max="9202" width="2.28515625" style="4" customWidth="1"/>
    <col min="9203" max="9203" width="8" style="4" customWidth="1"/>
    <col min="9204" max="9204" width="4.7109375" style="4" customWidth="1"/>
    <col min="9205" max="9205" width="5" style="4" customWidth="1"/>
    <col min="9206" max="9206" width="3.85546875" style="4" customWidth="1"/>
    <col min="9207" max="9207" width="3.5703125" style="4" customWidth="1"/>
    <col min="9208" max="9208" width="3.42578125" style="4" customWidth="1"/>
    <col min="9209" max="9209" width="3.5703125" style="4" customWidth="1"/>
    <col min="9210" max="9210" width="3.7109375" style="4" customWidth="1"/>
    <col min="9211" max="9211" width="2.5703125" style="4" customWidth="1"/>
    <col min="9212" max="9212" width="2.85546875" style="4" customWidth="1"/>
    <col min="9213" max="9213" width="3.7109375" style="4" customWidth="1"/>
    <col min="9214" max="9214" width="6.7109375" style="4" customWidth="1"/>
    <col min="9215" max="9215" width="4.28515625" style="4" customWidth="1"/>
    <col min="9216" max="9216" width="4.140625" style="4" customWidth="1"/>
    <col min="9217" max="9217" width="3.28515625" style="4" customWidth="1"/>
    <col min="9218" max="9218" width="2.140625" style="4" customWidth="1"/>
    <col min="9219" max="9219" width="3.42578125" style="4" customWidth="1"/>
    <col min="9220" max="9220" width="3.5703125" style="4" customWidth="1"/>
    <col min="9221" max="9221" width="4.28515625" style="4" customWidth="1"/>
    <col min="9222" max="9222" width="3.7109375" style="4" customWidth="1"/>
    <col min="9223" max="9223" width="3.28515625" style="4" customWidth="1"/>
    <col min="9224" max="9224" width="3.7109375" style="4" customWidth="1"/>
    <col min="9225" max="9225" width="8" style="4" customWidth="1"/>
    <col min="9226" max="9226" width="1.28515625" style="4" customWidth="1"/>
    <col min="9227" max="9264" width="3.28515625" style="4" customWidth="1"/>
    <col min="9265" max="9427" width="9.140625" style="4"/>
    <col min="9428" max="9428" width="1.140625" style="4" customWidth="1"/>
    <col min="9429" max="9429" width="7.28515625" style="4" customWidth="1"/>
    <col min="9430" max="9430" width="5.28515625" style="4" customWidth="1"/>
    <col min="9431" max="9431" width="5.140625" style="4" customWidth="1"/>
    <col min="9432" max="9432" width="3.7109375" style="4" customWidth="1"/>
    <col min="9433" max="9433" width="4.42578125" style="4" customWidth="1"/>
    <col min="9434" max="9434" width="2.28515625" style="4" customWidth="1"/>
    <col min="9435" max="9435" width="2" style="4" customWidth="1"/>
    <col min="9436" max="9436" width="2.28515625" style="4" customWidth="1"/>
    <col min="9437" max="9437" width="1.5703125" style="4" customWidth="1"/>
    <col min="9438" max="9438" width="0.28515625" style="4" customWidth="1"/>
    <col min="9439" max="9439" width="7.140625" style="4" customWidth="1"/>
    <col min="9440" max="9441" width="3.85546875" style="4" customWidth="1"/>
    <col min="9442" max="9442" width="2.28515625" style="4" customWidth="1"/>
    <col min="9443" max="9443" width="3.42578125" style="4" customWidth="1"/>
    <col min="9444" max="9444" width="2.28515625" style="4" customWidth="1"/>
    <col min="9445" max="9445" width="4.28515625" style="4" customWidth="1"/>
    <col min="9446" max="9446" width="5" style="4" customWidth="1"/>
    <col min="9447" max="9447" width="6" style="4" customWidth="1"/>
    <col min="9448" max="9448" width="7.85546875" style="4" customWidth="1"/>
    <col min="9449" max="9449" width="2" style="4" customWidth="1"/>
    <col min="9450" max="9450" width="2.28515625" style="4" customWidth="1"/>
    <col min="9451" max="9451" width="5.7109375" style="4" customWidth="1"/>
    <col min="9452" max="9452" width="4" style="4" customWidth="1"/>
    <col min="9453" max="9453" width="5.28515625" style="4" customWidth="1"/>
    <col min="9454" max="9454" width="5.140625" style="4" customWidth="1"/>
    <col min="9455" max="9455" width="4.7109375" style="4" customWidth="1"/>
    <col min="9456" max="9456" width="4" style="4" customWidth="1"/>
    <col min="9457" max="9457" width="2.85546875" style="4" customWidth="1"/>
    <col min="9458" max="9458" width="2.28515625" style="4" customWidth="1"/>
    <col min="9459" max="9459" width="8" style="4" customWidth="1"/>
    <col min="9460" max="9460" width="4.7109375" style="4" customWidth="1"/>
    <col min="9461" max="9461" width="5" style="4" customWidth="1"/>
    <col min="9462" max="9462" width="3.85546875" style="4" customWidth="1"/>
    <col min="9463" max="9463" width="3.5703125" style="4" customWidth="1"/>
    <col min="9464" max="9464" width="3.42578125" style="4" customWidth="1"/>
    <col min="9465" max="9465" width="3.5703125" style="4" customWidth="1"/>
    <col min="9466" max="9466" width="3.7109375" style="4" customWidth="1"/>
    <col min="9467" max="9467" width="2.5703125" style="4" customWidth="1"/>
    <col min="9468" max="9468" width="2.85546875" style="4" customWidth="1"/>
    <col min="9469" max="9469" width="3.7109375" style="4" customWidth="1"/>
    <col min="9470" max="9470" width="6.7109375" style="4" customWidth="1"/>
    <col min="9471" max="9471" width="4.28515625" style="4" customWidth="1"/>
    <col min="9472" max="9472" width="4.140625" style="4" customWidth="1"/>
    <col min="9473" max="9473" width="3.28515625" style="4" customWidth="1"/>
    <col min="9474" max="9474" width="2.140625" style="4" customWidth="1"/>
    <col min="9475" max="9475" width="3.42578125" style="4" customWidth="1"/>
    <col min="9476" max="9476" width="3.5703125" style="4" customWidth="1"/>
    <col min="9477" max="9477" width="4.28515625" style="4" customWidth="1"/>
    <col min="9478" max="9478" width="3.7109375" style="4" customWidth="1"/>
    <col min="9479" max="9479" width="3.28515625" style="4" customWidth="1"/>
    <col min="9480" max="9480" width="3.7109375" style="4" customWidth="1"/>
    <col min="9481" max="9481" width="8" style="4" customWidth="1"/>
    <col min="9482" max="9482" width="1.28515625" style="4" customWidth="1"/>
    <col min="9483" max="9520" width="3.28515625" style="4" customWidth="1"/>
    <col min="9521" max="9683" width="9.140625" style="4"/>
    <col min="9684" max="9684" width="1.140625" style="4" customWidth="1"/>
    <col min="9685" max="9685" width="7.28515625" style="4" customWidth="1"/>
    <col min="9686" max="9686" width="5.28515625" style="4" customWidth="1"/>
    <col min="9687" max="9687" width="5.140625" style="4" customWidth="1"/>
    <col min="9688" max="9688" width="3.7109375" style="4" customWidth="1"/>
    <col min="9689" max="9689" width="4.42578125" style="4" customWidth="1"/>
    <col min="9690" max="9690" width="2.28515625" style="4" customWidth="1"/>
    <col min="9691" max="9691" width="2" style="4" customWidth="1"/>
    <col min="9692" max="9692" width="2.28515625" style="4" customWidth="1"/>
    <col min="9693" max="9693" width="1.5703125" style="4" customWidth="1"/>
    <col min="9694" max="9694" width="0.28515625" style="4" customWidth="1"/>
    <col min="9695" max="9695" width="7.140625" style="4" customWidth="1"/>
    <col min="9696" max="9697" width="3.85546875" style="4" customWidth="1"/>
    <col min="9698" max="9698" width="2.28515625" style="4" customWidth="1"/>
    <col min="9699" max="9699" width="3.42578125" style="4" customWidth="1"/>
    <col min="9700" max="9700" width="2.28515625" style="4" customWidth="1"/>
    <col min="9701" max="9701" width="4.28515625" style="4" customWidth="1"/>
    <col min="9702" max="9702" width="5" style="4" customWidth="1"/>
    <col min="9703" max="9703" width="6" style="4" customWidth="1"/>
    <col min="9704" max="9704" width="7.85546875" style="4" customWidth="1"/>
    <col min="9705" max="9705" width="2" style="4" customWidth="1"/>
    <col min="9706" max="9706" width="2.28515625" style="4" customWidth="1"/>
    <col min="9707" max="9707" width="5.7109375" style="4" customWidth="1"/>
    <col min="9708" max="9708" width="4" style="4" customWidth="1"/>
    <col min="9709" max="9709" width="5.28515625" style="4" customWidth="1"/>
    <col min="9710" max="9710" width="5.140625" style="4" customWidth="1"/>
    <col min="9711" max="9711" width="4.7109375" style="4" customWidth="1"/>
    <col min="9712" max="9712" width="4" style="4" customWidth="1"/>
    <col min="9713" max="9713" width="2.85546875" style="4" customWidth="1"/>
    <col min="9714" max="9714" width="2.28515625" style="4" customWidth="1"/>
    <col min="9715" max="9715" width="8" style="4" customWidth="1"/>
    <col min="9716" max="9716" width="4.7109375" style="4" customWidth="1"/>
    <col min="9717" max="9717" width="5" style="4" customWidth="1"/>
    <col min="9718" max="9718" width="3.85546875" style="4" customWidth="1"/>
    <col min="9719" max="9719" width="3.5703125" style="4" customWidth="1"/>
    <col min="9720" max="9720" width="3.42578125" style="4" customWidth="1"/>
    <col min="9721" max="9721" width="3.5703125" style="4" customWidth="1"/>
    <col min="9722" max="9722" width="3.7109375" style="4" customWidth="1"/>
    <col min="9723" max="9723" width="2.5703125" style="4" customWidth="1"/>
    <col min="9724" max="9724" width="2.85546875" style="4" customWidth="1"/>
    <col min="9725" max="9725" width="3.7109375" style="4" customWidth="1"/>
    <col min="9726" max="9726" width="6.7109375" style="4" customWidth="1"/>
    <col min="9727" max="9727" width="4.28515625" style="4" customWidth="1"/>
    <col min="9728" max="9728" width="4.140625" style="4" customWidth="1"/>
    <col min="9729" max="9729" width="3.28515625" style="4" customWidth="1"/>
    <col min="9730" max="9730" width="2.140625" style="4" customWidth="1"/>
    <col min="9731" max="9731" width="3.42578125" style="4" customWidth="1"/>
    <col min="9732" max="9732" width="3.5703125" style="4" customWidth="1"/>
    <col min="9733" max="9733" width="4.28515625" style="4" customWidth="1"/>
    <col min="9734" max="9734" width="3.7109375" style="4" customWidth="1"/>
    <col min="9735" max="9735" width="3.28515625" style="4" customWidth="1"/>
    <col min="9736" max="9736" width="3.7109375" style="4" customWidth="1"/>
    <col min="9737" max="9737" width="8" style="4" customWidth="1"/>
    <col min="9738" max="9738" width="1.28515625" style="4" customWidth="1"/>
    <col min="9739" max="9776" width="3.28515625" style="4" customWidth="1"/>
    <col min="9777" max="9939" width="9.140625" style="4"/>
    <col min="9940" max="9940" width="1.140625" style="4" customWidth="1"/>
    <col min="9941" max="9941" width="7.28515625" style="4" customWidth="1"/>
    <col min="9942" max="9942" width="5.28515625" style="4" customWidth="1"/>
    <col min="9943" max="9943" width="5.140625" style="4" customWidth="1"/>
    <col min="9944" max="9944" width="3.7109375" style="4" customWidth="1"/>
    <col min="9945" max="9945" width="4.42578125" style="4" customWidth="1"/>
    <col min="9946" max="9946" width="2.28515625" style="4" customWidth="1"/>
    <col min="9947" max="9947" width="2" style="4" customWidth="1"/>
    <col min="9948" max="9948" width="2.28515625" style="4" customWidth="1"/>
    <col min="9949" max="9949" width="1.5703125" style="4" customWidth="1"/>
    <col min="9950" max="9950" width="0.28515625" style="4" customWidth="1"/>
    <col min="9951" max="9951" width="7.140625" style="4" customWidth="1"/>
    <col min="9952" max="9953" width="3.85546875" style="4" customWidth="1"/>
    <col min="9954" max="9954" width="2.28515625" style="4" customWidth="1"/>
    <col min="9955" max="9955" width="3.42578125" style="4" customWidth="1"/>
    <col min="9956" max="9956" width="2.28515625" style="4" customWidth="1"/>
    <col min="9957" max="9957" width="4.28515625" style="4" customWidth="1"/>
    <col min="9958" max="9958" width="5" style="4" customWidth="1"/>
    <col min="9959" max="9959" width="6" style="4" customWidth="1"/>
    <col min="9960" max="9960" width="7.85546875" style="4" customWidth="1"/>
    <col min="9961" max="9961" width="2" style="4" customWidth="1"/>
    <col min="9962" max="9962" width="2.28515625" style="4" customWidth="1"/>
    <col min="9963" max="9963" width="5.7109375" style="4" customWidth="1"/>
    <col min="9964" max="9964" width="4" style="4" customWidth="1"/>
    <col min="9965" max="9965" width="5.28515625" style="4" customWidth="1"/>
    <col min="9966" max="9966" width="5.140625" style="4" customWidth="1"/>
    <col min="9967" max="9967" width="4.7109375" style="4" customWidth="1"/>
    <col min="9968" max="9968" width="4" style="4" customWidth="1"/>
    <col min="9969" max="9969" width="2.85546875" style="4" customWidth="1"/>
    <col min="9970" max="9970" width="2.28515625" style="4" customWidth="1"/>
    <col min="9971" max="9971" width="8" style="4" customWidth="1"/>
    <col min="9972" max="9972" width="4.7109375" style="4" customWidth="1"/>
    <col min="9973" max="9973" width="5" style="4" customWidth="1"/>
    <col min="9974" max="9974" width="3.85546875" style="4" customWidth="1"/>
    <col min="9975" max="9975" width="3.5703125" style="4" customWidth="1"/>
    <col min="9976" max="9976" width="3.42578125" style="4" customWidth="1"/>
    <col min="9977" max="9977" width="3.5703125" style="4" customWidth="1"/>
    <col min="9978" max="9978" width="3.7109375" style="4" customWidth="1"/>
    <col min="9979" max="9979" width="2.5703125" style="4" customWidth="1"/>
    <col min="9980" max="9980" width="2.85546875" style="4" customWidth="1"/>
    <col min="9981" max="9981" width="3.7109375" style="4" customWidth="1"/>
    <col min="9982" max="9982" width="6.7109375" style="4" customWidth="1"/>
    <col min="9983" max="9983" width="4.28515625" style="4" customWidth="1"/>
    <col min="9984" max="9984" width="4.140625" style="4" customWidth="1"/>
    <col min="9985" max="9985" width="3.28515625" style="4" customWidth="1"/>
    <col min="9986" max="9986" width="2.140625" style="4" customWidth="1"/>
    <col min="9987" max="9987" width="3.42578125" style="4" customWidth="1"/>
    <col min="9988" max="9988" width="3.5703125" style="4" customWidth="1"/>
    <col min="9989" max="9989" width="4.28515625" style="4" customWidth="1"/>
    <col min="9990" max="9990" width="3.7109375" style="4" customWidth="1"/>
    <col min="9991" max="9991" width="3.28515625" style="4" customWidth="1"/>
    <col min="9992" max="9992" width="3.7109375" style="4" customWidth="1"/>
    <col min="9993" max="9993" width="8" style="4" customWidth="1"/>
    <col min="9994" max="9994" width="1.28515625" style="4" customWidth="1"/>
    <col min="9995" max="10032" width="3.28515625" style="4" customWidth="1"/>
    <col min="10033" max="10195" width="9.140625" style="4"/>
    <col min="10196" max="10196" width="1.140625" style="4" customWidth="1"/>
    <col min="10197" max="10197" width="7.28515625" style="4" customWidth="1"/>
    <col min="10198" max="10198" width="5.28515625" style="4" customWidth="1"/>
    <col min="10199" max="10199" width="5.140625" style="4" customWidth="1"/>
    <col min="10200" max="10200" width="3.7109375" style="4" customWidth="1"/>
    <col min="10201" max="10201" width="4.42578125" style="4" customWidth="1"/>
    <col min="10202" max="10202" width="2.28515625" style="4" customWidth="1"/>
    <col min="10203" max="10203" width="2" style="4" customWidth="1"/>
    <col min="10204" max="10204" width="2.28515625" style="4" customWidth="1"/>
    <col min="10205" max="10205" width="1.5703125" style="4" customWidth="1"/>
    <col min="10206" max="10206" width="0.28515625" style="4" customWidth="1"/>
    <col min="10207" max="10207" width="7.140625" style="4" customWidth="1"/>
    <col min="10208" max="10209" width="3.85546875" style="4" customWidth="1"/>
    <col min="10210" max="10210" width="2.28515625" style="4" customWidth="1"/>
    <col min="10211" max="10211" width="3.42578125" style="4" customWidth="1"/>
    <col min="10212" max="10212" width="2.28515625" style="4" customWidth="1"/>
    <col min="10213" max="10213" width="4.28515625" style="4" customWidth="1"/>
    <col min="10214" max="10214" width="5" style="4" customWidth="1"/>
    <col min="10215" max="10215" width="6" style="4" customWidth="1"/>
    <col min="10216" max="10216" width="7.85546875" style="4" customWidth="1"/>
    <col min="10217" max="10217" width="2" style="4" customWidth="1"/>
    <col min="10218" max="10218" width="2.28515625" style="4" customWidth="1"/>
    <col min="10219" max="10219" width="5.7109375" style="4" customWidth="1"/>
    <col min="10220" max="10220" width="4" style="4" customWidth="1"/>
    <col min="10221" max="10221" width="5.28515625" style="4" customWidth="1"/>
    <col min="10222" max="10222" width="5.140625" style="4" customWidth="1"/>
    <col min="10223" max="10223" width="4.7109375" style="4" customWidth="1"/>
    <col min="10224" max="10224" width="4" style="4" customWidth="1"/>
    <col min="10225" max="10225" width="2.85546875" style="4" customWidth="1"/>
    <col min="10226" max="10226" width="2.28515625" style="4" customWidth="1"/>
    <col min="10227" max="10227" width="8" style="4" customWidth="1"/>
    <col min="10228" max="10228" width="4.7109375" style="4" customWidth="1"/>
    <col min="10229" max="10229" width="5" style="4" customWidth="1"/>
    <col min="10230" max="10230" width="3.85546875" style="4" customWidth="1"/>
    <col min="10231" max="10231" width="3.5703125" style="4" customWidth="1"/>
    <col min="10232" max="10232" width="3.42578125" style="4" customWidth="1"/>
    <col min="10233" max="10233" width="3.5703125" style="4" customWidth="1"/>
    <col min="10234" max="10234" width="3.7109375" style="4" customWidth="1"/>
    <col min="10235" max="10235" width="2.5703125" style="4" customWidth="1"/>
    <col min="10236" max="10236" width="2.85546875" style="4" customWidth="1"/>
    <col min="10237" max="10237" width="3.7109375" style="4" customWidth="1"/>
    <col min="10238" max="10238" width="6.7109375" style="4" customWidth="1"/>
    <col min="10239" max="10239" width="4.28515625" style="4" customWidth="1"/>
    <col min="10240" max="10240" width="4.140625" style="4" customWidth="1"/>
    <col min="10241" max="10241" width="3.28515625" style="4" customWidth="1"/>
    <col min="10242" max="10242" width="2.140625" style="4" customWidth="1"/>
    <col min="10243" max="10243" width="3.42578125" style="4" customWidth="1"/>
    <col min="10244" max="10244" width="3.5703125" style="4" customWidth="1"/>
    <col min="10245" max="10245" width="4.28515625" style="4" customWidth="1"/>
    <col min="10246" max="10246" width="3.7109375" style="4" customWidth="1"/>
    <col min="10247" max="10247" width="3.28515625" style="4" customWidth="1"/>
    <col min="10248" max="10248" width="3.7109375" style="4" customWidth="1"/>
    <col min="10249" max="10249" width="8" style="4" customWidth="1"/>
    <col min="10250" max="10250" width="1.28515625" style="4" customWidth="1"/>
    <col min="10251" max="10288" width="3.28515625" style="4" customWidth="1"/>
    <col min="10289" max="10451" width="9.140625" style="4"/>
    <col min="10452" max="10452" width="1.140625" style="4" customWidth="1"/>
    <col min="10453" max="10453" width="7.28515625" style="4" customWidth="1"/>
    <col min="10454" max="10454" width="5.28515625" style="4" customWidth="1"/>
    <col min="10455" max="10455" width="5.140625" style="4" customWidth="1"/>
    <col min="10456" max="10456" width="3.7109375" style="4" customWidth="1"/>
    <col min="10457" max="10457" width="4.42578125" style="4" customWidth="1"/>
    <col min="10458" max="10458" width="2.28515625" style="4" customWidth="1"/>
    <col min="10459" max="10459" width="2" style="4" customWidth="1"/>
    <col min="10460" max="10460" width="2.28515625" style="4" customWidth="1"/>
    <col min="10461" max="10461" width="1.5703125" style="4" customWidth="1"/>
    <col min="10462" max="10462" width="0.28515625" style="4" customWidth="1"/>
    <col min="10463" max="10463" width="7.140625" style="4" customWidth="1"/>
    <col min="10464" max="10465" width="3.85546875" style="4" customWidth="1"/>
    <col min="10466" max="10466" width="2.28515625" style="4" customWidth="1"/>
    <col min="10467" max="10467" width="3.42578125" style="4" customWidth="1"/>
    <col min="10468" max="10468" width="2.28515625" style="4" customWidth="1"/>
    <col min="10469" max="10469" width="4.28515625" style="4" customWidth="1"/>
    <col min="10470" max="10470" width="5" style="4" customWidth="1"/>
    <col min="10471" max="10471" width="6" style="4" customWidth="1"/>
    <col min="10472" max="10472" width="7.85546875" style="4" customWidth="1"/>
    <col min="10473" max="10473" width="2" style="4" customWidth="1"/>
    <col min="10474" max="10474" width="2.28515625" style="4" customWidth="1"/>
    <col min="10475" max="10475" width="5.7109375" style="4" customWidth="1"/>
    <col min="10476" max="10476" width="4" style="4" customWidth="1"/>
    <col min="10477" max="10477" width="5.28515625" style="4" customWidth="1"/>
    <col min="10478" max="10478" width="5.140625" style="4" customWidth="1"/>
    <col min="10479" max="10479" width="4.7109375" style="4" customWidth="1"/>
    <col min="10480" max="10480" width="4" style="4" customWidth="1"/>
    <col min="10481" max="10481" width="2.85546875" style="4" customWidth="1"/>
    <col min="10482" max="10482" width="2.28515625" style="4" customWidth="1"/>
    <col min="10483" max="10483" width="8" style="4" customWidth="1"/>
    <col min="10484" max="10484" width="4.7109375" style="4" customWidth="1"/>
    <col min="10485" max="10485" width="5" style="4" customWidth="1"/>
    <col min="10486" max="10486" width="3.85546875" style="4" customWidth="1"/>
    <col min="10487" max="10487" width="3.5703125" style="4" customWidth="1"/>
    <col min="10488" max="10488" width="3.42578125" style="4" customWidth="1"/>
    <col min="10489" max="10489" width="3.5703125" style="4" customWidth="1"/>
    <col min="10490" max="10490" width="3.7109375" style="4" customWidth="1"/>
    <col min="10491" max="10491" width="2.5703125" style="4" customWidth="1"/>
    <col min="10492" max="10492" width="2.85546875" style="4" customWidth="1"/>
    <col min="10493" max="10493" width="3.7109375" style="4" customWidth="1"/>
    <col min="10494" max="10494" width="6.7109375" style="4" customWidth="1"/>
    <col min="10495" max="10495" width="4.28515625" style="4" customWidth="1"/>
    <col min="10496" max="10496" width="4.140625" style="4" customWidth="1"/>
    <col min="10497" max="10497" width="3.28515625" style="4" customWidth="1"/>
    <col min="10498" max="10498" width="2.140625" style="4" customWidth="1"/>
    <col min="10499" max="10499" width="3.42578125" style="4" customWidth="1"/>
    <col min="10500" max="10500" width="3.5703125" style="4" customWidth="1"/>
    <col min="10501" max="10501" width="4.28515625" style="4" customWidth="1"/>
    <col min="10502" max="10502" width="3.7109375" style="4" customWidth="1"/>
    <col min="10503" max="10503" width="3.28515625" style="4" customWidth="1"/>
    <col min="10504" max="10504" width="3.7109375" style="4" customWidth="1"/>
    <col min="10505" max="10505" width="8" style="4" customWidth="1"/>
    <col min="10506" max="10506" width="1.28515625" style="4" customWidth="1"/>
    <col min="10507" max="10544" width="3.28515625" style="4" customWidth="1"/>
    <col min="10545" max="10707" width="9.140625" style="4"/>
    <col min="10708" max="10708" width="1.140625" style="4" customWidth="1"/>
    <col min="10709" max="10709" width="7.28515625" style="4" customWidth="1"/>
    <col min="10710" max="10710" width="5.28515625" style="4" customWidth="1"/>
    <col min="10711" max="10711" width="5.140625" style="4" customWidth="1"/>
    <col min="10712" max="10712" width="3.7109375" style="4" customWidth="1"/>
    <col min="10713" max="10713" width="4.42578125" style="4" customWidth="1"/>
    <col min="10714" max="10714" width="2.28515625" style="4" customWidth="1"/>
    <col min="10715" max="10715" width="2" style="4" customWidth="1"/>
    <col min="10716" max="10716" width="2.28515625" style="4" customWidth="1"/>
    <col min="10717" max="10717" width="1.5703125" style="4" customWidth="1"/>
    <col min="10718" max="10718" width="0.28515625" style="4" customWidth="1"/>
    <col min="10719" max="10719" width="7.140625" style="4" customWidth="1"/>
    <col min="10720" max="10721" width="3.85546875" style="4" customWidth="1"/>
    <col min="10722" max="10722" width="2.28515625" style="4" customWidth="1"/>
    <col min="10723" max="10723" width="3.42578125" style="4" customWidth="1"/>
    <col min="10724" max="10724" width="2.28515625" style="4" customWidth="1"/>
    <col min="10725" max="10725" width="4.28515625" style="4" customWidth="1"/>
    <col min="10726" max="10726" width="5" style="4" customWidth="1"/>
    <col min="10727" max="10727" width="6" style="4" customWidth="1"/>
    <col min="10728" max="10728" width="7.85546875" style="4" customWidth="1"/>
    <col min="10729" max="10729" width="2" style="4" customWidth="1"/>
    <col min="10730" max="10730" width="2.28515625" style="4" customWidth="1"/>
    <col min="10731" max="10731" width="5.7109375" style="4" customWidth="1"/>
    <col min="10732" max="10732" width="4" style="4" customWidth="1"/>
    <col min="10733" max="10733" width="5.28515625" style="4" customWidth="1"/>
    <col min="10734" max="10734" width="5.140625" style="4" customWidth="1"/>
    <col min="10735" max="10735" width="4.7109375" style="4" customWidth="1"/>
    <col min="10736" max="10736" width="4" style="4" customWidth="1"/>
    <col min="10737" max="10737" width="2.85546875" style="4" customWidth="1"/>
    <col min="10738" max="10738" width="2.28515625" style="4" customWidth="1"/>
    <col min="10739" max="10739" width="8" style="4" customWidth="1"/>
    <col min="10740" max="10740" width="4.7109375" style="4" customWidth="1"/>
    <col min="10741" max="10741" width="5" style="4" customWidth="1"/>
    <col min="10742" max="10742" width="3.85546875" style="4" customWidth="1"/>
    <col min="10743" max="10743" width="3.5703125" style="4" customWidth="1"/>
    <col min="10744" max="10744" width="3.42578125" style="4" customWidth="1"/>
    <col min="10745" max="10745" width="3.5703125" style="4" customWidth="1"/>
    <col min="10746" max="10746" width="3.7109375" style="4" customWidth="1"/>
    <col min="10747" max="10747" width="2.5703125" style="4" customWidth="1"/>
    <col min="10748" max="10748" width="2.85546875" style="4" customWidth="1"/>
    <col min="10749" max="10749" width="3.7109375" style="4" customWidth="1"/>
    <col min="10750" max="10750" width="6.7109375" style="4" customWidth="1"/>
    <col min="10751" max="10751" width="4.28515625" style="4" customWidth="1"/>
    <col min="10752" max="10752" width="4.140625" style="4" customWidth="1"/>
    <col min="10753" max="10753" width="3.28515625" style="4" customWidth="1"/>
    <col min="10754" max="10754" width="2.140625" style="4" customWidth="1"/>
    <col min="10755" max="10755" width="3.42578125" style="4" customWidth="1"/>
    <col min="10756" max="10756" width="3.5703125" style="4" customWidth="1"/>
    <col min="10757" max="10757" width="4.28515625" style="4" customWidth="1"/>
    <col min="10758" max="10758" width="3.7109375" style="4" customWidth="1"/>
    <col min="10759" max="10759" width="3.28515625" style="4" customWidth="1"/>
    <col min="10760" max="10760" width="3.7109375" style="4" customWidth="1"/>
    <col min="10761" max="10761" width="8" style="4" customWidth="1"/>
    <col min="10762" max="10762" width="1.28515625" style="4" customWidth="1"/>
    <col min="10763" max="10800" width="3.28515625" style="4" customWidth="1"/>
    <col min="10801" max="10963" width="9.140625" style="4"/>
    <col min="10964" max="10964" width="1.140625" style="4" customWidth="1"/>
    <col min="10965" max="10965" width="7.28515625" style="4" customWidth="1"/>
    <col min="10966" max="10966" width="5.28515625" style="4" customWidth="1"/>
    <col min="10967" max="10967" width="5.140625" style="4" customWidth="1"/>
    <col min="10968" max="10968" width="3.7109375" style="4" customWidth="1"/>
    <col min="10969" max="10969" width="4.42578125" style="4" customWidth="1"/>
    <col min="10970" max="10970" width="2.28515625" style="4" customWidth="1"/>
    <col min="10971" max="10971" width="2" style="4" customWidth="1"/>
    <col min="10972" max="10972" width="2.28515625" style="4" customWidth="1"/>
    <col min="10973" max="10973" width="1.5703125" style="4" customWidth="1"/>
    <col min="10974" max="10974" width="0.28515625" style="4" customWidth="1"/>
    <col min="10975" max="10975" width="7.140625" style="4" customWidth="1"/>
    <col min="10976" max="10977" width="3.85546875" style="4" customWidth="1"/>
    <col min="10978" max="10978" width="2.28515625" style="4" customWidth="1"/>
    <col min="10979" max="10979" width="3.42578125" style="4" customWidth="1"/>
    <col min="10980" max="10980" width="2.28515625" style="4" customWidth="1"/>
    <col min="10981" max="10981" width="4.28515625" style="4" customWidth="1"/>
    <col min="10982" max="10982" width="5" style="4" customWidth="1"/>
    <col min="10983" max="10983" width="6" style="4" customWidth="1"/>
    <col min="10984" max="10984" width="7.85546875" style="4" customWidth="1"/>
    <col min="10985" max="10985" width="2" style="4" customWidth="1"/>
    <col min="10986" max="10986" width="2.28515625" style="4" customWidth="1"/>
    <col min="10987" max="10987" width="5.7109375" style="4" customWidth="1"/>
    <col min="10988" max="10988" width="4" style="4" customWidth="1"/>
    <col min="10989" max="10989" width="5.28515625" style="4" customWidth="1"/>
    <col min="10990" max="10990" width="5.140625" style="4" customWidth="1"/>
    <col min="10991" max="10991" width="4.7109375" style="4" customWidth="1"/>
    <col min="10992" max="10992" width="4" style="4" customWidth="1"/>
    <col min="10993" max="10993" width="2.85546875" style="4" customWidth="1"/>
    <col min="10994" max="10994" width="2.28515625" style="4" customWidth="1"/>
    <col min="10995" max="10995" width="8" style="4" customWidth="1"/>
    <col min="10996" max="10996" width="4.7109375" style="4" customWidth="1"/>
    <col min="10997" max="10997" width="5" style="4" customWidth="1"/>
    <col min="10998" max="10998" width="3.85546875" style="4" customWidth="1"/>
    <col min="10999" max="10999" width="3.5703125" style="4" customWidth="1"/>
    <col min="11000" max="11000" width="3.42578125" style="4" customWidth="1"/>
    <col min="11001" max="11001" width="3.5703125" style="4" customWidth="1"/>
    <col min="11002" max="11002" width="3.7109375" style="4" customWidth="1"/>
    <col min="11003" max="11003" width="2.5703125" style="4" customWidth="1"/>
    <col min="11004" max="11004" width="2.85546875" style="4" customWidth="1"/>
    <col min="11005" max="11005" width="3.7109375" style="4" customWidth="1"/>
    <col min="11006" max="11006" width="6.7109375" style="4" customWidth="1"/>
    <col min="11007" max="11007" width="4.28515625" style="4" customWidth="1"/>
    <col min="11008" max="11008" width="4.140625" style="4" customWidth="1"/>
    <col min="11009" max="11009" width="3.28515625" style="4" customWidth="1"/>
    <col min="11010" max="11010" width="2.140625" style="4" customWidth="1"/>
    <col min="11011" max="11011" width="3.42578125" style="4" customWidth="1"/>
    <col min="11012" max="11012" width="3.5703125" style="4" customWidth="1"/>
    <col min="11013" max="11013" width="4.28515625" style="4" customWidth="1"/>
    <col min="11014" max="11014" width="3.7109375" style="4" customWidth="1"/>
    <col min="11015" max="11015" width="3.28515625" style="4" customWidth="1"/>
    <col min="11016" max="11016" width="3.7109375" style="4" customWidth="1"/>
    <col min="11017" max="11017" width="8" style="4" customWidth="1"/>
    <col min="11018" max="11018" width="1.28515625" style="4" customWidth="1"/>
    <col min="11019" max="11056" width="3.28515625" style="4" customWidth="1"/>
    <col min="11057" max="11219" width="9.140625" style="4"/>
    <col min="11220" max="11220" width="1.140625" style="4" customWidth="1"/>
    <col min="11221" max="11221" width="7.28515625" style="4" customWidth="1"/>
    <col min="11222" max="11222" width="5.28515625" style="4" customWidth="1"/>
    <col min="11223" max="11223" width="5.140625" style="4" customWidth="1"/>
    <col min="11224" max="11224" width="3.7109375" style="4" customWidth="1"/>
    <col min="11225" max="11225" width="4.42578125" style="4" customWidth="1"/>
    <col min="11226" max="11226" width="2.28515625" style="4" customWidth="1"/>
    <col min="11227" max="11227" width="2" style="4" customWidth="1"/>
    <col min="11228" max="11228" width="2.28515625" style="4" customWidth="1"/>
    <col min="11229" max="11229" width="1.5703125" style="4" customWidth="1"/>
    <col min="11230" max="11230" width="0.28515625" style="4" customWidth="1"/>
    <col min="11231" max="11231" width="7.140625" style="4" customWidth="1"/>
    <col min="11232" max="11233" width="3.85546875" style="4" customWidth="1"/>
    <col min="11234" max="11234" width="2.28515625" style="4" customWidth="1"/>
    <col min="11235" max="11235" width="3.42578125" style="4" customWidth="1"/>
    <col min="11236" max="11236" width="2.28515625" style="4" customWidth="1"/>
    <col min="11237" max="11237" width="4.28515625" style="4" customWidth="1"/>
    <col min="11238" max="11238" width="5" style="4" customWidth="1"/>
    <col min="11239" max="11239" width="6" style="4" customWidth="1"/>
    <col min="11240" max="11240" width="7.85546875" style="4" customWidth="1"/>
    <col min="11241" max="11241" width="2" style="4" customWidth="1"/>
    <col min="11242" max="11242" width="2.28515625" style="4" customWidth="1"/>
    <col min="11243" max="11243" width="5.7109375" style="4" customWidth="1"/>
    <col min="11244" max="11244" width="4" style="4" customWidth="1"/>
    <col min="11245" max="11245" width="5.28515625" style="4" customWidth="1"/>
    <col min="11246" max="11246" width="5.140625" style="4" customWidth="1"/>
    <col min="11247" max="11247" width="4.7109375" style="4" customWidth="1"/>
    <col min="11248" max="11248" width="4" style="4" customWidth="1"/>
    <col min="11249" max="11249" width="2.85546875" style="4" customWidth="1"/>
    <col min="11250" max="11250" width="2.28515625" style="4" customWidth="1"/>
    <col min="11251" max="11251" width="8" style="4" customWidth="1"/>
    <col min="11252" max="11252" width="4.7109375" style="4" customWidth="1"/>
    <col min="11253" max="11253" width="5" style="4" customWidth="1"/>
    <col min="11254" max="11254" width="3.85546875" style="4" customWidth="1"/>
    <col min="11255" max="11255" width="3.5703125" style="4" customWidth="1"/>
    <col min="11256" max="11256" width="3.42578125" style="4" customWidth="1"/>
    <col min="11257" max="11257" width="3.5703125" style="4" customWidth="1"/>
    <col min="11258" max="11258" width="3.7109375" style="4" customWidth="1"/>
    <col min="11259" max="11259" width="2.5703125" style="4" customWidth="1"/>
    <col min="11260" max="11260" width="2.85546875" style="4" customWidth="1"/>
    <col min="11261" max="11261" width="3.7109375" style="4" customWidth="1"/>
    <col min="11262" max="11262" width="6.7109375" style="4" customWidth="1"/>
    <col min="11263" max="11263" width="4.28515625" style="4" customWidth="1"/>
    <col min="11264" max="11264" width="4.140625" style="4" customWidth="1"/>
    <col min="11265" max="11265" width="3.28515625" style="4" customWidth="1"/>
    <col min="11266" max="11266" width="2.140625" style="4" customWidth="1"/>
    <col min="11267" max="11267" width="3.42578125" style="4" customWidth="1"/>
    <col min="11268" max="11268" width="3.5703125" style="4" customWidth="1"/>
    <col min="11269" max="11269" width="4.28515625" style="4" customWidth="1"/>
    <col min="11270" max="11270" width="3.7109375" style="4" customWidth="1"/>
    <col min="11271" max="11271" width="3.28515625" style="4" customWidth="1"/>
    <col min="11272" max="11272" width="3.7109375" style="4" customWidth="1"/>
    <col min="11273" max="11273" width="8" style="4" customWidth="1"/>
    <col min="11274" max="11274" width="1.28515625" style="4" customWidth="1"/>
    <col min="11275" max="11312" width="3.28515625" style="4" customWidth="1"/>
    <col min="11313" max="11475" width="9.140625" style="4"/>
    <col min="11476" max="11476" width="1.140625" style="4" customWidth="1"/>
    <col min="11477" max="11477" width="7.28515625" style="4" customWidth="1"/>
    <col min="11478" max="11478" width="5.28515625" style="4" customWidth="1"/>
    <col min="11479" max="11479" width="5.140625" style="4" customWidth="1"/>
    <col min="11480" max="11480" width="3.7109375" style="4" customWidth="1"/>
    <col min="11481" max="11481" width="4.42578125" style="4" customWidth="1"/>
    <col min="11482" max="11482" width="2.28515625" style="4" customWidth="1"/>
    <col min="11483" max="11483" width="2" style="4" customWidth="1"/>
    <col min="11484" max="11484" width="2.28515625" style="4" customWidth="1"/>
    <col min="11485" max="11485" width="1.5703125" style="4" customWidth="1"/>
    <col min="11486" max="11486" width="0.28515625" style="4" customWidth="1"/>
    <col min="11487" max="11487" width="7.140625" style="4" customWidth="1"/>
    <col min="11488" max="11489" width="3.85546875" style="4" customWidth="1"/>
    <col min="11490" max="11490" width="2.28515625" style="4" customWidth="1"/>
    <col min="11491" max="11491" width="3.42578125" style="4" customWidth="1"/>
    <col min="11492" max="11492" width="2.28515625" style="4" customWidth="1"/>
    <col min="11493" max="11493" width="4.28515625" style="4" customWidth="1"/>
    <col min="11494" max="11494" width="5" style="4" customWidth="1"/>
    <col min="11495" max="11495" width="6" style="4" customWidth="1"/>
    <col min="11496" max="11496" width="7.85546875" style="4" customWidth="1"/>
    <col min="11497" max="11497" width="2" style="4" customWidth="1"/>
    <col min="11498" max="11498" width="2.28515625" style="4" customWidth="1"/>
    <col min="11499" max="11499" width="5.7109375" style="4" customWidth="1"/>
    <col min="11500" max="11500" width="4" style="4" customWidth="1"/>
    <col min="11501" max="11501" width="5.28515625" style="4" customWidth="1"/>
    <col min="11502" max="11502" width="5.140625" style="4" customWidth="1"/>
    <col min="11503" max="11503" width="4.7109375" style="4" customWidth="1"/>
    <col min="11504" max="11504" width="4" style="4" customWidth="1"/>
    <col min="11505" max="11505" width="2.85546875" style="4" customWidth="1"/>
    <col min="11506" max="11506" width="2.28515625" style="4" customWidth="1"/>
    <col min="11507" max="11507" width="8" style="4" customWidth="1"/>
    <col min="11508" max="11508" width="4.7109375" style="4" customWidth="1"/>
    <col min="11509" max="11509" width="5" style="4" customWidth="1"/>
    <col min="11510" max="11510" width="3.85546875" style="4" customWidth="1"/>
    <col min="11511" max="11511" width="3.5703125" style="4" customWidth="1"/>
    <col min="11512" max="11512" width="3.42578125" style="4" customWidth="1"/>
    <col min="11513" max="11513" width="3.5703125" style="4" customWidth="1"/>
    <col min="11514" max="11514" width="3.7109375" style="4" customWidth="1"/>
    <col min="11515" max="11515" width="2.5703125" style="4" customWidth="1"/>
    <col min="11516" max="11516" width="2.85546875" style="4" customWidth="1"/>
    <col min="11517" max="11517" width="3.7109375" style="4" customWidth="1"/>
    <col min="11518" max="11518" width="6.7109375" style="4" customWidth="1"/>
    <col min="11519" max="11519" width="4.28515625" style="4" customWidth="1"/>
    <col min="11520" max="11520" width="4.140625" style="4" customWidth="1"/>
    <col min="11521" max="11521" width="3.28515625" style="4" customWidth="1"/>
    <col min="11522" max="11522" width="2.140625" style="4" customWidth="1"/>
    <col min="11523" max="11523" width="3.42578125" style="4" customWidth="1"/>
    <col min="11524" max="11524" width="3.5703125" style="4" customWidth="1"/>
    <col min="11525" max="11525" width="4.28515625" style="4" customWidth="1"/>
    <col min="11526" max="11526" width="3.7109375" style="4" customWidth="1"/>
    <col min="11527" max="11527" width="3.28515625" style="4" customWidth="1"/>
    <col min="11528" max="11528" width="3.7109375" style="4" customWidth="1"/>
    <col min="11529" max="11529" width="8" style="4" customWidth="1"/>
    <col min="11530" max="11530" width="1.28515625" style="4" customWidth="1"/>
    <col min="11531" max="11568" width="3.28515625" style="4" customWidth="1"/>
    <col min="11569" max="11731" width="9.140625" style="4"/>
    <col min="11732" max="11732" width="1.140625" style="4" customWidth="1"/>
    <col min="11733" max="11733" width="7.28515625" style="4" customWidth="1"/>
    <col min="11734" max="11734" width="5.28515625" style="4" customWidth="1"/>
    <col min="11735" max="11735" width="5.140625" style="4" customWidth="1"/>
    <col min="11736" max="11736" width="3.7109375" style="4" customWidth="1"/>
    <col min="11737" max="11737" width="4.42578125" style="4" customWidth="1"/>
    <col min="11738" max="11738" width="2.28515625" style="4" customWidth="1"/>
    <col min="11739" max="11739" width="2" style="4" customWidth="1"/>
    <col min="11740" max="11740" width="2.28515625" style="4" customWidth="1"/>
    <col min="11741" max="11741" width="1.5703125" style="4" customWidth="1"/>
    <col min="11742" max="11742" width="0.28515625" style="4" customWidth="1"/>
    <col min="11743" max="11743" width="7.140625" style="4" customWidth="1"/>
    <col min="11744" max="11745" width="3.85546875" style="4" customWidth="1"/>
    <col min="11746" max="11746" width="2.28515625" style="4" customWidth="1"/>
    <col min="11747" max="11747" width="3.42578125" style="4" customWidth="1"/>
    <col min="11748" max="11748" width="2.28515625" style="4" customWidth="1"/>
    <col min="11749" max="11749" width="4.28515625" style="4" customWidth="1"/>
    <col min="11750" max="11750" width="5" style="4" customWidth="1"/>
    <col min="11751" max="11751" width="6" style="4" customWidth="1"/>
    <col min="11752" max="11752" width="7.85546875" style="4" customWidth="1"/>
    <col min="11753" max="11753" width="2" style="4" customWidth="1"/>
    <col min="11754" max="11754" width="2.28515625" style="4" customWidth="1"/>
    <col min="11755" max="11755" width="5.7109375" style="4" customWidth="1"/>
    <col min="11756" max="11756" width="4" style="4" customWidth="1"/>
    <col min="11757" max="11757" width="5.28515625" style="4" customWidth="1"/>
    <col min="11758" max="11758" width="5.140625" style="4" customWidth="1"/>
    <col min="11759" max="11759" width="4.7109375" style="4" customWidth="1"/>
    <col min="11760" max="11760" width="4" style="4" customWidth="1"/>
    <col min="11761" max="11761" width="2.85546875" style="4" customWidth="1"/>
    <col min="11762" max="11762" width="2.28515625" style="4" customWidth="1"/>
    <col min="11763" max="11763" width="8" style="4" customWidth="1"/>
    <col min="11764" max="11764" width="4.7109375" style="4" customWidth="1"/>
    <col min="11765" max="11765" width="5" style="4" customWidth="1"/>
    <col min="11766" max="11766" width="3.85546875" style="4" customWidth="1"/>
    <col min="11767" max="11767" width="3.5703125" style="4" customWidth="1"/>
    <col min="11768" max="11768" width="3.42578125" style="4" customWidth="1"/>
    <col min="11769" max="11769" width="3.5703125" style="4" customWidth="1"/>
    <col min="11770" max="11770" width="3.7109375" style="4" customWidth="1"/>
    <col min="11771" max="11771" width="2.5703125" style="4" customWidth="1"/>
    <col min="11772" max="11772" width="2.85546875" style="4" customWidth="1"/>
    <col min="11773" max="11773" width="3.7109375" style="4" customWidth="1"/>
    <col min="11774" max="11774" width="6.7109375" style="4" customWidth="1"/>
    <col min="11775" max="11775" width="4.28515625" style="4" customWidth="1"/>
    <col min="11776" max="11776" width="4.140625" style="4" customWidth="1"/>
    <col min="11777" max="11777" width="3.28515625" style="4" customWidth="1"/>
    <col min="11778" max="11778" width="2.140625" style="4" customWidth="1"/>
    <col min="11779" max="11779" width="3.42578125" style="4" customWidth="1"/>
    <col min="11780" max="11780" width="3.5703125" style="4" customWidth="1"/>
    <col min="11781" max="11781" width="4.28515625" style="4" customWidth="1"/>
    <col min="11782" max="11782" width="3.7109375" style="4" customWidth="1"/>
    <col min="11783" max="11783" width="3.28515625" style="4" customWidth="1"/>
    <col min="11784" max="11784" width="3.7109375" style="4" customWidth="1"/>
    <col min="11785" max="11785" width="8" style="4" customWidth="1"/>
    <col min="11786" max="11786" width="1.28515625" style="4" customWidth="1"/>
    <col min="11787" max="11824" width="3.28515625" style="4" customWidth="1"/>
    <col min="11825" max="11987" width="9.140625" style="4"/>
    <col min="11988" max="11988" width="1.140625" style="4" customWidth="1"/>
    <col min="11989" max="11989" width="7.28515625" style="4" customWidth="1"/>
    <col min="11990" max="11990" width="5.28515625" style="4" customWidth="1"/>
    <col min="11991" max="11991" width="5.140625" style="4" customWidth="1"/>
    <col min="11992" max="11992" width="3.7109375" style="4" customWidth="1"/>
    <col min="11993" max="11993" width="4.42578125" style="4" customWidth="1"/>
    <col min="11994" max="11994" width="2.28515625" style="4" customWidth="1"/>
    <col min="11995" max="11995" width="2" style="4" customWidth="1"/>
    <col min="11996" max="11996" width="2.28515625" style="4" customWidth="1"/>
    <col min="11997" max="11997" width="1.5703125" style="4" customWidth="1"/>
    <col min="11998" max="11998" width="0.28515625" style="4" customWidth="1"/>
    <col min="11999" max="11999" width="7.140625" style="4" customWidth="1"/>
    <col min="12000" max="12001" width="3.85546875" style="4" customWidth="1"/>
    <col min="12002" max="12002" width="2.28515625" style="4" customWidth="1"/>
    <col min="12003" max="12003" width="3.42578125" style="4" customWidth="1"/>
    <col min="12004" max="12004" width="2.28515625" style="4" customWidth="1"/>
    <col min="12005" max="12005" width="4.28515625" style="4" customWidth="1"/>
    <col min="12006" max="12006" width="5" style="4" customWidth="1"/>
    <col min="12007" max="12007" width="6" style="4" customWidth="1"/>
    <col min="12008" max="12008" width="7.85546875" style="4" customWidth="1"/>
    <col min="12009" max="12009" width="2" style="4" customWidth="1"/>
    <col min="12010" max="12010" width="2.28515625" style="4" customWidth="1"/>
    <col min="12011" max="12011" width="5.7109375" style="4" customWidth="1"/>
    <col min="12012" max="12012" width="4" style="4" customWidth="1"/>
    <col min="12013" max="12013" width="5.28515625" style="4" customWidth="1"/>
    <col min="12014" max="12014" width="5.140625" style="4" customWidth="1"/>
    <col min="12015" max="12015" width="4.7109375" style="4" customWidth="1"/>
    <col min="12016" max="12016" width="4" style="4" customWidth="1"/>
    <col min="12017" max="12017" width="2.85546875" style="4" customWidth="1"/>
    <col min="12018" max="12018" width="2.28515625" style="4" customWidth="1"/>
    <col min="12019" max="12019" width="8" style="4" customWidth="1"/>
    <col min="12020" max="12020" width="4.7109375" style="4" customWidth="1"/>
    <col min="12021" max="12021" width="5" style="4" customWidth="1"/>
    <col min="12022" max="12022" width="3.85546875" style="4" customWidth="1"/>
    <col min="12023" max="12023" width="3.5703125" style="4" customWidth="1"/>
    <col min="12024" max="12024" width="3.42578125" style="4" customWidth="1"/>
    <col min="12025" max="12025" width="3.5703125" style="4" customWidth="1"/>
    <col min="12026" max="12026" width="3.7109375" style="4" customWidth="1"/>
    <col min="12027" max="12027" width="2.5703125" style="4" customWidth="1"/>
    <col min="12028" max="12028" width="2.85546875" style="4" customWidth="1"/>
    <col min="12029" max="12029" width="3.7109375" style="4" customWidth="1"/>
    <col min="12030" max="12030" width="6.7109375" style="4" customWidth="1"/>
    <col min="12031" max="12031" width="4.28515625" style="4" customWidth="1"/>
    <col min="12032" max="12032" width="4.140625" style="4" customWidth="1"/>
    <col min="12033" max="12033" width="3.28515625" style="4" customWidth="1"/>
    <col min="12034" max="12034" width="2.140625" style="4" customWidth="1"/>
    <col min="12035" max="12035" width="3.42578125" style="4" customWidth="1"/>
    <col min="12036" max="12036" width="3.5703125" style="4" customWidth="1"/>
    <col min="12037" max="12037" width="4.28515625" style="4" customWidth="1"/>
    <col min="12038" max="12038" width="3.7109375" style="4" customWidth="1"/>
    <col min="12039" max="12039" width="3.28515625" style="4" customWidth="1"/>
    <col min="12040" max="12040" width="3.7109375" style="4" customWidth="1"/>
    <col min="12041" max="12041" width="8" style="4" customWidth="1"/>
    <col min="12042" max="12042" width="1.28515625" style="4" customWidth="1"/>
    <col min="12043" max="12080" width="3.28515625" style="4" customWidth="1"/>
    <col min="12081" max="12243" width="9.140625" style="4"/>
    <col min="12244" max="12244" width="1.140625" style="4" customWidth="1"/>
    <col min="12245" max="12245" width="7.28515625" style="4" customWidth="1"/>
    <col min="12246" max="12246" width="5.28515625" style="4" customWidth="1"/>
    <col min="12247" max="12247" width="5.140625" style="4" customWidth="1"/>
    <col min="12248" max="12248" width="3.7109375" style="4" customWidth="1"/>
    <col min="12249" max="12249" width="4.42578125" style="4" customWidth="1"/>
    <col min="12250" max="12250" width="2.28515625" style="4" customWidth="1"/>
    <col min="12251" max="12251" width="2" style="4" customWidth="1"/>
    <col min="12252" max="12252" width="2.28515625" style="4" customWidth="1"/>
    <col min="12253" max="12253" width="1.5703125" style="4" customWidth="1"/>
    <col min="12254" max="12254" width="0.28515625" style="4" customWidth="1"/>
    <col min="12255" max="12255" width="7.140625" style="4" customWidth="1"/>
    <col min="12256" max="12257" width="3.85546875" style="4" customWidth="1"/>
    <col min="12258" max="12258" width="2.28515625" style="4" customWidth="1"/>
    <col min="12259" max="12259" width="3.42578125" style="4" customWidth="1"/>
    <col min="12260" max="12260" width="2.28515625" style="4" customWidth="1"/>
    <col min="12261" max="12261" width="4.28515625" style="4" customWidth="1"/>
    <col min="12262" max="12262" width="5" style="4" customWidth="1"/>
    <col min="12263" max="12263" width="6" style="4" customWidth="1"/>
    <col min="12264" max="12264" width="7.85546875" style="4" customWidth="1"/>
    <col min="12265" max="12265" width="2" style="4" customWidth="1"/>
    <col min="12266" max="12266" width="2.28515625" style="4" customWidth="1"/>
    <col min="12267" max="12267" width="5.7109375" style="4" customWidth="1"/>
    <col min="12268" max="12268" width="4" style="4" customWidth="1"/>
    <col min="12269" max="12269" width="5.28515625" style="4" customWidth="1"/>
    <col min="12270" max="12270" width="5.140625" style="4" customWidth="1"/>
    <col min="12271" max="12271" width="4.7109375" style="4" customWidth="1"/>
    <col min="12272" max="12272" width="4" style="4" customWidth="1"/>
    <col min="12273" max="12273" width="2.85546875" style="4" customWidth="1"/>
    <col min="12274" max="12274" width="2.28515625" style="4" customWidth="1"/>
    <col min="12275" max="12275" width="8" style="4" customWidth="1"/>
    <col min="12276" max="12276" width="4.7109375" style="4" customWidth="1"/>
    <col min="12277" max="12277" width="5" style="4" customWidth="1"/>
    <col min="12278" max="12278" width="3.85546875" style="4" customWidth="1"/>
    <col min="12279" max="12279" width="3.5703125" style="4" customWidth="1"/>
    <col min="12280" max="12280" width="3.42578125" style="4" customWidth="1"/>
    <col min="12281" max="12281" width="3.5703125" style="4" customWidth="1"/>
    <col min="12282" max="12282" width="3.7109375" style="4" customWidth="1"/>
    <col min="12283" max="12283" width="2.5703125" style="4" customWidth="1"/>
    <col min="12284" max="12284" width="2.85546875" style="4" customWidth="1"/>
    <col min="12285" max="12285" width="3.7109375" style="4" customWidth="1"/>
    <col min="12286" max="12286" width="6.7109375" style="4" customWidth="1"/>
    <col min="12287" max="12287" width="4.28515625" style="4" customWidth="1"/>
    <col min="12288" max="12288" width="4.140625" style="4" customWidth="1"/>
    <col min="12289" max="12289" width="3.28515625" style="4" customWidth="1"/>
    <col min="12290" max="12290" width="2.140625" style="4" customWidth="1"/>
    <col min="12291" max="12291" width="3.42578125" style="4" customWidth="1"/>
    <col min="12292" max="12292" width="3.5703125" style="4" customWidth="1"/>
    <col min="12293" max="12293" width="4.28515625" style="4" customWidth="1"/>
    <col min="12294" max="12294" width="3.7109375" style="4" customWidth="1"/>
    <col min="12295" max="12295" width="3.28515625" style="4" customWidth="1"/>
    <col min="12296" max="12296" width="3.7109375" style="4" customWidth="1"/>
    <col min="12297" max="12297" width="8" style="4" customWidth="1"/>
    <col min="12298" max="12298" width="1.28515625" style="4" customWidth="1"/>
    <col min="12299" max="12336" width="3.28515625" style="4" customWidth="1"/>
    <col min="12337" max="12499" width="9.140625" style="4"/>
    <col min="12500" max="12500" width="1.140625" style="4" customWidth="1"/>
    <col min="12501" max="12501" width="7.28515625" style="4" customWidth="1"/>
    <col min="12502" max="12502" width="5.28515625" style="4" customWidth="1"/>
    <col min="12503" max="12503" width="5.140625" style="4" customWidth="1"/>
    <col min="12504" max="12504" width="3.7109375" style="4" customWidth="1"/>
    <col min="12505" max="12505" width="4.42578125" style="4" customWidth="1"/>
    <col min="12506" max="12506" width="2.28515625" style="4" customWidth="1"/>
    <col min="12507" max="12507" width="2" style="4" customWidth="1"/>
    <col min="12508" max="12508" width="2.28515625" style="4" customWidth="1"/>
    <col min="12509" max="12509" width="1.5703125" style="4" customWidth="1"/>
    <col min="12510" max="12510" width="0.28515625" style="4" customWidth="1"/>
    <col min="12511" max="12511" width="7.140625" style="4" customWidth="1"/>
    <col min="12512" max="12513" width="3.85546875" style="4" customWidth="1"/>
    <col min="12514" max="12514" width="2.28515625" style="4" customWidth="1"/>
    <col min="12515" max="12515" width="3.42578125" style="4" customWidth="1"/>
    <col min="12516" max="12516" width="2.28515625" style="4" customWidth="1"/>
    <col min="12517" max="12517" width="4.28515625" style="4" customWidth="1"/>
    <col min="12518" max="12518" width="5" style="4" customWidth="1"/>
    <col min="12519" max="12519" width="6" style="4" customWidth="1"/>
    <col min="12520" max="12520" width="7.85546875" style="4" customWidth="1"/>
    <col min="12521" max="12521" width="2" style="4" customWidth="1"/>
    <col min="12522" max="12522" width="2.28515625" style="4" customWidth="1"/>
    <col min="12523" max="12523" width="5.7109375" style="4" customWidth="1"/>
    <col min="12524" max="12524" width="4" style="4" customWidth="1"/>
    <col min="12525" max="12525" width="5.28515625" style="4" customWidth="1"/>
    <col min="12526" max="12526" width="5.140625" style="4" customWidth="1"/>
    <col min="12527" max="12527" width="4.7109375" style="4" customWidth="1"/>
    <col min="12528" max="12528" width="4" style="4" customWidth="1"/>
    <col min="12529" max="12529" width="2.85546875" style="4" customWidth="1"/>
    <col min="12530" max="12530" width="2.28515625" style="4" customWidth="1"/>
    <col min="12531" max="12531" width="8" style="4" customWidth="1"/>
    <col min="12532" max="12532" width="4.7109375" style="4" customWidth="1"/>
    <col min="12533" max="12533" width="5" style="4" customWidth="1"/>
    <col min="12534" max="12534" width="3.85546875" style="4" customWidth="1"/>
    <col min="12535" max="12535" width="3.5703125" style="4" customWidth="1"/>
    <col min="12536" max="12536" width="3.42578125" style="4" customWidth="1"/>
    <col min="12537" max="12537" width="3.5703125" style="4" customWidth="1"/>
    <col min="12538" max="12538" width="3.7109375" style="4" customWidth="1"/>
    <col min="12539" max="12539" width="2.5703125" style="4" customWidth="1"/>
    <col min="12540" max="12540" width="2.85546875" style="4" customWidth="1"/>
    <col min="12541" max="12541" width="3.7109375" style="4" customWidth="1"/>
    <col min="12542" max="12542" width="6.7109375" style="4" customWidth="1"/>
    <col min="12543" max="12543" width="4.28515625" style="4" customWidth="1"/>
    <col min="12544" max="12544" width="4.140625" style="4" customWidth="1"/>
    <col min="12545" max="12545" width="3.28515625" style="4" customWidth="1"/>
    <col min="12546" max="12546" width="2.140625" style="4" customWidth="1"/>
    <col min="12547" max="12547" width="3.42578125" style="4" customWidth="1"/>
    <col min="12548" max="12548" width="3.5703125" style="4" customWidth="1"/>
    <col min="12549" max="12549" width="4.28515625" style="4" customWidth="1"/>
    <col min="12550" max="12550" width="3.7109375" style="4" customWidth="1"/>
    <col min="12551" max="12551" width="3.28515625" style="4" customWidth="1"/>
    <col min="12552" max="12552" width="3.7109375" style="4" customWidth="1"/>
    <col min="12553" max="12553" width="8" style="4" customWidth="1"/>
    <col min="12554" max="12554" width="1.28515625" style="4" customWidth="1"/>
    <col min="12555" max="12592" width="3.28515625" style="4" customWidth="1"/>
    <col min="12593" max="12755" width="9.140625" style="4"/>
    <col min="12756" max="12756" width="1.140625" style="4" customWidth="1"/>
    <col min="12757" max="12757" width="7.28515625" style="4" customWidth="1"/>
    <col min="12758" max="12758" width="5.28515625" style="4" customWidth="1"/>
    <col min="12759" max="12759" width="5.140625" style="4" customWidth="1"/>
    <col min="12760" max="12760" width="3.7109375" style="4" customWidth="1"/>
    <col min="12761" max="12761" width="4.42578125" style="4" customWidth="1"/>
    <col min="12762" max="12762" width="2.28515625" style="4" customWidth="1"/>
    <col min="12763" max="12763" width="2" style="4" customWidth="1"/>
    <col min="12764" max="12764" width="2.28515625" style="4" customWidth="1"/>
    <col min="12765" max="12765" width="1.5703125" style="4" customWidth="1"/>
    <col min="12766" max="12766" width="0.28515625" style="4" customWidth="1"/>
    <col min="12767" max="12767" width="7.140625" style="4" customWidth="1"/>
    <col min="12768" max="12769" width="3.85546875" style="4" customWidth="1"/>
    <col min="12770" max="12770" width="2.28515625" style="4" customWidth="1"/>
    <col min="12771" max="12771" width="3.42578125" style="4" customWidth="1"/>
    <col min="12772" max="12772" width="2.28515625" style="4" customWidth="1"/>
    <col min="12773" max="12773" width="4.28515625" style="4" customWidth="1"/>
    <col min="12774" max="12774" width="5" style="4" customWidth="1"/>
    <col min="12775" max="12775" width="6" style="4" customWidth="1"/>
    <col min="12776" max="12776" width="7.85546875" style="4" customWidth="1"/>
    <col min="12777" max="12777" width="2" style="4" customWidth="1"/>
    <col min="12778" max="12778" width="2.28515625" style="4" customWidth="1"/>
    <col min="12779" max="12779" width="5.7109375" style="4" customWidth="1"/>
    <col min="12780" max="12780" width="4" style="4" customWidth="1"/>
    <col min="12781" max="12781" width="5.28515625" style="4" customWidth="1"/>
    <col min="12782" max="12782" width="5.140625" style="4" customWidth="1"/>
    <col min="12783" max="12783" width="4.7109375" style="4" customWidth="1"/>
    <col min="12784" max="12784" width="4" style="4" customWidth="1"/>
    <col min="12785" max="12785" width="2.85546875" style="4" customWidth="1"/>
    <col min="12786" max="12786" width="2.28515625" style="4" customWidth="1"/>
    <col min="12787" max="12787" width="8" style="4" customWidth="1"/>
    <col min="12788" max="12788" width="4.7109375" style="4" customWidth="1"/>
    <col min="12789" max="12789" width="5" style="4" customWidth="1"/>
    <col min="12790" max="12790" width="3.85546875" style="4" customWidth="1"/>
    <col min="12791" max="12791" width="3.5703125" style="4" customWidth="1"/>
    <col min="12792" max="12792" width="3.42578125" style="4" customWidth="1"/>
    <col min="12793" max="12793" width="3.5703125" style="4" customWidth="1"/>
    <col min="12794" max="12794" width="3.7109375" style="4" customWidth="1"/>
    <col min="12795" max="12795" width="2.5703125" style="4" customWidth="1"/>
    <col min="12796" max="12796" width="2.85546875" style="4" customWidth="1"/>
    <col min="12797" max="12797" width="3.7109375" style="4" customWidth="1"/>
    <col min="12798" max="12798" width="6.7109375" style="4" customWidth="1"/>
    <col min="12799" max="12799" width="4.28515625" style="4" customWidth="1"/>
    <col min="12800" max="12800" width="4.140625" style="4" customWidth="1"/>
    <col min="12801" max="12801" width="3.28515625" style="4" customWidth="1"/>
    <col min="12802" max="12802" width="2.140625" style="4" customWidth="1"/>
    <col min="12803" max="12803" width="3.42578125" style="4" customWidth="1"/>
    <col min="12804" max="12804" width="3.5703125" style="4" customWidth="1"/>
    <col min="12805" max="12805" width="4.28515625" style="4" customWidth="1"/>
    <col min="12806" max="12806" width="3.7109375" style="4" customWidth="1"/>
    <col min="12807" max="12807" width="3.28515625" style="4" customWidth="1"/>
    <col min="12808" max="12808" width="3.7109375" style="4" customWidth="1"/>
    <col min="12809" max="12809" width="8" style="4" customWidth="1"/>
    <col min="12810" max="12810" width="1.28515625" style="4" customWidth="1"/>
    <col min="12811" max="12848" width="3.28515625" style="4" customWidth="1"/>
    <col min="12849" max="13011" width="9.140625" style="4"/>
    <col min="13012" max="13012" width="1.140625" style="4" customWidth="1"/>
    <col min="13013" max="13013" width="7.28515625" style="4" customWidth="1"/>
    <col min="13014" max="13014" width="5.28515625" style="4" customWidth="1"/>
    <col min="13015" max="13015" width="5.140625" style="4" customWidth="1"/>
    <col min="13016" max="13016" width="3.7109375" style="4" customWidth="1"/>
    <col min="13017" max="13017" width="4.42578125" style="4" customWidth="1"/>
    <col min="13018" max="13018" width="2.28515625" style="4" customWidth="1"/>
    <col min="13019" max="13019" width="2" style="4" customWidth="1"/>
    <col min="13020" max="13020" width="2.28515625" style="4" customWidth="1"/>
    <col min="13021" max="13021" width="1.5703125" style="4" customWidth="1"/>
    <col min="13022" max="13022" width="0.28515625" style="4" customWidth="1"/>
    <col min="13023" max="13023" width="7.140625" style="4" customWidth="1"/>
    <col min="13024" max="13025" width="3.85546875" style="4" customWidth="1"/>
    <col min="13026" max="13026" width="2.28515625" style="4" customWidth="1"/>
    <col min="13027" max="13027" width="3.42578125" style="4" customWidth="1"/>
    <col min="13028" max="13028" width="2.28515625" style="4" customWidth="1"/>
    <col min="13029" max="13029" width="4.28515625" style="4" customWidth="1"/>
    <col min="13030" max="13030" width="5" style="4" customWidth="1"/>
    <col min="13031" max="13031" width="6" style="4" customWidth="1"/>
    <col min="13032" max="13032" width="7.85546875" style="4" customWidth="1"/>
    <col min="13033" max="13033" width="2" style="4" customWidth="1"/>
    <col min="13034" max="13034" width="2.28515625" style="4" customWidth="1"/>
    <col min="13035" max="13035" width="5.7109375" style="4" customWidth="1"/>
    <col min="13036" max="13036" width="4" style="4" customWidth="1"/>
    <col min="13037" max="13037" width="5.28515625" style="4" customWidth="1"/>
    <col min="13038" max="13038" width="5.140625" style="4" customWidth="1"/>
    <col min="13039" max="13039" width="4.7109375" style="4" customWidth="1"/>
    <col min="13040" max="13040" width="4" style="4" customWidth="1"/>
    <col min="13041" max="13041" width="2.85546875" style="4" customWidth="1"/>
    <col min="13042" max="13042" width="2.28515625" style="4" customWidth="1"/>
    <col min="13043" max="13043" width="8" style="4" customWidth="1"/>
    <col min="13044" max="13044" width="4.7109375" style="4" customWidth="1"/>
    <col min="13045" max="13045" width="5" style="4" customWidth="1"/>
    <col min="13046" max="13046" width="3.85546875" style="4" customWidth="1"/>
    <col min="13047" max="13047" width="3.5703125" style="4" customWidth="1"/>
    <col min="13048" max="13048" width="3.42578125" style="4" customWidth="1"/>
    <col min="13049" max="13049" width="3.5703125" style="4" customWidth="1"/>
    <col min="13050" max="13050" width="3.7109375" style="4" customWidth="1"/>
    <col min="13051" max="13051" width="2.5703125" style="4" customWidth="1"/>
    <col min="13052" max="13052" width="2.85546875" style="4" customWidth="1"/>
    <col min="13053" max="13053" width="3.7109375" style="4" customWidth="1"/>
    <col min="13054" max="13054" width="6.7109375" style="4" customWidth="1"/>
    <col min="13055" max="13055" width="4.28515625" style="4" customWidth="1"/>
    <col min="13056" max="13056" width="4.140625" style="4" customWidth="1"/>
    <col min="13057" max="13057" width="3.28515625" style="4" customWidth="1"/>
    <col min="13058" max="13058" width="2.140625" style="4" customWidth="1"/>
    <col min="13059" max="13059" width="3.42578125" style="4" customWidth="1"/>
    <col min="13060" max="13060" width="3.5703125" style="4" customWidth="1"/>
    <col min="13061" max="13061" width="4.28515625" style="4" customWidth="1"/>
    <col min="13062" max="13062" width="3.7109375" style="4" customWidth="1"/>
    <col min="13063" max="13063" width="3.28515625" style="4" customWidth="1"/>
    <col min="13064" max="13064" width="3.7109375" style="4" customWidth="1"/>
    <col min="13065" max="13065" width="8" style="4" customWidth="1"/>
    <col min="13066" max="13066" width="1.28515625" style="4" customWidth="1"/>
    <col min="13067" max="13104" width="3.28515625" style="4" customWidth="1"/>
    <col min="13105" max="13267" width="9.140625" style="4"/>
    <col min="13268" max="13268" width="1.140625" style="4" customWidth="1"/>
    <col min="13269" max="13269" width="7.28515625" style="4" customWidth="1"/>
    <col min="13270" max="13270" width="5.28515625" style="4" customWidth="1"/>
    <col min="13271" max="13271" width="5.140625" style="4" customWidth="1"/>
    <col min="13272" max="13272" width="3.7109375" style="4" customWidth="1"/>
    <col min="13273" max="13273" width="4.42578125" style="4" customWidth="1"/>
    <col min="13274" max="13274" width="2.28515625" style="4" customWidth="1"/>
    <col min="13275" max="13275" width="2" style="4" customWidth="1"/>
    <col min="13276" max="13276" width="2.28515625" style="4" customWidth="1"/>
    <col min="13277" max="13277" width="1.5703125" style="4" customWidth="1"/>
    <col min="13278" max="13278" width="0.28515625" style="4" customWidth="1"/>
    <col min="13279" max="13279" width="7.140625" style="4" customWidth="1"/>
    <col min="13280" max="13281" width="3.85546875" style="4" customWidth="1"/>
    <col min="13282" max="13282" width="2.28515625" style="4" customWidth="1"/>
    <col min="13283" max="13283" width="3.42578125" style="4" customWidth="1"/>
    <col min="13284" max="13284" width="2.28515625" style="4" customWidth="1"/>
    <col min="13285" max="13285" width="4.28515625" style="4" customWidth="1"/>
    <col min="13286" max="13286" width="5" style="4" customWidth="1"/>
    <col min="13287" max="13287" width="6" style="4" customWidth="1"/>
    <col min="13288" max="13288" width="7.85546875" style="4" customWidth="1"/>
    <col min="13289" max="13289" width="2" style="4" customWidth="1"/>
    <col min="13290" max="13290" width="2.28515625" style="4" customWidth="1"/>
    <col min="13291" max="13291" width="5.7109375" style="4" customWidth="1"/>
    <col min="13292" max="13292" width="4" style="4" customWidth="1"/>
    <col min="13293" max="13293" width="5.28515625" style="4" customWidth="1"/>
    <col min="13294" max="13294" width="5.140625" style="4" customWidth="1"/>
    <col min="13295" max="13295" width="4.7109375" style="4" customWidth="1"/>
    <col min="13296" max="13296" width="4" style="4" customWidth="1"/>
    <col min="13297" max="13297" width="2.85546875" style="4" customWidth="1"/>
    <col min="13298" max="13298" width="2.28515625" style="4" customWidth="1"/>
    <col min="13299" max="13299" width="8" style="4" customWidth="1"/>
    <col min="13300" max="13300" width="4.7109375" style="4" customWidth="1"/>
    <col min="13301" max="13301" width="5" style="4" customWidth="1"/>
    <col min="13302" max="13302" width="3.85546875" style="4" customWidth="1"/>
    <col min="13303" max="13303" width="3.5703125" style="4" customWidth="1"/>
    <col min="13304" max="13304" width="3.42578125" style="4" customWidth="1"/>
    <col min="13305" max="13305" width="3.5703125" style="4" customWidth="1"/>
    <col min="13306" max="13306" width="3.7109375" style="4" customWidth="1"/>
    <col min="13307" max="13307" width="2.5703125" style="4" customWidth="1"/>
    <col min="13308" max="13308" width="2.85546875" style="4" customWidth="1"/>
    <col min="13309" max="13309" width="3.7109375" style="4" customWidth="1"/>
    <col min="13310" max="13310" width="6.7109375" style="4" customWidth="1"/>
    <col min="13311" max="13311" width="4.28515625" style="4" customWidth="1"/>
    <col min="13312" max="13312" width="4.140625" style="4" customWidth="1"/>
    <col min="13313" max="13313" width="3.28515625" style="4" customWidth="1"/>
    <col min="13314" max="13314" width="2.140625" style="4" customWidth="1"/>
    <col min="13315" max="13315" width="3.42578125" style="4" customWidth="1"/>
    <col min="13316" max="13316" width="3.5703125" style="4" customWidth="1"/>
    <col min="13317" max="13317" width="4.28515625" style="4" customWidth="1"/>
    <col min="13318" max="13318" width="3.7109375" style="4" customWidth="1"/>
    <col min="13319" max="13319" width="3.28515625" style="4" customWidth="1"/>
    <col min="13320" max="13320" width="3.7109375" style="4" customWidth="1"/>
    <col min="13321" max="13321" width="8" style="4" customWidth="1"/>
    <col min="13322" max="13322" width="1.28515625" style="4" customWidth="1"/>
    <col min="13323" max="13360" width="3.28515625" style="4" customWidth="1"/>
    <col min="13361" max="13523" width="9.140625" style="4"/>
    <col min="13524" max="13524" width="1.140625" style="4" customWidth="1"/>
    <col min="13525" max="13525" width="7.28515625" style="4" customWidth="1"/>
    <col min="13526" max="13526" width="5.28515625" style="4" customWidth="1"/>
    <col min="13527" max="13527" width="5.140625" style="4" customWidth="1"/>
    <col min="13528" max="13528" width="3.7109375" style="4" customWidth="1"/>
    <col min="13529" max="13529" width="4.42578125" style="4" customWidth="1"/>
    <col min="13530" max="13530" width="2.28515625" style="4" customWidth="1"/>
    <col min="13531" max="13531" width="2" style="4" customWidth="1"/>
    <col min="13532" max="13532" width="2.28515625" style="4" customWidth="1"/>
    <col min="13533" max="13533" width="1.5703125" style="4" customWidth="1"/>
    <col min="13534" max="13534" width="0.28515625" style="4" customWidth="1"/>
    <col min="13535" max="13535" width="7.140625" style="4" customWidth="1"/>
    <col min="13536" max="13537" width="3.85546875" style="4" customWidth="1"/>
    <col min="13538" max="13538" width="2.28515625" style="4" customWidth="1"/>
    <col min="13539" max="13539" width="3.42578125" style="4" customWidth="1"/>
    <col min="13540" max="13540" width="2.28515625" style="4" customWidth="1"/>
    <col min="13541" max="13541" width="4.28515625" style="4" customWidth="1"/>
    <col min="13542" max="13542" width="5" style="4" customWidth="1"/>
    <col min="13543" max="13543" width="6" style="4" customWidth="1"/>
    <col min="13544" max="13544" width="7.85546875" style="4" customWidth="1"/>
    <col min="13545" max="13545" width="2" style="4" customWidth="1"/>
    <col min="13546" max="13546" width="2.28515625" style="4" customWidth="1"/>
    <col min="13547" max="13547" width="5.7109375" style="4" customWidth="1"/>
    <col min="13548" max="13548" width="4" style="4" customWidth="1"/>
    <col min="13549" max="13549" width="5.28515625" style="4" customWidth="1"/>
    <col min="13550" max="13550" width="5.140625" style="4" customWidth="1"/>
    <col min="13551" max="13551" width="4.7109375" style="4" customWidth="1"/>
    <col min="13552" max="13552" width="4" style="4" customWidth="1"/>
    <col min="13553" max="13553" width="2.85546875" style="4" customWidth="1"/>
    <col min="13554" max="13554" width="2.28515625" style="4" customWidth="1"/>
    <col min="13555" max="13555" width="8" style="4" customWidth="1"/>
    <col min="13556" max="13556" width="4.7109375" style="4" customWidth="1"/>
    <col min="13557" max="13557" width="5" style="4" customWidth="1"/>
    <col min="13558" max="13558" width="3.85546875" style="4" customWidth="1"/>
    <col min="13559" max="13559" width="3.5703125" style="4" customWidth="1"/>
    <col min="13560" max="13560" width="3.42578125" style="4" customWidth="1"/>
    <col min="13561" max="13561" width="3.5703125" style="4" customWidth="1"/>
    <col min="13562" max="13562" width="3.7109375" style="4" customWidth="1"/>
    <col min="13563" max="13563" width="2.5703125" style="4" customWidth="1"/>
    <col min="13564" max="13564" width="2.85546875" style="4" customWidth="1"/>
    <col min="13565" max="13565" width="3.7109375" style="4" customWidth="1"/>
    <col min="13566" max="13566" width="6.7109375" style="4" customWidth="1"/>
    <col min="13567" max="13567" width="4.28515625" style="4" customWidth="1"/>
    <col min="13568" max="13568" width="4.140625" style="4" customWidth="1"/>
    <col min="13569" max="13569" width="3.28515625" style="4" customWidth="1"/>
    <col min="13570" max="13570" width="2.140625" style="4" customWidth="1"/>
    <col min="13571" max="13571" width="3.42578125" style="4" customWidth="1"/>
    <col min="13572" max="13572" width="3.5703125" style="4" customWidth="1"/>
    <col min="13573" max="13573" width="4.28515625" style="4" customWidth="1"/>
    <col min="13574" max="13574" width="3.7109375" style="4" customWidth="1"/>
    <col min="13575" max="13575" width="3.28515625" style="4" customWidth="1"/>
    <col min="13576" max="13576" width="3.7109375" style="4" customWidth="1"/>
    <col min="13577" max="13577" width="8" style="4" customWidth="1"/>
    <col min="13578" max="13578" width="1.28515625" style="4" customWidth="1"/>
    <col min="13579" max="13616" width="3.28515625" style="4" customWidth="1"/>
    <col min="13617" max="13779" width="9.140625" style="4"/>
    <col min="13780" max="13780" width="1.140625" style="4" customWidth="1"/>
    <col min="13781" max="13781" width="7.28515625" style="4" customWidth="1"/>
    <col min="13782" max="13782" width="5.28515625" style="4" customWidth="1"/>
    <col min="13783" max="13783" width="5.140625" style="4" customWidth="1"/>
    <col min="13784" max="13784" width="3.7109375" style="4" customWidth="1"/>
    <col min="13785" max="13785" width="4.42578125" style="4" customWidth="1"/>
    <col min="13786" max="13786" width="2.28515625" style="4" customWidth="1"/>
    <col min="13787" max="13787" width="2" style="4" customWidth="1"/>
    <col min="13788" max="13788" width="2.28515625" style="4" customWidth="1"/>
    <col min="13789" max="13789" width="1.5703125" style="4" customWidth="1"/>
    <col min="13790" max="13790" width="0.28515625" style="4" customWidth="1"/>
    <col min="13791" max="13791" width="7.140625" style="4" customWidth="1"/>
    <col min="13792" max="13793" width="3.85546875" style="4" customWidth="1"/>
    <col min="13794" max="13794" width="2.28515625" style="4" customWidth="1"/>
    <col min="13795" max="13795" width="3.42578125" style="4" customWidth="1"/>
    <col min="13796" max="13796" width="2.28515625" style="4" customWidth="1"/>
    <col min="13797" max="13797" width="4.28515625" style="4" customWidth="1"/>
    <col min="13798" max="13798" width="5" style="4" customWidth="1"/>
    <col min="13799" max="13799" width="6" style="4" customWidth="1"/>
    <col min="13800" max="13800" width="7.85546875" style="4" customWidth="1"/>
    <col min="13801" max="13801" width="2" style="4" customWidth="1"/>
    <col min="13802" max="13802" width="2.28515625" style="4" customWidth="1"/>
    <col min="13803" max="13803" width="5.7109375" style="4" customWidth="1"/>
    <col min="13804" max="13804" width="4" style="4" customWidth="1"/>
    <col min="13805" max="13805" width="5.28515625" style="4" customWidth="1"/>
    <col min="13806" max="13806" width="5.140625" style="4" customWidth="1"/>
    <col min="13807" max="13807" width="4.7109375" style="4" customWidth="1"/>
    <col min="13808" max="13808" width="4" style="4" customWidth="1"/>
    <col min="13809" max="13809" width="2.85546875" style="4" customWidth="1"/>
    <col min="13810" max="13810" width="2.28515625" style="4" customWidth="1"/>
    <col min="13811" max="13811" width="8" style="4" customWidth="1"/>
    <col min="13812" max="13812" width="4.7109375" style="4" customWidth="1"/>
    <col min="13813" max="13813" width="5" style="4" customWidth="1"/>
    <col min="13814" max="13814" width="3.85546875" style="4" customWidth="1"/>
    <col min="13815" max="13815" width="3.5703125" style="4" customWidth="1"/>
    <col min="13816" max="13816" width="3.42578125" style="4" customWidth="1"/>
    <col min="13817" max="13817" width="3.5703125" style="4" customWidth="1"/>
    <col min="13818" max="13818" width="3.7109375" style="4" customWidth="1"/>
    <col min="13819" max="13819" width="2.5703125" style="4" customWidth="1"/>
    <col min="13820" max="13820" width="2.85546875" style="4" customWidth="1"/>
    <col min="13821" max="13821" width="3.7109375" style="4" customWidth="1"/>
    <col min="13822" max="13822" width="6.7109375" style="4" customWidth="1"/>
    <col min="13823" max="13823" width="4.28515625" style="4" customWidth="1"/>
    <col min="13824" max="13824" width="4.140625" style="4" customWidth="1"/>
    <col min="13825" max="13825" width="3.28515625" style="4" customWidth="1"/>
    <col min="13826" max="13826" width="2.140625" style="4" customWidth="1"/>
    <col min="13827" max="13827" width="3.42578125" style="4" customWidth="1"/>
    <col min="13828" max="13828" width="3.5703125" style="4" customWidth="1"/>
    <col min="13829" max="13829" width="4.28515625" style="4" customWidth="1"/>
    <col min="13830" max="13830" width="3.7109375" style="4" customWidth="1"/>
    <col min="13831" max="13831" width="3.28515625" style="4" customWidth="1"/>
    <col min="13832" max="13832" width="3.7109375" style="4" customWidth="1"/>
    <col min="13833" max="13833" width="8" style="4" customWidth="1"/>
    <col min="13834" max="13834" width="1.28515625" style="4" customWidth="1"/>
    <col min="13835" max="13872" width="3.28515625" style="4" customWidth="1"/>
    <col min="13873" max="14035" width="9.140625" style="4"/>
    <col min="14036" max="14036" width="1.140625" style="4" customWidth="1"/>
    <col min="14037" max="14037" width="7.28515625" style="4" customWidth="1"/>
    <col min="14038" max="14038" width="5.28515625" style="4" customWidth="1"/>
    <col min="14039" max="14039" width="5.140625" style="4" customWidth="1"/>
    <col min="14040" max="14040" width="3.7109375" style="4" customWidth="1"/>
    <col min="14041" max="14041" width="4.42578125" style="4" customWidth="1"/>
    <col min="14042" max="14042" width="2.28515625" style="4" customWidth="1"/>
    <col min="14043" max="14043" width="2" style="4" customWidth="1"/>
    <col min="14044" max="14044" width="2.28515625" style="4" customWidth="1"/>
    <col min="14045" max="14045" width="1.5703125" style="4" customWidth="1"/>
    <col min="14046" max="14046" width="0.28515625" style="4" customWidth="1"/>
    <col min="14047" max="14047" width="7.140625" style="4" customWidth="1"/>
    <col min="14048" max="14049" width="3.85546875" style="4" customWidth="1"/>
    <col min="14050" max="14050" width="2.28515625" style="4" customWidth="1"/>
    <col min="14051" max="14051" width="3.42578125" style="4" customWidth="1"/>
    <col min="14052" max="14052" width="2.28515625" style="4" customWidth="1"/>
    <col min="14053" max="14053" width="4.28515625" style="4" customWidth="1"/>
    <col min="14054" max="14054" width="5" style="4" customWidth="1"/>
    <col min="14055" max="14055" width="6" style="4" customWidth="1"/>
    <col min="14056" max="14056" width="7.85546875" style="4" customWidth="1"/>
    <col min="14057" max="14057" width="2" style="4" customWidth="1"/>
    <col min="14058" max="14058" width="2.28515625" style="4" customWidth="1"/>
    <col min="14059" max="14059" width="5.7109375" style="4" customWidth="1"/>
    <col min="14060" max="14060" width="4" style="4" customWidth="1"/>
    <col min="14061" max="14061" width="5.28515625" style="4" customWidth="1"/>
    <col min="14062" max="14062" width="5.140625" style="4" customWidth="1"/>
    <col min="14063" max="14063" width="4.7109375" style="4" customWidth="1"/>
    <col min="14064" max="14064" width="4" style="4" customWidth="1"/>
    <col min="14065" max="14065" width="2.85546875" style="4" customWidth="1"/>
    <col min="14066" max="14066" width="2.28515625" style="4" customWidth="1"/>
    <col min="14067" max="14067" width="8" style="4" customWidth="1"/>
    <col min="14068" max="14068" width="4.7109375" style="4" customWidth="1"/>
    <col min="14069" max="14069" width="5" style="4" customWidth="1"/>
    <col min="14070" max="14070" width="3.85546875" style="4" customWidth="1"/>
    <col min="14071" max="14071" width="3.5703125" style="4" customWidth="1"/>
    <col min="14072" max="14072" width="3.42578125" style="4" customWidth="1"/>
    <col min="14073" max="14073" width="3.5703125" style="4" customWidth="1"/>
    <col min="14074" max="14074" width="3.7109375" style="4" customWidth="1"/>
    <col min="14075" max="14075" width="2.5703125" style="4" customWidth="1"/>
    <col min="14076" max="14076" width="2.85546875" style="4" customWidth="1"/>
    <col min="14077" max="14077" width="3.7109375" style="4" customWidth="1"/>
    <col min="14078" max="14078" width="6.7109375" style="4" customWidth="1"/>
    <col min="14079" max="14079" width="4.28515625" style="4" customWidth="1"/>
    <col min="14080" max="14080" width="4.140625" style="4" customWidth="1"/>
    <col min="14081" max="14081" width="3.28515625" style="4" customWidth="1"/>
    <col min="14082" max="14082" width="2.140625" style="4" customWidth="1"/>
    <col min="14083" max="14083" width="3.42578125" style="4" customWidth="1"/>
    <col min="14084" max="14084" width="3.5703125" style="4" customWidth="1"/>
    <col min="14085" max="14085" width="4.28515625" style="4" customWidth="1"/>
    <col min="14086" max="14086" width="3.7109375" style="4" customWidth="1"/>
    <col min="14087" max="14087" width="3.28515625" style="4" customWidth="1"/>
    <col min="14088" max="14088" width="3.7109375" style="4" customWidth="1"/>
    <col min="14089" max="14089" width="8" style="4" customWidth="1"/>
    <col min="14090" max="14090" width="1.28515625" style="4" customWidth="1"/>
    <col min="14091" max="14128" width="3.28515625" style="4" customWidth="1"/>
    <col min="14129" max="14291" width="9.140625" style="4"/>
    <col min="14292" max="14292" width="1.140625" style="4" customWidth="1"/>
    <col min="14293" max="14293" width="7.28515625" style="4" customWidth="1"/>
    <col min="14294" max="14294" width="5.28515625" style="4" customWidth="1"/>
    <col min="14295" max="14295" width="5.140625" style="4" customWidth="1"/>
    <col min="14296" max="14296" width="3.7109375" style="4" customWidth="1"/>
    <col min="14297" max="14297" width="4.42578125" style="4" customWidth="1"/>
    <col min="14298" max="14298" width="2.28515625" style="4" customWidth="1"/>
    <col min="14299" max="14299" width="2" style="4" customWidth="1"/>
    <col min="14300" max="14300" width="2.28515625" style="4" customWidth="1"/>
    <col min="14301" max="14301" width="1.5703125" style="4" customWidth="1"/>
    <col min="14302" max="14302" width="0.28515625" style="4" customWidth="1"/>
    <col min="14303" max="14303" width="7.140625" style="4" customWidth="1"/>
    <col min="14304" max="14305" width="3.85546875" style="4" customWidth="1"/>
    <col min="14306" max="14306" width="2.28515625" style="4" customWidth="1"/>
    <col min="14307" max="14307" width="3.42578125" style="4" customWidth="1"/>
    <col min="14308" max="14308" width="2.28515625" style="4" customWidth="1"/>
    <col min="14309" max="14309" width="4.28515625" style="4" customWidth="1"/>
    <col min="14310" max="14310" width="5" style="4" customWidth="1"/>
    <col min="14311" max="14311" width="6" style="4" customWidth="1"/>
    <col min="14312" max="14312" width="7.85546875" style="4" customWidth="1"/>
    <col min="14313" max="14313" width="2" style="4" customWidth="1"/>
    <col min="14314" max="14314" width="2.28515625" style="4" customWidth="1"/>
    <col min="14315" max="14315" width="5.7109375" style="4" customWidth="1"/>
    <col min="14316" max="14316" width="4" style="4" customWidth="1"/>
    <col min="14317" max="14317" width="5.28515625" style="4" customWidth="1"/>
    <col min="14318" max="14318" width="5.140625" style="4" customWidth="1"/>
    <col min="14319" max="14319" width="4.7109375" style="4" customWidth="1"/>
    <col min="14320" max="14320" width="4" style="4" customWidth="1"/>
    <col min="14321" max="14321" width="2.85546875" style="4" customWidth="1"/>
    <col min="14322" max="14322" width="2.28515625" style="4" customWidth="1"/>
    <col min="14323" max="14323" width="8" style="4" customWidth="1"/>
    <col min="14324" max="14324" width="4.7109375" style="4" customWidth="1"/>
    <col min="14325" max="14325" width="5" style="4" customWidth="1"/>
    <col min="14326" max="14326" width="3.85546875" style="4" customWidth="1"/>
    <col min="14327" max="14327" width="3.5703125" style="4" customWidth="1"/>
    <col min="14328" max="14328" width="3.42578125" style="4" customWidth="1"/>
    <col min="14329" max="14329" width="3.5703125" style="4" customWidth="1"/>
    <col min="14330" max="14330" width="3.7109375" style="4" customWidth="1"/>
    <col min="14331" max="14331" width="2.5703125" style="4" customWidth="1"/>
    <col min="14332" max="14332" width="2.85546875" style="4" customWidth="1"/>
    <col min="14333" max="14333" width="3.7109375" style="4" customWidth="1"/>
    <col min="14334" max="14334" width="6.7109375" style="4" customWidth="1"/>
    <col min="14335" max="14335" width="4.28515625" style="4" customWidth="1"/>
    <col min="14336" max="14336" width="4.140625" style="4" customWidth="1"/>
    <col min="14337" max="14337" width="3.28515625" style="4" customWidth="1"/>
    <col min="14338" max="14338" width="2.140625" style="4" customWidth="1"/>
    <col min="14339" max="14339" width="3.42578125" style="4" customWidth="1"/>
    <col min="14340" max="14340" width="3.5703125" style="4" customWidth="1"/>
    <col min="14341" max="14341" width="4.28515625" style="4" customWidth="1"/>
    <col min="14342" max="14342" width="3.7109375" style="4" customWidth="1"/>
    <col min="14343" max="14343" width="3.28515625" style="4" customWidth="1"/>
    <col min="14344" max="14344" width="3.7109375" style="4" customWidth="1"/>
    <col min="14345" max="14345" width="8" style="4" customWidth="1"/>
    <col min="14346" max="14346" width="1.28515625" style="4" customWidth="1"/>
    <col min="14347" max="14384" width="3.28515625" style="4" customWidth="1"/>
    <col min="14385" max="14547" width="9.140625" style="4"/>
    <col min="14548" max="14548" width="1.140625" style="4" customWidth="1"/>
    <col min="14549" max="14549" width="7.28515625" style="4" customWidth="1"/>
    <col min="14550" max="14550" width="5.28515625" style="4" customWidth="1"/>
    <col min="14551" max="14551" width="5.140625" style="4" customWidth="1"/>
    <col min="14552" max="14552" width="3.7109375" style="4" customWidth="1"/>
    <col min="14553" max="14553" width="4.42578125" style="4" customWidth="1"/>
    <col min="14554" max="14554" width="2.28515625" style="4" customWidth="1"/>
    <col min="14555" max="14555" width="2" style="4" customWidth="1"/>
    <col min="14556" max="14556" width="2.28515625" style="4" customWidth="1"/>
    <col min="14557" max="14557" width="1.5703125" style="4" customWidth="1"/>
    <col min="14558" max="14558" width="0.28515625" style="4" customWidth="1"/>
    <col min="14559" max="14559" width="7.140625" style="4" customWidth="1"/>
    <col min="14560" max="14561" width="3.85546875" style="4" customWidth="1"/>
    <col min="14562" max="14562" width="2.28515625" style="4" customWidth="1"/>
    <col min="14563" max="14563" width="3.42578125" style="4" customWidth="1"/>
    <col min="14564" max="14564" width="2.28515625" style="4" customWidth="1"/>
    <col min="14565" max="14565" width="4.28515625" style="4" customWidth="1"/>
    <col min="14566" max="14566" width="5" style="4" customWidth="1"/>
    <col min="14567" max="14567" width="6" style="4" customWidth="1"/>
    <col min="14568" max="14568" width="7.85546875" style="4" customWidth="1"/>
    <col min="14569" max="14569" width="2" style="4" customWidth="1"/>
    <col min="14570" max="14570" width="2.28515625" style="4" customWidth="1"/>
    <col min="14571" max="14571" width="5.7109375" style="4" customWidth="1"/>
    <col min="14572" max="14572" width="4" style="4" customWidth="1"/>
    <col min="14573" max="14573" width="5.28515625" style="4" customWidth="1"/>
    <col min="14574" max="14574" width="5.140625" style="4" customWidth="1"/>
    <col min="14575" max="14575" width="4.7109375" style="4" customWidth="1"/>
    <col min="14576" max="14576" width="4" style="4" customWidth="1"/>
    <col min="14577" max="14577" width="2.85546875" style="4" customWidth="1"/>
    <col min="14578" max="14578" width="2.28515625" style="4" customWidth="1"/>
    <col min="14579" max="14579" width="8" style="4" customWidth="1"/>
    <col min="14580" max="14580" width="4.7109375" style="4" customWidth="1"/>
    <col min="14581" max="14581" width="5" style="4" customWidth="1"/>
    <col min="14582" max="14582" width="3.85546875" style="4" customWidth="1"/>
    <col min="14583" max="14583" width="3.5703125" style="4" customWidth="1"/>
    <col min="14584" max="14584" width="3.42578125" style="4" customWidth="1"/>
    <col min="14585" max="14585" width="3.5703125" style="4" customWidth="1"/>
    <col min="14586" max="14586" width="3.7109375" style="4" customWidth="1"/>
    <col min="14587" max="14587" width="2.5703125" style="4" customWidth="1"/>
    <col min="14588" max="14588" width="2.85546875" style="4" customWidth="1"/>
    <col min="14589" max="14589" width="3.7109375" style="4" customWidth="1"/>
    <col min="14590" max="14590" width="6.7109375" style="4" customWidth="1"/>
    <col min="14591" max="14591" width="4.28515625" style="4" customWidth="1"/>
    <col min="14592" max="14592" width="4.140625" style="4" customWidth="1"/>
    <col min="14593" max="14593" width="3.28515625" style="4" customWidth="1"/>
    <col min="14594" max="14594" width="2.140625" style="4" customWidth="1"/>
    <col min="14595" max="14595" width="3.42578125" style="4" customWidth="1"/>
    <col min="14596" max="14596" width="3.5703125" style="4" customWidth="1"/>
    <col min="14597" max="14597" width="4.28515625" style="4" customWidth="1"/>
    <col min="14598" max="14598" width="3.7109375" style="4" customWidth="1"/>
    <col min="14599" max="14599" width="3.28515625" style="4" customWidth="1"/>
    <col min="14600" max="14600" width="3.7109375" style="4" customWidth="1"/>
    <col min="14601" max="14601" width="8" style="4" customWidth="1"/>
    <col min="14602" max="14602" width="1.28515625" style="4" customWidth="1"/>
    <col min="14603" max="14640" width="3.28515625" style="4" customWidth="1"/>
    <col min="14641" max="14803" width="9.140625" style="4"/>
    <col min="14804" max="14804" width="1.140625" style="4" customWidth="1"/>
    <col min="14805" max="14805" width="7.28515625" style="4" customWidth="1"/>
    <col min="14806" max="14806" width="5.28515625" style="4" customWidth="1"/>
    <col min="14807" max="14807" width="5.140625" style="4" customWidth="1"/>
    <col min="14808" max="14808" width="3.7109375" style="4" customWidth="1"/>
    <col min="14809" max="14809" width="4.42578125" style="4" customWidth="1"/>
    <col min="14810" max="14810" width="2.28515625" style="4" customWidth="1"/>
    <col min="14811" max="14811" width="2" style="4" customWidth="1"/>
    <col min="14812" max="14812" width="2.28515625" style="4" customWidth="1"/>
    <col min="14813" max="14813" width="1.5703125" style="4" customWidth="1"/>
    <col min="14814" max="14814" width="0.28515625" style="4" customWidth="1"/>
    <col min="14815" max="14815" width="7.140625" style="4" customWidth="1"/>
    <col min="14816" max="14817" width="3.85546875" style="4" customWidth="1"/>
    <col min="14818" max="14818" width="2.28515625" style="4" customWidth="1"/>
    <col min="14819" max="14819" width="3.42578125" style="4" customWidth="1"/>
    <col min="14820" max="14820" width="2.28515625" style="4" customWidth="1"/>
    <col min="14821" max="14821" width="4.28515625" style="4" customWidth="1"/>
    <col min="14822" max="14822" width="5" style="4" customWidth="1"/>
    <col min="14823" max="14823" width="6" style="4" customWidth="1"/>
    <col min="14824" max="14824" width="7.85546875" style="4" customWidth="1"/>
    <col min="14825" max="14825" width="2" style="4" customWidth="1"/>
    <col min="14826" max="14826" width="2.28515625" style="4" customWidth="1"/>
    <col min="14827" max="14827" width="5.7109375" style="4" customWidth="1"/>
    <col min="14828" max="14828" width="4" style="4" customWidth="1"/>
    <col min="14829" max="14829" width="5.28515625" style="4" customWidth="1"/>
    <col min="14830" max="14830" width="5.140625" style="4" customWidth="1"/>
    <col min="14831" max="14831" width="4.7109375" style="4" customWidth="1"/>
    <col min="14832" max="14832" width="4" style="4" customWidth="1"/>
    <col min="14833" max="14833" width="2.85546875" style="4" customWidth="1"/>
    <col min="14834" max="14834" width="2.28515625" style="4" customWidth="1"/>
    <col min="14835" max="14835" width="8" style="4" customWidth="1"/>
    <col min="14836" max="14836" width="4.7109375" style="4" customWidth="1"/>
    <col min="14837" max="14837" width="5" style="4" customWidth="1"/>
    <col min="14838" max="14838" width="3.85546875" style="4" customWidth="1"/>
    <col min="14839" max="14839" width="3.5703125" style="4" customWidth="1"/>
    <col min="14840" max="14840" width="3.42578125" style="4" customWidth="1"/>
    <col min="14841" max="14841" width="3.5703125" style="4" customWidth="1"/>
    <col min="14842" max="14842" width="3.7109375" style="4" customWidth="1"/>
    <col min="14843" max="14843" width="2.5703125" style="4" customWidth="1"/>
    <col min="14844" max="14844" width="2.85546875" style="4" customWidth="1"/>
    <col min="14845" max="14845" width="3.7109375" style="4" customWidth="1"/>
    <col min="14846" max="14846" width="6.7109375" style="4" customWidth="1"/>
    <col min="14847" max="14847" width="4.28515625" style="4" customWidth="1"/>
    <col min="14848" max="14848" width="4.140625" style="4" customWidth="1"/>
    <col min="14849" max="14849" width="3.28515625" style="4" customWidth="1"/>
    <col min="14850" max="14850" width="2.140625" style="4" customWidth="1"/>
    <col min="14851" max="14851" width="3.42578125" style="4" customWidth="1"/>
    <col min="14852" max="14852" width="3.5703125" style="4" customWidth="1"/>
    <col min="14853" max="14853" width="4.28515625" style="4" customWidth="1"/>
    <col min="14854" max="14854" width="3.7109375" style="4" customWidth="1"/>
    <col min="14855" max="14855" width="3.28515625" style="4" customWidth="1"/>
    <col min="14856" max="14856" width="3.7109375" style="4" customWidth="1"/>
    <col min="14857" max="14857" width="8" style="4" customWidth="1"/>
    <col min="14858" max="14858" width="1.28515625" style="4" customWidth="1"/>
    <col min="14859" max="14896" width="3.28515625" style="4" customWidth="1"/>
    <col min="14897" max="15059" width="9.140625" style="4"/>
    <col min="15060" max="15060" width="1.140625" style="4" customWidth="1"/>
    <col min="15061" max="15061" width="7.28515625" style="4" customWidth="1"/>
    <col min="15062" max="15062" width="5.28515625" style="4" customWidth="1"/>
    <col min="15063" max="15063" width="5.140625" style="4" customWidth="1"/>
    <col min="15064" max="15064" width="3.7109375" style="4" customWidth="1"/>
    <col min="15065" max="15065" width="4.42578125" style="4" customWidth="1"/>
    <col min="15066" max="15066" width="2.28515625" style="4" customWidth="1"/>
    <col min="15067" max="15067" width="2" style="4" customWidth="1"/>
    <col min="15068" max="15068" width="2.28515625" style="4" customWidth="1"/>
    <col min="15069" max="15069" width="1.5703125" style="4" customWidth="1"/>
    <col min="15070" max="15070" width="0.28515625" style="4" customWidth="1"/>
    <col min="15071" max="15071" width="7.140625" style="4" customWidth="1"/>
    <col min="15072" max="15073" width="3.85546875" style="4" customWidth="1"/>
    <col min="15074" max="15074" width="2.28515625" style="4" customWidth="1"/>
    <col min="15075" max="15075" width="3.42578125" style="4" customWidth="1"/>
    <col min="15076" max="15076" width="2.28515625" style="4" customWidth="1"/>
    <col min="15077" max="15077" width="4.28515625" style="4" customWidth="1"/>
    <col min="15078" max="15078" width="5" style="4" customWidth="1"/>
    <col min="15079" max="15079" width="6" style="4" customWidth="1"/>
    <col min="15080" max="15080" width="7.85546875" style="4" customWidth="1"/>
    <col min="15081" max="15081" width="2" style="4" customWidth="1"/>
    <col min="15082" max="15082" width="2.28515625" style="4" customWidth="1"/>
    <col min="15083" max="15083" width="5.7109375" style="4" customWidth="1"/>
    <col min="15084" max="15084" width="4" style="4" customWidth="1"/>
    <col min="15085" max="15085" width="5.28515625" style="4" customWidth="1"/>
    <col min="15086" max="15086" width="5.140625" style="4" customWidth="1"/>
    <col min="15087" max="15087" width="4.7109375" style="4" customWidth="1"/>
    <col min="15088" max="15088" width="4" style="4" customWidth="1"/>
    <col min="15089" max="15089" width="2.85546875" style="4" customWidth="1"/>
    <col min="15090" max="15090" width="2.28515625" style="4" customWidth="1"/>
    <col min="15091" max="15091" width="8" style="4" customWidth="1"/>
    <col min="15092" max="15092" width="4.7109375" style="4" customWidth="1"/>
    <col min="15093" max="15093" width="5" style="4" customWidth="1"/>
    <col min="15094" max="15094" width="3.85546875" style="4" customWidth="1"/>
    <col min="15095" max="15095" width="3.5703125" style="4" customWidth="1"/>
    <col min="15096" max="15096" width="3.42578125" style="4" customWidth="1"/>
    <col min="15097" max="15097" width="3.5703125" style="4" customWidth="1"/>
    <col min="15098" max="15098" width="3.7109375" style="4" customWidth="1"/>
    <col min="15099" max="15099" width="2.5703125" style="4" customWidth="1"/>
    <col min="15100" max="15100" width="2.85546875" style="4" customWidth="1"/>
    <col min="15101" max="15101" width="3.7109375" style="4" customWidth="1"/>
    <col min="15102" max="15102" width="6.7109375" style="4" customWidth="1"/>
    <col min="15103" max="15103" width="4.28515625" style="4" customWidth="1"/>
    <col min="15104" max="15104" width="4.140625" style="4" customWidth="1"/>
    <col min="15105" max="15105" width="3.28515625" style="4" customWidth="1"/>
    <col min="15106" max="15106" width="2.140625" style="4" customWidth="1"/>
    <col min="15107" max="15107" width="3.42578125" style="4" customWidth="1"/>
    <col min="15108" max="15108" width="3.5703125" style="4" customWidth="1"/>
    <col min="15109" max="15109" width="4.28515625" style="4" customWidth="1"/>
    <col min="15110" max="15110" width="3.7109375" style="4" customWidth="1"/>
    <col min="15111" max="15111" width="3.28515625" style="4" customWidth="1"/>
    <col min="15112" max="15112" width="3.7109375" style="4" customWidth="1"/>
    <col min="15113" max="15113" width="8" style="4" customWidth="1"/>
    <col min="15114" max="15114" width="1.28515625" style="4" customWidth="1"/>
    <col min="15115" max="15152" width="3.28515625" style="4" customWidth="1"/>
    <col min="15153" max="15315" width="9.140625" style="4"/>
    <col min="15316" max="15316" width="1.140625" style="4" customWidth="1"/>
    <col min="15317" max="15317" width="7.28515625" style="4" customWidth="1"/>
    <col min="15318" max="15318" width="5.28515625" style="4" customWidth="1"/>
    <col min="15319" max="15319" width="5.140625" style="4" customWidth="1"/>
    <col min="15320" max="15320" width="3.7109375" style="4" customWidth="1"/>
    <col min="15321" max="15321" width="4.42578125" style="4" customWidth="1"/>
    <col min="15322" max="15322" width="2.28515625" style="4" customWidth="1"/>
    <col min="15323" max="15323" width="2" style="4" customWidth="1"/>
    <col min="15324" max="15324" width="2.28515625" style="4" customWidth="1"/>
    <col min="15325" max="15325" width="1.5703125" style="4" customWidth="1"/>
    <col min="15326" max="15326" width="0.28515625" style="4" customWidth="1"/>
    <col min="15327" max="15327" width="7.140625" style="4" customWidth="1"/>
    <col min="15328" max="15329" width="3.85546875" style="4" customWidth="1"/>
    <col min="15330" max="15330" width="2.28515625" style="4" customWidth="1"/>
    <col min="15331" max="15331" width="3.42578125" style="4" customWidth="1"/>
    <col min="15332" max="15332" width="2.28515625" style="4" customWidth="1"/>
    <col min="15333" max="15333" width="4.28515625" style="4" customWidth="1"/>
    <col min="15334" max="15334" width="5" style="4" customWidth="1"/>
    <col min="15335" max="15335" width="6" style="4" customWidth="1"/>
    <col min="15336" max="15336" width="7.85546875" style="4" customWidth="1"/>
    <col min="15337" max="15337" width="2" style="4" customWidth="1"/>
    <col min="15338" max="15338" width="2.28515625" style="4" customWidth="1"/>
    <col min="15339" max="15339" width="5.7109375" style="4" customWidth="1"/>
    <col min="15340" max="15340" width="4" style="4" customWidth="1"/>
    <col min="15341" max="15341" width="5.28515625" style="4" customWidth="1"/>
    <col min="15342" max="15342" width="5.140625" style="4" customWidth="1"/>
    <col min="15343" max="15343" width="4.7109375" style="4" customWidth="1"/>
    <col min="15344" max="15344" width="4" style="4" customWidth="1"/>
    <col min="15345" max="15345" width="2.85546875" style="4" customWidth="1"/>
    <col min="15346" max="15346" width="2.28515625" style="4" customWidth="1"/>
    <col min="15347" max="15347" width="8" style="4" customWidth="1"/>
    <col min="15348" max="15348" width="4.7109375" style="4" customWidth="1"/>
    <col min="15349" max="15349" width="5" style="4" customWidth="1"/>
    <col min="15350" max="15350" width="3.85546875" style="4" customWidth="1"/>
    <col min="15351" max="15351" width="3.5703125" style="4" customWidth="1"/>
    <col min="15352" max="15352" width="3.42578125" style="4" customWidth="1"/>
    <col min="15353" max="15353" width="3.5703125" style="4" customWidth="1"/>
    <col min="15354" max="15354" width="3.7109375" style="4" customWidth="1"/>
    <col min="15355" max="15355" width="2.5703125" style="4" customWidth="1"/>
    <col min="15356" max="15356" width="2.85546875" style="4" customWidth="1"/>
    <col min="15357" max="15357" width="3.7109375" style="4" customWidth="1"/>
    <col min="15358" max="15358" width="6.7109375" style="4" customWidth="1"/>
    <col min="15359" max="15359" width="4.28515625" style="4" customWidth="1"/>
    <col min="15360" max="15360" width="4.140625" style="4" customWidth="1"/>
    <col min="15361" max="15361" width="3.28515625" style="4" customWidth="1"/>
    <col min="15362" max="15362" width="2.140625" style="4" customWidth="1"/>
    <col min="15363" max="15363" width="3.42578125" style="4" customWidth="1"/>
    <col min="15364" max="15364" width="3.5703125" style="4" customWidth="1"/>
    <col min="15365" max="15365" width="4.28515625" style="4" customWidth="1"/>
    <col min="15366" max="15366" width="3.7109375" style="4" customWidth="1"/>
    <col min="15367" max="15367" width="3.28515625" style="4" customWidth="1"/>
    <col min="15368" max="15368" width="3.7109375" style="4" customWidth="1"/>
    <col min="15369" max="15369" width="8" style="4" customWidth="1"/>
    <col min="15370" max="15370" width="1.28515625" style="4" customWidth="1"/>
    <col min="15371" max="15408" width="3.28515625" style="4" customWidth="1"/>
    <col min="15409" max="15571" width="9.140625" style="4"/>
    <col min="15572" max="15572" width="1.140625" style="4" customWidth="1"/>
    <col min="15573" max="15573" width="7.28515625" style="4" customWidth="1"/>
    <col min="15574" max="15574" width="5.28515625" style="4" customWidth="1"/>
    <col min="15575" max="15575" width="5.140625" style="4" customWidth="1"/>
    <col min="15576" max="15576" width="3.7109375" style="4" customWidth="1"/>
    <col min="15577" max="15577" width="4.42578125" style="4" customWidth="1"/>
    <col min="15578" max="15578" width="2.28515625" style="4" customWidth="1"/>
    <col min="15579" max="15579" width="2" style="4" customWidth="1"/>
    <col min="15580" max="15580" width="2.28515625" style="4" customWidth="1"/>
    <col min="15581" max="15581" width="1.5703125" style="4" customWidth="1"/>
    <col min="15582" max="15582" width="0.28515625" style="4" customWidth="1"/>
    <col min="15583" max="15583" width="7.140625" style="4" customWidth="1"/>
    <col min="15584" max="15585" width="3.85546875" style="4" customWidth="1"/>
    <col min="15586" max="15586" width="2.28515625" style="4" customWidth="1"/>
    <col min="15587" max="15587" width="3.42578125" style="4" customWidth="1"/>
    <col min="15588" max="15588" width="2.28515625" style="4" customWidth="1"/>
    <col min="15589" max="15589" width="4.28515625" style="4" customWidth="1"/>
    <col min="15590" max="15590" width="5" style="4" customWidth="1"/>
    <col min="15591" max="15591" width="6" style="4" customWidth="1"/>
    <col min="15592" max="15592" width="7.85546875" style="4" customWidth="1"/>
    <col min="15593" max="15593" width="2" style="4" customWidth="1"/>
    <col min="15594" max="15594" width="2.28515625" style="4" customWidth="1"/>
    <col min="15595" max="15595" width="5.7109375" style="4" customWidth="1"/>
    <col min="15596" max="15596" width="4" style="4" customWidth="1"/>
    <col min="15597" max="15597" width="5.28515625" style="4" customWidth="1"/>
    <col min="15598" max="15598" width="5.140625" style="4" customWidth="1"/>
    <col min="15599" max="15599" width="4.7109375" style="4" customWidth="1"/>
    <col min="15600" max="15600" width="4" style="4" customWidth="1"/>
    <col min="15601" max="15601" width="2.85546875" style="4" customWidth="1"/>
    <col min="15602" max="15602" width="2.28515625" style="4" customWidth="1"/>
    <col min="15603" max="15603" width="8" style="4" customWidth="1"/>
    <col min="15604" max="15604" width="4.7109375" style="4" customWidth="1"/>
    <col min="15605" max="15605" width="5" style="4" customWidth="1"/>
    <col min="15606" max="15606" width="3.85546875" style="4" customWidth="1"/>
    <col min="15607" max="15607" width="3.5703125" style="4" customWidth="1"/>
    <col min="15608" max="15608" width="3.42578125" style="4" customWidth="1"/>
    <col min="15609" max="15609" width="3.5703125" style="4" customWidth="1"/>
    <col min="15610" max="15610" width="3.7109375" style="4" customWidth="1"/>
    <col min="15611" max="15611" width="2.5703125" style="4" customWidth="1"/>
    <col min="15612" max="15612" width="2.85546875" style="4" customWidth="1"/>
    <col min="15613" max="15613" width="3.7109375" style="4" customWidth="1"/>
    <col min="15614" max="15614" width="6.7109375" style="4" customWidth="1"/>
    <col min="15615" max="15615" width="4.28515625" style="4" customWidth="1"/>
    <col min="15616" max="15616" width="4.140625" style="4" customWidth="1"/>
    <col min="15617" max="15617" width="3.28515625" style="4" customWidth="1"/>
    <col min="15618" max="15618" width="2.140625" style="4" customWidth="1"/>
    <col min="15619" max="15619" width="3.42578125" style="4" customWidth="1"/>
    <col min="15620" max="15620" width="3.5703125" style="4" customWidth="1"/>
    <col min="15621" max="15621" width="4.28515625" style="4" customWidth="1"/>
    <col min="15622" max="15622" width="3.7109375" style="4" customWidth="1"/>
    <col min="15623" max="15623" width="3.28515625" style="4" customWidth="1"/>
    <col min="15624" max="15624" width="3.7109375" style="4" customWidth="1"/>
    <col min="15625" max="15625" width="8" style="4" customWidth="1"/>
    <col min="15626" max="15626" width="1.28515625" style="4" customWidth="1"/>
    <col min="15627" max="15664" width="3.28515625" style="4" customWidth="1"/>
    <col min="15665" max="15827" width="9.140625" style="4"/>
    <col min="15828" max="15828" width="1.140625" style="4" customWidth="1"/>
    <col min="15829" max="15829" width="7.28515625" style="4" customWidth="1"/>
    <col min="15830" max="15830" width="5.28515625" style="4" customWidth="1"/>
    <col min="15831" max="15831" width="5.140625" style="4" customWidth="1"/>
    <col min="15832" max="15832" width="3.7109375" style="4" customWidth="1"/>
    <col min="15833" max="15833" width="4.42578125" style="4" customWidth="1"/>
    <col min="15834" max="15834" width="2.28515625" style="4" customWidth="1"/>
    <col min="15835" max="15835" width="2" style="4" customWidth="1"/>
    <col min="15836" max="15836" width="2.28515625" style="4" customWidth="1"/>
    <col min="15837" max="15837" width="1.5703125" style="4" customWidth="1"/>
    <col min="15838" max="15838" width="0.28515625" style="4" customWidth="1"/>
    <col min="15839" max="15839" width="7.140625" style="4" customWidth="1"/>
    <col min="15840" max="15841" width="3.85546875" style="4" customWidth="1"/>
    <col min="15842" max="15842" width="2.28515625" style="4" customWidth="1"/>
    <col min="15843" max="15843" width="3.42578125" style="4" customWidth="1"/>
    <col min="15844" max="15844" width="2.28515625" style="4" customWidth="1"/>
    <col min="15845" max="15845" width="4.28515625" style="4" customWidth="1"/>
    <col min="15846" max="15846" width="5" style="4" customWidth="1"/>
    <col min="15847" max="15847" width="6" style="4" customWidth="1"/>
    <col min="15848" max="15848" width="7.85546875" style="4" customWidth="1"/>
    <col min="15849" max="15849" width="2" style="4" customWidth="1"/>
    <col min="15850" max="15850" width="2.28515625" style="4" customWidth="1"/>
    <col min="15851" max="15851" width="5.7109375" style="4" customWidth="1"/>
    <col min="15852" max="15852" width="4" style="4" customWidth="1"/>
    <col min="15853" max="15853" width="5.28515625" style="4" customWidth="1"/>
    <col min="15854" max="15854" width="5.140625" style="4" customWidth="1"/>
    <col min="15855" max="15855" width="4.7109375" style="4" customWidth="1"/>
    <col min="15856" max="15856" width="4" style="4" customWidth="1"/>
    <col min="15857" max="15857" width="2.85546875" style="4" customWidth="1"/>
    <col min="15858" max="15858" width="2.28515625" style="4" customWidth="1"/>
    <col min="15859" max="15859" width="8" style="4" customWidth="1"/>
    <col min="15860" max="15860" width="4.7109375" style="4" customWidth="1"/>
    <col min="15861" max="15861" width="5" style="4" customWidth="1"/>
    <col min="15862" max="15862" width="3.85546875" style="4" customWidth="1"/>
    <col min="15863" max="15863" width="3.5703125" style="4" customWidth="1"/>
    <col min="15864" max="15864" width="3.42578125" style="4" customWidth="1"/>
    <col min="15865" max="15865" width="3.5703125" style="4" customWidth="1"/>
    <col min="15866" max="15866" width="3.7109375" style="4" customWidth="1"/>
    <col min="15867" max="15867" width="2.5703125" style="4" customWidth="1"/>
    <col min="15868" max="15868" width="2.85546875" style="4" customWidth="1"/>
    <col min="15869" max="15869" width="3.7109375" style="4" customWidth="1"/>
    <col min="15870" max="15870" width="6.7109375" style="4" customWidth="1"/>
    <col min="15871" max="15871" width="4.28515625" style="4" customWidth="1"/>
    <col min="15872" max="15872" width="4.140625" style="4" customWidth="1"/>
    <col min="15873" max="15873" width="3.28515625" style="4" customWidth="1"/>
    <col min="15874" max="15874" width="2.140625" style="4" customWidth="1"/>
    <col min="15875" max="15875" width="3.42578125" style="4" customWidth="1"/>
    <col min="15876" max="15876" width="3.5703125" style="4" customWidth="1"/>
    <col min="15877" max="15877" width="4.28515625" style="4" customWidth="1"/>
    <col min="15878" max="15878" width="3.7109375" style="4" customWidth="1"/>
    <col min="15879" max="15879" width="3.28515625" style="4" customWidth="1"/>
    <col min="15880" max="15880" width="3.7109375" style="4" customWidth="1"/>
    <col min="15881" max="15881" width="8" style="4" customWidth="1"/>
    <col min="15882" max="15882" width="1.28515625" style="4" customWidth="1"/>
    <col min="15883" max="15920" width="3.28515625" style="4" customWidth="1"/>
    <col min="15921" max="16083" width="9.140625" style="4"/>
    <col min="16084" max="16084" width="1.140625" style="4" customWidth="1"/>
    <col min="16085" max="16085" width="7.28515625" style="4" customWidth="1"/>
    <col min="16086" max="16086" width="5.28515625" style="4" customWidth="1"/>
    <col min="16087" max="16087" width="5.140625" style="4" customWidth="1"/>
    <col min="16088" max="16088" width="3.7109375" style="4" customWidth="1"/>
    <col min="16089" max="16089" width="4.42578125" style="4" customWidth="1"/>
    <col min="16090" max="16090" width="2.28515625" style="4" customWidth="1"/>
    <col min="16091" max="16091" width="2" style="4" customWidth="1"/>
    <col min="16092" max="16092" width="2.28515625" style="4" customWidth="1"/>
    <col min="16093" max="16093" width="1.5703125" style="4" customWidth="1"/>
    <col min="16094" max="16094" width="0.28515625" style="4" customWidth="1"/>
    <col min="16095" max="16095" width="7.140625" style="4" customWidth="1"/>
    <col min="16096" max="16097" width="3.85546875" style="4" customWidth="1"/>
    <col min="16098" max="16098" width="2.28515625" style="4" customWidth="1"/>
    <col min="16099" max="16099" width="3.42578125" style="4" customWidth="1"/>
    <col min="16100" max="16100" width="2.28515625" style="4" customWidth="1"/>
    <col min="16101" max="16101" width="4.28515625" style="4" customWidth="1"/>
    <col min="16102" max="16102" width="5" style="4" customWidth="1"/>
    <col min="16103" max="16103" width="6" style="4" customWidth="1"/>
    <col min="16104" max="16104" width="7.85546875" style="4" customWidth="1"/>
    <col min="16105" max="16105" width="2" style="4" customWidth="1"/>
    <col min="16106" max="16106" width="2.28515625" style="4" customWidth="1"/>
    <col min="16107" max="16107" width="5.7109375" style="4" customWidth="1"/>
    <col min="16108" max="16108" width="4" style="4" customWidth="1"/>
    <col min="16109" max="16109" width="5.28515625" style="4" customWidth="1"/>
    <col min="16110" max="16110" width="5.140625" style="4" customWidth="1"/>
    <col min="16111" max="16111" width="4.7109375" style="4" customWidth="1"/>
    <col min="16112" max="16112" width="4" style="4" customWidth="1"/>
    <col min="16113" max="16113" width="2.85546875" style="4" customWidth="1"/>
    <col min="16114" max="16114" width="2.28515625" style="4" customWidth="1"/>
    <col min="16115" max="16115" width="8" style="4" customWidth="1"/>
    <col min="16116" max="16116" width="4.7109375" style="4" customWidth="1"/>
    <col min="16117" max="16117" width="5" style="4" customWidth="1"/>
    <col min="16118" max="16118" width="3.85546875" style="4" customWidth="1"/>
    <col min="16119" max="16119" width="3.5703125" style="4" customWidth="1"/>
    <col min="16120" max="16120" width="3.42578125" style="4" customWidth="1"/>
    <col min="16121" max="16121" width="3.5703125" style="4" customWidth="1"/>
    <col min="16122" max="16122" width="3.7109375" style="4" customWidth="1"/>
    <col min="16123" max="16123" width="2.5703125" style="4" customWidth="1"/>
    <col min="16124" max="16124" width="2.85546875" style="4" customWidth="1"/>
    <col min="16125" max="16125" width="3.7109375" style="4" customWidth="1"/>
    <col min="16126" max="16126" width="6.7109375" style="4" customWidth="1"/>
    <col min="16127" max="16127" width="4.28515625" style="4" customWidth="1"/>
    <col min="16128" max="16128" width="4.140625" style="4" customWidth="1"/>
    <col min="16129" max="16129" width="3.28515625" style="4" customWidth="1"/>
    <col min="16130" max="16130" width="2.140625" style="4" customWidth="1"/>
    <col min="16131" max="16131" width="3.42578125" style="4" customWidth="1"/>
    <col min="16132" max="16132" width="3.5703125" style="4" customWidth="1"/>
    <col min="16133" max="16133" width="4.28515625" style="4" customWidth="1"/>
    <col min="16134" max="16134" width="3.7109375" style="4" customWidth="1"/>
    <col min="16135" max="16135" width="3.28515625" style="4" customWidth="1"/>
    <col min="16136" max="16136" width="3.7109375" style="4" customWidth="1"/>
    <col min="16137" max="16137" width="8" style="4" customWidth="1"/>
    <col min="16138" max="16138" width="1.28515625" style="4" customWidth="1"/>
    <col min="16139" max="16176" width="3.28515625" style="4" customWidth="1"/>
    <col min="16177" max="16384" width="9.140625" style="4"/>
  </cols>
  <sheetData>
    <row r="1" spans="2:31" ht="25.5" customHeight="1" x14ac:dyDescent="0.2">
      <c r="B1" s="1" t="s">
        <v>79</v>
      </c>
      <c r="C1" s="1"/>
      <c r="D1" s="1"/>
      <c r="E1" s="1"/>
      <c r="F1" s="1"/>
      <c r="G1" s="1"/>
      <c r="S1" s="7"/>
      <c r="T1" s="7"/>
    </row>
    <row r="2" spans="2:31" s="9" customFormat="1" ht="27.2" customHeight="1" x14ac:dyDescent="0.2">
      <c r="B2" s="8" t="s">
        <v>0</v>
      </c>
      <c r="C2" s="8"/>
      <c r="D2" s="8"/>
      <c r="E2" s="1" t="s">
        <v>80</v>
      </c>
      <c r="F2" s="1"/>
      <c r="G2" s="8"/>
      <c r="H2" s="2"/>
      <c r="I2" s="3"/>
      <c r="J2" s="4"/>
      <c r="K2" s="4"/>
      <c r="L2" s="5"/>
      <c r="M2" s="4"/>
      <c r="N2" s="4" t="s">
        <v>1</v>
      </c>
      <c r="O2" s="6"/>
      <c r="S2" s="10"/>
      <c r="T2" s="7"/>
    </row>
    <row r="3" spans="2:31" s="16" customFormat="1" ht="20.100000000000001" customHeight="1" x14ac:dyDescent="0.2">
      <c r="B3" s="11"/>
      <c r="C3" s="12"/>
      <c r="D3" s="12"/>
      <c r="E3" s="13"/>
      <c r="F3" s="12"/>
      <c r="G3" s="12"/>
      <c r="H3" s="12"/>
      <c r="I3" s="14"/>
      <c r="J3" s="12"/>
      <c r="K3" s="12"/>
      <c r="L3" s="13"/>
      <c r="M3" s="12"/>
      <c r="N3" s="12"/>
      <c r="O3" s="15"/>
      <c r="S3" s="17"/>
      <c r="T3" s="7"/>
    </row>
    <row r="4" spans="2:31" s="16" customFormat="1" ht="20.100000000000001" customHeight="1" x14ac:dyDescent="0.25">
      <c r="B4" s="18" t="s">
        <v>57</v>
      </c>
      <c r="C4" s="19" t="s">
        <v>58</v>
      </c>
      <c r="D4" s="20"/>
      <c r="E4" s="21">
        <v>4</v>
      </c>
      <c r="F4" s="20"/>
      <c r="G4" s="22"/>
      <c r="H4" s="23">
        <v>2295</v>
      </c>
      <c r="I4" s="18">
        <v>2292</v>
      </c>
      <c r="J4" s="24"/>
      <c r="K4" s="20"/>
      <c r="L4" s="21">
        <v>4</v>
      </c>
      <c r="M4" s="20"/>
      <c r="N4" s="25" t="s">
        <v>58</v>
      </c>
      <c r="O4" s="26" t="s">
        <v>66</v>
      </c>
      <c r="S4" s="17"/>
      <c r="T4" s="27" t="s">
        <v>2</v>
      </c>
      <c r="U4" s="28" t="s">
        <v>3</v>
      </c>
      <c r="V4" s="29" t="s">
        <v>4</v>
      </c>
      <c r="W4" s="28"/>
      <c r="X4" s="28" t="s">
        <v>5</v>
      </c>
      <c r="Y4" s="28" t="s">
        <v>6</v>
      </c>
      <c r="Z4" s="28" t="s">
        <v>7</v>
      </c>
      <c r="AA4" s="28" t="s">
        <v>8</v>
      </c>
      <c r="AB4" s="28" t="s">
        <v>9</v>
      </c>
      <c r="AC4" s="28" t="s">
        <v>10</v>
      </c>
      <c r="AD4" s="28" t="s">
        <v>11</v>
      </c>
      <c r="AE4" s="30" t="s">
        <v>12</v>
      </c>
    </row>
    <row r="5" spans="2:31" s="16" customFormat="1" ht="20.100000000000001" customHeight="1" x14ac:dyDescent="0.25">
      <c r="B5" s="31"/>
      <c r="C5" s="7"/>
      <c r="D5" s="32"/>
      <c r="E5" s="33" t="s">
        <v>52</v>
      </c>
      <c r="F5" s="32"/>
      <c r="G5" s="7"/>
      <c r="H5" s="34"/>
      <c r="I5" s="35"/>
      <c r="J5" s="7"/>
      <c r="K5" s="32"/>
      <c r="L5" s="33" t="s">
        <v>52</v>
      </c>
      <c r="M5" s="32"/>
      <c r="N5" s="7"/>
      <c r="O5" s="34"/>
      <c r="S5" s="17"/>
      <c r="T5" s="31">
        <v>1</v>
      </c>
      <c r="U5" s="36">
        <v>6000</v>
      </c>
      <c r="V5" s="37" t="s">
        <v>52</v>
      </c>
      <c r="W5" s="37"/>
      <c r="X5" s="38">
        <v>0.90560000000000007</v>
      </c>
      <c r="Y5" s="36">
        <v>6625.4416961130737</v>
      </c>
      <c r="Z5" s="36" t="s">
        <v>53</v>
      </c>
      <c r="AA5" s="36" t="s">
        <v>54</v>
      </c>
      <c r="AB5" s="39">
        <v>34</v>
      </c>
      <c r="AC5" s="40">
        <f>SUMIF($U$22:$U$37,$T5:$T$18,$V$22:$V$37)</f>
        <v>6000</v>
      </c>
      <c r="AD5" s="39">
        <f t="shared" ref="AD5:AD18" si="0">IFERROR(U5-AC5,0)</f>
        <v>0</v>
      </c>
      <c r="AE5" s="41">
        <f>IFERROR(AD5/X5,0)</f>
        <v>0</v>
      </c>
    </row>
    <row r="6" spans="2:31" s="16" customFormat="1" ht="20.100000000000001" customHeight="1" x14ac:dyDescent="0.25">
      <c r="B6" s="42" t="s">
        <v>53</v>
      </c>
      <c r="C6" s="43"/>
      <c r="D6" s="43"/>
      <c r="E6" s="33" t="s">
        <v>59</v>
      </c>
      <c r="F6" s="44" t="s">
        <v>54</v>
      </c>
      <c r="G6" s="44"/>
      <c r="H6" s="45"/>
      <c r="I6" s="42" t="s">
        <v>53</v>
      </c>
      <c r="J6" s="43"/>
      <c r="K6" s="43"/>
      <c r="L6" s="33" t="s">
        <v>59</v>
      </c>
      <c r="M6" s="44" t="s">
        <v>54</v>
      </c>
      <c r="N6" s="44"/>
      <c r="O6" s="45"/>
      <c r="S6" s="17"/>
      <c r="T6" s="31">
        <v>2</v>
      </c>
      <c r="U6" s="36">
        <v>6000</v>
      </c>
      <c r="V6" s="46" t="s">
        <v>52</v>
      </c>
      <c r="W6" s="46"/>
      <c r="X6" s="38">
        <v>0.90560000000000007</v>
      </c>
      <c r="Y6" s="36">
        <v>6625.4416961130737</v>
      </c>
      <c r="Z6" s="36" t="s">
        <v>53</v>
      </c>
      <c r="AA6" s="36" t="s">
        <v>55</v>
      </c>
      <c r="AB6" s="39">
        <v>34</v>
      </c>
      <c r="AC6" s="40">
        <f>SUMIF($U$22:$U$37,$T6:$T$18,$V$22:$V$37)</f>
        <v>6000</v>
      </c>
      <c r="AD6" s="39">
        <f t="shared" si="0"/>
        <v>0</v>
      </c>
      <c r="AE6" s="41">
        <f t="shared" ref="AE6:AE18" si="1">IFERROR(AD6/X6,0)</f>
        <v>0</v>
      </c>
    </row>
    <row r="7" spans="2:31" s="16" customFormat="1" ht="20.100000000000001" customHeight="1" x14ac:dyDescent="0.25">
      <c r="B7" s="47">
        <v>0.90560000000000007</v>
      </c>
      <c r="C7" s="48"/>
      <c r="D7" s="49">
        <v>2000</v>
      </c>
      <c r="E7" s="49"/>
      <c r="F7" s="49"/>
      <c r="G7" s="48"/>
      <c r="H7" s="50">
        <v>94.305488194492554</v>
      </c>
      <c r="I7" s="47">
        <v>0.90560000000000007</v>
      </c>
      <c r="J7" s="48"/>
      <c r="K7" s="49">
        <v>2000</v>
      </c>
      <c r="L7" s="49"/>
      <c r="M7" s="49"/>
      <c r="N7" s="48"/>
      <c r="O7" s="50">
        <v>94.42892469736492</v>
      </c>
      <c r="S7" s="17"/>
      <c r="T7" s="31">
        <v>3</v>
      </c>
      <c r="U7" s="36">
        <v>6000</v>
      </c>
      <c r="V7" s="46" t="s">
        <v>52</v>
      </c>
      <c r="W7" s="46"/>
      <c r="X7" s="38">
        <v>0.90560000000000007</v>
      </c>
      <c r="Y7" s="36">
        <v>6625.4416961130737</v>
      </c>
      <c r="Z7" s="36" t="s">
        <v>53</v>
      </c>
      <c r="AA7" s="36" t="s">
        <v>55</v>
      </c>
      <c r="AB7" s="39">
        <v>34</v>
      </c>
      <c r="AC7" s="40">
        <f>SUMIF($U$22:$U$37,$T7:$T$18,$V$22:$V$37)</f>
        <v>6000</v>
      </c>
      <c r="AD7" s="39">
        <f t="shared" si="0"/>
        <v>0</v>
      </c>
      <c r="AE7" s="41">
        <f t="shared" si="1"/>
        <v>0</v>
      </c>
    </row>
    <row r="8" spans="2:31" ht="20.100000000000001" customHeight="1" x14ac:dyDescent="0.25">
      <c r="B8" s="18" t="s">
        <v>60</v>
      </c>
      <c r="C8" s="19" t="s">
        <v>58</v>
      </c>
      <c r="D8" s="20"/>
      <c r="E8" s="21">
        <v>6</v>
      </c>
      <c r="F8" s="20"/>
      <c r="G8" s="22"/>
      <c r="H8" s="23">
        <v>3393</v>
      </c>
      <c r="I8" s="18">
        <v>3388</v>
      </c>
      <c r="J8" s="24"/>
      <c r="K8" s="20"/>
      <c r="L8" s="21">
        <v>6</v>
      </c>
      <c r="M8" s="20"/>
      <c r="N8" s="25" t="s">
        <v>58</v>
      </c>
      <c r="O8" s="23" t="s">
        <v>67</v>
      </c>
      <c r="S8" s="7"/>
      <c r="T8" s="31">
        <v>4</v>
      </c>
      <c r="U8" s="36">
        <v>4000</v>
      </c>
      <c r="V8" s="46" t="s">
        <v>52</v>
      </c>
      <c r="W8" s="46"/>
      <c r="X8" s="38">
        <v>0.90560000000000007</v>
      </c>
      <c r="Y8" s="36">
        <v>4416.9611307420491</v>
      </c>
      <c r="Z8" s="36" t="s">
        <v>53</v>
      </c>
      <c r="AA8" s="36" t="s">
        <v>54</v>
      </c>
      <c r="AB8" s="39">
        <v>34</v>
      </c>
      <c r="AC8" s="40">
        <f>SUMIF($U$22:$U$37,$T8:$T$18,$V$22:$V$37)</f>
        <v>4000</v>
      </c>
      <c r="AD8" s="39">
        <f t="shared" si="0"/>
        <v>0</v>
      </c>
      <c r="AE8" s="41">
        <f t="shared" si="1"/>
        <v>0</v>
      </c>
    </row>
    <row r="9" spans="2:31" s="51" customFormat="1" ht="20.100000000000001" customHeight="1" x14ac:dyDescent="0.25">
      <c r="B9" s="31"/>
      <c r="C9" s="7"/>
      <c r="D9" s="32"/>
      <c r="E9" s="33" t="s">
        <v>52</v>
      </c>
      <c r="F9" s="32"/>
      <c r="G9" s="7"/>
      <c r="H9" s="34"/>
      <c r="I9" s="35"/>
      <c r="J9" s="7"/>
      <c r="K9" s="32"/>
      <c r="L9" s="33" t="s">
        <v>52</v>
      </c>
      <c r="M9" s="32"/>
      <c r="N9" s="7"/>
      <c r="O9" s="34"/>
      <c r="S9" s="52"/>
      <c r="T9" s="31">
        <v>5</v>
      </c>
      <c r="U9" s="36">
        <v>6000</v>
      </c>
      <c r="V9" s="46" t="s">
        <v>52</v>
      </c>
      <c r="W9" s="46"/>
      <c r="X9" s="38">
        <v>0.90560000000000007</v>
      </c>
      <c r="Y9" s="36">
        <v>6625.4416961130737</v>
      </c>
      <c r="Z9" s="36" t="s">
        <v>53</v>
      </c>
      <c r="AA9" s="36" t="s">
        <v>54</v>
      </c>
      <c r="AB9" s="39">
        <v>34</v>
      </c>
      <c r="AC9" s="40">
        <f>SUMIF($U$22:$U$37,$T9:$T$18,$V$22:$V$37)</f>
        <v>6000</v>
      </c>
      <c r="AD9" s="39">
        <f t="shared" si="0"/>
        <v>0</v>
      </c>
      <c r="AE9" s="41">
        <f t="shared" si="1"/>
        <v>0</v>
      </c>
    </row>
    <row r="10" spans="2:31" ht="20.100000000000001" customHeight="1" x14ac:dyDescent="0.25">
      <c r="B10" s="42" t="s">
        <v>53</v>
      </c>
      <c r="C10" s="43"/>
      <c r="D10" s="43"/>
      <c r="E10" s="33" t="s">
        <v>59</v>
      </c>
      <c r="F10" s="44" t="s">
        <v>56</v>
      </c>
      <c r="G10" s="44"/>
      <c r="H10" s="45"/>
      <c r="I10" s="42" t="s">
        <v>53</v>
      </c>
      <c r="J10" s="43"/>
      <c r="K10" s="43"/>
      <c r="L10" s="33" t="s">
        <v>59</v>
      </c>
      <c r="M10" s="44" t="s">
        <v>56</v>
      </c>
      <c r="N10" s="44"/>
      <c r="O10" s="45"/>
      <c r="S10" s="7"/>
      <c r="T10" s="31">
        <v>6</v>
      </c>
      <c r="U10" s="36">
        <v>8000</v>
      </c>
      <c r="V10" s="46" t="s">
        <v>52</v>
      </c>
      <c r="W10" s="46"/>
      <c r="X10" s="38">
        <v>0.90560000000000007</v>
      </c>
      <c r="Y10" s="36">
        <v>8833.9222614840983</v>
      </c>
      <c r="Z10" s="36" t="s">
        <v>53</v>
      </c>
      <c r="AA10" s="36" t="s">
        <v>56</v>
      </c>
      <c r="AB10" s="39">
        <v>34</v>
      </c>
      <c r="AC10" s="40">
        <f>SUMIF($U$22:$U$37,$T10:$T$18,$V$22:$V$37)</f>
        <v>8000</v>
      </c>
      <c r="AD10" s="39">
        <f t="shared" si="0"/>
        <v>0</v>
      </c>
      <c r="AE10" s="41">
        <f t="shared" si="1"/>
        <v>0</v>
      </c>
    </row>
    <row r="11" spans="2:31" s="52" customFormat="1" ht="20.100000000000001" customHeight="1" x14ac:dyDescent="0.25">
      <c r="B11" s="47">
        <v>0.90560000000000007</v>
      </c>
      <c r="C11" s="48"/>
      <c r="D11" s="49">
        <v>2800</v>
      </c>
      <c r="E11" s="49"/>
      <c r="F11" s="49"/>
      <c r="G11" s="48"/>
      <c r="H11" s="50">
        <v>89.302544523697193</v>
      </c>
      <c r="I11" s="47">
        <v>0.90560000000000007</v>
      </c>
      <c r="J11" s="48"/>
      <c r="K11" s="49">
        <v>2800</v>
      </c>
      <c r="L11" s="49"/>
      <c r="M11" s="49"/>
      <c r="N11" s="48"/>
      <c r="O11" s="50">
        <v>89.43433694477703</v>
      </c>
      <c r="T11" s="31">
        <v>0</v>
      </c>
      <c r="U11" s="36">
        <v>0</v>
      </c>
      <c r="V11" s="46">
        <v>0</v>
      </c>
      <c r="W11" s="46"/>
      <c r="X11" s="38" t="s">
        <v>1</v>
      </c>
      <c r="Y11" s="36" t="s">
        <v>1</v>
      </c>
      <c r="Z11" s="36">
        <v>0</v>
      </c>
      <c r="AA11" s="36">
        <v>0</v>
      </c>
      <c r="AB11" s="39" t="s">
        <v>1</v>
      </c>
      <c r="AC11" s="40">
        <f>SUMIF($U$22:$U$37,$T11:$T$18,$V$22:$V$37)</f>
        <v>0</v>
      </c>
      <c r="AD11" s="39">
        <f t="shared" si="0"/>
        <v>0</v>
      </c>
      <c r="AE11" s="41">
        <f t="shared" si="1"/>
        <v>0</v>
      </c>
    </row>
    <row r="12" spans="2:31" ht="20.100000000000001" customHeight="1" x14ac:dyDescent="0.25">
      <c r="B12" s="18" t="s">
        <v>61</v>
      </c>
      <c r="C12" s="19" t="s">
        <v>58</v>
      </c>
      <c r="D12" s="20"/>
      <c r="E12" s="21">
        <v>2</v>
      </c>
      <c r="F12" s="20"/>
      <c r="G12" s="22"/>
      <c r="H12" s="23">
        <v>3594</v>
      </c>
      <c r="I12" s="18">
        <v>3600</v>
      </c>
      <c r="J12" s="24"/>
      <c r="K12" s="20"/>
      <c r="L12" s="21">
        <v>2</v>
      </c>
      <c r="M12" s="20"/>
      <c r="N12" s="25" t="s">
        <v>58</v>
      </c>
      <c r="O12" s="23" t="s">
        <v>68</v>
      </c>
      <c r="S12" s="7"/>
      <c r="T12" s="31">
        <v>0</v>
      </c>
      <c r="U12" s="36">
        <v>0</v>
      </c>
      <c r="V12" s="46">
        <v>0</v>
      </c>
      <c r="W12" s="46"/>
      <c r="X12" s="38" t="s">
        <v>1</v>
      </c>
      <c r="Y12" s="36" t="s">
        <v>1</v>
      </c>
      <c r="Z12" s="36">
        <v>0</v>
      </c>
      <c r="AA12" s="36">
        <v>0</v>
      </c>
      <c r="AB12" s="39" t="s">
        <v>1</v>
      </c>
      <c r="AC12" s="40">
        <f>SUMIF($U$22:$U$37,$T12:$T$18,$V$22:$V$37)</f>
        <v>0</v>
      </c>
      <c r="AD12" s="39">
        <f t="shared" si="0"/>
        <v>0</v>
      </c>
      <c r="AE12" s="41">
        <f t="shared" si="1"/>
        <v>0</v>
      </c>
    </row>
    <row r="13" spans="2:31" ht="20.100000000000001" customHeight="1" x14ac:dyDescent="0.25">
      <c r="B13" s="31"/>
      <c r="C13" s="7"/>
      <c r="D13" s="32"/>
      <c r="E13" s="33" t="s">
        <v>52</v>
      </c>
      <c r="F13" s="32"/>
      <c r="G13" s="7"/>
      <c r="H13" s="34"/>
      <c r="I13" s="35"/>
      <c r="J13" s="7"/>
      <c r="K13" s="32"/>
      <c r="L13" s="33" t="s">
        <v>52</v>
      </c>
      <c r="M13" s="32"/>
      <c r="N13" s="7"/>
      <c r="O13" s="34"/>
      <c r="S13" s="7"/>
      <c r="T13" s="31">
        <v>0</v>
      </c>
      <c r="U13" s="36">
        <v>0</v>
      </c>
      <c r="V13" s="46">
        <v>0</v>
      </c>
      <c r="W13" s="46"/>
      <c r="X13" s="38" t="s">
        <v>1</v>
      </c>
      <c r="Y13" s="36" t="s">
        <v>1</v>
      </c>
      <c r="Z13" s="36">
        <v>0</v>
      </c>
      <c r="AA13" s="36">
        <v>0</v>
      </c>
      <c r="AB13" s="39" t="s">
        <v>1</v>
      </c>
      <c r="AC13" s="40">
        <f>SUMIF($U$22:$U$37,$T13:$T$18,$V$22:$V$37)</f>
        <v>0</v>
      </c>
      <c r="AD13" s="39">
        <f t="shared" si="0"/>
        <v>0</v>
      </c>
      <c r="AE13" s="41">
        <f t="shared" si="1"/>
        <v>0</v>
      </c>
    </row>
    <row r="14" spans="2:31" ht="20.100000000000001" customHeight="1" x14ac:dyDescent="0.25">
      <c r="B14" s="42" t="s">
        <v>53</v>
      </c>
      <c r="C14" s="43"/>
      <c r="D14" s="43"/>
      <c r="E14" s="33" t="s">
        <v>59</v>
      </c>
      <c r="F14" s="44" t="s">
        <v>55</v>
      </c>
      <c r="G14" s="44"/>
      <c r="H14" s="45"/>
      <c r="I14" s="42" t="s">
        <v>53</v>
      </c>
      <c r="J14" s="43"/>
      <c r="K14" s="43"/>
      <c r="L14" s="33" t="s">
        <v>59</v>
      </c>
      <c r="M14" s="44" t="s">
        <v>55</v>
      </c>
      <c r="N14" s="44"/>
      <c r="O14" s="45"/>
      <c r="S14" s="7"/>
      <c r="T14" s="31">
        <v>0</v>
      </c>
      <c r="U14" s="36">
        <v>0</v>
      </c>
      <c r="V14" s="46">
        <v>0</v>
      </c>
      <c r="W14" s="46"/>
      <c r="X14" s="38" t="s">
        <v>1</v>
      </c>
      <c r="Y14" s="36" t="s">
        <v>1</v>
      </c>
      <c r="Z14" s="36">
        <v>0</v>
      </c>
      <c r="AA14" s="36">
        <v>0</v>
      </c>
      <c r="AB14" s="39" t="s">
        <v>1</v>
      </c>
      <c r="AC14" s="40">
        <f>SUMIF($U$22:$U$37,$T14:$T$18,$V$22:$V$37)</f>
        <v>0</v>
      </c>
      <c r="AD14" s="39">
        <f t="shared" si="0"/>
        <v>0</v>
      </c>
      <c r="AE14" s="41">
        <f t="shared" si="1"/>
        <v>0</v>
      </c>
    </row>
    <row r="15" spans="2:31" ht="20.100000000000001" customHeight="1" x14ac:dyDescent="0.25">
      <c r="B15" s="47">
        <v>0.90560000000000007</v>
      </c>
      <c r="C15" s="48"/>
      <c r="D15" s="49">
        <v>3000</v>
      </c>
      <c r="E15" s="49"/>
      <c r="F15" s="49"/>
      <c r="G15" s="48"/>
      <c r="H15" s="50">
        <v>90.330173374941737</v>
      </c>
      <c r="I15" s="47">
        <v>0.90560000000000007</v>
      </c>
      <c r="J15" s="48"/>
      <c r="K15" s="49">
        <v>3000</v>
      </c>
      <c r="L15" s="49"/>
      <c r="M15" s="49"/>
      <c r="N15" s="48"/>
      <c r="O15" s="50">
        <v>90.179623085983494</v>
      </c>
      <c r="S15" s="7"/>
      <c r="T15" s="31">
        <v>0</v>
      </c>
      <c r="U15" s="36">
        <v>0</v>
      </c>
      <c r="V15" s="46">
        <v>0</v>
      </c>
      <c r="W15" s="46"/>
      <c r="X15" s="38" t="s">
        <v>1</v>
      </c>
      <c r="Y15" s="36" t="s">
        <v>1</v>
      </c>
      <c r="Z15" s="36">
        <v>0</v>
      </c>
      <c r="AA15" s="36">
        <v>0</v>
      </c>
      <c r="AB15" s="39" t="s">
        <v>1</v>
      </c>
      <c r="AC15" s="40">
        <f>SUMIF($U$22:$U$37,$T15:$T$18,$V$22:$V$37)</f>
        <v>0</v>
      </c>
      <c r="AD15" s="39">
        <f t="shared" si="0"/>
        <v>0</v>
      </c>
      <c r="AE15" s="41">
        <f t="shared" si="1"/>
        <v>0</v>
      </c>
    </row>
    <row r="16" spans="2:31" ht="20.100000000000001" customHeight="1" x14ac:dyDescent="0.25">
      <c r="B16" s="18" t="s">
        <v>62</v>
      </c>
      <c r="C16" s="19" t="s">
        <v>58</v>
      </c>
      <c r="D16" s="20"/>
      <c r="E16" s="21">
        <v>1</v>
      </c>
      <c r="F16" s="20"/>
      <c r="G16" s="22"/>
      <c r="H16" s="23">
        <v>3595</v>
      </c>
      <c r="I16" s="18">
        <v>3599</v>
      </c>
      <c r="J16" s="24"/>
      <c r="K16" s="20"/>
      <c r="L16" s="21">
        <v>1</v>
      </c>
      <c r="M16" s="20"/>
      <c r="N16" s="25" t="s">
        <v>58</v>
      </c>
      <c r="O16" s="23" t="s">
        <v>69</v>
      </c>
      <c r="S16" s="7"/>
      <c r="T16" s="31">
        <v>0</v>
      </c>
      <c r="U16" s="36">
        <v>0</v>
      </c>
      <c r="V16" s="46">
        <v>0</v>
      </c>
      <c r="W16" s="46"/>
      <c r="X16" s="38" t="s">
        <v>1</v>
      </c>
      <c r="Y16" s="36" t="s">
        <v>1</v>
      </c>
      <c r="Z16" s="36">
        <v>0</v>
      </c>
      <c r="AA16" s="36">
        <v>0</v>
      </c>
      <c r="AB16" s="39" t="s">
        <v>1</v>
      </c>
      <c r="AC16" s="40">
        <f>SUMIF($U$22:$U$37,$T16:$T$18,$V$22:$V$37)</f>
        <v>0</v>
      </c>
      <c r="AD16" s="39">
        <f t="shared" si="0"/>
        <v>0</v>
      </c>
      <c r="AE16" s="41">
        <f t="shared" si="1"/>
        <v>0</v>
      </c>
    </row>
    <row r="17" spans="2:37" ht="20.100000000000001" customHeight="1" x14ac:dyDescent="0.25">
      <c r="B17" s="31"/>
      <c r="C17" s="7"/>
      <c r="D17" s="32"/>
      <c r="E17" s="33" t="s">
        <v>52</v>
      </c>
      <c r="F17" s="32"/>
      <c r="G17" s="7"/>
      <c r="H17" s="34"/>
      <c r="I17" s="35"/>
      <c r="J17" s="7"/>
      <c r="K17" s="32"/>
      <c r="L17" s="33" t="s">
        <v>52</v>
      </c>
      <c r="M17" s="32"/>
      <c r="N17" s="7"/>
      <c r="O17" s="34"/>
      <c r="S17" s="7"/>
      <c r="T17" s="31">
        <v>0</v>
      </c>
      <c r="U17" s="36">
        <v>0</v>
      </c>
      <c r="V17" s="46">
        <v>0</v>
      </c>
      <c r="W17" s="46"/>
      <c r="X17" s="38" t="s">
        <v>1</v>
      </c>
      <c r="Y17" s="36" t="s">
        <v>1</v>
      </c>
      <c r="Z17" s="36">
        <v>0</v>
      </c>
      <c r="AA17" s="36">
        <v>0</v>
      </c>
      <c r="AB17" s="39" t="s">
        <v>1</v>
      </c>
      <c r="AC17" s="40">
        <f>SUMIF($U$22:$U$37,$T17:$T$18,$V$22:$V$37)</f>
        <v>0</v>
      </c>
      <c r="AD17" s="39">
        <f t="shared" si="0"/>
        <v>0</v>
      </c>
      <c r="AE17" s="41">
        <f t="shared" si="1"/>
        <v>0</v>
      </c>
    </row>
    <row r="18" spans="2:37" ht="20.100000000000001" customHeight="1" x14ac:dyDescent="0.25">
      <c r="B18" s="42" t="s">
        <v>53</v>
      </c>
      <c r="C18" s="43"/>
      <c r="D18" s="43"/>
      <c r="E18" s="33" t="s">
        <v>59</v>
      </c>
      <c r="F18" s="44" t="s">
        <v>54</v>
      </c>
      <c r="G18" s="44"/>
      <c r="H18" s="45"/>
      <c r="I18" s="42" t="s">
        <v>53</v>
      </c>
      <c r="J18" s="43"/>
      <c r="K18" s="43"/>
      <c r="L18" s="33" t="s">
        <v>59</v>
      </c>
      <c r="M18" s="44" t="s">
        <v>54</v>
      </c>
      <c r="N18" s="44"/>
      <c r="O18" s="45"/>
      <c r="S18" s="7"/>
      <c r="T18" s="31">
        <v>0</v>
      </c>
      <c r="U18" s="36">
        <v>0</v>
      </c>
      <c r="V18" s="46">
        <v>0</v>
      </c>
      <c r="W18" s="46"/>
      <c r="X18" s="38" t="s">
        <v>1</v>
      </c>
      <c r="Y18" s="36" t="s">
        <v>1</v>
      </c>
      <c r="Z18" s="36">
        <v>0</v>
      </c>
      <c r="AA18" s="36">
        <v>0</v>
      </c>
      <c r="AB18" s="39" t="s">
        <v>1</v>
      </c>
      <c r="AC18" s="40">
        <f>SUMIF($U$22:$U$37,$T18:$T$18,$V$22:$V$37)</f>
        <v>0</v>
      </c>
      <c r="AD18" s="39">
        <f t="shared" si="0"/>
        <v>0</v>
      </c>
      <c r="AE18" s="41">
        <f t="shared" si="1"/>
        <v>0</v>
      </c>
    </row>
    <row r="19" spans="2:37" ht="20.100000000000001" customHeight="1" x14ac:dyDescent="0.25">
      <c r="B19" s="47">
        <v>0.90560000000000007</v>
      </c>
      <c r="C19" s="48"/>
      <c r="D19" s="49">
        <v>3000</v>
      </c>
      <c r="E19" s="49"/>
      <c r="F19" s="49"/>
      <c r="G19" s="48"/>
      <c r="H19" s="50">
        <v>90.305046762041883</v>
      </c>
      <c r="I19" s="47">
        <v>0.90560000000000007</v>
      </c>
      <c r="J19" s="48"/>
      <c r="K19" s="49">
        <v>3000</v>
      </c>
      <c r="L19" s="49"/>
      <c r="M19" s="49"/>
      <c r="N19" s="48"/>
      <c r="O19" s="50">
        <v>90.204679941522812</v>
      </c>
      <c r="S19" s="7"/>
      <c r="T19" s="53"/>
      <c r="U19" s="54">
        <v>36000</v>
      </c>
      <c r="V19" s="55"/>
      <c r="W19" s="54"/>
      <c r="X19" s="54"/>
      <c r="Y19" s="54">
        <v>39752.650176678442</v>
      </c>
      <c r="Z19" s="54"/>
      <c r="AA19" s="54"/>
      <c r="AB19" s="54"/>
      <c r="AC19" s="56">
        <f>SUM(AC5:AC18)</f>
        <v>36000</v>
      </c>
      <c r="AD19" s="56">
        <f>SUM(AD5:AD18)</f>
        <v>0</v>
      </c>
      <c r="AE19" s="57">
        <f>SUM(AE5:AE18)</f>
        <v>0</v>
      </c>
    </row>
    <row r="20" spans="2:37" ht="20.100000000000001" customHeight="1" x14ac:dyDescent="0.25">
      <c r="B20" s="18" t="s">
        <v>63</v>
      </c>
      <c r="C20" s="19" t="s">
        <v>58</v>
      </c>
      <c r="D20" s="20"/>
      <c r="E20" s="21">
        <v>3</v>
      </c>
      <c r="F20" s="20"/>
      <c r="G20" s="22"/>
      <c r="H20" s="23">
        <v>3600</v>
      </c>
      <c r="I20" s="18">
        <v>3603</v>
      </c>
      <c r="J20" s="24"/>
      <c r="K20" s="20"/>
      <c r="L20" s="21">
        <v>3</v>
      </c>
      <c r="M20" s="20"/>
      <c r="N20" s="25" t="s">
        <v>58</v>
      </c>
      <c r="O20" s="23" t="s">
        <v>70</v>
      </c>
      <c r="S20" s="7"/>
      <c r="T20" s="7"/>
    </row>
    <row r="21" spans="2:37" ht="20.100000000000001" customHeight="1" thickBot="1" x14ac:dyDescent="0.3">
      <c r="B21" s="31"/>
      <c r="C21" s="7"/>
      <c r="D21" s="32"/>
      <c r="E21" s="33" t="s">
        <v>52</v>
      </c>
      <c r="F21" s="32"/>
      <c r="G21" s="7"/>
      <c r="H21" s="34"/>
      <c r="I21" s="35"/>
      <c r="J21" s="7"/>
      <c r="K21" s="32"/>
      <c r="L21" s="33" t="s">
        <v>52</v>
      </c>
      <c r="M21" s="32"/>
      <c r="N21" s="7"/>
      <c r="O21" s="34"/>
      <c r="S21" s="7"/>
      <c r="T21" s="58" t="s">
        <v>13</v>
      </c>
      <c r="U21" s="59" t="s">
        <v>14</v>
      </c>
      <c r="V21" s="60" t="s">
        <v>15</v>
      </c>
      <c r="W21" s="61" t="s">
        <v>16</v>
      </c>
      <c r="X21" s="62" t="s">
        <v>17</v>
      </c>
      <c r="Y21" s="62" t="s">
        <v>6</v>
      </c>
      <c r="Z21" s="63" t="s">
        <v>18</v>
      </c>
      <c r="AA21" s="63" t="s">
        <v>19</v>
      </c>
      <c r="AB21" s="64" t="s">
        <v>20</v>
      </c>
      <c r="AC21" s="64"/>
      <c r="AD21" s="65" t="s">
        <v>21</v>
      </c>
      <c r="AE21" s="66" t="s">
        <v>22</v>
      </c>
      <c r="AG21" s="4" t="s">
        <v>1</v>
      </c>
    </row>
    <row r="22" spans="2:37" ht="20.100000000000001" customHeight="1" thickBot="1" x14ac:dyDescent="0.3">
      <c r="B22" s="42" t="s">
        <v>53</v>
      </c>
      <c r="C22" s="43"/>
      <c r="D22" s="43"/>
      <c r="E22" s="33" t="s">
        <v>59</v>
      </c>
      <c r="F22" s="44" t="s">
        <v>55</v>
      </c>
      <c r="G22" s="44"/>
      <c r="H22" s="45"/>
      <c r="I22" s="42" t="s">
        <v>53</v>
      </c>
      <c r="J22" s="43"/>
      <c r="K22" s="43"/>
      <c r="L22" s="33" t="s">
        <v>59</v>
      </c>
      <c r="M22" s="44" t="s">
        <v>55</v>
      </c>
      <c r="N22" s="44"/>
      <c r="O22" s="45"/>
      <c r="S22" s="7"/>
      <c r="T22" s="67" t="s">
        <v>57</v>
      </c>
      <c r="U22" s="68">
        <v>4</v>
      </c>
      <c r="V22" s="69">
        <v>2000</v>
      </c>
      <c r="W22" s="70">
        <f>IFERROR(IF((B7*H4)&gt;AE22,AE22,(B7*H4)),0)</f>
        <v>2078.3520000000003</v>
      </c>
      <c r="X22" s="71">
        <f>IFERROR(H7,0)</f>
        <v>94.305488194492554</v>
      </c>
      <c r="Y22" s="72">
        <f t="shared" ref="Y22:Y38" si="2">IFERROR(V22/VLOOKUP(U22,$T$5:$AE$18,5,FALSE),0)</f>
        <v>2208.4805653710246</v>
      </c>
      <c r="Z22" s="73" t="s">
        <v>73</v>
      </c>
      <c r="AA22" s="74" t="s">
        <v>74</v>
      </c>
      <c r="AB22" s="75" t="s">
        <v>75</v>
      </c>
      <c r="AC22" s="75">
        <v>0</v>
      </c>
      <c r="AD22" s="70">
        <v>2295</v>
      </c>
      <c r="AE22" s="76">
        <v>2400.3826530612241</v>
      </c>
      <c r="AG22" s="77" t="s">
        <v>23</v>
      </c>
      <c r="AH22" s="78"/>
      <c r="AI22" s="78"/>
      <c r="AJ22" s="78"/>
      <c r="AK22" s="79"/>
    </row>
    <row r="23" spans="2:37" ht="20.100000000000001" customHeight="1" thickBot="1" x14ac:dyDescent="0.3">
      <c r="B23" s="47">
        <v>0.90560000000000007</v>
      </c>
      <c r="C23" s="48"/>
      <c r="D23" s="49">
        <v>3000</v>
      </c>
      <c r="E23" s="49"/>
      <c r="F23" s="49"/>
      <c r="G23" s="48"/>
      <c r="H23" s="50">
        <v>90.179623085983494</v>
      </c>
      <c r="I23" s="47">
        <v>0.90560000000000007</v>
      </c>
      <c r="J23" s="48"/>
      <c r="K23" s="49">
        <v>3000</v>
      </c>
      <c r="L23" s="49"/>
      <c r="M23" s="49"/>
      <c r="N23" s="48"/>
      <c r="O23" s="50">
        <v>90.104535972672949</v>
      </c>
      <c r="S23" s="7"/>
      <c r="T23" s="80" t="s">
        <v>66</v>
      </c>
      <c r="U23" s="81">
        <v>4</v>
      </c>
      <c r="V23" s="82">
        <v>2000</v>
      </c>
      <c r="W23" s="33">
        <f>IFERROR(IF((I7*I4)&gt;AE23,AE23,(I7*I4)),0)</f>
        <v>2075.6352000000002</v>
      </c>
      <c r="X23" s="83">
        <f>IFERROR(O7,0)</f>
        <v>94.42892469736492</v>
      </c>
      <c r="Y23" s="39">
        <f>IFERROR(V23/VLOOKUP(U23,$T$5:$AE$18,5,FALSE),0)</f>
        <v>2208.4805653710246</v>
      </c>
      <c r="Z23" s="84" t="s">
        <v>73</v>
      </c>
      <c r="AA23" s="85" t="s">
        <v>74</v>
      </c>
      <c r="AB23" s="44" t="s">
        <v>75</v>
      </c>
      <c r="AC23" s="44">
        <v>0</v>
      </c>
      <c r="AD23" s="33">
        <v>2292</v>
      </c>
      <c r="AE23" s="86">
        <v>2397.2448979591836</v>
      </c>
      <c r="AG23" s="87" t="s">
        <v>24</v>
      </c>
      <c r="AH23" s="88" t="s">
        <v>25</v>
      </c>
      <c r="AI23" s="88" t="s">
        <v>26</v>
      </c>
      <c r="AJ23" s="88" t="s">
        <v>27</v>
      </c>
      <c r="AK23" s="88" t="s">
        <v>28</v>
      </c>
    </row>
    <row r="24" spans="2:37" ht="20.100000000000001" customHeight="1" thickBot="1" x14ac:dyDescent="0.3">
      <c r="B24" s="18" t="s">
        <v>64</v>
      </c>
      <c r="C24" s="19" t="s">
        <v>58</v>
      </c>
      <c r="D24" s="20"/>
      <c r="E24" s="21">
        <v>5</v>
      </c>
      <c r="F24" s="20"/>
      <c r="G24" s="22"/>
      <c r="H24" s="23">
        <v>3511</v>
      </c>
      <c r="I24" s="18">
        <v>3515</v>
      </c>
      <c r="J24" s="24"/>
      <c r="K24" s="20"/>
      <c r="L24" s="21">
        <v>5</v>
      </c>
      <c r="M24" s="20"/>
      <c r="N24" s="25" t="s">
        <v>58</v>
      </c>
      <c r="O24" s="23" t="s">
        <v>71</v>
      </c>
      <c r="S24" s="7"/>
      <c r="T24" s="80" t="s">
        <v>60</v>
      </c>
      <c r="U24" s="81">
        <v>6</v>
      </c>
      <c r="V24" s="82">
        <v>2800</v>
      </c>
      <c r="W24" s="33">
        <f>IFERROR(IF((B11*H8)&gt;AE24,AE24,(B11*H8)),0)</f>
        <v>3072.7008000000001</v>
      </c>
      <c r="X24" s="83">
        <f>IFERROR(H11,0)</f>
        <v>89.302544523697193</v>
      </c>
      <c r="Y24" s="39">
        <f t="shared" si="2"/>
        <v>3091.8727915194345</v>
      </c>
      <c r="Z24" s="84" t="s">
        <v>73</v>
      </c>
      <c r="AA24" s="85" t="s">
        <v>75</v>
      </c>
      <c r="AB24" s="44" t="s">
        <v>76</v>
      </c>
      <c r="AC24" s="44">
        <v>0</v>
      </c>
      <c r="AD24" s="33">
        <v>3393</v>
      </c>
      <c r="AE24" s="86">
        <v>3548.8010204081629</v>
      </c>
      <c r="AG24" s="87" t="s">
        <v>29</v>
      </c>
      <c r="AH24" s="89" t="s">
        <v>30</v>
      </c>
      <c r="AI24" s="89" t="s">
        <v>31</v>
      </c>
      <c r="AJ24" s="89" t="s">
        <v>32</v>
      </c>
      <c r="AK24" s="89">
        <v>49644</v>
      </c>
    </row>
    <row r="25" spans="2:37" ht="20.100000000000001" customHeight="1" thickBot="1" x14ac:dyDescent="0.3">
      <c r="B25" s="35"/>
      <c r="C25" s="90"/>
      <c r="D25" s="32"/>
      <c r="E25" s="33" t="s">
        <v>52</v>
      </c>
      <c r="F25" s="32"/>
      <c r="G25" s="7"/>
      <c r="H25" s="34"/>
      <c r="I25" s="35"/>
      <c r="J25" s="7"/>
      <c r="K25" s="32"/>
      <c r="L25" s="33" t="s">
        <v>52</v>
      </c>
      <c r="M25" s="32"/>
      <c r="N25" s="7"/>
      <c r="O25" s="34"/>
      <c r="S25" s="7"/>
      <c r="T25" s="80" t="s">
        <v>67</v>
      </c>
      <c r="U25" s="81">
        <v>6</v>
      </c>
      <c r="V25" s="82">
        <v>2800</v>
      </c>
      <c r="W25" s="33">
        <f>IFERROR(IF((I11*I8)&gt;AE25,AE25,(I11*I8)),0)</f>
        <v>3068.1728000000003</v>
      </c>
      <c r="X25" s="83">
        <f>IFERROR(O11,0)</f>
        <v>89.43433694477703</v>
      </c>
      <c r="Y25" s="39">
        <f t="shared" si="2"/>
        <v>3091.8727915194345</v>
      </c>
      <c r="Z25" s="84" t="s">
        <v>73</v>
      </c>
      <c r="AA25" s="85" t="s">
        <v>75</v>
      </c>
      <c r="AB25" s="44" t="s">
        <v>76</v>
      </c>
      <c r="AC25" s="44">
        <v>0</v>
      </c>
      <c r="AD25" s="33">
        <v>3388</v>
      </c>
      <c r="AE25" s="86">
        <v>3543.571428571428</v>
      </c>
      <c r="AG25" s="87" t="s">
        <v>33</v>
      </c>
      <c r="AH25" s="89" t="s">
        <v>34</v>
      </c>
      <c r="AI25" s="89" t="s">
        <v>35</v>
      </c>
      <c r="AJ25" s="89" t="s">
        <v>36</v>
      </c>
      <c r="AK25" s="91"/>
    </row>
    <row r="26" spans="2:37" ht="20.100000000000001" customHeight="1" thickBot="1" x14ac:dyDescent="0.3">
      <c r="B26" s="42" t="s">
        <v>53</v>
      </c>
      <c r="C26" s="43"/>
      <c r="D26" s="43"/>
      <c r="E26" s="33" t="s">
        <v>59</v>
      </c>
      <c r="F26" s="44" t="s">
        <v>54</v>
      </c>
      <c r="G26" s="44"/>
      <c r="H26" s="45"/>
      <c r="I26" s="42" t="s">
        <v>53</v>
      </c>
      <c r="J26" s="43"/>
      <c r="K26" s="43"/>
      <c r="L26" s="33" t="s">
        <v>59</v>
      </c>
      <c r="M26" s="44" t="s">
        <v>54</v>
      </c>
      <c r="N26" s="44"/>
      <c r="O26" s="45"/>
      <c r="S26" s="7"/>
      <c r="T26" s="80" t="s">
        <v>61</v>
      </c>
      <c r="U26" s="81">
        <v>2</v>
      </c>
      <c r="V26" s="82">
        <v>3000</v>
      </c>
      <c r="W26" s="33">
        <f>IFERROR(IF((B15*H12)&gt;AE26,AE26,(B15*H12)),0)</f>
        <v>3254.7264000000005</v>
      </c>
      <c r="X26" s="83">
        <f>IFERROR(H15,0)</f>
        <v>90.330173374941737</v>
      </c>
      <c r="Y26" s="39">
        <f t="shared" si="2"/>
        <v>3312.7208480565369</v>
      </c>
      <c r="Z26" s="84" t="s">
        <v>73</v>
      </c>
      <c r="AA26" s="85" t="s">
        <v>74</v>
      </c>
      <c r="AB26" s="44" t="s">
        <v>75</v>
      </c>
      <c r="AC26" s="44">
        <v>0</v>
      </c>
      <c r="AD26" s="33">
        <v>3594</v>
      </c>
      <c r="AE26" s="86">
        <v>3759.0306122448978</v>
      </c>
      <c r="AG26" s="87" t="s">
        <v>37</v>
      </c>
      <c r="AH26" s="89" t="s">
        <v>38</v>
      </c>
      <c r="AI26" s="89" t="s">
        <v>39</v>
      </c>
      <c r="AJ26" s="89" t="s">
        <v>40</v>
      </c>
      <c r="AK26" s="91"/>
    </row>
    <row r="27" spans="2:37" ht="20.100000000000001" customHeight="1" thickBot="1" x14ac:dyDescent="0.3">
      <c r="B27" s="47">
        <v>0.90560000000000007</v>
      </c>
      <c r="C27" s="48"/>
      <c r="D27" s="49">
        <v>3000</v>
      </c>
      <c r="E27" s="49"/>
      <c r="F27" s="49"/>
      <c r="G27" s="48"/>
      <c r="H27" s="50">
        <v>92.465577644414864</v>
      </c>
      <c r="I27" s="47">
        <v>0.90560000000000007</v>
      </c>
      <c r="J27" s="48"/>
      <c r="K27" s="49">
        <v>3000</v>
      </c>
      <c r="L27" s="49"/>
      <c r="M27" s="49"/>
      <c r="N27" s="48"/>
      <c r="O27" s="50">
        <v>92.360353658475276</v>
      </c>
      <c r="S27" s="7"/>
      <c r="T27" s="80" t="s">
        <v>68</v>
      </c>
      <c r="U27" s="81">
        <v>2</v>
      </c>
      <c r="V27" s="82">
        <v>3000</v>
      </c>
      <c r="W27" s="33">
        <f>IFERROR(IF((I15*I12)&gt;AE27,AE27,(I15*I12)),0)</f>
        <v>3260.1600000000003</v>
      </c>
      <c r="X27" s="83">
        <f>IFERROR(O15,0)</f>
        <v>90.179623085983494</v>
      </c>
      <c r="Y27" s="39">
        <f t="shared" si="2"/>
        <v>3312.7208480565369</v>
      </c>
      <c r="Z27" s="84" t="s">
        <v>73</v>
      </c>
      <c r="AA27" s="85" t="s">
        <v>74</v>
      </c>
      <c r="AB27" s="44" t="s">
        <v>75</v>
      </c>
      <c r="AC27" s="44">
        <v>0</v>
      </c>
      <c r="AD27" s="33">
        <v>3600</v>
      </c>
      <c r="AE27" s="86">
        <v>3765.3061224489797</v>
      </c>
      <c r="AG27" s="87" t="s">
        <v>41</v>
      </c>
      <c r="AH27" s="89" t="s">
        <v>42</v>
      </c>
      <c r="AI27" s="89" t="s">
        <v>43</v>
      </c>
      <c r="AJ27" s="91" t="s">
        <v>44</v>
      </c>
      <c r="AK27" s="92" t="s">
        <v>45</v>
      </c>
    </row>
    <row r="28" spans="2:37" ht="20.100000000000001" customHeight="1" thickBot="1" x14ac:dyDescent="0.3">
      <c r="B28" s="18" t="s">
        <v>65</v>
      </c>
      <c r="C28" s="19" t="s">
        <v>58</v>
      </c>
      <c r="D28" s="20"/>
      <c r="E28" s="21">
        <v>6</v>
      </c>
      <c r="F28" s="20"/>
      <c r="G28" s="22"/>
      <c r="H28" s="23">
        <v>1749</v>
      </c>
      <c r="I28" s="18">
        <v>1749</v>
      </c>
      <c r="J28" s="24"/>
      <c r="K28" s="20"/>
      <c r="L28" s="21">
        <v>6</v>
      </c>
      <c r="M28" s="20"/>
      <c r="N28" s="25" t="s">
        <v>58</v>
      </c>
      <c r="O28" s="23" t="s">
        <v>72</v>
      </c>
      <c r="S28" s="7"/>
      <c r="T28" s="80" t="s">
        <v>62</v>
      </c>
      <c r="U28" s="81">
        <v>1</v>
      </c>
      <c r="V28" s="82">
        <v>3000</v>
      </c>
      <c r="W28" s="33">
        <f>IFERROR(IF((B19*H16)&gt;AE28,AE28,(B19*H16)),0)</f>
        <v>3255.6320000000001</v>
      </c>
      <c r="X28" s="83">
        <f>IFERROR(H19,0)</f>
        <v>90.305046762041883</v>
      </c>
      <c r="Y28" s="39">
        <f t="shared" si="2"/>
        <v>3312.7208480565369</v>
      </c>
      <c r="Z28" s="84" t="s">
        <v>73</v>
      </c>
      <c r="AA28" s="85" t="s">
        <v>74</v>
      </c>
      <c r="AB28" s="44" t="s">
        <v>75</v>
      </c>
      <c r="AC28" s="44">
        <v>0</v>
      </c>
      <c r="AD28" s="33">
        <v>3595</v>
      </c>
      <c r="AE28" s="86">
        <v>3760.0765306122444</v>
      </c>
      <c r="AG28" s="87" t="s">
        <v>46</v>
      </c>
      <c r="AH28" s="92" t="s">
        <v>47</v>
      </c>
      <c r="AI28" s="92" t="s">
        <v>48</v>
      </c>
      <c r="AJ28" s="92" t="s">
        <v>49</v>
      </c>
      <c r="AK28" s="92" t="s">
        <v>50</v>
      </c>
    </row>
    <row r="29" spans="2:37" ht="20.100000000000001" customHeight="1" thickBot="1" x14ac:dyDescent="0.3">
      <c r="B29" s="31"/>
      <c r="C29" s="7"/>
      <c r="D29" s="32"/>
      <c r="E29" s="33" t="s">
        <v>52</v>
      </c>
      <c r="F29" s="32"/>
      <c r="G29" s="7"/>
      <c r="H29" s="34"/>
      <c r="I29" s="35"/>
      <c r="J29" s="7"/>
      <c r="K29" s="32"/>
      <c r="L29" s="33" t="s">
        <v>52</v>
      </c>
      <c r="M29" s="32"/>
      <c r="N29" s="7"/>
      <c r="O29" s="34"/>
      <c r="S29" s="7"/>
      <c r="T29" s="80" t="s">
        <v>69</v>
      </c>
      <c r="U29" s="81">
        <v>1</v>
      </c>
      <c r="V29" s="82">
        <v>3000</v>
      </c>
      <c r="W29" s="33">
        <f>IFERROR(IF((I19*I16)&gt;AE29,AE29,(I19*I16)),0)</f>
        <v>3259.2544000000003</v>
      </c>
      <c r="X29" s="83">
        <f>IFERROR(O19,0)</f>
        <v>90.204679941522812</v>
      </c>
      <c r="Y29" s="39">
        <f t="shared" si="2"/>
        <v>3312.7208480565369</v>
      </c>
      <c r="Z29" s="84" t="s">
        <v>73</v>
      </c>
      <c r="AA29" s="85" t="s">
        <v>74</v>
      </c>
      <c r="AB29" s="44" t="s">
        <v>75</v>
      </c>
      <c r="AC29" s="44">
        <v>0</v>
      </c>
      <c r="AD29" s="33">
        <v>3599</v>
      </c>
      <c r="AE29" s="86">
        <v>3764.2602040816323</v>
      </c>
      <c r="AG29" s="87" t="s">
        <v>51</v>
      </c>
      <c r="AH29" s="92" t="s">
        <v>47</v>
      </c>
      <c r="AI29" s="92" t="s">
        <v>48</v>
      </c>
      <c r="AJ29" s="92" t="s">
        <v>49</v>
      </c>
      <c r="AK29" s="92" t="s">
        <v>50</v>
      </c>
    </row>
    <row r="30" spans="2:37" ht="20.100000000000001" customHeight="1" x14ac:dyDescent="0.25">
      <c r="B30" s="42" t="s">
        <v>53</v>
      </c>
      <c r="C30" s="43"/>
      <c r="D30" s="43"/>
      <c r="E30" s="33" t="s">
        <v>59</v>
      </c>
      <c r="F30" s="44" t="s">
        <v>56</v>
      </c>
      <c r="G30" s="44"/>
      <c r="H30" s="45"/>
      <c r="I30" s="42" t="s">
        <v>53</v>
      </c>
      <c r="J30" s="43"/>
      <c r="K30" s="43"/>
      <c r="L30" s="33" t="s">
        <v>59</v>
      </c>
      <c r="M30" s="44" t="s">
        <v>56</v>
      </c>
      <c r="N30" s="44"/>
      <c r="O30" s="45"/>
      <c r="S30" s="7"/>
      <c r="T30" s="80" t="s">
        <v>63</v>
      </c>
      <c r="U30" s="81">
        <v>3</v>
      </c>
      <c r="V30" s="82">
        <v>3000</v>
      </c>
      <c r="W30" s="33">
        <f>IFERROR(IF((B23*H20)&gt;AE30,AE30,(B23*H20)),0)</f>
        <v>3260.1600000000003</v>
      </c>
      <c r="X30" s="83">
        <f>IFERROR(H23,0)</f>
        <v>90.179623085983494</v>
      </c>
      <c r="Y30" s="39">
        <f t="shared" si="2"/>
        <v>3312.7208480565369</v>
      </c>
      <c r="Z30" s="84" t="s">
        <v>73</v>
      </c>
      <c r="AA30" s="85" t="s">
        <v>75</v>
      </c>
      <c r="AB30" s="44" t="s">
        <v>77</v>
      </c>
      <c r="AC30" s="44">
        <v>0</v>
      </c>
      <c r="AD30" s="33">
        <v>3600</v>
      </c>
      <c r="AE30" s="86">
        <v>3765.3061224489797</v>
      </c>
      <c r="AH30" s="7"/>
      <c r="AI30" s="7"/>
      <c r="AJ30" s="7"/>
      <c r="AK30" s="7"/>
    </row>
    <row r="31" spans="2:37" ht="20.100000000000001" customHeight="1" x14ac:dyDescent="0.25">
      <c r="B31" s="47">
        <v>0.90560000000000007</v>
      </c>
      <c r="C31" s="48"/>
      <c r="D31" s="49">
        <v>1200</v>
      </c>
      <c r="E31" s="49"/>
      <c r="F31" s="49"/>
      <c r="G31" s="48"/>
      <c r="H31" s="50">
        <v>74.24737406736206</v>
      </c>
      <c r="I31" s="47">
        <v>0.90560000000000007</v>
      </c>
      <c r="J31" s="48"/>
      <c r="K31" s="49">
        <v>1200</v>
      </c>
      <c r="L31" s="49"/>
      <c r="M31" s="49"/>
      <c r="N31" s="48"/>
      <c r="O31" s="50">
        <v>74.24737406736206</v>
      </c>
      <c r="S31" s="7"/>
      <c r="T31" s="80" t="s">
        <v>70</v>
      </c>
      <c r="U31" s="81">
        <v>3</v>
      </c>
      <c r="V31" s="82">
        <v>3000</v>
      </c>
      <c r="W31" s="33">
        <f>IFERROR(IF((I23*I20)&gt;AE31,AE31,(I23*I20)),0)</f>
        <v>3262.8768000000005</v>
      </c>
      <c r="X31" s="83">
        <f>IFERROR(O23,0)</f>
        <v>90.104535972672949</v>
      </c>
      <c r="Y31" s="39">
        <f t="shared" si="2"/>
        <v>3312.7208480565369</v>
      </c>
      <c r="Z31" s="84" t="s">
        <v>73</v>
      </c>
      <c r="AA31" s="85" t="s">
        <v>75</v>
      </c>
      <c r="AB31" s="44" t="s">
        <v>77</v>
      </c>
      <c r="AC31" s="44">
        <v>0</v>
      </c>
      <c r="AD31" s="33">
        <v>3603</v>
      </c>
      <c r="AE31" s="86">
        <v>3768.4438775510193</v>
      </c>
      <c r="AH31" s="7"/>
      <c r="AI31" s="7"/>
      <c r="AJ31" s="7"/>
      <c r="AK31" s="7"/>
    </row>
    <row r="32" spans="2:37" ht="20.100000000000001" customHeight="1" x14ac:dyDescent="0.25">
      <c r="B32" s="93"/>
      <c r="C32" s="24"/>
      <c r="D32" s="24"/>
      <c r="E32" s="94"/>
      <c r="F32" s="24"/>
      <c r="G32" s="24"/>
      <c r="H32" s="95"/>
      <c r="I32" s="96"/>
      <c r="J32" s="24"/>
      <c r="K32" s="24"/>
      <c r="L32" s="94"/>
      <c r="M32" s="24"/>
      <c r="N32" s="24"/>
      <c r="O32" s="22"/>
      <c r="S32" s="7"/>
      <c r="T32" s="80" t="s">
        <v>64</v>
      </c>
      <c r="U32" s="81">
        <v>5</v>
      </c>
      <c r="V32" s="82">
        <v>3000</v>
      </c>
      <c r="W32" s="33">
        <f>IFERROR(IF((B27*H24)&gt;AE32,AE32,(B27*H24)),0)</f>
        <v>3179.5616000000005</v>
      </c>
      <c r="X32" s="83">
        <f>IFERROR(H27,0)</f>
        <v>92.465577644414864</v>
      </c>
      <c r="Y32" s="39">
        <f t="shared" si="2"/>
        <v>3312.7208480565369</v>
      </c>
      <c r="Z32" s="84" t="s">
        <v>73</v>
      </c>
      <c r="AA32" s="85" t="s">
        <v>74</v>
      </c>
      <c r="AB32" s="44" t="s">
        <v>75</v>
      </c>
      <c r="AC32" s="44">
        <v>0</v>
      </c>
      <c r="AD32" s="33">
        <v>3511</v>
      </c>
      <c r="AE32" s="86">
        <v>3672.2193877551017</v>
      </c>
      <c r="AH32" s="7"/>
      <c r="AI32" s="7"/>
      <c r="AJ32" s="7"/>
      <c r="AK32" s="7"/>
    </row>
    <row r="33" spans="2:37" ht="20.100000000000001" customHeight="1" x14ac:dyDescent="0.25">
      <c r="B33" s="97"/>
      <c r="C33" s="7"/>
      <c r="D33" s="7"/>
      <c r="E33" s="36"/>
      <c r="F33" s="7"/>
      <c r="G33" s="7"/>
      <c r="H33" s="98"/>
      <c r="I33" s="99"/>
      <c r="J33" s="7"/>
      <c r="K33" s="7"/>
      <c r="L33" s="36"/>
      <c r="M33" s="7"/>
      <c r="N33" s="7"/>
      <c r="O33" s="100"/>
      <c r="S33" s="7"/>
      <c r="T33" s="80" t="s">
        <v>71</v>
      </c>
      <c r="U33" s="81">
        <v>5</v>
      </c>
      <c r="V33" s="82">
        <v>3000</v>
      </c>
      <c r="W33" s="33">
        <f>IFERROR(IF((I27*I24)&gt;AE33,AE33,(I27*I24)),0)</f>
        <v>3183.1840000000002</v>
      </c>
      <c r="X33" s="83">
        <f>IFERROR(O27,0)</f>
        <v>92.360353658475276</v>
      </c>
      <c r="Y33" s="39">
        <f t="shared" si="2"/>
        <v>3312.7208480565369</v>
      </c>
      <c r="Z33" s="84" t="s">
        <v>73</v>
      </c>
      <c r="AA33" s="85" t="s">
        <v>74</v>
      </c>
      <c r="AB33" s="44" t="s">
        <v>75</v>
      </c>
      <c r="AC33" s="44">
        <v>0</v>
      </c>
      <c r="AD33" s="33">
        <v>3515</v>
      </c>
      <c r="AE33" s="86">
        <v>3676.4030612244896</v>
      </c>
      <c r="AH33" s="7"/>
      <c r="AI33" s="7"/>
      <c r="AJ33" s="7"/>
      <c r="AK33" s="7"/>
    </row>
    <row r="34" spans="2:37" ht="20.100000000000001" customHeight="1" x14ac:dyDescent="0.25">
      <c r="S34" s="7"/>
      <c r="T34" s="80" t="s">
        <v>65</v>
      </c>
      <c r="U34" s="81">
        <v>6</v>
      </c>
      <c r="V34" s="82">
        <v>1200</v>
      </c>
      <c r="W34" s="33">
        <f>IFERROR(IF((B31*H28)&gt;AE34,AE34,(B31*H28)),0)</f>
        <v>1583.8944000000001</v>
      </c>
      <c r="X34" s="83">
        <f>IFERROR(H31,0)</f>
        <v>74.24737406736206</v>
      </c>
      <c r="Y34" s="39">
        <f t="shared" si="2"/>
        <v>1325.0883392226146</v>
      </c>
      <c r="Z34" s="84" t="s">
        <v>73</v>
      </c>
      <c r="AA34" s="85" t="s">
        <v>77</v>
      </c>
      <c r="AB34" s="44" t="s">
        <v>78</v>
      </c>
      <c r="AC34" s="44">
        <v>0</v>
      </c>
      <c r="AD34" s="33">
        <v>1749</v>
      </c>
      <c r="AE34" s="86">
        <v>1829.3112244897957</v>
      </c>
      <c r="AH34" s="7"/>
      <c r="AI34" s="7"/>
      <c r="AJ34" s="7"/>
      <c r="AK34" s="7"/>
    </row>
    <row r="35" spans="2:37" ht="20.100000000000001" customHeight="1" x14ac:dyDescent="0.25">
      <c r="S35" s="7"/>
      <c r="T35" s="80" t="s">
        <v>72</v>
      </c>
      <c r="U35" s="81">
        <v>6</v>
      </c>
      <c r="V35" s="82">
        <v>1200</v>
      </c>
      <c r="W35" s="33">
        <f>IFERROR(IF((I31*I28)&gt;AE35,AE35,(I31*I28)),0)</f>
        <v>1583.8944000000001</v>
      </c>
      <c r="X35" s="83">
        <f>IFERROR(O31,0)</f>
        <v>74.24737406736206</v>
      </c>
      <c r="Y35" s="39">
        <f t="shared" si="2"/>
        <v>1325.0883392226146</v>
      </c>
      <c r="Z35" s="84" t="s">
        <v>73</v>
      </c>
      <c r="AA35" s="85" t="s">
        <v>77</v>
      </c>
      <c r="AB35" s="44" t="s">
        <v>78</v>
      </c>
      <c r="AC35" s="44">
        <v>0</v>
      </c>
      <c r="AD35" s="33">
        <v>1749</v>
      </c>
      <c r="AE35" s="86">
        <v>1829.3112244897957</v>
      </c>
    </row>
    <row r="36" spans="2:37" ht="20.100000000000001" customHeight="1" x14ac:dyDescent="0.25">
      <c r="S36" s="7"/>
      <c r="T36" s="80">
        <v>0</v>
      </c>
      <c r="U36" s="81"/>
      <c r="V36" s="82"/>
      <c r="W36" s="33">
        <f>IFERROR(IF((#REF!*#REF!)&gt;AE36,AE36,(#REF!*#REF!)),0)</f>
        <v>0</v>
      </c>
      <c r="X36" s="83">
        <f>IFERROR(#REF!,0)</f>
        <v>0</v>
      </c>
      <c r="Y36" s="39">
        <f t="shared" si="2"/>
        <v>0</v>
      </c>
      <c r="Z36" s="84">
        <v>0</v>
      </c>
      <c r="AA36" s="85">
        <v>0</v>
      </c>
      <c r="AB36" s="44">
        <v>0</v>
      </c>
      <c r="AC36" s="44">
        <v>0</v>
      </c>
      <c r="AD36" s="33">
        <v>43483</v>
      </c>
      <c r="AE36" s="86">
        <v>0</v>
      </c>
    </row>
    <row r="37" spans="2:37" ht="20.100000000000001" customHeight="1" x14ac:dyDescent="0.25">
      <c r="S37" s="7"/>
      <c r="T37" s="80">
        <v>0</v>
      </c>
      <c r="U37" s="81"/>
      <c r="V37" s="82"/>
      <c r="W37" s="33">
        <f>IFERROR(IF((#REF!*#REF!)&gt;AE37,AE37,(#REF!*#REF!)),0)</f>
        <v>0</v>
      </c>
      <c r="X37" s="83">
        <f>IFERROR(#REF!,0)</f>
        <v>0</v>
      </c>
      <c r="Y37" s="39">
        <f t="shared" si="2"/>
        <v>0</v>
      </c>
      <c r="Z37" s="84">
        <v>0</v>
      </c>
      <c r="AA37" s="85">
        <v>0</v>
      </c>
      <c r="AB37" s="44">
        <v>0</v>
      </c>
      <c r="AC37" s="44">
        <v>0</v>
      </c>
      <c r="AD37" s="33">
        <v>0</v>
      </c>
      <c r="AE37" s="86">
        <v>0</v>
      </c>
    </row>
    <row r="38" spans="2:37" ht="20.100000000000001" customHeight="1" x14ac:dyDescent="0.25">
      <c r="S38" s="7"/>
      <c r="T38" s="102"/>
      <c r="U38" s="102"/>
      <c r="V38" s="103"/>
      <c r="W38" s="104"/>
      <c r="X38" s="104"/>
      <c r="Y38" s="105">
        <f t="shared" si="2"/>
        <v>0</v>
      </c>
      <c r="Z38" s="106"/>
      <c r="AA38" s="106"/>
      <c r="AB38" s="106"/>
      <c r="AC38" s="107"/>
      <c r="AD38" s="106"/>
      <c r="AE38" s="103"/>
    </row>
    <row r="39" spans="2:37" ht="20.100000000000001" customHeight="1" x14ac:dyDescent="0.2">
      <c r="S39" s="7"/>
      <c r="X39" s="108"/>
    </row>
    <row r="40" spans="2:37" ht="20.100000000000001" customHeight="1" x14ac:dyDescent="0.2">
      <c r="S40" s="7"/>
      <c r="X40" s="108"/>
    </row>
    <row r="41" spans="2:37" ht="20.100000000000001" customHeight="1" x14ac:dyDescent="0.2">
      <c r="S41" s="7"/>
      <c r="X41" s="108"/>
    </row>
    <row r="42" spans="2:37" ht="20.100000000000001" customHeight="1" x14ac:dyDescent="0.2">
      <c r="S42" s="7"/>
    </row>
    <row r="43" spans="2:37" ht="20.100000000000001" customHeight="1" x14ac:dyDescent="0.2">
      <c r="S43" s="7"/>
    </row>
    <row r="44" spans="2:37" ht="20.100000000000001" customHeight="1" x14ac:dyDescent="0.2"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</row>
    <row r="45" spans="2:37" ht="20.100000000000001" customHeight="1" x14ac:dyDescent="0.2">
      <c r="S45" s="7"/>
    </row>
    <row r="46" spans="2:37" ht="20.100000000000001" customHeight="1" x14ac:dyDescent="0.2">
      <c r="S46" s="7"/>
    </row>
    <row r="47" spans="2:37" ht="20.100000000000001" customHeight="1" x14ac:dyDescent="0.2">
      <c r="S47" s="7"/>
    </row>
    <row r="48" spans="2:37" ht="20.100000000000001" customHeight="1" x14ac:dyDescent="0.2">
      <c r="S48" s="7"/>
    </row>
    <row r="49" spans="19:19" ht="20.100000000000001" customHeight="1" x14ac:dyDescent="0.2">
      <c r="S49" s="7"/>
    </row>
    <row r="50" spans="19:19" ht="20.100000000000001" customHeight="1" x14ac:dyDescent="0.2">
      <c r="S50" s="7"/>
    </row>
    <row r="51" spans="19:19" ht="20.100000000000001" customHeight="1" x14ac:dyDescent="0.2">
      <c r="S51" s="7"/>
    </row>
    <row r="52" spans="19:19" ht="20.100000000000001" customHeight="1" x14ac:dyDescent="0.2">
      <c r="S52" s="7"/>
    </row>
    <row r="53" spans="19:19" ht="20.100000000000001" customHeight="1" x14ac:dyDescent="0.2">
      <c r="S53" s="7"/>
    </row>
    <row r="54" spans="19:19" ht="20.100000000000001" customHeight="1" x14ac:dyDescent="0.2">
      <c r="S54" s="7"/>
    </row>
    <row r="55" spans="19:19" ht="20.100000000000001" customHeight="1" x14ac:dyDescent="0.2">
      <c r="S55" s="7"/>
    </row>
    <row r="56" spans="19:19" ht="20.100000000000001" customHeight="1" x14ac:dyDescent="0.2">
      <c r="S56" s="7"/>
    </row>
    <row r="57" spans="19:19" ht="20.100000000000001" customHeight="1" x14ac:dyDescent="0.2">
      <c r="S57" s="7"/>
    </row>
    <row r="58" spans="19:19" ht="20.100000000000001" customHeight="1" x14ac:dyDescent="0.2">
      <c r="S58" s="7"/>
    </row>
    <row r="59" spans="19:19" ht="20.100000000000001" customHeight="1" x14ac:dyDescent="0.2">
      <c r="S59" s="7"/>
    </row>
    <row r="60" spans="19:19" ht="20.100000000000001" customHeight="1" x14ac:dyDescent="0.2">
      <c r="S60" s="7"/>
    </row>
    <row r="61" spans="19:19" ht="20.100000000000001" customHeight="1" x14ac:dyDescent="0.2">
      <c r="S61" s="7"/>
    </row>
    <row r="62" spans="19:19" ht="20.100000000000001" customHeight="1" x14ac:dyDescent="0.2">
      <c r="S62" s="7"/>
    </row>
    <row r="63" spans="19:19" ht="20.100000000000001" customHeight="1" x14ac:dyDescent="0.2">
      <c r="S63" s="7"/>
    </row>
    <row r="64" spans="19:19" ht="20.100000000000001" customHeight="1" x14ac:dyDescent="0.2">
      <c r="S64" s="7"/>
    </row>
    <row r="65" spans="1:18" ht="20.100000000000001" customHeight="1" x14ac:dyDescent="0.2"/>
    <row r="66" spans="1:18" ht="20.100000000000001" customHeight="1" x14ac:dyDescent="0.2"/>
    <row r="67" spans="1:18" x14ac:dyDescent="0.2">
      <c r="A67" s="7"/>
      <c r="P67" s="7"/>
      <c r="Q67" s="7"/>
      <c r="R67" s="7"/>
    </row>
    <row r="68" spans="1:18" x14ac:dyDescent="0.2">
      <c r="A68" s="7"/>
      <c r="P68" s="7"/>
      <c r="Q68" s="7"/>
      <c r="R68" s="7"/>
    </row>
  </sheetData>
  <sheetProtection sheet="1" objects="1" scenarios="1"/>
  <mergeCells count="76">
    <mergeCell ref="AB35:AC35"/>
    <mergeCell ref="AB36:AC36"/>
    <mergeCell ref="AB37:AC37"/>
    <mergeCell ref="D31:F31"/>
    <mergeCell ref="K31:M31"/>
    <mergeCell ref="AB31:AC31"/>
    <mergeCell ref="AB32:AC32"/>
    <mergeCell ref="AB33:AC33"/>
    <mergeCell ref="AB34:AC34"/>
    <mergeCell ref="AB28:AC28"/>
    <mergeCell ref="AB29:AC29"/>
    <mergeCell ref="B30:D30"/>
    <mergeCell ref="F30:H30"/>
    <mergeCell ref="I30:K30"/>
    <mergeCell ref="M30:O30"/>
    <mergeCell ref="AB30:AC30"/>
    <mergeCell ref="B26:D26"/>
    <mergeCell ref="F26:H26"/>
    <mergeCell ref="I26:K26"/>
    <mergeCell ref="M26:O26"/>
    <mergeCell ref="AB26:AC26"/>
    <mergeCell ref="D27:F27"/>
    <mergeCell ref="K27:M27"/>
    <mergeCell ref="AB27:AC27"/>
    <mergeCell ref="AG22:AK22"/>
    <mergeCell ref="D23:F23"/>
    <mergeCell ref="K23:M23"/>
    <mergeCell ref="AB23:AC23"/>
    <mergeCell ref="AB24:AC24"/>
    <mergeCell ref="AB25:AC25"/>
    <mergeCell ref="D19:F19"/>
    <mergeCell ref="K19:M19"/>
    <mergeCell ref="AB21:AC21"/>
    <mergeCell ref="B22:D22"/>
    <mergeCell ref="F22:H22"/>
    <mergeCell ref="I22:K22"/>
    <mergeCell ref="M22:O22"/>
    <mergeCell ref="AB22:AC22"/>
    <mergeCell ref="D15:F15"/>
    <mergeCell ref="K15:M15"/>
    <mergeCell ref="V15:W15"/>
    <mergeCell ref="V16:W16"/>
    <mergeCell ref="V17:W17"/>
    <mergeCell ref="B18:D18"/>
    <mergeCell ref="F18:H18"/>
    <mergeCell ref="I18:K18"/>
    <mergeCell ref="M18:O18"/>
    <mergeCell ref="V18:W18"/>
    <mergeCell ref="D11:F11"/>
    <mergeCell ref="K11:M11"/>
    <mergeCell ref="V11:W11"/>
    <mergeCell ref="V12:W12"/>
    <mergeCell ref="V13:W13"/>
    <mergeCell ref="B14:D14"/>
    <mergeCell ref="F14:H14"/>
    <mergeCell ref="I14:K14"/>
    <mergeCell ref="M14:O14"/>
    <mergeCell ref="V14:W14"/>
    <mergeCell ref="D7:F7"/>
    <mergeCell ref="K7:M7"/>
    <mergeCell ref="V7:W7"/>
    <mergeCell ref="V8:W8"/>
    <mergeCell ref="V9:W9"/>
    <mergeCell ref="B10:D10"/>
    <mergeCell ref="F10:H10"/>
    <mergeCell ref="I10:K10"/>
    <mergeCell ref="M10:O10"/>
    <mergeCell ref="V10:W10"/>
    <mergeCell ref="B1:G1"/>
    <mergeCell ref="E2:F2"/>
    <mergeCell ref="V5:W5"/>
    <mergeCell ref="B6:D6"/>
    <mergeCell ref="F6:H6"/>
    <mergeCell ref="I6:K6"/>
    <mergeCell ref="M6:O6"/>
    <mergeCell ref="V6:W6"/>
  </mergeCells>
  <conditionalFormatting sqref="T5:V5 X5:AE5">
    <cfRule type="expression" dxfId="223" priority="224">
      <formula>$T$5&gt;0</formula>
    </cfRule>
  </conditionalFormatting>
  <conditionalFormatting sqref="T6:V6 X6:AE6">
    <cfRule type="expression" dxfId="222" priority="223">
      <formula>$T$6&gt;0</formula>
    </cfRule>
  </conditionalFormatting>
  <conditionalFormatting sqref="I8:O9 I11:O11 L10:M10 I10">
    <cfRule type="expression" dxfId="221" priority="10">
      <formula>$L$8=0</formula>
    </cfRule>
    <cfRule type="expression" dxfId="220" priority="146">
      <formula>$L$8=$T$9</formula>
    </cfRule>
    <cfRule type="expression" dxfId="219" priority="202">
      <formula>$L$8=$T$16</formula>
    </cfRule>
    <cfRule type="expression" dxfId="218" priority="204">
      <formula>$L$8=$T$15</formula>
    </cfRule>
    <cfRule type="expression" dxfId="217" priority="206">
      <formula>$L$8=$T$14</formula>
    </cfRule>
    <cfRule type="expression" dxfId="216" priority="208">
      <formula>$L$8=$T$13</formula>
    </cfRule>
    <cfRule type="expression" dxfId="215" priority="210">
      <formula>$L$8=$T$12</formula>
    </cfRule>
    <cfRule type="expression" dxfId="214" priority="212">
      <formula>$L$8=$T$11</formula>
    </cfRule>
    <cfRule type="expression" dxfId="213" priority="214">
      <formula>$L$8=$T$10</formula>
    </cfRule>
    <cfRule type="expression" dxfId="212" priority="217">
      <formula>$L$8=$T$8</formula>
    </cfRule>
    <cfRule type="expression" dxfId="211" priority="219">
      <formula>$L$8=$T$7</formula>
    </cfRule>
    <cfRule type="expression" dxfId="210" priority="221">
      <formula>$L$8=$T$5</formula>
    </cfRule>
    <cfRule type="expression" dxfId="209" priority="222">
      <formula>$L$8=$T$6</formula>
    </cfRule>
  </conditionalFormatting>
  <conditionalFormatting sqref="T7:V7 X7:AE7">
    <cfRule type="expression" dxfId="208" priority="220">
      <formula>$T$7&gt;0</formula>
    </cfRule>
  </conditionalFormatting>
  <conditionalFormatting sqref="T8:V8 X8:AE8">
    <cfRule type="expression" dxfId="207" priority="218">
      <formula>$T$8&gt;0</formula>
    </cfRule>
  </conditionalFormatting>
  <conditionalFormatting sqref="T9:V9 X9:AE9">
    <cfRule type="expression" dxfId="206" priority="216">
      <formula>$T$9&gt;0</formula>
    </cfRule>
  </conditionalFormatting>
  <conditionalFormatting sqref="T10:V10 X10:AE10">
    <cfRule type="expression" dxfId="205" priority="215">
      <formula>$T$10&gt;0</formula>
    </cfRule>
  </conditionalFormatting>
  <conditionalFormatting sqref="T11:V11 X11:AE11">
    <cfRule type="expression" dxfId="204" priority="213">
      <formula>$T$11&gt;0</formula>
    </cfRule>
  </conditionalFormatting>
  <conditionalFormatting sqref="T12:V12 X12:AE12">
    <cfRule type="expression" dxfId="203" priority="211">
      <formula>$T$12</formula>
    </cfRule>
  </conditionalFormatting>
  <conditionalFormatting sqref="T13:V13 X13:AE13">
    <cfRule type="expression" dxfId="202" priority="209">
      <formula>$T$13&gt;0</formula>
    </cfRule>
  </conditionalFormatting>
  <conditionalFormatting sqref="T14:V14 X14:AE14">
    <cfRule type="expression" dxfId="201" priority="207">
      <formula>$T$14&gt;0</formula>
    </cfRule>
  </conditionalFormatting>
  <conditionalFormatting sqref="T15 X15:AE15 V15">
    <cfRule type="expression" dxfId="200" priority="205">
      <formula>$T$15&gt;0</formula>
    </cfRule>
  </conditionalFormatting>
  <conditionalFormatting sqref="T16 X16:AE16 V16">
    <cfRule type="expression" dxfId="199" priority="203">
      <formula>$T$16</formula>
    </cfRule>
  </conditionalFormatting>
  <conditionalFormatting sqref="I12:O13 I15:O15 L14:M14 I14">
    <cfRule type="expression" dxfId="198" priority="9">
      <formula>$L$12=0</formula>
    </cfRule>
    <cfRule type="expression" dxfId="197" priority="145">
      <formula>$L$12=$T$9</formula>
    </cfRule>
    <cfRule type="expression" dxfId="196" priority="191">
      <formula>$L$12=$T$16</formula>
    </cfRule>
    <cfRule type="expression" dxfId="195" priority="192">
      <formula>$L$12=$T$15</formula>
    </cfRule>
    <cfRule type="expression" dxfId="194" priority="193">
      <formula>$L$12=$T$14</formula>
    </cfRule>
    <cfRule type="expression" dxfId="193" priority="194">
      <formula>$L$12=$T$13</formula>
    </cfRule>
    <cfRule type="expression" dxfId="192" priority="195">
      <formula>$L$12=$T$12</formula>
    </cfRule>
    <cfRule type="expression" dxfId="191" priority="196">
      <formula>$L$12=$T$11</formula>
    </cfRule>
    <cfRule type="expression" dxfId="190" priority="197">
      <formula>$L$12=$T$10</formula>
    </cfRule>
    <cfRule type="expression" dxfId="189" priority="198">
      <formula>$L$12=$T$8</formula>
    </cfRule>
    <cfRule type="expression" dxfId="188" priority="199">
      <formula>$L$12=$T$7</formula>
    </cfRule>
    <cfRule type="expression" dxfId="187" priority="200">
      <formula>$L$12=$T$5</formula>
    </cfRule>
    <cfRule type="expression" dxfId="186" priority="201">
      <formula>$L$12=$T$6</formula>
    </cfRule>
  </conditionalFormatting>
  <conditionalFormatting sqref="I16:O17 I19:O19 L18:M18 I18">
    <cfRule type="expression" dxfId="185" priority="8">
      <formula>$L$16=0</formula>
    </cfRule>
    <cfRule type="expression" dxfId="184" priority="144">
      <formula>$L$16=$T$9</formula>
    </cfRule>
    <cfRule type="expression" dxfId="183" priority="180">
      <formula>$L$16=$T$16</formula>
    </cfRule>
    <cfRule type="expression" dxfId="182" priority="181">
      <formula>$L$16=$T$15</formula>
    </cfRule>
    <cfRule type="expression" dxfId="181" priority="182">
      <formula>$L$16=$T$14</formula>
    </cfRule>
    <cfRule type="expression" dxfId="180" priority="183">
      <formula>$L$16=$T$13</formula>
    </cfRule>
    <cfRule type="expression" dxfId="179" priority="184">
      <formula>$L$16=$T$12</formula>
    </cfRule>
    <cfRule type="expression" dxfId="178" priority="185">
      <formula>$L$16=$T$11</formula>
    </cfRule>
    <cfRule type="expression" dxfId="177" priority="186">
      <formula>$L$16=$T$10</formula>
    </cfRule>
    <cfRule type="expression" dxfId="176" priority="187">
      <formula>$L$16=$T$8</formula>
    </cfRule>
    <cfRule type="expression" dxfId="175" priority="188">
      <formula>$L$16=$T$7</formula>
    </cfRule>
    <cfRule type="expression" dxfId="174" priority="189">
      <formula>$L$16=$T$5</formula>
    </cfRule>
    <cfRule type="expression" dxfId="173" priority="190">
      <formula>$L$16=$T$6</formula>
    </cfRule>
  </conditionalFormatting>
  <conditionalFormatting sqref="I20:O21 I23:O23 L22:M22 I22">
    <cfRule type="expression" dxfId="172" priority="7">
      <formula>$L$20=0</formula>
    </cfRule>
    <cfRule type="expression" dxfId="171" priority="143">
      <formula>$L$20=$T$9</formula>
    </cfRule>
    <cfRule type="expression" dxfId="170" priority="169">
      <formula>$L$20=$T$16</formula>
    </cfRule>
    <cfRule type="expression" dxfId="169" priority="170">
      <formula>$L$20=$T$15</formula>
    </cfRule>
    <cfRule type="expression" dxfId="168" priority="171">
      <formula>$L$20=$T$14</formula>
    </cfRule>
    <cfRule type="expression" dxfId="167" priority="172">
      <formula>$L$20=$T$13</formula>
    </cfRule>
    <cfRule type="expression" dxfId="166" priority="173">
      <formula>$L$20=$T$12</formula>
    </cfRule>
    <cfRule type="expression" dxfId="165" priority="174">
      <formula>$L$20=$T$11</formula>
    </cfRule>
    <cfRule type="expression" dxfId="164" priority="175">
      <formula>$L$20=$T$10</formula>
    </cfRule>
    <cfRule type="expression" dxfId="163" priority="176">
      <formula>$L$20=$T$8</formula>
    </cfRule>
    <cfRule type="expression" dxfId="162" priority="177">
      <formula>$L$20=$T$7</formula>
    </cfRule>
    <cfRule type="expression" dxfId="161" priority="178">
      <formula>$L$20=$T$5</formula>
    </cfRule>
    <cfRule type="expression" dxfId="160" priority="179">
      <formula>$L$20=$T$6</formula>
    </cfRule>
  </conditionalFormatting>
  <conditionalFormatting sqref="I24:O25 I27:O27 L26:M26 I26">
    <cfRule type="expression" dxfId="159" priority="6">
      <formula>$L$24=0</formula>
    </cfRule>
    <cfRule type="expression" dxfId="158" priority="142">
      <formula>$L$24=$T$9</formula>
    </cfRule>
    <cfRule type="expression" dxfId="157" priority="158">
      <formula>$L$24=$T$16</formula>
    </cfRule>
    <cfRule type="expression" dxfId="156" priority="159">
      <formula>$L$24=$T$15</formula>
    </cfRule>
    <cfRule type="expression" dxfId="155" priority="160">
      <formula>$L$24=$T$14</formula>
    </cfRule>
    <cfRule type="expression" dxfId="154" priority="161">
      <formula>$L$24=$T$13</formula>
    </cfRule>
    <cfRule type="expression" dxfId="153" priority="162">
      <formula>$L$24=$T$12</formula>
    </cfRule>
    <cfRule type="expression" dxfId="152" priority="163">
      <formula>$L$24=$T$11</formula>
    </cfRule>
    <cfRule type="expression" dxfId="151" priority="164">
      <formula>$L$24=$T$10</formula>
    </cfRule>
    <cfRule type="expression" dxfId="150" priority="165">
      <formula>$L$24=$T$8</formula>
    </cfRule>
    <cfRule type="expression" dxfId="149" priority="166">
      <formula>$L$24=$T$7</formula>
    </cfRule>
    <cfRule type="expression" dxfId="148" priority="167">
      <formula>$L$24=$T$5</formula>
    </cfRule>
    <cfRule type="expression" dxfId="147" priority="168">
      <formula>$L$24=$T$6</formula>
    </cfRule>
  </conditionalFormatting>
  <conditionalFormatting sqref="I28:O29 I31:O31 L30:M30 I30">
    <cfRule type="expression" dxfId="146" priority="5">
      <formula>$L$28=0</formula>
    </cfRule>
    <cfRule type="expression" dxfId="145" priority="141">
      <formula>$L$28=$T$9</formula>
    </cfRule>
    <cfRule type="expression" dxfId="144" priority="147">
      <formula>$L$28=$T$16</formula>
    </cfRule>
    <cfRule type="expression" dxfId="143" priority="148">
      <formula>$L$28=$T$15</formula>
    </cfRule>
    <cfRule type="expression" dxfId="142" priority="149">
      <formula>$L$28=$T$14</formula>
    </cfRule>
    <cfRule type="expression" dxfId="141" priority="150">
      <formula>$L$28=$T$13</formula>
    </cfRule>
    <cfRule type="expression" dxfId="140" priority="151">
      <formula>$L$28=$T$12</formula>
    </cfRule>
    <cfRule type="expression" dxfId="139" priority="152">
      <formula>$L$28=$T$11</formula>
    </cfRule>
    <cfRule type="expression" dxfId="138" priority="153">
      <formula>$L$28=$T$10</formula>
    </cfRule>
    <cfRule type="expression" dxfId="137" priority="154">
      <formula>$L$28=$T$8</formula>
    </cfRule>
    <cfRule type="expression" dxfId="136" priority="155">
      <formula>$L$28=$T$7</formula>
    </cfRule>
    <cfRule type="expression" dxfId="135" priority="156">
      <formula>$L$28=$T$5</formula>
    </cfRule>
    <cfRule type="expression" dxfId="134" priority="157">
      <formula>$L$28=$T$6</formula>
    </cfRule>
  </conditionalFormatting>
  <conditionalFormatting sqref="I4:O5 I7:O7 L6:M6 I6">
    <cfRule type="expression" dxfId="133" priority="11">
      <formula>$L$5=0</formula>
    </cfRule>
    <cfRule type="expression" dxfId="132" priority="129">
      <formula>$L$4=$T$9</formula>
    </cfRule>
    <cfRule type="expression" dxfId="131" priority="130">
      <formula>$L$4=$T$16</formula>
    </cfRule>
    <cfRule type="expression" dxfId="130" priority="131">
      <formula>$L$4=$T$15</formula>
    </cfRule>
    <cfRule type="expression" dxfId="129" priority="132">
      <formula>$L$4=$T$14</formula>
    </cfRule>
    <cfRule type="expression" dxfId="128" priority="133">
      <formula>$L$4=$T$13</formula>
    </cfRule>
    <cfRule type="expression" dxfId="127" priority="134">
      <formula>$L$4=$T$12</formula>
    </cfRule>
    <cfRule type="expression" dxfId="126" priority="135">
      <formula>$L$4=$T$11</formula>
    </cfRule>
    <cfRule type="expression" dxfId="125" priority="136">
      <formula>$L$4=$T$10</formula>
    </cfRule>
    <cfRule type="expression" dxfId="124" priority="137">
      <formula>$L$4=$T$8</formula>
    </cfRule>
    <cfRule type="expression" dxfId="123" priority="138">
      <formula>$L$4=$T$7</formula>
    </cfRule>
    <cfRule type="expression" dxfId="122" priority="139">
      <formula>$L$4=$T$5</formula>
    </cfRule>
    <cfRule type="expression" dxfId="121" priority="140">
      <formula>$L$4=$T$6</formula>
    </cfRule>
  </conditionalFormatting>
  <conditionalFormatting sqref="B4:H5 B7:H7 E6:F6 B6">
    <cfRule type="expression" dxfId="120" priority="18">
      <formula>$E$4=0</formula>
    </cfRule>
    <cfRule type="expression" dxfId="119" priority="117">
      <formula>$E$4=$T$9</formula>
    </cfRule>
    <cfRule type="expression" dxfId="118" priority="118">
      <formula>$E$4=$T$16</formula>
    </cfRule>
    <cfRule type="expression" dxfId="117" priority="119">
      <formula>$E$4=$T$15</formula>
    </cfRule>
    <cfRule type="expression" dxfId="116" priority="120">
      <formula>$E$4=$T$14</formula>
    </cfRule>
    <cfRule type="expression" dxfId="115" priority="121">
      <formula>$E$4=$T$13</formula>
    </cfRule>
    <cfRule type="expression" dxfId="114" priority="122">
      <formula>$E$4=$T$12</formula>
    </cfRule>
    <cfRule type="expression" dxfId="113" priority="123">
      <formula>$E$4=$T$11</formula>
    </cfRule>
    <cfRule type="expression" dxfId="112" priority="124">
      <formula>$E$4=$T$10</formula>
    </cfRule>
    <cfRule type="expression" dxfId="111" priority="125">
      <formula>$E$4=$T$8</formula>
    </cfRule>
    <cfRule type="expression" dxfId="110" priority="126">
      <formula>$E$4=$T$7</formula>
    </cfRule>
    <cfRule type="expression" dxfId="109" priority="127">
      <formula>$E$4=$T$5</formula>
    </cfRule>
    <cfRule type="expression" dxfId="108" priority="128">
      <formula>$E$4=$T$6</formula>
    </cfRule>
  </conditionalFormatting>
  <conditionalFormatting sqref="B8:H9 B11:H11 E10:F10 B10">
    <cfRule type="expression" dxfId="107" priority="17">
      <formula>$E$8=0</formula>
    </cfRule>
    <cfRule type="expression" dxfId="106" priority="105">
      <formula>$E$8=$T$9</formula>
    </cfRule>
    <cfRule type="expression" dxfId="105" priority="106">
      <formula>$E$8=$T$16</formula>
    </cfRule>
    <cfRule type="expression" dxfId="104" priority="107">
      <formula>$E$8=$T$15</formula>
    </cfRule>
    <cfRule type="expression" dxfId="103" priority="108">
      <formula>$E$8=$T$14</formula>
    </cfRule>
    <cfRule type="expression" dxfId="102" priority="109">
      <formula>$E$8=$T$13</formula>
    </cfRule>
    <cfRule type="expression" dxfId="101" priority="110">
      <formula>$E$8=$T$12</formula>
    </cfRule>
    <cfRule type="expression" dxfId="100" priority="111">
      <formula>$E$8=$T$11</formula>
    </cfRule>
    <cfRule type="expression" dxfId="99" priority="112">
      <formula>$E$8=$T$10</formula>
    </cfRule>
    <cfRule type="expression" dxfId="98" priority="113">
      <formula>$E$8=$T$8</formula>
    </cfRule>
    <cfRule type="expression" dxfId="97" priority="114">
      <formula>$E$8=$T$7</formula>
    </cfRule>
    <cfRule type="expression" dxfId="96" priority="115">
      <formula>$E$8=$T$5</formula>
    </cfRule>
    <cfRule type="expression" dxfId="95" priority="116">
      <formula>$E$8=$T$6</formula>
    </cfRule>
  </conditionalFormatting>
  <conditionalFormatting sqref="B12:H13 B15:H15 E14:F14 B14">
    <cfRule type="expression" dxfId="94" priority="16">
      <formula>$E$12=0</formula>
    </cfRule>
    <cfRule type="expression" dxfId="93" priority="93">
      <formula>$E$12=$T$9</formula>
    </cfRule>
    <cfRule type="expression" dxfId="92" priority="94">
      <formula>$E$12=$T$16</formula>
    </cfRule>
    <cfRule type="expression" dxfId="91" priority="95">
      <formula>$E$12=$T$15</formula>
    </cfRule>
    <cfRule type="expression" dxfId="90" priority="96">
      <formula>$E$12=$T$14</formula>
    </cfRule>
    <cfRule type="expression" dxfId="89" priority="97">
      <formula>$E$12=$T$13</formula>
    </cfRule>
    <cfRule type="expression" dxfId="88" priority="98">
      <formula>$E$12=$T$12</formula>
    </cfRule>
    <cfRule type="expression" dxfId="87" priority="99">
      <formula>$E$12=$T$11</formula>
    </cfRule>
    <cfRule type="expression" dxfId="86" priority="100">
      <formula>$E$12=$T$10</formula>
    </cfRule>
    <cfRule type="expression" dxfId="85" priority="101">
      <formula>$E$12=$T$8</formula>
    </cfRule>
    <cfRule type="expression" dxfId="84" priority="102">
      <formula>$E$12=$T$7</formula>
    </cfRule>
    <cfRule type="expression" dxfId="83" priority="103">
      <formula>$E$12=$T$5</formula>
    </cfRule>
    <cfRule type="expression" dxfId="82" priority="104">
      <formula>$E$12=$T$6</formula>
    </cfRule>
  </conditionalFormatting>
  <conditionalFormatting sqref="B16:H17 B19:H19 E18:F18 B18">
    <cfRule type="expression" dxfId="81" priority="15">
      <formula>$E$16=0</formula>
    </cfRule>
    <cfRule type="expression" dxfId="80" priority="81">
      <formula>$E$16=$T$9</formula>
    </cfRule>
    <cfRule type="expression" dxfId="79" priority="82">
      <formula>$E$16=$T$16</formula>
    </cfRule>
    <cfRule type="expression" dxfId="78" priority="83">
      <formula>$E$16=$T$15</formula>
    </cfRule>
    <cfRule type="expression" dxfId="77" priority="84">
      <formula>$E$16=$T$14</formula>
    </cfRule>
    <cfRule type="expression" dxfId="76" priority="85">
      <formula>$E$16=$T$13</formula>
    </cfRule>
    <cfRule type="expression" dxfId="75" priority="86">
      <formula>$E$16=$T$12</formula>
    </cfRule>
    <cfRule type="expression" dxfId="74" priority="87">
      <formula>$E$16=$T$11</formula>
    </cfRule>
    <cfRule type="expression" dxfId="73" priority="88">
      <formula>$E$16=$T$10</formula>
    </cfRule>
    <cfRule type="expression" dxfId="72" priority="89">
      <formula>$E$16=$T$8</formula>
    </cfRule>
    <cfRule type="expression" dxfId="71" priority="90">
      <formula>$E$16=$T$7</formula>
    </cfRule>
    <cfRule type="expression" dxfId="70" priority="91">
      <formula>$E$16=$T$5</formula>
    </cfRule>
    <cfRule type="expression" dxfId="69" priority="92">
      <formula>$E$16=$T$6</formula>
    </cfRule>
  </conditionalFormatting>
  <conditionalFormatting sqref="B20:H21 B23:H23 E22:F22 B22">
    <cfRule type="expression" dxfId="68" priority="14">
      <formula>$E$20=0</formula>
    </cfRule>
    <cfRule type="expression" dxfId="67" priority="69">
      <formula>$E$20=$T$9</formula>
    </cfRule>
    <cfRule type="expression" dxfId="66" priority="70">
      <formula>$E$20=$T$16</formula>
    </cfRule>
    <cfRule type="expression" dxfId="65" priority="71">
      <formula>$E$20=$T$15</formula>
    </cfRule>
    <cfRule type="expression" dxfId="64" priority="72">
      <formula>$E$20=$T$14</formula>
    </cfRule>
    <cfRule type="expression" dxfId="63" priority="73">
      <formula>$E$20=$T$13</formula>
    </cfRule>
    <cfRule type="expression" dxfId="62" priority="74">
      <formula>$E$20=$T$12</formula>
    </cfRule>
    <cfRule type="expression" dxfId="61" priority="75">
      <formula>$E$20=$T$11</formula>
    </cfRule>
    <cfRule type="expression" dxfId="60" priority="76">
      <formula>$E$20=$T$10</formula>
    </cfRule>
    <cfRule type="expression" dxfId="59" priority="77">
      <formula>$E$20=$T$8</formula>
    </cfRule>
    <cfRule type="expression" dxfId="58" priority="78">
      <formula>$E$20=$T$7</formula>
    </cfRule>
    <cfRule type="expression" dxfId="57" priority="79">
      <formula>$E$20=$T$5</formula>
    </cfRule>
    <cfRule type="expression" dxfId="56" priority="80">
      <formula>$E$20=$T$6</formula>
    </cfRule>
  </conditionalFormatting>
  <conditionalFormatting sqref="B24:H25 B27:H27 E26:F26 B26">
    <cfRule type="expression" dxfId="55" priority="13">
      <formula>$E$24=0</formula>
    </cfRule>
    <cfRule type="expression" dxfId="54" priority="57">
      <formula>$E$24=$T$9</formula>
    </cfRule>
    <cfRule type="expression" dxfId="53" priority="58">
      <formula>$E$24=$T$16</formula>
    </cfRule>
    <cfRule type="expression" dxfId="52" priority="59">
      <formula>$E$24=$T$15</formula>
    </cfRule>
    <cfRule type="expression" dxfId="51" priority="60">
      <formula>$E$24=$T$14</formula>
    </cfRule>
    <cfRule type="expression" dxfId="50" priority="61">
      <formula>$E$24=$T$13</formula>
    </cfRule>
    <cfRule type="expression" dxfId="49" priority="62">
      <formula>$E$24=$T$12</formula>
    </cfRule>
    <cfRule type="expression" dxfId="48" priority="63">
      <formula>$E$24=$T$11</formula>
    </cfRule>
    <cfRule type="expression" dxfId="47" priority="64">
      <formula>$E$24=$T$10</formula>
    </cfRule>
    <cfRule type="expression" dxfId="46" priority="65">
      <formula>$E$24=$T$8</formula>
    </cfRule>
    <cfRule type="expression" dxfId="45" priority="66">
      <formula>$E$24=$T$7</formula>
    </cfRule>
    <cfRule type="expression" dxfId="44" priority="67">
      <formula>$E$24=$T$5</formula>
    </cfRule>
    <cfRule type="expression" dxfId="43" priority="68">
      <formula>$E$24=$T$6</formula>
    </cfRule>
  </conditionalFormatting>
  <conditionalFormatting sqref="B28:H29 B31:H31 E30:F30 B30">
    <cfRule type="expression" dxfId="42" priority="12">
      <formula>$E$28=0</formula>
    </cfRule>
    <cfRule type="expression" dxfId="41" priority="45">
      <formula>$E$28=$T$9</formula>
    </cfRule>
    <cfRule type="expression" dxfId="40" priority="46">
      <formula>$E$28=$T$16</formula>
    </cfRule>
    <cfRule type="expression" dxfId="39" priority="47">
      <formula>$E$28=$T$15</formula>
    </cfRule>
    <cfRule type="expression" dxfId="38" priority="48">
      <formula>$E$28=$T$14</formula>
    </cfRule>
    <cfRule type="expression" dxfId="37" priority="49">
      <formula>$E$28=$T$13</formula>
    </cfRule>
    <cfRule type="expression" dxfId="36" priority="50">
      <formula>$E$28=$T$12</formula>
    </cfRule>
    <cfRule type="expression" dxfId="35" priority="51">
      <formula>$E$28=$T$11</formula>
    </cfRule>
    <cfRule type="expression" dxfId="34" priority="52">
      <formula>$E$28=$T$10</formula>
    </cfRule>
    <cfRule type="expression" dxfId="33" priority="53">
      <formula>$E$28=$T$8</formula>
    </cfRule>
    <cfRule type="expression" dxfId="32" priority="54">
      <formula>$E$28=$T$7</formula>
    </cfRule>
    <cfRule type="expression" dxfId="31" priority="55">
      <formula>$E$28=$T$5</formula>
    </cfRule>
    <cfRule type="expression" dxfId="30" priority="56">
      <formula>$E$28=$T$6</formula>
    </cfRule>
  </conditionalFormatting>
  <conditionalFormatting sqref="T22:AB23 AD22:AE37 W37:AA37 T24:AA36 AB24:AB37">
    <cfRule type="expression" dxfId="29" priority="32">
      <formula>$U22=0</formula>
    </cfRule>
    <cfRule type="expression" dxfId="28" priority="33">
      <formula>$U22=$T$16</formula>
    </cfRule>
    <cfRule type="expression" dxfId="27" priority="34">
      <formula>$U22=$T$15</formula>
    </cfRule>
    <cfRule type="expression" dxfId="26" priority="35">
      <formula>$U22=$T$14</formula>
    </cfRule>
    <cfRule type="expression" dxfId="25" priority="36">
      <formula>$U22=$T$13</formula>
    </cfRule>
    <cfRule type="expression" dxfId="24" priority="37">
      <formula>$U22=$T$12</formula>
    </cfRule>
    <cfRule type="expression" dxfId="23" priority="38">
      <formula>$U22=$T$11</formula>
    </cfRule>
    <cfRule type="expression" dxfId="22" priority="39">
      <formula>$U22=$T$10</formula>
    </cfRule>
    <cfRule type="expression" dxfId="21" priority="40">
      <formula>$U22=$T$9</formula>
    </cfRule>
    <cfRule type="expression" dxfId="20" priority="41">
      <formula>$U22=$T$8</formula>
    </cfRule>
    <cfRule type="expression" dxfId="19" priority="42">
      <formula>$U22=$T$7</formula>
    </cfRule>
    <cfRule type="expression" dxfId="18" priority="43">
      <formula>$U22=$T$6</formula>
    </cfRule>
    <cfRule type="expression" dxfId="17" priority="44">
      <formula>$U22=$T$5</formula>
    </cfRule>
  </conditionalFormatting>
  <conditionalFormatting sqref="T37:V37">
    <cfRule type="expression" dxfId="16" priority="19">
      <formula>$U37=0</formula>
    </cfRule>
    <cfRule type="expression" dxfId="15" priority="20">
      <formula>$U37=$T$16</formula>
    </cfRule>
    <cfRule type="expression" dxfId="14" priority="21">
      <formula>$U37=$T$15</formula>
    </cfRule>
    <cfRule type="expression" dxfId="13" priority="22">
      <formula>$U37=$T$14</formula>
    </cfRule>
    <cfRule type="expression" dxfId="12" priority="23">
      <formula>$U37=$T$13</formula>
    </cfRule>
    <cfRule type="expression" dxfId="11" priority="24">
      <formula>$U37=$T$12</formula>
    </cfRule>
    <cfRule type="expression" dxfId="10" priority="25">
      <formula>$U37=$T$11</formula>
    </cfRule>
    <cfRule type="expression" dxfId="9" priority="26">
      <formula>$U37=$T$10</formula>
    </cfRule>
    <cfRule type="expression" dxfId="8" priority="27">
      <formula>$U37=$T$9</formula>
    </cfRule>
    <cfRule type="expression" dxfId="7" priority="28">
      <formula>$U37=$T$8</formula>
    </cfRule>
    <cfRule type="expression" dxfId="6" priority="29">
      <formula>$U37=$T$7</formula>
    </cfRule>
    <cfRule type="expression" dxfId="5" priority="30">
      <formula>$U37=$T$6</formula>
    </cfRule>
    <cfRule type="expression" dxfId="4" priority="31">
      <formula>$U37=$T$5</formula>
    </cfRule>
  </conditionalFormatting>
  <conditionalFormatting sqref="U15">
    <cfRule type="expression" dxfId="3" priority="2">
      <formula>$T$15&gt;0</formula>
    </cfRule>
    <cfRule type="expression" dxfId="2" priority="3" stopIfTrue="1">
      <formula>$T$14&gt;0</formula>
    </cfRule>
    <cfRule type="expression" dxfId="1" priority="4">
      <formula>$T$14&gt;0</formula>
    </cfRule>
  </conditionalFormatting>
  <conditionalFormatting sqref="U16">
    <cfRule type="expression" dxfId="0" priority="1">
      <formula>$T$16&gt;0</formula>
    </cfRule>
  </conditionalFormatting>
  <printOptions horizontalCentered="1"/>
  <pageMargins left="0.15748031496062992" right="0.15748031496062992" top="0.94488188976377963" bottom="0" header="0.15748031496062992" footer="0.11811023622047245"/>
  <pageSetup paperSize="9" scale="60" orientation="landscape" horizontalDpi="4294967292" verticalDpi="1200" r:id="rId1"/>
  <headerFooter scaleWithDoc="0" alignWithMargins="0">
    <oddHeader>&amp;C&amp;"Arial,Normal"&amp;20
&amp;R&amp;G</oddHeader>
    <oddFooter>&amp;CCommodity information is given as a guideline only and Bryggen International is not liable for the accuracy of the cargo properties given above. All responsibility lies with Owner/Master.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Stowage</vt:lpstr>
      <vt:lpstr>Stowage!Print_Area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Arne</dc:creator>
  <cp:lastModifiedBy>Arne</cp:lastModifiedBy>
  <dcterms:created xsi:type="dcterms:W3CDTF">2020-01-30T11:17:13Z</dcterms:created>
  <dcterms:modified xsi:type="dcterms:W3CDTF">2020-01-30T11:17:37Z</dcterms:modified>
</cp:coreProperties>
</file>